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ПРИЛОЖЕНИЕ 2019 ПО РАЗДЕЛАМ\"/>
    </mc:Choice>
  </mc:AlternateContent>
  <bookViews>
    <workbookView xWindow="240" yWindow="3180" windowWidth="17235" windowHeight="2580" tabRatio="896" activeTab="8"/>
  </bookViews>
  <sheets>
    <sheet name="Раздел 3" sheetId="41" r:id="rId1"/>
    <sheet name="3.1.1." sheetId="125" r:id="rId2"/>
    <sheet name="3.1.2." sheetId="126" r:id="rId3"/>
    <sheet name="3.1.3." sheetId="127" r:id="rId4"/>
    <sheet name="3.2." sheetId="43" r:id="rId5"/>
    <sheet name="3.3." sheetId="44" r:id="rId6"/>
    <sheet name="3.4.1." sheetId="596" r:id="rId7"/>
    <sheet name="3.4.2." sheetId="597" r:id="rId8"/>
    <sheet name="3.4.3." sheetId="595" r:id="rId9"/>
    <sheet name="3.5." sheetId="857" r:id="rId10"/>
    <sheet name="3.6." sheetId="48" r:id="rId11"/>
    <sheet name="3.7.1." sheetId="619" r:id="rId12"/>
    <sheet name="3.7.2." sheetId="618" r:id="rId13"/>
    <sheet name="3.8." sheetId="346" r:id="rId14"/>
    <sheet name="3.9." sheetId="347" r:id="rId15"/>
    <sheet name="3.10" sheetId="349" r:id="rId16"/>
    <sheet name="3.11. " sheetId="659" r:id="rId17"/>
    <sheet name="3.12." sheetId="350" r:id="rId18"/>
    <sheet name="3.13." sheetId="46" r:id="rId19"/>
    <sheet name="3.14." sheetId="45" r:id="rId20"/>
    <sheet name="3.15." sheetId="121" r:id="rId21"/>
    <sheet name="3.16." sheetId="353" r:id="rId22"/>
    <sheet name="3.17." sheetId="356" r:id="rId23"/>
    <sheet name="3.18." sheetId="49" r:id="rId24"/>
    <sheet name="3.19." sheetId="122" r:id="rId25"/>
    <sheet name="3.20." sheetId="123" r:id="rId26"/>
    <sheet name="3.21." sheetId="124" r:id="rId27"/>
    <sheet name="3.22." sheetId="51" r:id="rId28"/>
    <sheet name="3.23." sheetId="120" r:id="rId29"/>
    <sheet name="3.24.1" sheetId="571" r:id="rId30"/>
    <sheet name="3.24.2." sheetId="570" r:id="rId31"/>
    <sheet name="3.24.3." sheetId="569" r:id="rId32"/>
    <sheet name="3.25." sheetId="52" r:id="rId33"/>
    <sheet name="3.26." sheetId="720" r:id="rId34"/>
    <sheet name="3.27.1." sheetId="622" r:id="rId35"/>
    <sheet name="3.27.2." sheetId="623" r:id="rId36"/>
    <sheet name="3.27.3." sheetId="621" r:id="rId37"/>
    <sheet name="3.27.4." sheetId="620" r:id="rId38"/>
    <sheet name="3.28.1." sheetId="573" r:id="rId39"/>
    <sheet name="3.28.2." sheetId="572" r:id="rId40"/>
    <sheet name="3.29.1." sheetId="575" r:id="rId41"/>
    <sheet name="3.29.2." sheetId="838" r:id="rId42"/>
    <sheet name="3.29.3." sheetId="721" r:id="rId43"/>
    <sheet name="3.30.1." sheetId="191" r:id="rId44"/>
    <sheet name="3.30.2." sheetId="193" r:id="rId45"/>
    <sheet name="3.30.3." sheetId="192" r:id="rId46"/>
  </sheets>
  <externalReferences>
    <externalReference r:id="rId47"/>
    <externalReference r:id="rId48"/>
  </externalReferences>
  <calcPr calcId="162913"/>
  <fileRecoveryPr autoRecover="0"/>
</workbook>
</file>

<file path=xl/calcChain.xml><?xml version="1.0" encoding="utf-8"?>
<calcChain xmlns="http://schemas.openxmlformats.org/spreadsheetml/2006/main">
  <c r="K104" i="46" l="1"/>
  <c r="J104" i="46"/>
  <c r="I104" i="46"/>
  <c r="H104" i="46"/>
  <c r="F104" i="46"/>
  <c r="E104" i="46"/>
  <c r="D104" i="46"/>
  <c r="C104" i="46"/>
  <c r="B104" i="46"/>
  <c r="K103" i="46"/>
  <c r="J103" i="46"/>
  <c r="I103" i="46"/>
  <c r="H103" i="46"/>
  <c r="F103" i="46"/>
  <c r="E103" i="46"/>
  <c r="D103" i="46"/>
  <c r="C103" i="46"/>
  <c r="B103" i="46"/>
  <c r="K102" i="46"/>
  <c r="J102" i="46"/>
  <c r="I102" i="46"/>
  <c r="H102" i="46"/>
  <c r="F102" i="46"/>
  <c r="E102" i="46"/>
  <c r="D102" i="46"/>
  <c r="C102" i="46"/>
  <c r="B102" i="46"/>
  <c r="K101" i="46"/>
  <c r="J101" i="46"/>
  <c r="I101" i="46"/>
  <c r="H101" i="46"/>
  <c r="F101" i="46"/>
  <c r="E101" i="46"/>
  <c r="D101" i="46"/>
  <c r="C101" i="46"/>
  <c r="B101" i="46"/>
  <c r="K100" i="46"/>
  <c r="J100" i="46"/>
  <c r="I100" i="46"/>
  <c r="H100" i="46"/>
  <c r="F100" i="46"/>
  <c r="E100" i="46"/>
  <c r="D100" i="46"/>
  <c r="C100" i="46"/>
  <c r="B100" i="46"/>
  <c r="K99" i="46"/>
  <c r="J99" i="46"/>
  <c r="I99" i="46"/>
  <c r="H99" i="46"/>
  <c r="F99" i="46"/>
  <c r="E99" i="46"/>
  <c r="D99" i="46"/>
  <c r="C99" i="46"/>
  <c r="B99" i="46"/>
  <c r="K98" i="46"/>
  <c r="J98" i="46"/>
  <c r="I98" i="46"/>
  <c r="H98" i="46"/>
  <c r="F98" i="46"/>
  <c r="E98" i="46"/>
  <c r="D98" i="46"/>
  <c r="C98" i="46"/>
  <c r="B98" i="46"/>
  <c r="K97" i="46"/>
  <c r="J97" i="46"/>
  <c r="I97" i="46"/>
  <c r="H97" i="46"/>
  <c r="F97" i="46"/>
  <c r="E97" i="46"/>
  <c r="D97" i="46"/>
  <c r="K96" i="46"/>
  <c r="J96" i="46"/>
  <c r="I96" i="46"/>
  <c r="H96" i="46"/>
  <c r="F96" i="46"/>
  <c r="E96" i="46"/>
  <c r="D96" i="46"/>
  <c r="C96" i="46"/>
  <c r="B96" i="46"/>
  <c r="K95" i="46"/>
  <c r="J95" i="46"/>
  <c r="I95" i="46"/>
  <c r="H95" i="46"/>
  <c r="F95" i="46"/>
  <c r="E95" i="46"/>
  <c r="D95" i="46"/>
  <c r="C95" i="46"/>
  <c r="B95" i="46"/>
  <c r="K94" i="46"/>
  <c r="J94" i="46"/>
  <c r="I94" i="46"/>
  <c r="H94" i="46"/>
  <c r="F94" i="46"/>
  <c r="E94" i="46"/>
  <c r="D94" i="46"/>
  <c r="C94" i="46"/>
  <c r="B94" i="46"/>
  <c r="K92" i="46"/>
  <c r="J92" i="46"/>
  <c r="I92" i="46"/>
  <c r="H92" i="46"/>
  <c r="F92" i="46"/>
  <c r="E92" i="46"/>
  <c r="D92" i="46"/>
  <c r="C92" i="46"/>
  <c r="B92" i="46"/>
  <c r="K91" i="46"/>
  <c r="J91" i="46"/>
  <c r="I91" i="46"/>
  <c r="H91" i="46"/>
  <c r="F91" i="46"/>
  <c r="E91" i="46"/>
  <c r="D91" i="46"/>
  <c r="C91" i="46"/>
  <c r="B91" i="46"/>
  <c r="K90" i="46"/>
  <c r="J90" i="46"/>
  <c r="I90" i="46"/>
  <c r="H90" i="46"/>
  <c r="F90" i="46"/>
  <c r="E90" i="46"/>
  <c r="D90" i="46"/>
  <c r="C90" i="46"/>
  <c r="K89" i="46"/>
  <c r="J89" i="46"/>
  <c r="I89" i="46"/>
  <c r="H89" i="46"/>
  <c r="F89" i="46"/>
  <c r="E89" i="46"/>
  <c r="D89" i="46"/>
  <c r="C89" i="46"/>
  <c r="K88" i="46"/>
  <c r="J88" i="46"/>
  <c r="I88" i="46"/>
  <c r="H88" i="46"/>
  <c r="F88" i="46"/>
  <c r="E88" i="46"/>
  <c r="D88" i="46"/>
  <c r="C88" i="46"/>
  <c r="B88" i="46"/>
  <c r="K87" i="46"/>
  <c r="J87" i="46"/>
  <c r="I87" i="46"/>
  <c r="H87" i="46"/>
  <c r="F87" i="46"/>
  <c r="E87" i="46"/>
  <c r="D87" i="46"/>
  <c r="C87" i="46"/>
  <c r="B87" i="46"/>
  <c r="K86" i="46"/>
  <c r="J86" i="46"/>
  <c r="I86" i="46"/>
  <c r="H86" i="46"/>
  <c r="F86" i="46"/>
  <c r="E86" i="46"/>
  <c r="D86" i="46"/>
  <c r="C86" i="46"/>
  <c r="B86" i="46"/>
  <c r="K85" i="46"/>
  <c r="J85" i="46"/>
  <c r="I85" i="46"/>
  <c r="H85" i="46"/>
  <c r="F85" i="46"/>
  <c r="E85" i="46"/>
  <c r="D85" i="46"/>
  <c r="C85" i="46"/>
  <c r="B85" i="46"/>
  <c r="K84" i="46"/>
  <c r="J84" i="46"/>
  <c r="I84" i="46"/>
  <c r="H84" i="46"/>
  <c r="F84" i="46"/>
  <c r="E84" i="46"/>
  <c r="D84" i="46"/>
  <c r="C84" i="46"/>
  <c r="B84" i="46"/>
  <c r="K83" i="46"/>
  <c r="J83" i="46"/>
  <c r="I83" i="46"/>
  <c r="H83" i="46"/>
  <c r="F83" i="46"/>
  <c r="E83" i="46"/>
  <c r="D83" i="46"/>
  <c r="C83" i="46"/>
  <c r="B83" i="46"/>
  <c r="K81" i="46"/>
  <c r="J81" i="46"/>
  <c r="I81" i="46"/>
  <c r="H81" i="46"/>
  <c r="F81" i="46"/>
  <c r="E81" i="46"/>
  <c r="D81" i="46"/>
  <c r="C81" i="46"/>
  <c r="B81" i="46"/>
  <c r="K79" i="46"/>
  <c r="J79" i="46"/>
  <c r="I79" i="46"/>
  <c r="H79" i="46"/>
  <c r="F79" i="46"/>
  <c r="E79" i="46"/>
  <c r="D79" i="46"/>
  <c r="C79" i="46"/>
  <c r="B79" i="46"/>
  <c r="K78" i="46"/>
  <c r="J78" i="46"/>
  <c r="I78" i="46"/>
  <c r="H78" i="46"/>
  <c r="F78" i="46"/>
  <c r="E78" i="46"/>
  <c r="D78" i="46"/>
  <c r="C78" i="46"/>
  <c r="B78" i="46"/>
  <c r="K76" i="46"/>
  <c r="J76" i="46"/>
  <c r="I76" i="46"/>
  <c r="H76" i="46"/>
  <c r="F76" i="46"/>
  <c r="E76" i="46"/>
  <c r="D76" i="46"/>
  <c r="C76" i="46"/>
  <c r="B76" i="46"/>
  <c r="K75" i="46"/>
  <c r="J75" i="46"/>
  <c r="I75" i="46"/>
  <c r="H75" i="46"/>
  <c r="F75" i="46"/>
  <c r="E75" i="46"/>
  <c r="D75" i="46"/>
  <c r="C75" i="46"/>
  <c r="B75" i="46"/>
  <c r="K74" i="46"/>
  <c r="J74" i="46"/>
  <c r="I74" i="46"/>
  <c r="H74" i="46"/>
  <c r="F74" i="46"/>
  <c r="E74" i="46"/>
  <c r="D74" i="46"/>
  <c r="C74" i="46"/>
  <c r="B74" i="46"/>
  <c r="K72" i="46"/>
  <c r="J72" i="46"/>
  <c r="I72" i="46"/>
  <c r="H72" i="46"/>
  <c r="F72" i="46"/>
  <c r="E72" i="46"/>
  <c r="D72" i="46"/>
  <c r="C72" i="46"/>
  <c r="B72" i="46"/>
  <c r="K71" i="46"/>
  <c r="J71" i="46"/>
  <c r="I71" i="46"/>
  <c r="H71" i="46"/>
  <c r="F71" i="46"/>
  <c r="E71" i="46"/>
  <c r="D71" i="46"/>
  <c r="C71" i="46"/>
  <c r="B71" i="46"/>
  <c r="K70" i="46"/>
  <c r="J70" i="46"/>
  <c r="I70" i="46"/>
  <c r="H70" i="46"/>
  <c r="F70" i="46"/>
  <c r="E70" i="46"/>
  <c r="D70" i="46"/>
  <c r="C70" i="46"/>
  <c r="B70" i="46"/>
  <c r="K69" i="46"/>
  <c r="J69" i="46"/>
  <c r="I69" i="46"/>
  <c r="H69" i="46"/>
  <c r="F69" i="46"/>
  <c r="E69" i="46"/>
  <c r="D69" i="46"/>
  <c r="C69" i="46"/>
  <c r="B69" i="46"/>
  <c r="K68" i="46"/>
  <c r="J68" i="46"/>
  <c r="I68" i="46"/>
  <c r="H68" i="46"/>
  <c r="F68" i="46"/>
  <c r="E68" i="46"/>
  <c r="D68" i="46"/>
  <c r="C68" i="46"/>
  <c r="B68" i="46"/>
  <c r="K67" i="46"/>
  <c r="J67" i="46"/>
  <c r="I67" i="46"/>
  <c r="H67" i="46"/>
  <c r="F67" i="46"/>
  <c r="E67" i="46"/>
  <c r="D67" i="46"/>
  <c r="C67" i="46"/>
  <c r="B67" i="46"/>
  <c r="K66" i="46"/>
  <c r="J66" i="46"/>
  <c r="I66" i="46"/>
  <c r="H66" i="46"/>
  <c r="F66" i="46"/>
  <c r="E66" i="46"/>
  <c r="D66" i="46"/>
  <c r="C66" i="46"/>
  <c r="B66" i="46"/>
  <c r="K65" i="46"/>
  <c r="J65" i="46"/>
  <c r="I65" i="46"/>
  <c r="H65" i="46"/>
  <c r="F65" i="46"/>
  <c r="E65" i="46"/>
  <c r="D65" i="46"/>
  <c r="C65" i="46"/>
  <c r="B65" i="46"/>
  <c r="K64" i="46"/>
  <c r="J64" i="46"/>
  <c r="I64" i="46"/>
  <c r="H64" i="46"/>
  <c r="F64" i="46"/>
  <c r="E64" i="46"/>
  <c r="D64" i="46"/>
  <c r="C64" i="46"/>
  <c r="B64" i="46"/>
  <c r="K63" i="46"/>
  <c r="J63" i="46"/>
  <c r="I63" i="46"/>
  <c r="H63" i="46"/>
  <c r="F63" i="46"/>
  <c r="E63" i="46"/>
  <c r="D63" i="46"/>
  <c r="C63" i="46"/>
  <c r="B63" i="46"/>
  <c r="K62" i="46"/>
  <c r="J62" i="46"/>
  <c r="I62" i="46"/>
  <c r="H62" i="46"/>
  <c r="F62" i="46"/>
  <c r="E62" i="46"/>
  <c r="D62" i="46"/>
  <c r="C62" i="46"/>
  <c r="B62" i="46"/>
  <c r="K61" i="46"/>
  <c r="J61" i="46"/>
  <c r="I61" i="46"/>
  <c r="H61" i="46"/>
  <c r="F61" i="46"/>
  <c r="E61" i="46"/>
  <c r="D61" i="46"/>
  <c r="C61" i="46"/>
  <c r="B61" i="46"/>
  <c r="K60" i="46"/>
  <c r="J60" i="46"/>
  <c r="I60" i="46"/>
  <c r="H60" i="46"/>
  <c r="F60" i="46"/>
  <c r="E60" i="46"/>
  <c r="D60" i="46"/>
  <c r="C60" i="46"/>
  <c r="B60" i="46"/>
  <c r="K59" i="46"/>
  <c r="J59" i="46"/>
  <c r="I59" i="46"/>
  <c r="H59" i="46"/>
  <c r="F59" i="46"/>
  <c r="E59" i="46"/>
  <c r="D59" i="46"/>
  <c r="C59" i="46"/>
  <c r="B59" i="46"/>
  <c r="K57" i="46"/>
  <c r="J57" i="46"/>
  <c r="I57" i="46"/>
  <c r="H57" i="46"/>
  <c r="F57" i="46"/>
  <c r="E57" i="46"/>
  <c r="D57" i="46"/>
  <c r="C57" i="46"/>
  <c r="B57" i="46"/>
  <c r="K55" i="46"/>
  <c r="J55" i="46"/>
  <c r="I55" i="46"/>
  <c r="H55" i="46"/>
  <c r="F55" i="46"/>
  <c r="E55" i="46"/>
  <c r="D55" i="46"/>
  <c r="C55" i="46"/>
  <c r="B55" i="46"/>
  <c r="K54" i="46"/>
  <c r="J54" i="46"/>
  <c r="I54" i="46"/>
  <c r="H54" i="46"/>
  <c r="F54" i="46"/>
  <c r="E54" i="46"/>
  <c r="D54" i="46"/>
  <c r="C54" i="46"/>
  <c r="B54" i="46"/>
  <c r="K53" i="46"/>
  <c r="J53" i="46"/>
  <c r="I53" i="46"/>
  <c r="H53" i="46"/>
  <c r="F53" i="46"/>
  <c r="E53" i="46"/>
  <c r="D53" i="46"/>
  <c r="C53" i="46"/>
  <c r="B53" i="46"/>
  <c r="K52" i="46"/>
  <c r="J52" i="46"/>
  <c r="I52" i="46"/>
  <c r="H52" i="46"/>
  <c r="F52" i="46"/>
  <c r="E52" i="46"/>
  <c r="D52" i="46"/>
  <c r="C52" i="46"/>
  <c r="B52" i="46"/>
  <c r="K51" i="46"/>
  <c r="J51" i="46"/>
  <c r="I51" i="46"/>
  <c r="H51" i="46"/>
  <c r="F51" i="46"/>
  <c r="E51" i="46"/>
  <c r="D51" i="46"/>
  <c r="C51" i="46"/>
  <c r="B51" i="46"/>
  <c r="K50" i="46"/>
  <c r="J50" i="46"/>
  <c r="I50" i="46"/>
  <c r="H50" i="46"/>
  <c r="F50" i="46"/>
  <c r="E50" i="46"/>
  <c r="D50" i="46"/>
  <c r="C50" i="46"/>
  <c r="B50" i="46"/>
  <c r="K48" i="46"/>
  <c r="J48" i="46"/>
  <c r="I48" i="46"/>
  <c r="H48" i="46"/>
  <c r="F48" i="46"/>
  <c r="E48" i="46"/>
  <c r="D48" i="46"/>
  <c r="C48" i="46"/>
  <c r="B48" i="46"/>
  <c r="K47" i="46"/>
  <c r="J47" i="46"/>
  <c r="I47" i="46"/>
  <c r="H47" i="46"/>
  <c r="F47" i="46"/>
  <c r="E47" i="46"/>
  <c r="D47" i="46"/>
  <c r="C47" i="46"/>
  <c r="B47" i="46"/>
  <c r="K46" i="46"/>
  <c r="J46" i="46"/>
  <c r="I46" i="46"/>
  <c r="H46" i="46"/>
  <c r="F46" i="46"/>
  <c r="E46" i="46"/>
  <c r="D46" i="46"/>
  <c r="C46" i="46"/>
  <c r="B46" i="46"/>
  <c r="K45" i="46"/>
  <c r="J45" i="46"/>
  <c r="I45" i="46"/>
  <c r="H45" i="46"/>
  <c r="F45" i="46"/>
  <c r="E45" i="46"/>
  <c r="D45" i="46"/>
  <c r="C45" i="46"/>
  <c r="B45" i="46"/>
  <c r="K43" i="46"/>
  <c r="J43" i="46"/>
  <c r="I43" i="46"/>
  <c r="H43" i="46"/>
  <c r="F43" i="46"/>
  <c r="E43" i="46"/>
  <c r="D43" i="46"/>
  <c r="C43" i="46"/>
  <c r="B43" i="46"/>
  <c r="K42" i="46"/>
  <c r="J42" i="46"/>
  <c r="I42" i="46"/>
  <c r="H42" i="46"/>
  <c r="F42" i="46"/>
  <c r="E42" i="46"/>
  <c r="D42" i="46"/>
  <c r="C42" i="46"/>
  <c r="B42" i="46"/>
  <c r="D41" i="46"/>
  <c r="C41" i="46"/>
  <c r="B41" i="46"/>
  <c r="K40" i="46"/>
  <c r="J40" i="46"/>
  <c r="I40" i="46"/>
  <c r="H40" i="46"/>
  <c r="F40" i="46"/>
  <c r="E40" i="46"/>
  <c r="D40" i="46"/>
  <c r="C40" i="46"/>
  <c r="B40" i="46"/>
  <c r="K39" i="46"/>
  <c r="J39" i="46"/>
  <c r="I39" i="46"/>
  <c r="H39" i="46"/>
  <c r="F39" i="46"/>
  <c r="E39" i="46"/>
  <c r="D39" i="46"/>
  <c r="C39" i="46"/>
  <c r="B39" i="46"/>
  <c r="K38" i="46"/>
  <c r="J38" i="46"/>
  <c r="I38" i="46"/>
  <c r="H38" i="46"/>
  <c r="F38" i="46"/>
  <c r="E38" i="46"/>
  <c r="D38" i="46"/>
  <c r="C38" i="46"/>
  <c r="B38" i="46"/>
  <c r="K37" i="46"/>
  <c r="J37" i="46"/>
  <c r="I37" i="46"/>
  <c r="H37" i="46"/>
  <c r="F37" i="46"/>
  <c r="E37" i="46"/>
  <c r="D37" i="46"/>
  <c r="C37" i="46"/>
  <c r="B37" i="46"/>
  <c r="K36" i="46"/>
  <c r="J36" i="46"/>
  <c r="I36" i="46"/>
  <c r="H36" i="46"/>
  <c r="F36" i="46"/>
  <c r="E36" i="46"/>
  <c r="D36" i="46"/>
  <c r="C36" i="46"/>
  <c r="B36" i="46"/>
  <c r="K35" i="46"/>
  <c r="J35" i="46"/>
  <c r="I35" i="46"/>
  <c r="H35" i="46"/>
  <c r="F35" i="46"/>
  <c r="E35" i="46"/>
  <c r="D35" i="46"/>
  <c r="C35" i="46"/>
  <c r="B35" i="46"/>
  <c r="K34" i="46"/>
  <c r="J34" i="46"/>
  <c r="I34" i="46"/>
  <c r="H34" i="46"/>
  <c r="F34" i="46"/>
  <c r="E34" i="46"/>
  <c r="D34" i="46"/>
  <c r="C34" i="46"/>
  <c r="B34" i="46"/>
  <c r="K32" i="46"/>
  <c r="J32" i="46"/>
  <c r="I32" i="46"/>
  <c r="H32" i="46"/>
  <c r="F32" i="46"/>
  <c r="E32" i="46"/>
  <c r="D32" i="46"/>
  <c r="C32" i="46"/>
  <c r="B32" i="46"/>
  <c r="K30" i="46"/>
  <c r="J30" i="46"/>
  <c r="I30" i="46"/>
  <c r="H30" i="46"/>
  <c r="F30" i="46"/>
  <c r="E30" i="46"/>
  <c r="D30" i="46"/>
  <c r="C30" i="46"/>
  <c r="B30" i="46"/>
  <c r="K29" i="46"/>
  <c r="J29" i="46"/>
  <c r="I29" i="46"/>
  <c r="H29" i="46"/>
  <c r="F29" i="46"/>
  <c r="E29" i="46"/>
  <c r="D29" i="46"/>
  <c r="C29" i="46"/>
  <c r="B29" i="46"/>
  <c r="K28" i="46"/>
  <c r="J28" i="46"/>
  <c r="I28" i="46"/>
  <c r="H28" i="46"/>
  <c r="F28" i="46"/>
  <c r="E28" i="46"/>
  <c r="D28" i="46"/>
  <c r="C28" i="46"/>
  <c r="B28" i="46"/>
  <c r="D27" i="46"/>
  <c r="C27" i="46"/>
  <c r="B27" i="46"/>
  <c r="K26" i="46"/>
  <c r="J26" i="46"/>
  <c r="I26" i="46"/>
  <c r="H26" i="46"/>
  <c r="F26" i="46"/>
  <c r="E26" i="46"/>
  <c r="D26" i="46"/>
  <c r="C26" i="46"/>
  <c r="B26" i="46"/>
  <c r="K25" i="46"/>
  <c r="J25" i="46"/>
  <c r="I25" i="46"/>
  <c r="H25" i="46"/>
  <c r="F25" i="46"/>
  <c r="E25" i="46"/>
  <c r="D25" i="46"/>
  <c r="C25" i="46"/>
  <c r="B25" i="46"/>
  <c r="K24" i="46"/>
  <c r="J24" i="46"/>
  <c r="I24" i="46"/>
  <c r="H24" i="46"/>
  <c r="F24" i="46"/>
  <c r="E24" i="46"/>
  <c r="D24" i="46"/>
  <c r="C24" i="46"/>
  <c r="B24" i="46"/>
  <c r="K23" i="46"/>
  <c r="J23" i="46"/>
  <c r="I23" i="46"/>
  <c r="H23" i="46"/>
  <c r="F23" i="46"/>
  <c r="E23" i="46"/>
  <c r="D23" i="46"/>
  <c r="C23" i="46"/>
  <c r="B23" i="46"/>
  <c r="K22" i="46"/>
  <c r="J22" i="46"/>
  <c r="I22" i="46"/>
  <c r="H22" i="46"/>
  <c r="F22" i="46"/>
  <c r="E22" i="46"/>
  <c r="D22" i="46"/>
  <c r="C22" i="46"/>
  <c r="B22" i="46"/>
  <c r="K21" i="46"/>
  <c r="J21" i="46"/>
  <c r="I21" i="46"/>
  <c r="H21" i="46"/>
  <c r="F21" i="46"/>
  <c r="E21" i="46"/>
  <c r="D21" i="46"/>
  <c r="C21" i="46"/>
  <c r="B21" i="46"/>
  <c r="K20" i="46"/>
  <c r="J20" i="46"/>
  <c r="I20" i="46"/>
  <c r="H20" i="46"/>
  <c r="F20" i="46"/>
  <c r="E20" i="46"/>
  <c r="D20" i="46"/>
  <c r="C20" i="46"/>
  <c r="B20" i="46"/>
  <c r="K19" i="46"/>
  <c r="J19" i="46"/>
  <c r="I19" i="46"/>
  <c r="H19" i="46"/>
  <c r="F19" i="46"/>
  <c r="E19" i="46"/>
  <c r="D19" i="46"/>
  <c r="C19" i="46"/>
  <c r="B19" i="46"/>
  <c r="K18" i="46"/>
  <c r="J18" i="46"/>
  <c r="I18" i="46"/>
  <c r="H18" i="46"/>
  <c r="F18" i="46"/>
  <c r="E18" i="46"/>
  <c r="D18" i="46"/>
  <c r="C18" i="46"/>
  <c r="B18" i="46"/>
  <c r="K17" i="46"/>
  <c r="J17" i="46"/>
  <c r="I17" i="46"/>
  <c r="H17" i="46"/>
  <c r="F17" i="46"/>
  <c r="E17" i="46"/>
  <c r="D17" i="46"/>
  <c r="C17" i="46"/>
  <c r="B17" i="46"/>
  <c r="K16" i="46"/>
  <c r="J16" i="46"/>
  <c r="I16" i="46"/>
  <c r="H16" i="46"/>
  <c r="F16" i="46"/>
  <c r="E16" i="46"/>
  <c r="D16" i="46"/>
  <c r="C16" i="46"/>
  <c r="B16" i="46"/>
  <c r="K15" i="46"/>
  <c r="J15" i="46"/>
  <c r="I15" i="46"/>
  <c r="H15" i="46"/>
  <c r="F15" i="46"/>
  <c r="E15" i="46"/>
  <c r="D15" i="46"/>
  <c r="C15" i="46"/>
  <c r="B15" i="46"/>
  <c r="K14" i="46"/>
  <c r="J14" i="46"/>
  <c r="I14" i="46"/>
  <c r="H14" i="46"/>
  <c r="F14" i="46"/>
  <c r="E14" i="46"/>
  <c r="D14" i="46"/>
  <c r="C14" i="46"/>
  <c r="B14" i="46"/>
  <c r="K13" i="46"/>
  <c r="J13" i="46"/>
  <c r="I13" i="46"/>
  <c r="H13" i="46"/>
  <c r="F13" i="46"/>
  <c r="E13" i="46"/>
  <c r="D13" i="46"/>
  <c r="C13" i="46"/>
  <c r="B13" i="46"/>
  <c r="K12" i="46"/>
  <c r="J12" i="46"/>
  <c r="I12" i="46"/>
  <c r="H12" i="46"/>
  <c r="F12" i="46"/>
  <c r="E12" i="46"/>
  <c r="D12" i="46"/>
  <c r="C12" i="46"/>
  <c r="B12" i="46"/>
  <c r="K11" i="46"/>
  <c r="J11" i="46"/>
  <c r="I11" i="46"/>
  <c r="H11" i="46"/>
  <c r="F11" i="46"/>
  <c r="E11" i="46"/>
  <c r="D11" i="46"/>
  <c r="C11" i="46"/>
  <c r="B11" i="46"/>
  <c r="K10" i="46"/>
  <c r="J10" i="46"/>
  <c r="I10" i="46"/>
  <c r="H10" i="46"/>
  <c r="F10" i="46"/>
  <c r="E10" i="46"/>
  <c r="D10" i="46"/>
  <c r="C10" i="46"/>
  <c r="B10" i="46"/>
  <c r="K9" i="46"/>
  <c r="J9" i="46"/>
  <c r="I9" i="46"/>
  <c r="H9" i="46"/>
  <c r="F9" i="46"/>
  <c r="E9" i="46"/>
  <c r="D9" i="46"/>
  <c r="C9" i="46"/>
  <c r="B9" i="46"/>
  <c r="K7" i="46"/>
  <c r="J7" i="46"/>
  <c r="H7" i="46"/>
  <c r="C7" i="46"/>
  <c r="K41" i="569" l="1"/>
  <c r="J41" i="569"/>
  <c r="I41" i="569"/>
  <c r="H41" i="569"/>
  <c r="T81" i="619" l="1"/>
  <c r="P81" i="619"/>
  <c r="O81" i="619"/>
  <c r="N81" i="619"/>
  <c r="M81" i="619"/>
  <c r="L81" i="619"/>
  <c r="K81" i="619"/>
  <c r="J81" i="619"/>
  <c r="I81" i="619"/>
  <c r="H81" i="619"/>
  <c r="G81" i="619"/>
  <c r="F81" i="619"/>
  <c r="E81" i="619"/>
  <c r="D81" i="619"/>
  <c r="C81" i="619"/>
  <c r="B81" i="619"/>
  <c r="K94" i="571" l="1"/>
  <c r="J94" i="571"/>
  <c r="I94" i="571"/>
  <c r="H94" i="571"/>
  <c r="F94" i="571"/>
  <c r="E94" i="571"/>
  <c r="D94" i="571"/>
  <c r="C94" i="571"/>
  <c r="B94" i="571"/>
  <c r="K83" i="571"/>
  <c r="J83" i="571"/>
  <c r="I83" i="571"/>
  <c r="H83" i="571"/>
  <c r="F83" i="571"/>
  <c r="E83" i="571"/>
  <c r="D83" i="571"/>
  <c r="C83" i="571"/>
  <c r="B83" i="571"/>
  <c r="K81" i="571"/>
  <c r="J81" i="571"/>
  <c r="I81" i="571"/>
  <c r="H81" i="571"/>
  <c r="F81" i="571"/>
  <c r="E81" i="571"/>
  <c r="D81" i="571"/>
  <c r="C81" i="571"/>
  <c r="B81" i="571"/>
  <c r="K51" i="571"/>
  <c r="J51" i="571"/>
  <c r="I51" i="571"/>
  <c r="H51" i="571"/>
  <c r="F51" i="571"/>
  <c r="E51" i="571"/>
  <c r="D51" i="571"/>
  <c r="C51" i="571"/>
  <c r="B51" i="571"/>
  <c r="K42" i="571"/>
  <c r="J42" i="571"/>
  <c r="I42" i="571"/>
  <c r="H42" i="571"/>
  <c r="F42" i="571"/>
  <c r="E42" i="571"/>
  <c r="D42" i="571"/>
  <c r="C42" i="571"/>
  <c r="B42" i="571"/>
  <c r="K34" i="571"/>
  <c r="J34" i="571"/>
  <c r="I34" i="571"/>
  <c r="H34" i="571"/>
  <c r="F34" i="571"/>
  <c r="E34" i="571"/>
  <c r="D34" i="571"/>
  <c r="C34" i="571"/>
  <c r="B34" i="571"/>
  <c r="T94" i="192" l="1"/>
  <c r="S94" i="192"/>
  <c r="R94" i="192"/>
  <c r="Q94" i="192"/>
  <c r="P94" i="192"/>
  <c r="O94" i="192"/>
  <c r="N94" i="192"/>
  <c r="M94" i="192"/>
  <c r="L94" i="192"/>
  <c r="K94" i="192"/>
  <c r="J94" i="192"/>
  <c r="I94" i="192"/>
  <c r="H94" i="192"/>
  <c r="G94" i="192"/>
  <c r="F94" i="192"/>
  <c r="E94" i="192"/>
  <c r="D94" i="192"/>
  <c r="C94" i="192"/>
  <c r="B94" i="192"/>
  <c r="T83" i="192"/>
  <c r="S83" i="192"/>
  <c r="R83" i="192"/>
  <c r="Q83" i="192"/>
  <c r="P83" i="192"/>
  <c r="O83" i="192"/>
  <c r="N83" i="192"/>
  <c r="M83" i="192"/>
  <c r="L83" i="192"/>
  <c r="K83" i="192"/>
  <c r="J83" i="192"/>
  <c r="I83" i="192"/>
  <c r="H83" i="192"/>
  <c r="G83" i="192"/>
  <c r="F83" i="192"/>
  <c r="E83" i="192"/>
  <c r="D83" i="192"/>
  <c r="C83" i="192"/>
  <c r="B83" i="192"/>
  <c r="T81" i="192"/>
  <c r="S81" i="192"/>
  <c r="R81" i="192"/>
  <c r="Q81" i="192"/>
  <c r="P81" i="192"/>
  <c r="O81" i="192"/>
  <c r="N81" i="192"/>
  <c r="M81" i="192"/>
  <c r="L81" i="192"/>
  <c r="K81" i="192"/>
  <c r="J81" i="192"/>
  <c r="I81" i="192"/>
  <c r="H81" i="192"/>
  <c r="G81" i="192"/>
  <c r="F81" i="192"/>
  <c r="E81" i="192"/>
  <c r="D81" i="192"/>
  <c r="C81" i="192"/>
  <c r="B81" i="192"/>
  <c r="T51" i="192"/>
  <c r="S51" i="192"/>
  <c r="R51" i="192"/>
  <c r="Q51" i="192"/>
  <c r="P51" i="192"/>
  <c r="O51" i="192"/>
  <c r="N51" i="192"/>
  <c r="M51" i="192"/>
  <c r="L51" i="192"/>
  <c r="K51" i="192"/>
  <c r="J51" i="192"/>
  <c r="I51" i="192"/>
  <c r="H51" i="192"/>
  <c r="G51" i="192"/>
  <c r="F51" i="192"/>
  <c r="E51" i="192"/>
  <c r="D51" i="192"/>
  <c r="C51" i="192"/>
  <c r="B51" i="192"/>
  <c r="T42" i="192"/>
  <c r="S42" i="192"/>
  <c r="R42" i="192"/>
  <c r="Q42" i="192"/>
  <c r="P42" i="192"/>
  <c r="O42" i="192"/>
  <c r="N42" i="192"/>
  <c r="M42" i="192"/>
  <c r="L42" i="192"/>
  <c r="K42" i="192"/>
  <c r="J42" i="192"/>
  <c r="I42" i="192"/>
  <c r="H42" i="192"/>
  <c r="G42" i="192"/>
  <c r="F42" i="192"/>
  <c r="E42" i="192"/>
  <c r="D42" i="192"/>
  <c r="C42" i="192"/>
  <c r="B42" i="192"/>
  <c r="T34" i="192"/>
  <c r="S34" i="192"/>
  <c r="R34" i="192"/>
  <c r="Q34" i="192"/>
  <c r="P34" i="192"/>
  <c r="O34" i="192"/>
  <c r="N34" i="192"/>
  <c r="M34" i="192"/>
  <c r="L34" i="192"/>
  <c r="K34" i="192"/>
  <c r="J34" i="192"/>
  <c r="I34" i="192"/>
  <c r="H34" i="192"/>
  <c r="G34" i="192"/>
  <c r="F34" i="192"/>
  <c r="E34" i="192"/>
  <c r="D34" i="192"/>
  <c r="C34" i="192"/>
  <c r="B34" i="192"/>
  <c r="T94" i="193"/>
  <c r="S94" i="193"/>
  <c r="R94" i="193"/>
  <c r="Q94" i="193"/>
  <c r="P94" i="193"/>
  <c r="O94" i="193"/>
  <c r="N94" i="193"/>
  <c r="M94" i="193"/>
  <c r="L94" i="193"/>
  <c r="K94" i="193"/>
  <c r="J94" i="193"/>
  <c r="I94" i="193"/>
  <c r="H94" i="193"/>
  <c r="G94" i="193"/>
  <c r="F94" i="193"/>
  <c r="E94" i="193"/>
  <c r="D94" i="193"/>
  <c r="C94" i="193"/>
  <c r="B94" i="193"/>
  <c r="T83" i="193"/>
  <c r="S83" i="193"/>
  <c r="R83" i="193"/>
  <c r="Q83" i="193"/>
  <c r="P83" i="193"/>
  <c r="O83" i="193"/>
  <c r="N83" i="193"/>
  <c r="M83" i="193"/>
  <c r="L83" i="193"/>
  <c r="K83" i="193"/>
  <c r="J83" i="193"/>
  <c r="I83" i="193"/>
  <c r="H83" i="193"/>
  <c r="G83" i="193"/>
  <c r="F83" i="193"/>
  <c r="E83" i="193"/>
  <c r="D83" i="193"/>
  <c r="B83" i="193"/>
  <c r="T81" i="193"/>
  <c r="S81" i="193"/>
  <c r="R81" i="193"/>
  <c r="Q81" i="193"/>
  <c r="P81" i="193"/>
  <c r="O81" i="193"/>
  <c r="N81" i="193"/>
  <c r="M81" i="193"/>
  <c r="L81" i="193"/>
  <c r="K81" i="193"/>
  <c r="J81" i="193"/>
  <c r="I81" i="193"/>
  <c r="H81" i="193"/>
  <c r="G81" i="193"/>
  <c r="F81" i="193"/>
  <c r="E81" i="193"/>
  <c r="D81" i="193"/>
  <c r="C81" i="193"/>
  <c r="B81" i="193"/>
  <c r="S51" i="193"/>
  <c r="R51" i="193"/>
  <c r="Q51" i="193"/>
  <c r="P51" i="193"/>
  <c r="O51" i="193"/>
  <c r="N51" i="193"/>
  <c r="M51" i="193"/>
  <c r="L51" i="193"/>
  <c r="K51" i="193"/>
  <c r="J51" i="193"/>
  <c r="I51" i="193"/>
  <c r="H51" i="193"/>
  <c r="G51" i="193"/>
  <c r="F51" i="193"/>
  <c r="E51" i="193"/>
  <c r="D51" i="193"/>
  <c r="C51" i="193"/>
  <c r="B51" i="193"/>
  <c r="S42" i="193"/>
  <c r="R42" i="193"/>
  <c r="Q42" i="193"/>
  <c r="P42" i="193"/>
  <c r="O42" i="193"/>
  <c r="N42" i="193"/>
  <c r="M42" i="193"/>
  <c r="L42" i="193"/>
  <c r="K42" i="193"/>
  <c r="J42" i="193"/>
  <c r="I42" i="193"/>
  <c r="H42" i="193"/>
  <c r="G42" i="193"/>
  <c r="F42" i="193"/>
  <c r="E42" i="193"/>
  <c r="D42" i="193"/>
  <c r="C42" i="193"/>
  <c r="B42" i="193"/>
  <c r="S34" i="193"/>
  <c r="R34" i="193"/>
  <c r="Q34" i="193"/>
  <c r="P34" i="193"/>
  <c r="O34" i="193"/>
  <c r="N34" i="193"/>
  <c r="M34" i="193"/>
  <c r="L34" i="193"/>
  <c r="K34" i="193"/>
  <c r="J34" i="193"/>
  <c r="I34" i="193"/>
  <c r="H34" i="193"/>
  <c r="G34" i="193"/>
  <c r="F34" i="193"/>
  <c r="E34" i="193"/>
  <c r="D34" i="193"/>
  <c r="C34" i="193"/>
  <c r="B34" i="193"/>
  <c r="T94" i="191"/>
  <c r="S94" i="191"/>
  <c r="R94" i="191"/>
  <c r="Q94" i="191"/>
  <c r="P94" i="191"/>
  <c r="O94" i="191"/>
  <c r="N94" i="191"/>
  <c r="M94" i="191"/>
  <c r="L94" i="191"/>
  <c r="K94" i="191"/>
  <c r="J94" i="191"/>
  <c r="I94" i="191"/>
  <c r="H94" i="191"/>
  <c r="G94" i="191"/>
  <c r="F94" i="191"/>
  <c r="E94" i="191"/>
  <c r="D94" i="191"/>
  <c r="C94" i="191"/>
  <c r="B94" i="191"/>
  <c r="T83" i="191"/>
  <c r="S83" i="191"/>
  <c r="R83" i="191"/>
  <c r="Q83" i="191"/>
  <c r="P83" i="191"/>
  <c r="O83" i="191"/>
  <c r="N83" i="191"/>
  <c r="M83" i="191"/>
  <c r="L83" i="191"/>
  <c r="K83" i="191"/>
  <c r="J83" i="191"/>
  <c r="I83" i="191"/>
  <c r="H83" i="191"/>
  <c r="G83" i="191"/>
  <c r="F83" i="191"/>
  <c r="E83" i="191"/>
  <c r="D83" i="191"/>
  <c r="C83" i="191"/>
  <c r="B83" i="191"/>
  <c r="T81" i="191"/>
  <c r="S81" i="191"/>
  <c r="R81" i="191"/>
  <c r="Q81" i="191"/>
  <c r="P81" i="191"/>
  <c r="O81" i="191"/>
  <c r="N81" i="191"/>
  <c r="M81" i="191"/>
  <c r="L81" i="191"/>
  <c r="K81" i="191"/>
  <c r="J81" i="191"/>
  <c r="I81" i="191"/>
  <c r="H81" i="191"/>
  <c r="G81" i="191"/>
  <c r="F81" i="191"/>
  <c r="E81" i="191"/>
  <c r="D81" i="191"/>
  <c r="C81" i="191"/>
  <c r="B81" i="191"/>
  <c r="T51" i="191"/>
  <c r="S51" i="191"/>
  <c r="R51" i="191"/>
  <c r="Q51" i="191"/>
  <c r="P51" i="191"/>
  <c r="O51" i="191"/>
  <c r="N51" i="191"/>
  <c r="M51" i="191"/>
  <c r="L51" i="191"/>
  <c r="K51" i="191"/>
  <c r="J51" i="191"/>
  <c r="I51" i="191"/>
  <c r="H51" i="191"/>
  <c r="G51" i="191"/>
  <c r="F51" i="191"/>
  <c r="E51" i="191"/>
  <c r="D51" i="191"/>
  <c r="C51" i="191"/>
  <c r="B51" i="191"/>
  <c r="T42" i="191"/>
  <c r="S42" i="191"/>
  <c r="R42" i="191"/>
  <c r="Q42" i="191"/>
  <c r="P42" i="191"/>
  <c r="O42" i="191"/>
  <c r="N42" i="191"/>
  <c r="M42" i="191"/>
  <c r="L42" i="191"/>
  <c r="K42" i="191"/>
  <c r="J42" i="191"/>
  <c r="I42" i="191"/>
  <c r="H42" i="191"/>
  <c r="G42" i="191"/>
  <c r="F42" i="191"/>
  <c r="E42" i="191"/>
  <c r="D42" i="191"/>
  <c r="C42" i="191"/>
  <c r="B42" i="191"/>
  <c r="S34" i="191"/>
  <c r="R34" i="191"/>
  <c r="Q34" i="191"/>
  <c r="P34" i="191"/>
  <c r="O34" i="191"/>
  <c r="N34" i="191"/>
  <c r="M34" i="191"/>
  <c r="L34" i="191"/>
  <c r="K34" i="191"/>
  <c r="J34" i="191"/>
  <c r="I34" i="191"/>
  <c r="H34" i="191"/>
  <c r="G34" i="191"/>
  <c r="F34" i="191"/>
  <c r="E34" i="191"/>
  <c r="D34" i="191"/>
  <c r="C34" i="191"/>
  <c r="B34" i="191"/>
  <c r="L94" i="721"/>
  <c r="K94" i="721"/>
  <c r="J94" i="721"/>
  <c r="I94" i="721"/>
  <c r="H94" i="721"/>
  <c r="G94" i="721"/>
  <c r="F94" i="721"/>
  <c r="E94" i="721"/>
  <c r="D94" i="721"/>
  <c r="C94" i="721"/>
  <c r="B94" i="721"/>
  <c r="I83" i="721"/>
  <c r="H83" i="721"/>
  <c r="G83" i="721"/>
  <c r="F83" i="721"/>
  <c r="E83" i="721"/>
  <c r="D83" i="721"/>
  <c r="C83" i="721"/>
  <c r="B83" i="721"/>
  <c r="T94" i="838"/>
  <c r="S94" i="838"/>
  <c r="R94" i="838"/>
  <c r="Q94" i="838"/>
  <c r="P94" i="838"/>
  <c r="O94" i="838"/>
  <c r="N94" i="838"/>
  <c r="M94" i="838"/>
  <c r="L94" i="838"/>
  <c r="K94" i="838"/>
  <c r="J94" i="838"/>
  <c r="I94" i="838"/>
  <c r="H94" i="838"/>
  <c r="G94" i="838"/>
  <c r="T83" i="838"/>
  <c r="S83" i="838"/>
  <c r="R83" i="838"/>
  <c r="Q83" i="838"/>
  <c r="P83" i="838"/>
  <c r="O83" i="838"/>
  <c r="N83" i="838"/>
  <c r="M83" i="838"/>
  <c r="L83" i="838"/>
  <c r="K83" i="838"/>
  <c r="J83" i="838"/>
  <c r="I83" i="838"/>
  <c r="H83" i="838"/>
  <c r="G83" i="838"/>
  <c r="T81" i="838"/>
  <c r="S81" i="838"/>
  <c r="R81" i="838"/>
  <c r="Q81" i="838"/>
  <c r="P81" i="838"/>
  <c r="O81" i="838"/>
  <c r="N81" i="838"/>
  <c r="M81" i="838"/>
  <c r="L81" i="838"/>
  <c r="K81" i="838"/>
  <c r="J81" i="838"/>
  <c r="I81" i="838"/>
  <c r="H81" i="838"/>
  <c r="G81" i="838"/>
  <c r="S51" i="838"/>
  <c r="R51" i="838"/>
  <c r="Q51" i="838"/>
  <c r="L51" i="838"/>
  <c r="G51" i="838"/>
  <c r="S42" i="838"/>
  <c r="R42" i="838"/>
  <c r="Q42" i="838"/>
  <c r="L42" i="838"/>
  <c r="G42" i="838"/>
  <c r="T34" i="838"/>
  <c r="S34" i="838"/>
  <c r="R34" i="838"/>
  <c r="Q34" i="838"/>
  <c r="P34" i="838"/>
  <c r="O34" i="838"/>
  <c r="N34" i="838"/>
  <c r="M34" i="838"/>
  <c r="L34" i="838"/>
  <c r="K34" i="838"/>
  <c r="J34" i="838"/>
  <c r="I34" i="838"/>
  <c r="H34" i="838"/>
  <c r="G34" i="838"/>
  <c r="T94" i="575"/>
  <c r="S94" i="575"/>
  <c r="R94" i="575"/>
  <c r="Q94" i="575"/>
  <c r="P94" i="575"/>
  <c r="O94" i="575"/>
  <c r="N94" i="575"/>
  <c r="M94" i="575"/>
  <c r="L94" i="575"/>
  <c r="K94" i="575"/>
  <c r="J94" i="575"/>
  <c r="I94" i="575"/>
  <c r="H94" i="575"/>
  <c r="G94" i="575"/>
  <c r="F94" i="575"/>
  <c r="E94" i="575"/>
  <c r="D94" i="575"/>
  <c r="C94" i="575"/>
  <c r="B94" i="575"/>
  <c r="T83" i="575"/>
  <c r="S83" i="575"/>
  <c r="R83" i="575"/>
  <c r="Q83" i="575"/>
  <c r="P83" i="575"/>
  <c r="O83" i="575"/>
  <c r="N83" i="575"/>
  <c r="M83" i="575"/>
  <c r="L83" i="575"/>
  <c r="K83" i="575"/>
  <c r="J83" i="575"/>
  <c r="I83" i="575"/>
  <c r="H83" i="575"/>
  <c r="G83" i="575"/>
  <c r="F83" i="575"/>
  <c r="E83" i="575"/>
  <c r="D83" i="575"/>
  <c r="C83" i="575"/>
  <c r="B83" i="575"/>
  <c r="T81" i="575"/>
  <c r="S81" i="575"/>
  <c r="R81" i="575"/>
  <c r="Q81" i="575"/>
  <c r="P81" i="575"/>
  <c r="O81" i="575"/>
  <c r="N81" i="575"/>
  <c r="M81" i="575"/>
  <c r="L81" i="575"/>
  <c r="K81" i="575"/>
  <c r="J81" i="575"/>
  <c r="I81" i="575"/>
  <c r="H81" i="575"/>
  <c r="G81" i="575"/>
  <c r="F81" i="575"/>
  <c r="E81" i="575"/>
  <c r="D81" i="575"/>
  <c r="C81" i="575"/>
  <c r="B81" i="575"/>
  <c r="S74" i="575"/>
  <c r="R74" i="575"/>
  <c r="Q74" i="575"/>
  <c r="L74" i="575"/>
  <c r="G74" i="575"/>
  <c r="S59" i="575"/>
  <c r="R59" i="575"/>
  <c r="Q59" i="575"/>
  <c r="L59" i="575"/>
  <c r="G59" i="575"/>
  <c r="S51" i="575"/>
  <c r="R51" i="575"/>
  <c r="Q51" i="575"/>
  <c r="L51" i="575"/>
  <c r="G51" i="575"/>
  <c r="S42" i="575"/>
  <c r="R42" i="575"/>
  <c r="Q42" i="575"/>
  <c r="L42" i="575"/>
  <c r="G42" i="575"/>
  <c r="S28" i="575"/>
  <c r="R28" i="575"/>
  <c r="Q28" i="575"/>
  <c r="L28" i="575"/>
  <c r="G28" i="575"/>
  <c r="S9" i="575"/>
  <c r="R9" i="575"/>
  <c r="Q9" i="575"/>
  <c r="L9" i="575"/>
  <c r="L8" i="575" s="1"/>
  <c r="G9" i="575"/>
  <c r="Q8" i="575" l="1"/>
  <c r="S8" i="575"/>
  <c r="R8" i="575"/>
  <c r="G8" i="575"/>
</calcChain>
</file>

<file path=xl/sharedStrings.xml><?xml version="1.0" encoding="utf-8"?>
<sst xmlns="http://schemas.openxmlformats.org/spreadsheetml/2006/main" count="6078" uniqueCount="580">
  <si>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</si>
  <si>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</si>
  <si>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</si>
  <si>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</si>
  <si>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</si>
  <si>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</si>
  <si>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</si>
  <si>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</si>
  <si>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</si>
  <si>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</si>
  <si>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</si>
  <si>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</si>
  <si>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</si>
  <si>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</si>
  <si>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</si>
  <si>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</si>
  <si>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</si>
  <si>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</si>
  <si>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</si>
  <si>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</si>
  <si>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</si>
  <si>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</si>
  <si>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</si>
  <si>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</si>
  <si>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</si>
  <si>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</si>
  <si>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</si>
  <si>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</si>
  <si>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</si>
  <si>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</si>
  <si>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</si>
  <si>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</si>
  <si>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</si>
  <si>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</si>
  <si>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</si>
  <si>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</si>
  <si>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</si>
  <si>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</si>
  <si>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</si>
  <si>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</si>
  <si>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</si>
  <si>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</si>
  <si>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</si>
  <si>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</si>
  <si>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</si>
  <si>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</si>
  <si>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</si>
  <si>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</si>
  <si>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</si>
  <si>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</si>
  <si>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</si>
  <si>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</si>
  <si>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</si>
  <si>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</si>
  <si>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</si>
  <si>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</si>
  <si>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</si>
  <si>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</si>
  <si>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</si>
  <si>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</si>
  <si>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</si>
  <si>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</si>
  <si>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</si>
  <si>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</si>
  <si>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</si>
  <si>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</si>
  <si>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</si>
  <si>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</si>
  <si>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</si>
  <si>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</si>
  <si>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</si>
  <si>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</si>
  <si>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</si>
  <si>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</si>
  <si>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</si>
  <si>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</si>
  <si>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</si>
  <si>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</si>
  <si>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</si>
  <si>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</si>
  <si>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</si>
  <si>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</si>
  <si>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</si>
  <si>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</si>
  <si>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</si>
  <si>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</si>
  <si>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</si>
  <si>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</si>
  <si>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</si>
  <si>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</si>
  <si>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</si>
  <si>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</si>
  <si>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</si>
  <si>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</si>
  <si>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</si>
  <si>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</si>
  <si>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</si>
  <si>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</si>
  <si>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</si>
  <si>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Республика Северная Осетия -Алания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</si>
  <si>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</si>
  <si>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</si>
  <si>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</si>
  <si>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</si>
  <si>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</si>
  <si>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</si>
  <si>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</si>
  <si>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</si>
  <si>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</si>
  <si>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</si>
  <si>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3.2.</t>
  </si>
  <si>
    <t>Уральский             федеральный округ</t>
  </si>
  <si>
    <t>(тысяч человек)</t>
  </si>
  <si>
    <t>Северо-Кавказский       федеральный округ</t>
  </si>
  <si>
    <t>Сибирский         федеральный округ</t>
  </si>
  <si>
    <t>(в процентах к предыдущему году)</t>
  </si>
  <si>
    <t>Южный              федеральный округ</t>
  </si>
  <si>
    <t>Центральный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</si>
  <si>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</si>
  <si>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</si>
  <si>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</si>
  <si>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</si>
  <si>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</si>
  <si>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</si>
  <si>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</si>
  <si>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</si>
  <si>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</si>
  <si>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</si>
  <si>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</si>
  <si>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</si>
  <si>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</si>
  <si>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</si>
  <si>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</si>
  <si>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</si>
  <si>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</si>
  <si>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</si>
  <si>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</si>
  <si>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</si>
  <si>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</si>
  <si>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3.1.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</si>
  <si>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</si>
  <si>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</si>
  <si>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</si>
  <si>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</si>
  <si>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</si>
  <si>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</si>
  <si>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</si>
  <si>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</si>
  <si>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</si>
  <si>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</si>
  <si>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</si>
  <si>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</si>
  <si>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3.15.</t>
  </si>
  <si>
    <t>3.16.</t>
  </si>
  <si>
    <t>3.17.</t>
  </si>
  <si>
    <t>3.18.</t>
  </si>
  <si>
    <t>3.19.</t>
  </si>
  <si>
    <t>3.20.</t>
  </si>
  <si>
    <t>3.21.</t>
  </si>
  <si>
    <t>3.22.</t>
  </si>
  <si>
    <t>3.23.</t>
  </si>
  <si>
    <t>3.24.</t>
  </si>
  <si>
    <t>3.25.</t>
  </si>
  <si>
    <t>3.26.</t>
  </si>
  <si>
    <t>3.27.</t>
  </si>
  <si>
    <t>3.28.</t>
  </si>
  <si>
    <t>3.29.</t>
  </si>
  <si>
    <t>ДЕНЕЖНЫЕ ДОХОДЫ НАСЕЛЕНИЯ</t>
  </si>
  <si>
    <t xml:space="preserve">Реальные доходы населения  </t>
  </si>
  <si>
    <t xml:space="preserve">Средний размер назначенных пенсий  </t>
  </si>
  <si>
    <t xml:space="preserve">Численность занятых, приходящихся на одного пенсионера  </t>
  </si>
  <si>
    <t xml:space="preserve">Структура денежных доходов населения  </t>
  </si>
  <si>
    <t xml:space="preserve">Структура социальных выплат  </t>
  </si>
  <si>
    <t xml:space="preserve">Величина прожиточного минимума пенсионера в целях установления социальной доплаты к пенсии  </t>
  </si>
  <si>
    <t xml:space="preserve">Численность населения с денежными доходами ниже величины прожиточного минимума  </t>
  </si>
  <si>
    <t xml:space="preserve">Потребительские расходы в среднем на душу населения  </t>
  </si>
  <si>
    <t xml:space="preserve">Структура использования денежных доходов населения  </t>
  </si>
  <si>
    <t xml:space="preserve">Структура потребительских расходов домашних хозяйств  </t>
  </si>
  <si>
    <t xml:space="preserve">Число собственных легковых автомобилей на 1000 человек населения  </t>
  </si>
  <si>
    <t>ПОТРЕБЛЕНИЕ ПРОДУКТОВ ПИТАНИЯ</t>
  </si>
  <si>
    <t>ЖИЛИЩНЫЕ УСЛОВИЯ НАСЕЛЕНИЯ</t>
  </si>
  <si>
    <t xml:space="preserve">Жилищный фонд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</si>
  <si>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</si>
  <si>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</si>
  <si>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</si>
  <si>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</si>
  <si>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</si>
  <si>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</si>
  <si>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</si>
  <si>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Пермский  край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</si>
  <si>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</si>
  <si>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</si>
  <si>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</si>
  <si>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</si>
  <si>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Уральский                федеральный округ</t>
  </si>
  <si>
    <t xml:space="preserve"> </t>
  </si>
  <si>
    <t>Уральский               федеральный округ</t>
  </si>
  <si>
    <t>Реальная начисленная заработная плата работников организаций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</si>
  <si>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</si>
  <si>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</si>
  <si>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</si>
  <si>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</si>
  <si>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</si>
  <si>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</si>
  <si>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(в месяц; рублей)</t>
  </si>
  <si>
    <t>(рублей)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</si>
  <si>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</si>
  <si>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</si>
  <si>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</si>
  <si>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</si>
  <si>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</si>
  <si>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(в процентах от общей численности населения  субъекта)</t>
  </si>
  <si>
    <t>… </t>
  </si>
  <si>
    <t>Центральный      федеральный округ</t>
  </si>
  <si>
    <t>Архангельская область        без автономного округа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</si>
  <si>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</si>
  <si>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</si>
  <si>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</si>
  <si>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(в год; килограммов)</t>
  </si>
  <si>
    <t>Кабардино-Балкарская    Республика</t>
  </si>
  <si>
    <t xml:space="preserve"> (в год; килограммов)</t>
  </si>
  <si>
    <t>(на конец года; квадратных метров)</t>
  </si>
  <si>
    <t>Дальневосточный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</si>
  <si>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</si>
  <si>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</si>
  <si>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</si>
  <si>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</si>
  <si>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</si>
  <si>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</si>
  <si>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Всего</t>
  </si>
  <si>
    <t>Тюменская область     без автономных округов</t>
  </si>
  <si>
    <t>Карачаево-Черкесская   Республика</t>
  </si>
  <si>
    <t>Ямало-Ненецкий      автономный округ</t>
  </si>
  <si>
    <t>(на конец года; штук)</t>
  </si>
  <si>
    <t>...</t>
  </si>
  <si>
    <t xml:space="preserve">Красноярский край </t>
  </si>
  <si>
    <t>Республика Северная    Осетия – Алания</t>
  </si>
  <si>
    <t>Кабардино-Балкарская         Республика</t>
  </si>
  <si>
    <t>Карачаево-Черкесская        Республика</t>
  </si>
  <si>
    <t>Республика Северная       Осетия - Алания</t>
  </si>
  <si>
    <t>Республика      Башкортостан</t>
  </si>
  <si>
    <t>Еврейская автономная    область</t>
  </si>
  <si>
    <t>(в год; штук)</t>
  </si>
  <si>
    <t>Тюменская область   без автономных округов</t>
  </si>
  <si>
    <t>Республика Северная Осетия-Алания</t>
  </si>
  <si>
    <t>Кабардино-Балкарская      Республика</t>
  </si>
  <si>
    <t>Карачаево-Черкесская      Республика</t>
  </si>
  <si>
    <t>Карачаево-Черкесская     Республика</t>
  </si>
  <si>
    <t>Ненецкий автономный    округ</t>
  </si>
  <si>
    <t>Ямало-Ненецкий    автономный округ</t>
  </si>
  <si>
    <t>(тысяч)</t>
  </si>
  <si>
    <t>Еврейская автономная   область</t>
  </si>
  <si>
    <t>__________</t>
  </si>
  <si>
    <t>Ханты-Мансийский автономный      округ – Югра</t>
  </si>
  <si>
    <t>Оплата труда</t>
  </si>
  <si>
    <t>Чукотский автономный     округ</t>
  </si>
  <si>
    <t>Ханты-Мансийский автономный    округ - Югра</t>
  </si>
  <si>
    <t xml:space="preserve">Российская Федерация </t>
  </si>
  <si>
    <t>Тюменская область    без автономного округа</t>
  </si>
  <si>
    <t>(в среднем за год; человек)</t>
  </si>
  <si>
    <t>(в процентах от общего объема денежных доходов)</t>
  </si>
  <si>
    <t>Доходы от собственности</t>
  </si>
  <si>
    <t>Другие доходы (включая «скрытые», от продажи валюты, денежные переводы и пр.)</t>
  </si>
  <si>
    <t>Социальные выплаты</t>
  </si>
  <si>
    <t>Доходы от предпринимательской деятельности</t>
  </si>
  <si>
    <t xml:space="preserve">Ямало-Ненецкий    автономный округ </t>
  </si>
  <si>
    <t>Ненецкий     автономный округ</t>
  </si>
  <si>
    <t>Тюменская область без автономного округа</t>
  </si>
  <si>
    <t>Чукотский автономный      округ</t>
  </si>
  <si>
    <t>Республика Северная  Осетия-Алания</t>
  </si>
  <si>
    <t>Саратовская  область</t>
  </si>
  <si>
    <t>Новосибирская  область</t>
  </si>
  <si>
    <t>(рублей в месяц)</t>
  </si>
  <si>
    <t>Вологодская  область</t>
  </si>
  <si>
    <t>Мурманская  область</t>
  </si>
  <si>
    <t>Новгородская  область</t>
  </si>
  <si>
    <t>Псковская  область</t>
  </si>
  <si>
    <t xml:space="preserve">Астраханская область </t>
  </si>
  <si>
    <t xml:space="preserve">Кабардино-Балкарская Республика </t>
  </si>
  <si>
    <t xml:space="preserve">Карачаево-Черкесская Республика </t>
  </si>
  <si>
    <t>Покупка товаров и оплата услуг</t>
  </si>
  <si>
    <t>Прирост финансовых активов</t>
  </si>
  <si>
    <t>Покупка непродовольственных товаров</t>
  </si>
  <si>
    <t>(по итогам выборочного обследования бюджетов домашних хозяйств; в процентах)</t>
  </si>
  <si>
    <t>Покупка алкогольных напитков</t>
  </si>
  <si>
    <t>Оплата услуг</t>
  </si>
  <si>
    <t>г. Санкт- Петербург</t>
  </si>
  <si>
    <t>(общая площадь жилых помещений; миллионов квадратных метров)</t>
  </si>
  <si>
    <t>Городской жилищный фонд</t>
  </si>
  <si>
    <t>Сельский жилищный фонд</t>
  </si>
  <si>
    <t>(по итогам выборочного обследования бюджетов домашних хозяйств)</t>
  </si>
  <si>
    <t>Обязательные платежи и разнообразные взносы</t>
  </si>
  <si>
    <t>Приобретение недвижимости</t>
  </si>
  <si>
    <t>В процентах от общей суммы расходов на оплату услуг</t>
  </si>
  <si>
    <t>В процентах от общей суммы потребительских расходов</t>
  </si>
  <si>
    <t>(на конец года; тысяч)</t>
  </si>
  <si>
    <t>(на конец отчетного периода; рублей)</t>
  </si>
  <si>
    <t>( за  IV квартал; в среднем на душу населения; рублей в месяц)</t>
  </si>
  <si>
    <t>Реальный размер назначенных пенсий</t>
  </si>
  <si>
    <t>Среднедушевые денежные доходы населения</t>
  </si>
  <si>
    <t>Среднемесячная начисленная заработная плата работников органов местного самоуправления</t>
  </si>
  <si>
    <t>Среднемесячная номинальная начисленная заработная плата работников организаций</t>
  </si>
  <si>
    <t>В представительных органах муниципальных образований</t>
  </si>
  <si>
    <t>В местных администрациях (исполнительно-распорядительных органах муниципальных образований)</t>
  </si>
  <si>
    <t>Тюменская область              без автономного округа</t>
  </si>
  <si>
    <t>Численность пенсионеров</t>
  </si>
  <si>
    <r>
      <t>1)</t>
    </r>
    <r>
      <rPr>
        <sz val="6"/>
        <rFont val="Arial"/>
        <family val="2"/>
        <charset val="204"/>
      </rPr>
      <t xml:space="preserve"> Данные приведены по состоянию на 1 января отчетного года.</t>
    </r>
  </si>
  <si>
    <t>на 1000 человек населения</t>
  </si>
  <si>
    <t>пенсии</t>
  </si>
  <si>
    <t>пособия и социальная помощь</t>
  </si>
  <si>
    <t>стипендии</t>
  </si>
  <si>
    <t>страховые возмещения-</t>
  </si>
  <si>
    <t>прочие выплаты</t>
  </si>
  <si>
    <t xml:space="preserve">Потребление молока и молочных продуктов на душу населения </t>
  </si>
  <si>
    <t xml:space="preserve">Потребления яиц на душу населения </t>
  </si>
  <si>
    <t xml:space="preserve">Потребления сахара на душу населения </t>
  </si>
  <si>
    <t xml:space="preserve">Потребление растительного масла на душу населения </t>
  </si>
  <si>
    <t xml:space="preserve">Потребление хлебных продуктов на душу населения </t>
  </si>
  <si>
    <t>3. УРОВЕНЬ ЖИЗНИ НАСЕЛЕНИЯ</t>
  </si>
  <si>
    <r>
      <t>1)</t>
    </r>
    <r>
      <rPr>
        <sz val="6"/>
        <rFont val="Arial"/>
        <family val="2"/>
        <charset val="204"/>
      </rPr>
      <t xml:space="preserve">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начиная с 2013 года, формируется не по полному кругу единиц учета.</t>
    </r>
  </si>
  <si>
    <t>Общая площадь жилых помещений, приходящаяся в среднем на одного жителя</t>
  </si>
  <si>
    <t>Удельный вес аварийного жилищного фонда в общей площади всего жилищного фонда</t>
  </si>
  <si>
    <t>Предоставление гражданам жилых помещений</t>
  </si>
  <si>
    <t>Число семей, состоявших на учете в качестве нуждающихся в жилых помещениях</t>
  </si>
  <si>
    <t>Удельный вес семей, состоявших на учете в качестве нуждающихся в жилых помещениях, в общем числе семей</t>
  </si>
  <si>
    <t>Число семей, получивших жилые помещения и улучшивших жилищные условия за год</t>
  </si>
  <si>
    <t>Удельный вес семей, получивших жилые помещения, в числе семей, состоявших на учете в качестве нуждающихся в жилых помещениях</t>
  </si>
  <si>
    <t>Удельный вес расходов домашних хозяйств на оплату жилищно-коммунальных услуг</t>
  </si>
  <si>
    <t>Предоставление гражданам субсидий на оплату жилого помещения  и коммунальных услуг</t>
  </si>
  <si>
    <t>Число семей, получавших субсидии на оплату жилого помещения и коммунальных услуг</t>
  </si>
  <si>
    <t xml:space="preserve"> Среднемесячный размер субсидий на семью</t>
  </si>
  <si>
    <t>Предоставление гражданам социальной поддержки (льгот) по оплате жилого помещения и коммунальных услуг</t>
  </si>
  <si>
    <t>Численность граждан, пользующихся социальной поддержкой по  оплате жилого помещения и коммунальных услуг</t>
  </si>
  <si>
    <t>3.28.1.</t>
  </si>
  <si>
    <t>3.28.2.</t>
  </si>
  <si>
    <t>3.29.2.</t>
  </si>
  <si>
    <t xml:space="preserve"> 3. УРОВЕНЬ ЖИЗНИ НАСЕЛЕНИЯ</t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</si>
  <si>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Единовременная денежная выплата</t>
    </r>
    <r>
      <rPr>
        <vertAlign val="superscript"/>
        <sz val="6"/>
        <rFont val="Arial"/>
        <family val="2"/>
        <charset val="204"/>
      </rPr>
      <t xml:space="preserve">, </t>
    </r>
    <r>
      <rPr>
        <sz val="6"/>
        <rFont val="Arial"/>
        <family val="2"/>
        <charset val="204"/>
      </rPr>
      <t>назначенная в соответствии с Федеральным законом от 22 ноября 2016 г.  № 385-ФЗ в размере 5 тысяч рублей.</t>
    </r>
  </si>
  <si>
    <t>3.  УРОВЕНЬ ЖИЗНИ НАСЕЛЕНИЯ</t>
  </si>
  <si>
    <t>Реальные доходы населения</t>
  </si>
  <si>
    <t>3.1.1.</t>
  </si>
  <si>
    <t>3.1.2.</t>
  </si>
  <si>
    <t>3.1.3.</t>
  </si>
  <si>
    <t>3.4.1.</t>
  </si>
  <si>
    <t>3.4.2.</t>
  </si>
  <si>
    <t>3.4.3.</t>
  </si>
  <si>
    <t>3.27.1.</t>
  </si>
  <si>
    <t>3.27.2.</t>
  </si>
  <si>
    <t>3.29.3.</t>
  </si>
  <si>
    <t>3.3. СРЕДНЕМЕСЯЧНАЯ НОМИНАЛЬНАЯ НАЧИСЛЕННАЯ ЗАРАБОТНАЯ ПЛАТА РАБОТНИКОВ ОРГАНИЗАЦИЙ</t>
  </si>
  <si>
    <t>3.4.1. Всего</t>
  </si>
  <si>
    <t>3.4.2. В представительных органах муниципальных образований</t>
  </si>
  <si>
    <t>_____________</t>
  </si>
  <si>
    <t>______________</t>
  </si>
  <si>
    <t>________</t>
  </si>
  <si>
    <t>____________________</t>
  </si>
  <si>
    <t>(на 1 января; рублей)</t>
  </si>
  <si>
    <t>Среднемесячный размер социальной поддержки на одного пользователя</t>
  </si>
  <si>
    <t>Объем средств, предусмотренных на предоставление гражданам социальной поддержки по оплате жилого помещения и коммунальных услуг</t>
  </si>
  <si>
    <r>
      <t xml:space="preserve">1) </t>
    </r>
    <r>
      <rPr>
        <sz val="6"/>
        <rFont val="Arial"/>
        <family val="2"/>
        <charset val="204"/>
      </rPr>
      <t>2015 г. – в целях обеспечения статистической сопоставимости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</si>
  <si>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t>(по состоянию на конец отчетного периода; тысяч)</t>
  </si>
  <si>
    <t>Общая сумма начисленных субсидий на оплату жилого помещения и коммунальных услуг</t>
  </si>
  <si>
    <t>Социально-экономические показатели по субъектам Российской Федерации</t>
  </si>
  <si>
    <t xml:space="preserve">Потребление мяса и мясопродуктов  (включая субпродукты II категории и жир-сырец) на душу населения 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</si>
  <si>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</si>
  <si>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 xml:space="preserve">1) </t>
    </r>
    <r>
      <rPr>
        <sz val="6"/>
        <rFont val="Arial"/>
        <family val="2"/>
        <charset val="204"/>
      </rPr>
      <t>Данные по автономным округам, входящим в состав областей, не разрабатывались в связи с отсутствием информационной базы.</t>
    </r>
  </si>
  <si>
    <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</si>
  <si>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</si>
  <si>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</si>
  <si>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</si>
  <si>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</si>
  <si>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t>−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</si>
  <si>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</si>
  <si>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</si>
  <si>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</si>
  <si>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</si>
  <si>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</si>
  <si>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t>Южный  федеральный округ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</si>
  <si>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</si>
  <si>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120</t>
    </r>
    <r>
      <rPr>
        <vertAlign val="superscript"/>
        <sz val="7"/>
        <rFont val="Arial"/>
        <family val="2"/>
        <charset val="204"/>
      </rPr>
      <t>2)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</si>
  <si>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</si>
  <si>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Сибирский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</si>
  <si>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3.1.1. Реальные  доходы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</si>
  <si>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Южный      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</si>
  <si>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3.2. СРЕДНЕДУШЕВЫЕ ДЕНЕЖНЫЕ ДОХОДЫ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</si>
  <si>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Южный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</si>
  <si>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</si>
  <si>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t>Прочие денежные поступления</t>
  </si>
  <si>
    <t>страховые возмещения</t>
  </si>
  <si>
    <r>
      <t>Южный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</si>
  <si>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из него прирост (уменьшение) денег у населения</t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</si>
  <si>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</si>
  <si>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ё</t>
  </si>
  <si>
    <r>
      <t>Покупка продуктов питания</t>
    </r>
    <r>
      <rPr>
        <vertAlign val="superscript"/>
        <sz val="7"/>
        <rFont val="Arial"/>
        <family val="2"/>
        <charset val="204"/>
      </rPr>
      <t>1)</t>
    </r>
  </si>
  <si>
    <r>
      <t xml:space="preserve">  Дальневосточный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</si>
  <si>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</si>
  <si>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t>3.4.3.  В местных администрациях (исполнительно-распорядительных органах муниципальных образований)</t>
  </si>
  <si>
    <r>
      <t>Сибирский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</si>
  <si>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Южный 
федеральный округ</t>
  </si>
  <si>
    <r>
      <t>3.1.2. Реальная начисленная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</si>
  <si>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МВД России о числе зарегистрированных легковых автомобилей, находящихся в собственности граждан.</t>
    </r>
  </si>
  <si>
    <r>
      <t xml:space="preserve">1) </t>
    </r>
    <r>
      <rPr>
        <sz val="7"/>
        <rFont val="Arial"/>
        <family val="2"/>
        <charset val="204"/>
      </rPr>
      <t>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</si>
  <si>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</si>
  <si>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</si>
  <si>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</si>
  <si>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Включая питание вне дома.</t>
    </r>
  </si>
  <si>
    <r>
      <t xml:space="preserve">    Сибирский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</si>
  <si>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</si>
  <si>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>В 2000 г. - Южный федеральный округ, включая Северо-Кавказский федеральный округ.</t>
    </r>
  </si>
  <si>
    <r>
      <t xml:space="preserve">  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</si>
  <si>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t>(по данным Выборочного обследования бюджетов домашних хозяйств)</t>
  </si>
  <si>
    <r>
      <t>1)</t>
    </r>
    <r>
      <rPr>
        <sz val="6"/>
        <color theme="1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</si>
  <si>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</si>
  <si>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8</t>
    </r>
    <r>
      <rPr>
        <vertAlign val="superscript"/>
        <sz val="7"/>
        <rFont val="Arial"/>
        <family val="2"/>
        <charset val="204"/>
      </rPr>
      <t>3)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</si>
  <si>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2012 г. в связи с отсутствием информации по жилищному фонду у органов местного самоуправления.</t>
    </r>
  </si>
  <si>
    <r>
      <t>3)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</si>
  <si>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t>̶</t>
  </si>
  <si>
    <t>̶̶</t>
  </si>
  <si>
    <t>1047,0</t>
  </si>
  <si>
    <t>272,0</t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</si>
  <si>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</si>
  <si>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Северо-Кавказский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</si>
  <si>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>2000-2005 г. - без учета данных по Чеченской Республике.</t>
    </r>
  </si>
  <si>
    <t>(по данным выборочного обследования; рублей)</t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</si>
  <si>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 xml:space="preserve"> 2); 3)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</si>
  <si>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</si>
  <si>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2015 г. – в целях обеспечения статистической сопостовимости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</si>
  <si>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r>
      <t>3.1.3. Реальный размер назначенных пенсий</t>
    </r>
    <r>
      <rPr>
        <b/>
        <vertAlign val="superscript"/>
        <sz val="8"/>
        <rFont val="Arial"/>
        <family val="2"/>
        <charset val="204"/>
      </rPr>
      <t>1);2)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</si>
  <si>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</si>
  <si>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</si>
  <si>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…</t>
    </r>
    <r>
      <rPr>
        <vertAlign val="superscript"/>
        <sz val="7"/>
        <rFont val="Arial"/>
        <family val="2"/>
        <charset val="204"/>
      </rPr>
      <t>4</t>
    </r>
    <r>
      <rPr>
        <vertAlign val="superscript"/>
        <sz val="6"/>
        <rFont val="Arial"/>
        <family val="2"/>
        <charset val="204"/>
      </rPr>
      <t>)</t>
    </r>
  </si>
  <si>
    <r>
      <t>…</t>
    </r>
    <r>
      <rPr>
        <vertAlign val="superscript"/>
        <sz val="6"/>
        <rFont val="Arial"/>
        <family val="2"/>
        <charset val="204"/>
      </rPr>
      <t>4)</t>
    </r>
  </si>
  <si>
    <r>
      <t>Сибирский        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</si>
  <si>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</si>
  <si>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Данные не публикуются в связи с тем, что информация, представленная Пенсионным фондом Российской Федерации, не подлежит пересчету.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</si>
  <si>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</si>
  <si>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</si>
  <si>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</si>
  <si>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r>
      <t>Дальневосточный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</si>
  <si>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</si>
  <si>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</si>
  <si>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</si>
  <si>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6"/>
        <rFont val="Arial"/>
        <family val="2"/>
        <charset val="204"/>
      </rPr>
      <t>По данным Пенсионного Фонда Российской Федерации.</t>
    </r>
  </si>
  <si>
    <r>
      <t xml:space="preserve">2) </t>
    </r>
    <r>
      <rPr>
        <sz val="6"/>
        <rFont val="Arial"/>
        <family val="2"/>
        <charset val="204"/>
      </rPr>
      <t>Единовременная денежная выплата, назначенная в соответствии с Федеральным законом от 22 ноября 2016 г.  № 385-ФЗ в размере 5 тысяч рублей.</t>
    </r>
  </si>
  <si>
    <r>
      <t xml:space="preserve">3)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</si>
  <si>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1)</t>
    </r>
    <r>
      <rPr>
        <sz val="6"/>
        <rFont val="Arial"/>
        <family val="2"/>
        <charset val="204"/>
      </rPr>
      <t xml:space="preserve"> По данным Пенсионного Фонда Российской Федерации, данные приведены по состоянию на 1 января отчетного года.</t>
    </r>
  </si>
  <si>
    <r>
      <t xml:space="preserve">2)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</si>
  <si>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2014 г.- в целях обеспечения статистической сопоставимости относительные показатели рассчитаны без учета данных по Республике Крым и г. Севастополю.</t>
    </r>
  </si>
  <si>
    <r>
      <t>1)</t>
    </r>
    <r>
      <rPr>
        <sz val="6"/>
        <rFont val="Arial"/>
        <family val="2"/>
        <charset val="204"/>
      </rPr>
      <t xml:space="preserve"> С 2015 г. в расчете показателя использованы данные, сформированные в соответствии с актуализированной методикой расчета баланса трудовых ресурсов и оценки затрат труда.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</si>
  <si>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</si>
  <si>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января.2010 г. № 82.</t>
    </r>
  </si>
  <si>
    <r>
      <t xml:space="preserve">Сибирский  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</si>
  <si>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</si>
  <si>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</si>
  <si>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t>4)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</si>
  <si>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r>
      <t xml:space="preserve">Сибирский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</si>
  <si>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Дальневосточный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</si>
  <si>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3)</t>
    </r>
  </si>
  <si>
    <r>
      <t>Пермский край</t>
    </r>
    <r>
      <rPr>
        <vertAlign val="superscript"/>
        <sz val="7"/>
        <rFont val="Arial"/>
        <family val="2"/>
        <charset val="204"/>
      </rPr>
      <t>4)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</si>
  <si>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</si>
  <si>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Красноярский край</t>
    </r>
    <r>
      <rPr>
        <vertAlign val="superscript"/>
        <sz val="7"/>
        <rFont val="Arial"/>
        <family val="2"/>
        <charset val="204"/>
      </rPr>
      <t>5)</t>
    </r>
  </si>
  <si>
    <r>
      <t>Иркутская область</t>
    </r>
    <r>
      <rPr>
        <vertAlign val="superscript"/>
        <sz val="7"/>
        <rFont val="Arial"/>
        <family val="2"/>
        <charset val="204"/>
      </rPr>
      <t>6)</t>
    </r>
  </si>
  <si>
    <r>
      <t>Забайкальский край</t>
    </r>
    <r>
      <rPr>
        <vertAlign val="superscript"/>
        <sz val="7"/>
        <rFont val="Arial"/>
        <family val="2"/>
        <charset val="204"/>
      </rPr>
      <t xml:space="preserve">7) </t>
    </r>
  </si>
  <si>
    <r>
      <t>Камчатский край</t>
    </r>
    <r>
      <rPr>
        <vertAlign val="superscript"/>
        <sz val="7"/>
        <rFont val="Arial"/>
        <family val="2"/>
        <charset val="204"/>
      </rPr>
      <t>8)</t>
    </r>
  </si>
  <si>
    <r>
      <t>3)</t>
    </r>
    <r>
      <rPr>
        <sz val="6"/>
        <rFont val="Arial"/>
        <family val="2"/>
        <charset val="204"/>
      </rPr>
      <t xml:space="preserve"> Величина прожиточного минимума органами власти не устанавливается.</t>
    </r>
  </si>
  <si>
    <r>
      <t xml:space="preserve">5) </t>
    </r>
    <r>
      <rPr>
        <sz val="6"/>
        <rFont val="Arial"/>
        <family val="2"/>
        <charset val="204"/>
      </rPr>
      <t>До 2008 г. - Красноярский край без учета Таймырского (Долгано-Ненецкого) и Эвенкийского автономных округов.</t>
    </r>
  </si>
  <si>
    <r>
      <t>6)</t>
    </r>
    <r>
      <rPr>
        <sz val="6"/>
        <rFont val="Arial"/>
        <family val="2"/>
        <charset val="204"/>
      </rPr>
      <t xml:space="preserve"> До 2008 г. - Иркутская область без учета Усть-Ордынского Бурятского автономного округа.</t>
    </r>
  </si>
  <si>
    <r>
      <t>7)</t>
    </r>
    <r>
      <rPr>
        <sz val="6"/>
        <rFont val="Arial"/>
        <family val="2"/>
        <charset val="204"/>
      </rPr>
      <t xml:space="preserve"> До 2009 г. - Читинская область без учета Агинского Бурятского автономного округа.</t>
    </r>
  </si>
  <si>
    <r>
      <t>8)</t>
    </r>
    <r>
      <rPr>
        <sz val="6"/>
        <rFont val="Arial"/>
        <family val="2"/>
        <charset val="204"/>
      </rPr>
      <t xml:space="preserve"> До 2007 г. - Камчатская область без учета Корякского автономного округа.</t>
    </r>
  </si>
  <si>
    <t xml:space="preserve"> Величина прожиточного минимума, установленная в целом по Российской Федерации  и в субъектах Российской Федерации  </t>
  </si>
  <si>
    <r>
      <t>1)</t>
    </r>
    <r>
      <rPr>
        <sz val="6"/>
        <rFont val="Arial"/>
        <family val="2"/>
        <charset val="204"/>
      </rPr>
      <t xml:space="preserve"> Величина прожиточного минимума пенсионера органами законодательной власти не устанавливается.</t>
    </r>
  </si>
  <si>
    <t>3)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</si>
  <si>
    <r>
      <t>Сибирский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</si>
  <si>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Дальневосточный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</si>
  <si>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 3)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</si>
  <si>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</si>
  <si>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</si>
  <si>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3.30.3. Среднемесячный размер социальной поддержки на одного пользователя</t>
  </si>
  <si>
    <t>3.30.2. Объем средств, предусмотренных на предоставление гражданам социальной поддержки по оплате жилого помещения и коммунальных услуг</t>
  </si>
  <si>
    <t>3.30.1. Численность граждан, пользующихся социальной поддержкой по  оплате жилого помещения и коммунальных услуг</t>
  </si>
  <si>
    <t>3.29.3. Среднемесячный размер субсидий на семью</t>
  </si>
  <si>
    <t>3.29.2. Общая сумма начисленных субсидий на оплату жилого помещения и коммунальных услуг</t>
  </si>
  <si>
    <t>3.29.1. Число семей, получавших субсидии на оплату жилого помещения и коммунальных услуг</t>
  </si>
  <si>
    <t>3.28.2.  В процентах от общей суммы расходов на оплату услуг</t>
  </si>
  <si>
    <t>3.28.1. В процентах от общей суммы потребительских расходов</t>
  </si>
  <si>
    <t xml:space="preserve"> 3.27.4. Удельный вес семей, получивших жилые помещения, в числе семей, состоявших на учете в качестве нуждающихся в жилых помещениях</t>
  </si>
  <si>
    <t>3.27.3. Число семей, получивших жилые помещения и улучшивших жилищные условия за год</t>
  </si>
  <si>
    <t>3.27.2. Удельный вес семей, состоявших на учете в качестве нуждающихся в жилых помещениях, в общем числе семей</t>
  </si>
  <si>
    <t xml:space="preserve">3.27.1. Число семей, состоявших на учете в качестве нуждающихся в жилых помещениях </t>
  </si>
  <si>
    <r>
      <t>3.26. УДЕЛЬНЫЙ ВЕС АВАРИЙНОГО ЖИЛИЩНОГО ФОНДА В ОБЩЕЙ ПЛОЩАДИ ВСЕГО ЖИЛИЩНОГО ФОНДА</t>
    </r>
    <r>
      <rPr>
        <b/>
        <vertAlign val="superscript"/>
        <sz val="8"/>
        <rFont val="Arial"/>
        <family val="2"/>
        <charset val="204"/>
      </rPr>
      <t>1)</t>
    </r>
  </si>
  <si>
    <r>
      <t>3.25. ОБЩАЯ ПЛОЩАДЬ ЖИЛЫХ ПОМЕЩЕНИЙ, ПРИХОДЯЩАЯСЯ В СРЕДНЕМ НА ОДНОГО ЖИТЕЛЯ</t>
    </r>
    <r>
      <rPr>
        <b/>
        <vertAlign val="superscript"/>
        <sz val="8"/>
        <rFont val="Arial"/>
        <family val="2"/>
        <charset val="204"/>
      </rPr>
      <t>1)</t>
    </r>
  </si>
  <si>
    <t>3.24.3. Сельский жилищный фонд</t>
  </si>
  <si>
    <t>3.24.2. Городской жилищный фонд</t>
  </si>
  <si>
    <t>3.24.1.  Всего</t>
  </si>
  <si>
    <r>
      <t>3.23. ПОТРЕБЛЕНИЕ ХЛЕБНЫХ ПРОДУКТОВ на душу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</si>
  <si>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3.22. ПОТРЕБЛЕНИЕ РАСТИТЕЛЬНОГО МАСЛА на душу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</si>
  <si>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3.21. ПОТРЕБЛЕНИЕ САХАРА на душу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</si>
  <si>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3.20. ПОТРЕБЛЕНИЕ ЯИЦ на душу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</si>
  <si>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3.19. ПОТРЕБЛЕНИЕ  МОЛОКА И МОЛОЧНЫХ ПРОДУКТОВ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</si>
  <si>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3.18. ПОТРЕБЛЕНИЕ МЯСА И МЯСОПРОДУКТОВ (включая субпродукты II категории и жир-сырец) на душу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</si>
  <si>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3.17. ЧИСЛО СОБСТВЕННЫХ ЛЕГКОВЫХ АВТОМОБИЛЕЙ</t>
    </r>
    <r>
      <rPr>
        <sz val="7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</si>
  <si>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t>3.16. СТРУКТУРА ПОТРЕБИТЕЛЬСКИХ РАСХОДОВ ДОМАШНИХ ХОЗЯЙСТВ</t>
  </si>
  <si>
    <r>
      <t xml:space="preserve">3.15. СТРУКТУРА ИСПОЛЬЗОВАНИЯ ДЕНЕЖНЫХ ДОХОДОВ НАСЕЛЕНИЯ </t>
    </r>
    <r>
      <rPr>
        <b/>
        <vertAlign val="superscript"/>
        <sz val="8"/>
        <rFont val="Arial"/>
        <family val="2"/>
        <charset val="204"/>
      </rPr>
      <t>1);2)</t>
    </r>
  </si>
  <si>
    <r>
      <t>3.14. ПОТРЕБИТЕЛЬСКИЕ РАСХОДЫ В СРЕДНЕМ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</si>
  <si>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3.13. ЧИСЛЕННОСТЬ НАСЕЛЕНИЯ С ДЕНЕЖНЫМИ ДОХОДАМИ НИЖЕ ВЕЛИЧИНЫ ПРОЖИТОЧНОГО МИНИМУМА</t>
    </r>
    <r>
      <rPr>
        <b/>
        <vertAlign val="superscript"/>
        <sz val="8"/>
        <rFont val="Arial"/>
        <family val="2"/>
        <charset val="204"/>
      </rPr>
      <t>1);2)</t>
    </r>
  </si>
  <si>
    <r>
      <t>3.11. ВЕЛИЧИНА ПРОЖИТОЧНОГО МИНИМУМА, УСТАНОВЛЕННАЯ В ЦЕЛОМ ПО РОССИЙСКОЙ ФЕДЕРАЦИИ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>И В СУБЪЕКТАХ РОССИЙСКОЙ ФЕДЕРАЦИИ</t>
    </r>
    <r>
      <rPr>
        <b/>
        <vertAlign val="superscript"/>
        <sz val="8"/>
        <rFont val="Arial"/>
        <family val="2"/>
        <charset val="204"/>
      </rPr>
      <t xml:space="preserve">2)  </t>
    </r>
  </si>
  <si>
    <r>
      <t>3.10. СТРУКТУРА СОЦИАЛЬНЫХ ВЫПЛАТ</t>
    </r>
    <r>
      <rPr>
        <b/>
        <vertAlign val="superscript"/>
        <sz val="8"/>
        <rFont val="Arial"/>
        <family val="2"/>
        <charset val="204"/>
      </rPr>
      <t>1);2);3)</t>
    </r>
  </si>
  <si>
    <r>
      <t>3.9. СТРУКТУРА ДЕНЕЖНЫХ ДОХОДОВ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</si>
  <si>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3.8. ЧИСЛЕННОСТЬ ЗАНЯТЫХ, ПРИХОДЯЩИХСЯ НА ОДНОГО ПЕНСИОНЕРА</t>
    </r>
    <r>
      <rPr>
        <b/>
        <vertAlign val="superscript"/>
        <sz val="8"/>
        <rFont val="Arial"/>
        <family val="2"/>
        <charset val="204"/>
      </rPr>
      <t>1)</t>
    </r>
  </si>
  <si>
    <r>
      <t>3.7.2. на 1000 человек населения</t>
    </r>
    <r>
      <rPr>
        <b/>
        <vertAlign val="superscript"/>
        <sz val="8"/>
        <rFont val="Arial"/>
        <family val="2"/>
        <charset val="204"/>
      </rPr>
      <t xml:space="preserve">1) </t>
    </r>
  </si>
  <si>
    <t>3.7.1. Всего</t>
  </si>
  <si>
    <r>
      <t>3.6. СРЕДНИЙ РАЗМЕР НАЗНАЧЕННЫХ ПЕНСИЙ</t>
    </r>
    <r>
      <rPr>
        <b/>
        <vertAlign val="superscript"/>
        <sz val="8"/>
        <rFont val="Arial"/>
        <family val="2"/>
        <charset val="204"/>
      </rPr>
      <t>1)</t>
    </r>
  </si>
  <si>
    <r>
      <t>3.5. МЕДИАННАЯ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</si>
  <si>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t>3.7.1.</t>
  </si>
  <si>
    <t>3.7.2.</t>
  </si>
  <si>
    <t>3.24.1.</t>
  </si>
  <si>
    <t>3.24.2.</t>
  </si>
  <si>
    <t>3.24.3.</t>
  </si>
  <si>
    <t>3.27.3.</t>
  </si>
  <si>
    <t>3.27.4</t>
  </si>
  <si>
    <t>3.29.1.</t>
  </si>
  <si>
    <t>3.30.</t>
  </si>
  <si>
    <t>3.30.1</t>
  </si>
  <si>
    <t>3.30.2.</t>
  </si>
  <si>
    <t>3.30.3.</t>
  </si>
  <si>
    <t>Медианная заработная плата работников организаций</t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</si>
  <si>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
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</si>
  <si>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До 2013 г. (для относительных показателей - до 2014 г.)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 (для относительных показателей - с 2014 г.),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</si>
  <si>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 xml:space="preserve">До 2010 г. - </t>
    </r>
    <r>
      <rPr>
        <sz val="6"/>
        <color rgb="FFFF0000"/>
        <rFont val="Arial"/>
        <family val="2"/>
        <charset val="204"/>
      </rPr>
      <t xml:space="preserve">включая регионы, вошедшие в состав Северо-Кавказского федерального округа </t>
    </r>
    <r>
      <rPr>
        <sz val="6"/>
        <rFont val="Arial"/>
        <family val="2"/>
        <charset val="204"/>
      </rPr>
      <t>в соответствии с Указом Президента Российской Федерации от 19 января 2010 г. № 82.</t>
    </r>
  </si>
  <si>
    <r>
      <t xml:space="preserve">2)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 .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</si>
  <si>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</si>
  <si>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r>
      <t>3)</t>
    </r>
    <r>
      <rPr>
        <sz val="6"/>
        <color rgb="FF000000"/>
        <rFont val="Arial"/>
        <family val="2"/>
        <charset val="204"/>
      </rPr>
      <t xml:space="preserve"> 2015 г. – без учета данных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</si>
  <si>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Разработка показателя осуществляется с 2005 года. Периодичность проведения обследования - 1 раз в 2 года по нечетным годам.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</si>
  <si>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2005, 2007, 2009 гг. – включая данные по субъектам Северо-Кавказского федерального округа. 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</si>
  <si>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</si>
  <si>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</si>
  <si>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t>2)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</si>
  <si>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2007-2017 гг.- данные пересчитаны с учетом итогов Всероссийской сельскохозяйственной переписи 2016 года.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</si>
  <si>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2007-2017 гг. -данные пересчитаны с учетом итогов Всероссийской сельскохрзяйственной переписи 2016 года.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</si>
  <si>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2007-2017 гг. - данные пересчитаны данные с учетом итогов Всероссийской сельскохозяйственной переписи 2016 года.</t>
    </r>
  </si>
  <si>
    <r>
      <t>1)</t>
    </r>
    <r>
      <rPr>
        <sz val="6"/>
        <rFont val="Arial"/>
        <family val="2"/>
        <charset val="204"/>
      </rPr>
      <t xml:space="preserve"> С 2015 г. по данным Минстроя России.</t>
    </r>
  </si>
  <si>
    <t>1)2000- 20001 гг. - включая данные по субъектам  Северо-Кавказского федерального округа.</t>
  </si>
  <si>
    <r>
      <rPr>
        <b/>
        <vertAlign val="superscript"/>
        <sz val="6"/>
        <rFont val="Arial"/>
        <family val="2"/>
        <charset val="204"/>
      </rPr>
      <t>1)</t>
    </r>
    <r>
      <rPr>
        <b/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 xml:space="preserve"> 2000 г. - включая данные по субъектам Северо-Кавказского федерального округа.</t>
    </r>
  </si>
  <si>
    <r>
      <t>0,3</t>
    </r>
    <r>
      <rPr>
        <vertAlign val="superscript"/>
        <sz val="7"/>
        <rFont val="Arial"/>
        <family val="2"/>
        <charset val="204"/>
      </rPr>
      <t>2)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</si>
  <si>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</si>
  <si>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r>
      <t xml:space="preserve">1) </t>
    </r>
    <r>
      <rPr>
        <sz val="6"/>
        <color rgb="FFFF0000"/>
        <rFont val="Arial"/>
        <family val="2"/>
        <charset val="204"/>
      </rPr>
      <t>С 2011 г. – включая данные по Чеченской Республике,  с 2016 г. – включая данные по Республике Крым и г. Севастополю.</t>
    </r>
  </si>
  <si>
    <t/>
  </si>
  <si>
    <r>
      <t>Российская Федерация</t>
    </r>
    <r>
      <rPr>
        <b/>
        <vertAlign val="superscript"/>
        <sz val="7"/>
        <color theme="1"/>
        <rFont val="Arial"/>
        <family val="2"/>
        <charset val="204"/>
      </rPr>
      <t>3)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</si>
  <si>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Оценка по итогам выборочных обследований  домашних хозяйств и макроэкономического показателя денежных доходов населения. Данные до 2012 г. включительно  рассчитаны с использованием величины макроэкономического показателя среднедушевых денежных доходов населения, определенной в соответствии с  Методикой расчета баланса денежных доходов и расходов населения (постановление Госкомстата России от 16.07.1996 № 61); за 2013-2018 гг. - в соответствии с Методологическими положениями по расчету показателей денежных  доходов и расходов населения (приказ Росстата от 02.07.2014 № 465 с изменениями от 20.11.2018 № 680).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</si>
  <si>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С 2013 г. изменен порядок расчета величины прожиточного минимума на основании Федерального закона от 3 декабря 2012 г. № 233-ФЗ «О внесении изменений в Федеральный закон «О прожиточном минимуме в Российской Федерации», кроме Самарской области.
</t>
    </r>
  </si>
  <si>
    <r>
      <rPr>
        <sz val="6"/>
        <color theme="1"/>
        <rFont val="Arial"/>
        <family val="2"/>
        <charset val="204"/>
      </rPr>
      <t>3) 2005 г. - на основании Федерального закона от 24.10.1997 г. № 134-ФЗ «О прожиточном минимуме в Российской Федерации» осуществлен пересмотр состава потребительской корзины, в соответствии с которой определяется величина прожиточного минимума. При анализе динамики бедности необходимо принять во внимание, что при использовании данных о величине прожиточного минимума определяемой в сопоставимой методологии, тенденция к сокращению уровня бедности не менялась.</t>
    </r>
    <r>
      <rPr>
        <vertAlign val="superscript"/>
        <sz val="6"/>
        <color theme="1"/>
        <rFont val="Arial"/>
        <family val="2"/>
        <charset val="204"/>
      </rPr>
      <t xml:space="preserve">
</t>
    </r>
  </si>
  <si>
    <t>3.1. РЕАЛЬНЫЕ ДЕНЕЖНЫЕ ДОХОДЫ</t>
  </si>
  <si>
    <r>
      <t xml:space="preserve"> 3.7. ЧИСЛЕННОСТЬ ПЕНСИОНЕРОВ</t>
    </r>
    <r>
      <rPr>
        <b/>
        <vertAlign val="superscript"/>
        <sz val="8"/>
        <rFont val="Arial"/>
        <family val="2"/>
        <charset val="204"/>
      </rPr>
      <t>1)</t>
    </r>
  </si>
  <si>
    <r>
      <t>3.12. ВЕЛИЧИНА ПРОЖИТОЧНОГО МИНИМУМА ПЕНСИОНЕРА В ЦЕЛЯХ УСТАНОВЛЕНИЯ СОЦИАЛЬНОЙ ДОПЛАТЫ К ПЕНСИИ</t>
    </r>
    <r>
      <rPr>
        <b/>
        <vertAlign val="superscript"/>
        <sz val="8"/>
        <rFont val="Arial"/>
        <family val="2"/>
        <charset val="204"/>
      </rPr>
      <t>1)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</si>
  <si>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2)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</si>
  <si>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</si>
  <si>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Разработка показателя ведется с 2010 г.</t>
    </r>
  </si>
  <si>
    <t>3.7. ЧИСЛЕННОСТЬ ПЕНСИОНЕРОВ</t>
  </si>
  <si>
    <r>
      <t>3.24. ЖИЛИЩНЫЙ ФОНД</t>
    </r>
    <r>
      <rPr>
        <b/>
        <vertAlign val="superscript"/>
        <sz val="8"/>
        <rFont val="Arial"/>
        <family val="2"/>
        <charset val="204"/>
      </rPr>
      <t>1)</t>
    </r>
  </si>
  <si>
    <t xml:space="preserve">3.27. ПРЕДОСТАВЛЕНИЕ ГРАЖДАНАМ ЖИЛЫХ ПОМЕЩЕНИЙ </t>
  </si>
  <si>
    <t xml:space="preserve">.27. ПРЕДОСТАВЛЕНИЕ ГРАЖДАНАМ ЖИЛЫХ ПОМЕЩЕНИЙ </t>
  </si>
  <si>
    <t>3.28. УДЕЛЬНЫЙ ВЕС РАСХОДОВ ДОМАШНИХ ХОЗЯЙСТВ НА ОПЛАТУ ЖИЛИЩНО-КОММУНАЛЬНЫХ УСЛУГ</t>
  </si>
  <si>
    <t>3.29. ПРЕДОСТАВЛЕНИЕ ГРАЖДАНАМ СУБСИДИЙ НА ОПЛАТУ ЖИЛОГО ПОМЕЩЕНИЯ  И КОММУНАЛЬНЫХ УСЛУГ</t>
  </si>
  <si>
    <t>3.29.  ПРЕДОСТАВЛЕНИЕ ГРАЖДАНАМ СУБСИДИЙ НА ОПЛАТУ ЖИЛОГО ПОМЕЩЕНИЯ  И КОММУНАЛЬНЫХ УСЛУГ</t>
  </si>
  <si>
    <t>3.30. ПРЕДОСТАВЛЕНИЕ ГРАЖДАНАМ СОЦИАЛЬНОЙ ПОДДЕРЖКИ (ЛЬГОТ) ПО ОПЛАТЕ ЖИЛОГО ПОМЕЩЕНИЯ И КОММУНАЛЬНЫХ УСЛУГ</t>
  </si>
  <si>
    <r>
      <t>1)</t>
    </r>
    <r>
      <rPr>
        <sz val="6"/>
        <rFont val="Arial"/>
        <family val="2"/>
        <charset val="204"/>
      </rPr>
      <t xml:space="preserve"> 2000 г. по Российской Федерации – 1285 рублей в месяц. 
С 2000 г. - изменена методология расчета величины прожиточного минимума; приведены данные, установленные Правительством Российской Федерации в соответствии с Федеральным законом от 24 октября 1997 г. № 134-ФЗ "О прожиточном минимуме в Российской Федерации". 
С 2017 г.- приведены данные, установленные Минтрудом России в соответствии с Федеральным законом от 24 октября 1997 г. № 134-ФЗ "О прожиточном минимуме в Российской Федерации".
С 2005 г. - изменен состав потребительской корзины для определения величины прожиточного минимума на основании Федерального закона от 31 марта 2006 г. № 44-ФЗ "О потребительской корзине в целом по Российской Федерации". 
С 2013 г. - изменен порядок расчета величины прожиточного минимума на основании Федерального закона от 3 декабря 2012 г. № 233-ФЗ "О внесении изменений в Федеральный закон "О прожиточном минимуме в Российской Федерации" и состав потребительской корзины для определения величины прожиточного минимума на основании Федерального закона от 3 декабря 2012 г. № 227-ФЗ "О потребительской корзине в целом по Российской Федерации". 
</t>
    </r>
  </si>
  <si>
    <r>
      <t xml:space="preserve">2) </t>
    </r>
    <r>
      <rPr>
        <sz val="6"/>
        <rFont val="Arial"/>
        <family val="2"/>
        <charset val="204"/>
      </rPr>
      <t xml:space="preserve">С 2000 г. - изменена методология расчета величины прожиточного минимума; приведены данные, установленные органами  исполнительной власти субъектов Российской Федерации. 
С 2005 г. - изменен состав потребительской корзины для определения величины прожиточного минимума. 
С  2013 г. -   изменен порядок расчета величины прожиточного минимума и состав потребительской корзины –  в порядке установленном законами субъектов Российской Федерации. </t>
    </r>
    <r>
      <rPr>
        <vertAlign val="superscript"/>
        <sz val="6"/>
        <rFont val="Arial"/>
        <family val="2"/>
        <charset val="204"/>
      </rPr>
      <t xml:space="preserve">
</t>
    </r>
  </si>
  <si>
    <r>
      <t>4)</t>
    </r>
    <r>
      <rPr>
        <sz val="6"/>
        <rFont val="Arial"/>
        <family val="2"/>
        <charset val="204"/>
      </rPr>
      <t xml:space="preserve"> До 2006 г. - Пермская область без учета Коми-Пермяцкого автономного округа.</t>
    </r>
  </si>
  <si>
    <r>
      <t>3.4. СРЕДНЕМЕСЯЧНАЯ НАЧИСЛЕННАЯ ЗАРАБОТНАЯ ПЛАТА РАБОТНИКОВ ОРГАНОВ МЕСТНОГО САМОУПРАВЛЕНИЯ</t>
    </r>
    <r>
      <rPr>
        <b/>
        <vertAlign val="superscript"/>
        <sz val="8"/>
        <rFont val="Arial"/>
        <family val="2"/>
        <charset val="204"/>
      </rPr>
      <t>1);2)</t>
    </r>
  </si>
  <si>
    <r>
      <t>Южный   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</si>
  <si>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</si>
  <si>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</si>
  <si>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2)</t>
    </r>
    <r>
      <rPr>
        <sz val="6"/>
        <rFont val="Arial"/>
        <family val="2"/>
        <charset val="204"/>
      </rPr>
      <t xml:space="preserve"> Включая избирательные комиссии муниципальных образований.</t>
    </r>
  </si>
  <si>
    <r>
      <t>3)</t>
    </r>
    <r>
      <rPr>
        <sz val="6"/>
        <rFont val="Arial"/>
        <family val="2"/>
        <charset val="204"/>
      </rPr>
      <t xml:space="preserve"> 2001- 2008 гг. – включая данные по субъектам Северо-Кавказского федерального округа.</t>
    </r>
  </si>
  <si>
    <r>
      <t xml:space="preserve">4) </t>
    </r>
    <r>
      <rPr>
        <sz val="6"/>
        <rFont val="Arial"/>
        <family val="2"/>
        <charset val="204"/>
      </rPr>
      <t>2015 г. – без учета данных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</si>
  <si>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</si>
  <si>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Показатель разрабатывается с 2001 г. </t>
    </r>
  </si>
  <si>
    <r>
      <t xml:space="preserve">5)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</si>
  <si>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Показатель разрабатывается с 2001 г. </t>
    </r>
  </si>
  <si>
    <r>
      <t>Южный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</si>
</sst>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6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6"/>
      <color rgb="FF000000"/>
      <name val="Arial"/>
      <family val="2"/>
      <charset val="204"/>
    </font>
    <font>
      <vertAlign val="superscript"/>
      <sz val="6"/>
      <color rgb="FFFF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i/>
      <sz val="10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6"/>
      <color theme="1"/>
      <name val="Times New Roman"/>
      <family val="1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Times New Roman"/>
      <family val="1"/>
      <charset val="204"/>
    </font>
    <font>
      <i/>
      <sz val="7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6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sz val="6"/>
      <name val="Calibri"/>
      <family val="2"/>
      <charset val="204"/>
      <scheme val="minor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b/>
      <sz val="6"/>
      <color rgb="FFFF0000"/>
      <name val="Arial"/>
      <family val="2"/>
      <charset val="204"/>
    </font>
    <font>
      <b/>
      <i/>
      <sz val="7"/>
      <name val="Arial"/>
      <family val="2"/>
      <charset val="204"/>
    </font>
    <font>
      <b/>
      <vertAlign val="superscript"/>
      <sz val="8"/>
      <name val="Times New Roman"/>
      <family val="1"/>
      <charset val="204"/>
    </font>
    <font>
      <sz val="6"/>
      <color rgb="FFFF0000"/>
      <name val="Arial"/>
      <family val="2"/>
      <charset val="204"/>
    </font>
    <font>
      <vertAlign val="superscript"/>
      <sz val="8"/>
      <name val="Times New Roman"/>
      <family val="1"/>
      <charset val="204"/>
    </font>
    <font>
      <sz val="7"/>
      <color rgb="FFFF0000"/>
      <name val="Symbol"/>
      <family val="1"/>
      <charset val="2"/>
    </font>
    <font>
      <b/>
      <vertAlign val="superscript"/>
      <sz val="6"/>
      <name val="Arial"/>
      <family val="2"/>
      <charset val="204"/>
    </font>
    <font>
      <b/>
      <vertAlign val="superscript"/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6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</borders>
  <cellStyleXfs count="6">
    <xf numFmtId="0" fontId="0" fillId="0" borderId="0"/>
    <xf numFmtId="0" fontId="40" fillId="0" borderId="0"/>
    <xf numFmtId="0" fontId="48" fillId="0" borderId="0"/>
    <xf numFmtId="0" fontId="51" fillId="0" borderId="0" applyNumberFormat="0" applyFill="0" applyBorder="0" applyAlignment="0" applyProtection="0"/>
    <xf numFmtId="0" fontId="46" fillId="0" borderId="0"/>
    <xf numFmtId="164" fontId="40" fillId="0" borderId="0" applyFont="0" applyFill="0" applyBorder="0" applyAlignment="0" applyProtection="0"/>
  </cellStyleXfs>
  <cellXfs count="8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1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" fillId="0" borderId="3" xfId="0" applyFont="1" applyBorder="1" applyAlignment="1">
      <alignment horizontal="left" vertical="center" wrapText="1" indent="3"/>
    </xf>
    <xf numFmtId="165" fontId="4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65" fontId="4" fillId="0" borderId="0" xfId="0" applyNumberFormat="1" applyFont="1" applyAlignment="1">
      <alignment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165" fontId="5" fillId="0" borderId="0" xfId="0" applyNumberFormat="1" applyFont="1" applyBorder="1" applyAlignment="1">
      <alignment vertical="center" wrapText="1"/>
    </xf>
    <xf numFmtId="0" fontId="13" fillId="0" borderId="0" xfId="0" applyFont="1"/>
    <xf numFmtId="165" fontId="5" fillId="0" borderId="0" xfId="0" applyNumberFormat="1" applyFont="1" applyAlignment="1">
      <alignment vertical="center" wrapText="1"/>
    </xf>
    <xf numFmtId="165" fontId="5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vertical="center" wrapText="1"/>
    </xf>
    <xf numFmtId="0" fontId="19" fillId="0" borderId="0" xfId="0" applyFont="1"/>
    <xf numFmtId="0" fontId="18" fillId="0" borderId="3" xfId="0" applyFont="1" applyBorder="1" applyAlignment="1">
      <alignment vertical="center" wrapText="1"/>
    </xf>
    <xf numFmtId="165" fontId="11" fillId="0" borderId="0" xfId="0" applyNumberFormat="1" applyFont="1" applyAlignment="1">
      <alignment horizontal="right" vertical="center" wrapText="1"/>
    </xf>
    <xf numFmtId="165" fontId="18" fillId="0" borderId="0" xfId="0" applyNumberFormat="1" applyFont="1" applyAlignment="1">
      <alignment vertical="center" wrapText="1"/>
    </xf>
    <xf numFmtId="165" fontId="18" fillId="0" borderId="0" xfId="0" applyNumberFormat="1" applyFont="1" applyBorder="1" applyAlignment="1">
      <alignment horizontal="right" vertical="center" wrapText="1"/>
    </xf>
    <xf numFmtId="165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8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22" fillId="0" borderId="0" xfId="0" applyFont="1"/>
    <xf numFmtId="165" fontId="11" fillId="0" borderId="0" xfId="0" applyNumberFormat="1" applyFont="1" applyAlignment="1">
      <alignment vertical="center" wrapText="1"/>
    </xf>
    <xf numFmtId="165" fontId="5" fillId="0" borderId="0" xfId="0" applyNumberFormat="1" applyFont="1" applyAlignment="1">
      <alignment horizontal="right" vertical="center" wrapText="1"/>
    </xf>
    <xf numFmtId="0" fontId="18" fillId="0" borderId="3" xfId="0" applyFont="1" applyBorder="1" applyAlignment="1">
      <alignment horizontal="left" vertical="center" wrapText="1" indent="2"/>
    </xf>
    <xf numFmtId="0" fontId="18" fillId="0" borderId="3" xfId="0" applyFont="1" applyBorder="1" applyAlignment="1">
      <alignment horizontal="left" vertical="center" wrapText="1" indent="1"/>
    </xf>
    <xf numFmtId="165" fontId="4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 wrapText="1"/>
    </xf>
    <xf numFmtId="165" fontId="1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Alignment="1"/>
    <xf numFmtId="0" fontId="11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5" fontId="18" fillId="0" borderId="0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165" fontId="18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165" fontId="34" fillId="0" borderId="0" xfId="0" applyNumberFormat="1" applyFont="1" applyAlignment="1">
      <alignment horizontal="right" vertical="center" wrapText="1"/>
    </xf>
    <xf numFmtId="165" fontId="34" fillId="0" borderId="0" xfId="0" applyNumberFormat="1" applyFont="1" applyAlignment="1">
      <alignment vertical="center" wrapText="1"/>
    </xf>
    <xf numFmtId="165" fontId="34" fillId="0" borderId="0" xfId="0" applyNumberFormat="1" applyFont="1" applyBorder="1" applyAlignment="1">
      <alignment horizontal="right" vertical="center" wrapText="1"/>
    </xf>
    <xf numFmtId="0" fontId="25" fillId="0" borderId="0" xfId="0" applyFont="1" applyBorder="1"/>
    <xf numFmtId="0" fontId="17" fillId="0" borderId="0" xfId="0" applyFont="1"/>
    <xf numFmtId="0" fontId="17" fillId="0" borderId="0" xfId="0" applyFont="1" applyBorder="1"/>
    <xf numFmtId="0" fontId="19" fillId="0" borderId="0" xfId="0" applyFont="1" applyBorder="1"/>
    <xf numFmtId="0" fontId="35" fillId="0" borderId="0" xfId="0" applyFont="1" applyBorder="1"/>
    <xf numFmtId="0" fontId="28" fillId="0" borderId="0" xfId="0" applyFont="1" applyBorder="1"/>
    <xf numFmtId="1" fontId="28" fillId="0" borderId="0" xfId="0" applyNumberFormat="1" applyFont="1" applyFill="1" applyBorder="1" applyAlignment="1">
      <alignment horizontal="right" vertical="center" wrapText="1"/>
    </xf>
    <xf numFmtId="0" fontId="30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 indent="3"/>
    </xf>
    <xf numFmtId="165" fontId="5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 indent="2"/>
    </xf>
    <xf numFmtId="0" fontId="18" fillId="0" borderId="0" xfId="0" applyFont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1" fontId="18" fillId="0" borderId="0" xfId="0" applyNumberFormat="1" applyFont="1" applyBorder="1" applyAlignment="1">
      <alignment horizontal="right" vertical="center" wrapText="1"/>
    </xf>
    <xf numFmtId="0" fontId="18" fillId="0" borderId="0" xfId="0" applyFont="1"/>
    <xf numFmtId="0" fontId="31" fillId="0" borderId="0" xfId="0" applyNumberFormat="1" applyFont="1" applyAlignment="1">
      <alignment horizontal="right" vertical="center" wrapText="1"/>
    </xf>
    <xf numFmtId="0" fontId="31" fillId="0" borderId="0" xfId="0" applyFont="1" applyAlignment="1">
      <alignment horizontal="left" vertical="center" wrapText="1" indent="2"/>
    </xf>
    <xf numFmtId="1" fontId="11" fillId="0" borderId="0" xfId="0" applyNumberFormat="1" applyFont="1" applyBorder="1" applyAlignment="1">
      <alignment horizontal="right" vertical="center" wrapText="1"/>
    </xf>
    <xf numFmtId="0" fontId="26" fillId="2" borderId="0" xfId="0" applyFont="1" applyFill="1" applyAlignment="1">
      <alignment horizontal="center" vertical="center"/>
    </xf>
    <xf numFmtId="0" fontId="0" fillId="0" borderId="0" xfId="0" applyAlignment="1"/>
    <xf numFmtId="0" fontId="26" fillId="3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2" fillId="0" borderId="0" xfId="0" applyFont="1" applyAlignment="1">
      <alignment horizontal="center" vertical="center" wrapText="1"/>
    </xf>
    <xf numFmtId="0" fontId="31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horizontal="right" vertical="center" wrapText="1"/>
    </xf>
    <xf numFmtId="165" fontId="18" fillId="0" borderId="0" xfId="0" applyNumberFormat="1" applyFont="1" applyFill="1" applyBorder="1" applyAlignment="1">
      <alignment horizontal="left" vertical="center" wrapText="1" indent="2"/>
    </xf>
    <xf numFmtId="0" fontId="18" fillId="0" borderId="0" xfId="0" applyFont="1" applyFill="1" applyBorder="1" applyAlignment="1">
      <alignment horizontal="left" vertical="center" wrapText="1" indent="2"/>
    </xf>
    <xf numFmtId="0" fontId="18" fillId="0" borderId="0" xfId="0" applyFont="1" applyFill="1" applyBorder="1" applyAlignment="1">
      <alignment horizontal="left" vertical="center" wrapText="1" indent="3"/>
    </xf>
    <xf numFmtId="0" fontId="11" fillId="0" borderId="15" xfId="0" applyFont="1" applyBorder="1" applyAlignment="1">
      <alignment vertical="center" wrapText="1"/>
    </xf>
    <xf numFmtId="0" fontId="31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vertical="center" wrapText="1"/>
    </xf>
    <xf numFmtId="2" fontId="11" fillId="0" borderId="0" xfId="0" applyNumberFormat="1" applyFont="1" applyBorder="1" applyAlignment="1">
      <alignment horizontal="right" vertical="center" wrapText="1"/>
    </xf>
    <xf numFmtId="2" fontId="11" fillId="0" borderId="0" xfId="0" applyNumberFormat="1" applyFont="1" applyBorder="1" applyAlignment="1">
      <alignment vertical="center" wrapText="1"/>
    </xf>
    <xf numFmtId="2" fontId="18" fillId="0" borderId="0" xfId="0" applyNumberFormat="1" applyFont="1" applyBorder="1" applyAlignment="1">
      <alignment horizontal="right" vertical="center" wrapText="1"/>
    </xf>
    <xf numFmtId="2" fontId="18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0" fontId="19" fillId="0" borderId="4" xfId="0" applyFont="1" applyBorder="1"/>
    <xf numFmtId="0" fontId="19" fillId="0" borderId="7" xfId="0" applyFont="1" applyBorder="1"/>
    <xf numFmtId="0" fontId="0" fillId="0" borderId="0" xfId="0" applyAlignment="1"/>
    <xf numFmtId="0" fontId="11" fillId="0" borderId="0" xfId="0" applyFont="1" applyFill="1" applyBorder="1" applyAlignment="1">
      <alignment vertical="center" wrapText="1"/>
    </xf>
    <xf numFmtId="0" fontId="11" fillId="0" borderId="0" xfId="0" applyNumberFormat="1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0" fillId="0" borderId="0" xfId="0" applyAlignment="1"/>
    <xf numFmtId="1" fontId="18" fillId="0" borderId="4" xfId="0" applyNumberFormat="1" applyFont="1" applyBorder="1" applyAlignment="1">
      <alignment horizontal="right" indent="1"/>
    </xf>
    <xf numFmtId="1" fontId="11" fillId="0" borderId="4" xfId="0" applyNumberFormat="1" applyFont="1" applyBorder="1" applyAlignment="1">
      <alignment horizontal="right" indent="1"/>
    </xf>
    <xf numFmtId="165" fontId="18" fillId="0" borderId="4" xfId="0" applyNumberFormat="1" applyFont="1" applyBorder="1" applyAlignment="1">
      <alignment horizontal="right" indent="1"/>
    </xf>
    <xf numFmtId="1" fontId="18" fillId="0" borderId="7" xfId="0" applyNumberFormat="1" applyFont="1" applyBorder="1" applyAlignment="1">
      <alignment horizontal="right" indent="1"/>
    </xf>
    <xf numFmtId="0" fontId="11" fillId="0" borderId="8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 indent="3"/>
    </xf>
    <xf numFmtId="165" fontId="11" fillId="0" borderId="9" xfId="0" applyNumberFormat="1" applyFont="1" applyBorder="1" applyAlignment="1">
      <alignment horizontal="right" indent="1"/>
    </xf>
    <xf numFmtId="165" fontId="11" fillId="0" borderId="4" xfId="0" applyNumberFormat="1" applyFont="1" applyBorder="1" applyAlignment="1">
      <alignment horizontal="right" indent="1"/>
    </xf>
    <xf numFmtId="0" fontId="23" fillId="0" borderId="0" xfId="0" applyFont="1" applyBorder="1" applyAlignment="1">
      <alignment horizontal="left" vertical="center"/>
    </xf>
    <xf numFmtId="0" fontId="19" fillId="0" borderId="6" xfId="0" applyFont="1" applyBorder="1"/>
    <xf numFmtId="1" fontId="11" fillId="0" borderId="0" xfId="0" applyNumberFormat="1" applyFont="1" applyBorder="1" applyAlignment="1">
      <alignment horizontal="right" indent="1"/>
    </xf>
    <xf numFmtId="1" fontId="18" fillId="0" borderId="0" xfId="0" applyNumberFormat="1" applyFont="1" applyBorder="1" applyAlignment="1">
      <alignment horizontal="right" indent="1"/>
    </xf>
    <xf numFmtId="1" fontId="18" fillId="0" borderId="6" xfId="0" applyNumberFormat="1" applyFont="1" applyBorder="1" applyAlignment="1">
      <alignment horizontal="right" indent="1"/>
    </xf>
    <xf numFmtId="0" fontId="47" fillId="0" borderId="0" xfId="0" applyFont="1"/>
    <xf numFmtId="0" fontId="23" fillId="0" borderId="0" xfId="0" applyFont="1"/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/>
    <xf numFmtId="0" fontId="0" fillId="0" borderId="0" xfId="0" applyBorder="1" applyAlignment="1"/>
    <xf numFmtId="0" fontId="24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/>
    <xf numFmtId="165" fontId="1" fillId="0" borderId="0" xfId="0" applyNumberFormat="1" applyFont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8" fillId="0" borderId="3" xfId="0" applyFont="1" applyFill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8" fillId="0" borderId="12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center"/>
    </xf>
    <xf numFmtId="0" fontId="19" fillId="0" borderId="0" xfId="0" applyFont="1" applyFill="1"/>
    <xf numFmtId="0" fontId="11" fillId="0" borderId="15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horizontal="left" vertical="center" wrapText="1" indent="1"/>
    </xf>
    <xf numFmtId="165" fontId="11" fillId="0" borderId="4" xfId="0" applyNumberFormat="1" applyFont="1" applyFill="1" applyBorder="1" applyAlignment="1">
      <alignment horizontal="right" indent="2"/>
    </xf>
    <xf numFmtId="0" fontId="11" fillId="0" borderId="0" xfId="0" applyFont="1" applyBorder="1" applyAlignment="1">
      <alignment horizontal="right" wrapText="1" indent="1"/>
    </xf>
    <xf numFmtId="0" fontId="18" fillId="0" borderId="0" xfId="0" applyFont="1" applyBorder="1" applyAlignment="1">
      <alignment horizontal="right" wrapText="1" indent="1"/>
    </xf>
    <xf numFmtId="0" fontId="11" fillId="0" borderId="0" xfId="0" applyFont="1" applyAlignment="1">
      <alignment horizontal="right" indent="1"/>
    </xf>
    <xf numFmtId="0" fontId="18" fillId="0" borderId="0" xfId="0" applyFont="1" applyAlignment="1">
      <alignment horizontal="right" indent="1"/>
    </xf>
    <xf numFmtId="165" fontId="11" fillId="0" borderId="0" xfId="0" applyNumberFormat="1" applyFont="1" applyAlignment="1">
      <alignment horizontal="right" wrapText="1" indent="1"/>
    </xf>
    <xf numFmtId="165" fontId="11" fillId="0" borderId="9" xfId="0" applyNumberFormat="1" applyFont="1" applyBorder="1" applyAlignment="1">
      <alignment horizontal="right" wrapText="1" indent="1"/>
    </xf>
    <xf numFmtId="165" fontId="11" fillId="0" borderId="4" xfId="0" applyNumberFormat="1" applyFont="1" applyBorder="1" applyAlignment="1">
      <alignment horizontal="right" wrapText="1" indent="1"/>
    </xf>
    <xf numFmtId="165" fontId="18" fillId="0" borderId="0" xfId="0" applyNumberFormat="1" applyFont="1" applyAlignment="1">
      <alignment horizontal="right" wrapText="1" indent="1"/>
    </xf>
    <xf numFmtId="165" fontId="18" fillId="0" borderId="4" xfId="0" applyNumberFormat="1" applyFont="1" applyBorder="1" applyAlignment="1">
      <alignment horizontal="right" wrapText="1" indent="1"/>
    </xf>
    <xf numFmtId="0" fontId="11" fillId="0" borderId="0" xfId="0" applyFont="1" applyAlignment="1">
      <alignment horizontal="right" wrapText="1" indent="2"/>
    </xf>
    <xf numFmtId="0" fontId="18" fillId="0" borderId="0" xfId="0" applyFont="1" applyAlignment="1">
      <alignment horizontal="right" wrapText="1" indent="2"/>
    </xf>
    <xf numFmtId="0" fontId="18" fillId="0" borderId="0" xfId="0" applyFont="1" applyAlignment="1">
      <alignment horizontal="right" indent="2"/>
    </xf>
    <xf numFmtId="0" fontId="18" fillId="0" borderId="0" xfId="0" applyFont="1" applyBorder="1" applyAlignment="1">
      <alignment horizontal="right" wrapText="1" indent="2"/>
    </xf>
    <xf numFmtId="0" fontId="18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wrapText="1" indent="2"/>
    </xf>
    <xf numFmtId="0" fontId="19" fillId="0" borderId="0" xfId="0" applyFont="1" applyFill="1" applyAlignment="1">
      <alignment horizontal="right" indent="1"/>
    </xf>
    <xf numFmtId="0" fontId="19" fillId="0" borderId="0" xfId="0" applyFont="1" applyBorder="1" applyAlignment="1">
      <alignment horizontal="right" indent="1"/>
    </xf>
    <xf numFmtId="0" fontId="18" fillId="0" borderId="0" xfId="0" applyFont="1" applyFill="1" applyBorder="1" applyAlignment="1">
      <alignment horizontal="right" indent="1"/>
    </xf>
    <xf numFmtId="0" fontId="11" fillId="0" borderId="9" xfId="0" applyFont="1" applyBorder="1" applyAlignment="1">
      <alignment horizontal="right" wrapText="1" indent="2"/>
    </xf>
    <xf numFmtId="0" fontId="11" fillId="0" borderId="4" xfId="0" applyFont="1" applyBorder="1" applyAlignment="1">
      <alignment horizontal="right" wrapText="1" indent="2"/>
    </xf>
    <xf numFmtId="0" fontId="18" fillId="0" borderId="4" xfId="0" applyFont="1" applyBorder="1" applyAlignment="1">
      <alignment horizontal="right" wrapText="1" indent="2"/>
    </xf>
    <xf numFmtId="0" fontId="11" fillId="0" borderId="0" xfId="0" applyFont="1" applyFill="1" applyBorder="1" applyAlignment="1">
      <alignment horizontal="right" wrapText="1" indent="2"/>
    </xf>
    <xf numFmtId="0" fontId="11" fillId="0" borderId="0" xfId="0" applyFont="1" applyBorder="1" applyAlignment="1">
      <alignment horizontal="right" indent="2"/>
    </xf>
    <xf numFmtId="0" fontId="18" fillId="0" borderId="0" xfId="0" applyFont="1" applyBorder="1" applyAlignment="1">
      <alignment horizontal="right" indent="2"/>
    </xf>
    <xf numFmtId="0" fontId="18" fillId="0" borderId="0" xfId="0" applyFont="1" applyFill="1" applyBorder="1" applyAlignment="1">
      <alignment horizontal="right" indent="2"/>
    </xf>
    <xf numFmtId="0" fontId="11" fillId="0" borderId="0" xfId="0" applyFont="1" applyAlignment="1">
      <alignment horizontal="right" indent="2"/>
    </xf>
    <xf numFmtId="0" fontId="19" fillId="0" borderId="0" xfId="0" applyFont="1" applyAlignment="1">
      <alignment horizontal="right" indent="2"/>
    </xf>
    <xf numFmtId="0" fontId="19" fillId="0" borderId="4" xfId="0" applyFont="1" applyBorder="1" applyAlignment="1">
      <alignment horizontal="right" indent="2"/>
    </xf>
    <xf numFmtId="165" fontId="18" fillId="0" borderId="6" xfId="0" applyNumberFormat="1" applyFont="1" applyBorder="1" applyAlignment="1">
      <alignment horizontal="right" wrapText="1" indent="1"/>
    </xf>
    <xf numFmtId="165" fontId="18" fillId="0" borderId="7" xfId="0" applyNumberFormat="1" applyFont="1" applyBorder="1" applyAlignment="1">
      <alignment horizontal="right" wrapText="1" indent="1"/>
    </xf>
    <xf numFmtId="0" fontId="18" fillId="0" borderId="0" xfId="0" applyFont="1" applyFill="1" applyAlignment="1">
      <alignment horizontal="right" indent="2"/>
    </xf>
    <xf numFmtId="0" fontId="11" fillId="0" borderId="0" xfId="0" applyFont="1" applyFill="1" applyAlignment="1">
      <alignment horizontal="right" indent="2"/>
    </xf>
    <xf numFmtId="165" fontId="11" fillId="0" borderId="8" xfId="0" applyNumberFormat="1" applyFont="1" applyBorder="1" applyAlignment="1">
      <alignment horizontal="right" indent="1"/>
    </xf>
    <xf numFmtId="165" fontId="11" fillId="0" borderId="8" xfId="0" applyNumberFormat="1" applyFont="1" applyFill="1" applyBorder="1" applyAlignment="1">
      <alignment horizontal="right" indent="1"/>
    </xf>
    <xf numFmtId="165" fontId="11" fillId="0" borderId="0" xfId="0" applyNumberFormat="1" applyFont="1" applyBorder="1" applyAlignment="1">
      <alignment horizontal="right" indent="1"/>
    </xf>
    <xf numFmtId="0" fontId="19" fillId="0" borderId="0" xfId="0" applyFont="1" applyFill="1" applyBorder="1" applyAlignment="1">
      <alignment horizontal="right" indent="1"/>
    </xf>
    <xf numFmtId="0" fontId="18" fillId="0" borderId="17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indent="1"/>
    </xf>
    <xf numFmtId="0" fontId="11" fillId="0" borderId="0" xfId="0" applyFont="1" applyFill="1" applyBorder="1" applyAlignment="1">
      <alignment horizontal="right" indent="1"/>
    </xf>
    <xf numFmtId="0" fontId="11" fillId="0" borderId="9" xfId="0" applyFont="1" applyBorder="1" applyAlignment="1">
      <alignment horizontal="right" indent="2"/>
    </xf>
    <xf numFmtId="0" fontId="18" fillId="0" borderId="3" xfId="0" applyFont="1" applyFill="1" applyBorder="1" applyAlignment="1">
      <alignment horizontal="left" vertical="center" wrapText="1" indent="3"/>
    </xf>
    <xf numFmtId="0" fontId="18" fillId="0" borderId="6" xfId="0" applyFont="1" applyBorder="1" applyAlignment="1">
      <alignment horizontal="right" indent="1"/>
    </xf>
    <xf numFmtId="1" fontId="11" fillId="0" borderId="9" xfId="0" applyNumberFormat="1" applyFont="1" applyBorder="1" applyAlignment="1">
      <alignment horizontal="right" indent="1"/>
    </xf>
    <xf numFmtId="1" fontId="11" fillId="0" borderId="0" xfId="0" applyNumberFormat="1" applyFont="1" applyBorder="1" applyAlignment="1">
      <alignment horizontal="right" indent="2"/>
    </xf>
    <xf numFmtId="0" fontId="18" fillId="0" borderId="4" xfId="0" applyFont="1" applyBorder="1" applyAlignment="1">
      <alignment horizontal="right" indent="2"/>
    </xf>
    <xf numFmtId="0" fontId="43" fillId="0" borderId="0" xfId="0" applyFont="1" applyBorder="1" applyAlignment="1">
      <alignment horizontal="right" indent="1"/>
    </xf>
    <xf numFmtId="0" fontId="18" fillId="4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8" fillId="0" borderId="4" xfId="0" applyFont="1" applyBorder="1" applyAlignment="1">
      <alignment horizontal="right" indent="1"/>
    </xf>
    <xf numFmtId="0" fontId="11" fillId="0" borderId="4" xfId="0" applyFont="1" applyBorder="1" applyAlignment="1">
      <alignment horizontal="right" indent="1"/>
    </xf>
    <xf numFmtId="0" fontId="11" fillId="0" borderId="8" xfId="0" applyFont="1" applyBorder="1" applyAlignment="1">
      <alignment horizontal="right" indent="1"/>
    </xf>
    <xf numFmtId="0" fontId="11" fillId="0" borderId="9" xfId="0" applyFont="1" applyFill="1" applyBorder="1" applyAlignment="1">
      <alignment horizontal="right" indent="1"/>
    </xf>
    <xf numFmtId="0" fontId="11" fillId="0" borderId="4" xfId="0" applyFont="1" applyFill="1" applyBorder="1" applyAlignment="1">
      <alignment horizontal="right" indent="1"/>
    </xf>
    <xf numFmtId="0" fontId="18" fillId="0" borderId="4" xfId="0" applyFont="1" applyFill="1" applyBorder="1" applyAlignment="1">
      <alignment horizontal="right" indent="1"/>
    </xf>
    <xf numFmtId="1" fontId="18" fillId="0" borderId="0" xfId="0" applyNumberFormat="1" applyFont="1" applyAlignment="1">
      <alignment horizontal="right" indent="1"/>
    </xf>
    <xf numFmtId="1" fontId="11" fillId="0" borderId="0" xfId="0" applyNumberFormat="1" applyFont="1" applyAlignment="1">
      <alignment horizontal="right" indent="1"/>
    </xf>
    <xf numFmtId="0" fontId="11" fillId="0" borderId="3" xfId="0" applyFont="1" applyFill="1" applyBorder="1" applyAlignment="1">
      <alignment vertical="center" wrapText="1"/>
    </xf>
    <xf numFmtId="165" fontId="18" fillId="0" borderId="0" xfId="0" applyNumberFormat="1" applyFont="1" applyFill="1" applyAlignment="1">
      <alignment horizontal="right" indent="1"/>
    </xf>
    <xf numFmtId="1" fontId="18" fillId="0" borderId="0" xfId="0" applyNumberFormat="1" applyFont="1" applyFill="1" applyAlignment="1">
      <alignment horizontal="right" indent="1"/>
    </xf>
    <xf numFmtId="0" fontId="36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indent="2"/>
    </xf>
    <xf numFmtId="0" fontId="11" fillId="0" borderId="0" xfId="0" applyFont="1" applyFill="1" applyBorder="1" applyAlignment="1">
      <alignment horizontal="right" indent="2"/>
    </xf>
    <xf numFmtId="0" fontId="11" fillId="0" borderId="9" xfId="0" applyFont="1" applyFill="1" applyBorder="1" applyAlignment="1">
      <alignment horizontal="right" indent="2"/>
    </xf>
    <xf numFmtId="0" fontId="11" fillId="0" borderId="4" xfId="0" applyFont="1" applyFill="1" applyBorder="1" applyAlignment="1">
      <alignment horizontal="right" indent="2"/>
    </xf>
    <xf numFmtId="0" fontId="18" fillId="0" borderId="4" xfId="0" applyFont="1" applyFill="1" applyBorder="1" applyAlignment="1">
      <alignment horizontal="right" indent="2"/>
    </xf>
    <xf numFmtId="0" fontId="11" fillId="0" borderId="8" xfId="0" applyFont="1" applyFill="1" applyBorder="1" applyAlignment="1">
      <alignment horizontal="right" indent="2"/>
    </xf>
    <xf numFmtId="0" fontId="11" fillId="0" borderId="9" xfId="0" applyFont="1" applyBorder="1" applyAlignment="1">
      <alignment horizontal="right" indent="1"/>
    </xf>
    <xf numFmtId="1" fontId="18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Fill="1" applyBorder="1" applyAlignment="1">
      <alignment horizontal="right" indent="1"/>
    </xf>
    <xf numFmtId="0" fontId="18" fillId="0" borderId="7" xfId="0" applyFont="1" applyBorder="1" applyAlignment="1">
      <alignment horizontal="right" indent="1"/>
    </xf>
    <xf numFmtId="0" fontId="11" fillId="0" borderId="4" xfId="0" applyNumberFormat="1" applyFont="1" applyBorder="1" applyAlignment="1">
      <alignment horizontal="right" indent="1"/>
    </xf>
    <xf numFmtId="0" fontId="18" fillId="0" borderId="4" xfId="0" applyNumberFormat="1" applyFont="1" applyBorder="1" applyAlignment="1">
      <alignment horizontal="right" indent="1"/>
    </xf>
    <xf numFmtId="1" fontId="19" fillId="0" borderId="0" xfId="0" applyNumberFormat="1" applyFont="1" applyAlignment="1">
      <alignment horizontal="right" indent="1"/>
    </xf>
    <xf numFmtId="1" fontId="19" fillId="0" borderId="0" xfId="0" applyNumberFormat="1" applyFont="1" applyBorder="1" applyAlignment="1">
      <alignment horizontal="right" indent="1"/>
    </xf>
    <xf numFmtId="0" fontId="18" fillId="0" borderId="4" xfId="0" applyNumberFormat="1" applyFont="1" applyFill="1" applyBorder="1" applyAlignment="1">
      <alignment horizontal="right" indent="1"/>
    </xf>
    <xf numFmtId="0" fontId="11" fillId="0" borderId="13" xfId="0" applyFont="1" applyFill="1" applyBorder="1" applyAlignment="1">
      <alignment vertical="center" wrapText="1"/>
    </xf>
    <xf numFmtId="0" fontId="19" fillId="0" borderId="0" xfId="0" applyFont="1" applyFill="1" applyBorder="1"/>
    <xf numFmtId="0" fontId="19" fillId="0" borderId="4" xfId="0" applyFont="1" applyFill="1" applyBorder="1"/>
    <xf numFmtId="0" fontId="19" fillId="0" borderId="6" xfId="0" applyFont="1" applyFill="1" applyBorder="1"/>
    <xf numFmtId="0" fontId="19" fillId="0" borderId="7" xfId="0" applyFont="1" applyFill="1" applyBorder="1"/>
    <xf numFmtId="0" fontId="11" fillId="0" borderId="9" xfId="0" applyNumberFormat="1" applyFont="1" applyFill="1" applyBorder="1" applyAlignment="1">
      <alignment horizontal="right" indent="1"/>
    </xf>
    <xf numFmtId="0" fontId="11" fillId="0" borderId="4" xfId="0" applyNumberFormat="1" applyFont="1" applyFill="1" applyBorder="1" applyAlignment="1">
      <alignment horizontal="right" indent="1"/>
    </xf>
    <xf numFmtId="1" fontId="19" fillId="0" borderId="0" xfId="0" applyNumberFormat="1" applyFont="1" applyFill="1" applyAlignment="1">
      <alignment horizontal="right" indent="1"/>
    </xf>
    <xf numFmtId="1" fontId="19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Fill="1" applyAlignment="1">
      <alignment horizontal="right" indent="1"/>
    </xf>
    <xf numFmtId="165" fontId="1" fillId="0" borderId="0" xfId="0" applyNumberFormat="1" applyFont="1" applyBorder="1" applyAlignment="1">
      <alignment horizontal="righ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1" fillId="0" borderId="0" xfId="0" applyNumberFormat="1" applyFont="1" applyFill="1" applyBorder="1" applyAlignment="1">
      <alignment horizontal="right" indent="2"/>
    </xf>
    <xf numFmtId="165" fontId="11" fillId="0" borderId="4" xfId="0" applyNumberFormat="1" applyFont="1" applyFill="1" applyBorder="1" applyAlignment="1">
      <alignment horizontal="right" indent="1"/>
    </xf>
    <xf numFmtId="165" fontId="18" fillId="0" borderId="4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1"/>
    </xf>
    <xf numFmtId="0" fontId="19" fillId="0" borderId="4" xfId="0" applyFont="1" applyFill="1" applyBorder="1" applyAlignment="1">
      <alignment horizontal="right" indent="1"/>
    </xf>
    <xf numFmtId="0" fontId="19" fillId="0" borderId="0" xfId="0" applyFont="1" applyFill="1" applyAlignment="1">
      <alignment horizontal="left"/>
    </xf>
    <xf numFmtId="0" fontId="18" fillId="0" borderId="15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right" indent="1"/>
    </xf>
    <xf numFmtId="1" fontId="18" fillId="0" borderId="4" xfId="0" applyNumberFormat="1" applyFont="1" applyFill="1" applyBorder="1" applyAlignment="1">
      <alignment horizontal="right" indent="1"/>
    </xf>
    <xf numFmtId="1" fontId="11" fillId="0" borderId="8" xfId="0" applyNumberFormat="1" applyFont="1" applyFill="1" applyBorder="1" applyAlignment="1">
      <alignment horizontal="right" indent="1"/>
    </xf>
    <xf numFmtId="165" fontId="11" fillId="0" borderId="0" xfId="0" applyNumberFormat="1" applyFont="1" applyFill="1" applyAlignment="1">
      <alignment horizontal="right" indent="1"/>
    </xf>
    <xf numFmtId="165" fontId="11" fillId="0" borderId="9" xfId="0" applyNumberFormat="1" applyFont="1" applyFill="1" applyBorder="1" applyAlignment="1">
      <alignment horizontal="right" indent="1"/>
    </xf>
    <xf numFmtId="2" fontId="18" fillId="0" borderId="4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2"/>
    </xf>
    <xf numFmtId="165" fontId="18" fillId="0" borderId="0" xfId="0" applyNumberFormat="1" applyFont="1" applyFill="1" applyBorder="1" applyAlignment="1">
      <alignment horizontal="right" indent="2"/>
    </xf>
    <xf numFmtId="1" fontId="18" fillId="0" borderId="0" xfId="0" applyNumberFormat="1" applyFont="1" applyFill="1" applyBorder="1" applyAlignment="1">
      <alignment horizontal="right" indent="2"/>
    </xf>
    <xf numFmtId="165" fontId="19" fillId="0" borderId="0" xfId="0" applyNumberFormat="1" applyFont="1" applyFill="1" applyAlignment="1">
      <alignment horizontal="right" inden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right" indent="1"/>
    </xf>
    <xf numFmtId="165" fontId="18" fillId="0" borderId="6" xfId="0" applyNumberFormat="1" applyFont="1" applyFill="1" applyBorder="1" applyAlignment="1">
      <alignment horizontal="right" indent="1"/>
    </xf>
    <xf numFmtId="165" fontId="18" fillId="0" borderId="7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0" fontId="12" fillId="0" borderId="0" xfId="0" applyFont="1"/>
    <xf numFmtId="0" fontId="19" fillId="0" borderId="0" xfId="0" applyFont="1" applyAlignment="1"/>
    <xf numFmtId="0" fontId="23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165" fontId="18" fillId="0" borderId="0" xfId="0" applyNumberFormat="1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Border="1" applyAlignment="1"/>
    <xf numFmtId="0" fontId="8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165" fontId="18" fillId="0" borderId="0" xfId="0" applyNumberFormat="1" applyFont="1" applyBorder="1" applyAlignment="1">
      <alignment horizontal="right" vertical="center" wrapText="1"/>
    </xf>
    <xf numFmtId="0" fontId="18" fillId="0" borderId="0" xfId="0" applyNumberFormat="1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165" fontId="11" fillId="0" borderId="0" xfId="0" applyNumberFormat="1" applyFont="1" applyBorder="1" applyAlignment="1">
      <alignment horizontal="right" vertical="center" wrapText="1"/>
    </xf>
    <xf numFmtId="166" fontId="11" fillId="0" borderId="0" xfId="0" applyNumberFormat="1" applyFont="1" applyBorder="1" applyAlignment="1">
      <alignment horizontal="right" indent="1"/>
    </xf>
    <xf numFmtId="166" fontId="18" fillId="0" borderId="0" xfId="0" applyNumberFormat="1" applyFont="1" applyBorder="1" applyAlignment="1">
      <alignment horizontal="right" indent="1"/>
    </xf>
    <xf numFmtId="0" fontId="53" fillId="0" borderId="0" xfId="0" applyFont="1" applyBorder="1" applyAlignment="1">
      <alignment vertical="center" wrapText="1"/>
    </xf>
    <xf numFmtId="165" fontId="18" fillId="0" borderId="6" xfId="0" applyNumberFormat="1" applyFont="1" applyBorder="1" applyAlignment="1">
      <alignment horizontal="right" indent="1"/>
    </xf>
    <xf numFmtId="165" fontId="18" fillId="0" borderId="7" xfId="0" applyNumberFormat="1" applyFont="1" applyBorder="1" applyAlignment="1">
      <alignment horizontal="right" indent="1"/>
    </xf>
    <xf numFmtId="0" fontId="11" fillId="0" borderId="0" xfId="0" applyFont="1" applyAlignment="1">
      <alignment horizontal="left" vertical="center"/>
    </xf>
    <xf numFmtId="1" fontId="43" fillId="0" borderId="0" xfId="0" applyNumberFormat="1" applyFont="1" applyBorder="1" applyAlignment="1">
      <alignment horizontal="right" indent="1"/>
    </xf>
    <xf numFmtId="1" fontId="11" fillId="0" borderId="22" xfId="0" applyNumberFormat="1" applyFont="1" applyBorder="1" applyAlignment="1">
      <alignment horizontal="right" indent="1"/>
    </xf>
    <xf numFmtId="1" fontId="11" fillId="0" borderId="14" xfId="0" applyNumberFormat="1" applyFont="1" applyBorder="1" applyAlignment="1">
      <alignment horizontal="right" indent="1"/>
    </xf>
    <xf numFmtId="1" fontId="18" fillId="0" borderId="14" xfId="0" applyNumberFormat="1" applyFont="1" applyBorder="1" applyAlignment="1">
      <alignment horizontal="right" indent="1"/>
    </xf>
    <xf numFmtId="1" fontId="18" fillId="0" borderId="23" xfId="0" applyNumberFormat="1" applyFont="1" applyBorder="1" applyAlignment="1">
      <alignment horizontal="right" indent="1"/>
    </xf>
    <xf numFmtId="0" fontId="18" fillId="0" borderId="0" xfId="0" applyFont="1" applyBorder="1" applyAlignment="1">
      <alignment vertical="center" wrapText="1"/>
    </xf>
    <xf numFmtId="165" fontId="18" fillId="0" borderId="0" xfId="0" applyNumberFormat="1" applyFont="1" applyAlignment="1">
      <alignment horizontal="right" vertical="center" wrapText="1"/>
    </xf>
    <xf numFmtId="165" fontId="18" fillId="0" borderId="0" xfId="0" applyNumberFormat="1" applyFont="1" applyBorder="1" applyAlignment="1">
      <alignment horizontal="right" vertical="center" wrapText="1"/>
    </xf>
    <xf numFmtId="0" fontId="18" fillId="0" borderId="3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/>
    <xf numFmtId="0" fontId="18" fillId="0" borderId="0" xfId="0" applyNumberFormat="1" applyFont="1" applyFill="1" applyBorder="1" applyAlignment="1">
      <alignment horizontal="right" vertical="center" wrapText="1"/>
    </xf>
    <xf numFmtId="0" fontId="18" fillId="0" borderId="0" xfId="0" applyNumberFormat="1" applyFont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166" fontId="11" fillId="0" borderId="8" xfId="0" applyNumberFormat="1" applyFont="1" applyBorder="1" applyAlignment="1">
      <alignment horizontal="right" indent="1"/>
    </xf>
    <xf numFmtId="166" fontId="11" fillId="0" borderId="9" xfId="0" applyNumberFormat="1" applyFont="1" applyBorder="1" applyAlignment="1">
      <alignment horizontal="right" indent="1"/>
    </xf>
    <xf numFmtId="166" fontId="11" fillId="0" borderId="4" xfId="0" applyNumberFormat="1" applyFont="1" applyBorder="1" applyAlignment="1">
      <alignment horizontal="right" indent="1"/>
    </xf>
    <xf numFmtId="166" fontId="18" fillId="0" borderId="4" xfId="0" applyNumberFormat="1" applyFont="1" applyBorder="1" applyAlignment="1">
      <alignment horizontal="right" indent="1"/>
    </xf>
    <xf numFmtId="0" fontId="54" fillId="0" borderId="13" xfId="0" applyFont="1" applyBorder="1" applyAlignment="1">
      <alignment horizontal="center" vertical="center" wrapText="1"/>
    </xf>
    <xf numFmtId="165" fontId="18" fillId="0" borderId="3" xfId="0" applyNumberFormat="1" applyFont="1" applyFill="1" applyBorder="1" applyAlignment="1">
      <alignment horizontal="right" indent="1"/>
    </xf>
    <xf numFmtId="166" fontId="18" fillId="0" borderId="0" xfId="0" applyNumberFormat="1" applyFont="1" applyFill="1" applyAlignment="1">
      <alignment horizontal="right" indent="1"/>
    </xf>
    <xf numFmtId="166" fontId="18" fillId="0" borderId="4" xfId="0" applyNumberFormat="1" applyFont="1" applyFill="1" applyBorder="1" applyAlignment="1">
      <alignment horizontal="right" indent="1"/>
    </xf>
    <xf numFmtId="166" fontId="18" fillId="0" borderId="3" xfId="0" applyNumberFormat="1" applyFont="1" applyFill="1" applyBorder="1" applyAlignment="1">
      <alignment horizontal="right" indent="1"/>
    </xf>
    <xf numFmtId="166" fontId="18" fillId="0" borderId="0" xfId="0" applyNumberFormat="1" applyFont="1" applyFill="1" applyBorder="1" applyAlignment="1">
      <alignment horizontal="right" indent="1"/>
    </xf>
    <xf numFmtId="166" fontId="33" fillId="0" borderId="4" xfId="0" applyNumberFormat="1" applyFont="1" applyFill="1" applyBorder="1" applyAlignment="1">
      <alignment horizontal="right" indent="1"/>
    </xf>
    <xf numFmtId="166" fontId="33" fillId="0" borderId="0" xfId="0" applyNumberFormat="1" applyFont="1" applyFill="1" applyBorder="1" applyAlignment="1">
      <alignment horizontal="right" indent="1"/>
    </xf>
    <xf numFmtId="0" fontId="28" fillId="0" borderId="0" xfId="0" applyFont="1"/>
    <xf numFmtId="0" fontId="35" fillId="0" borderId="0" xfId="0" applyFont="1"/>
    <xf numFmtId="1" fontId="28" fillId="0" borderId="0" xfId="0" applyNumberFormat="1" applyFont="1" applyAlignment="1">
      <alignment horizontal="right" vertical="center" wrapText="1"/>
    </xf>
    <xf numFmtId="165" fontId="33" fillId="0" borderId="0" xfId="0" applyNumberFormat="1" applyFont="1" applyAlignment="1">
      <alignment horizontal="right" vertical="center" wrapText="1"/>
    </xf>
    <xf numFmtId="165" fontId="33" fillId="0" borderId="0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1" fontId="11" fillId="0" borderId="0" xfId="1" quotePrefix="1" applyNumberFormat="1" applyFont="1" applyFill="1" applyBorder="1" applyAlignment="1">
      <alignment horizontal="right" indent="1"/>
    </xf>
    <xf numFmtId="1" fontId="18" fillId="0" borderId="0" xfId="1" quotePrefix="1" applyNumberFormat="1" applyFont="1" applyFill="1" applyBorder="1" applyAlignment="1">
      <alignment horizontal="right" indent="1"/>
    </xf>
    <xf numFmtId="0" fontId="31" fillId="0" borderId="0" xfId="0" applyFont="1" applyFill="1" applyAlignment="1">
      <alignment horizontal="center" vertical="center" wrapText="1"/>
    </xf>
    <xf numFmtId="0" fontId="11" fillId="0" borderId="4" xfId="0" applyFont="1" applyBorder="1" applyAlignment="1">
      <alignment horizontal="right" indent="2"/>
    </xf>
    <xf numFmtId="2" fontId="18" fillId="0" borderId="0" xfId="0" applyNumberFormat="1" applyFont="1" applyFill="1" applyBorder="1" applyAlignment="1">
      <alignment horizontal="right" indent="1"/>
    </xf>
    <xf numFmtId="0" fontId="18" fillId="0" borderId="0" xfId="0" applyFont="1" applyFill="1" applyBorder="1" applyAlignment="1">
      <alignment horizontal="left" vertical="center"/>
    </xf>
    <xf numFmtId="1" fontId="11" fillId="0" borderId="9" xfId="0" applyNumberFormat="1" applyFont="1" applyFill="1" applyBorder="1" applyAlignment="1">
      <alignment horizontal="right" indent="1"/>
    </xf>
    <xf numFmtId="2" fontId="11" fillId="0" borderId="4" xfId="0" applyNumberFormat="1" applyFont="1" applyFill="1" applyBorder="1" applyAlignment="1">
      <alignment horizontal="right" indent="1"/>
    </xf>
    <xf numFmtId="2" fontId="11" fillId="0" borderId="8" xfId="0" applyNumberFormat="1" applyFont="1" applyBorder="1" applyAlignment="1">
      <alignment horizontal="right" indent="1"/>
    </xf>
    <xf numFmtId="2" fontId="11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Fill="1" applyBorder="1" applyAlignment="1">
      <alignment horizontal="right" indent="2"/>
    </xf>
    <xf numFmtId="1" fontId="11" fillId="0" borderId="8" xfId="0" applyNumberFormat="1" applyFont="1" applyFill="1" applyBorder="1" applyAlignment="1">
      <alignment horizontal="right" indent="2"/>
    </xf>
    <xf numFmtId="0" fontId="24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8" fillId="0" borderId="0" xfId="0" applyFont="1" applyFill="1" applyAlignment="1">
      <alignment vertical="center"/>
    </xf>
    <xf numFmtId="1" fontId="18" fillId="0" borderId="4" xfId="0" applyNumberFormat="1" applyFont="1" applyFill="1" applyBorder="1" applyAlignment="1">
      <alignment horizontal="right" indent="2"/>
    </xf>
    <xf numFmtId="1" fontId="11" fillId="0" borderId="4" xfId="0" applyNumberFormat="1" applyFont="1" applyFill="1" applyBorder="1" applyAlignment="1">
      <alignment horizontal="right" indent="2"/>
    </xf>
    <xf numFmtId="0" fontId="18" fillId="0" borderId="19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1" fillId="0" borderId="27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 wrapText="1" indent="2"/>
    </xf>
    <xf numFmtId="0" fontId="18" fillId="0" borderId="27" xfId="0" applyFont="1" applyFill="1" applyBorder="1" applyAlignment="1">
      <alignment horizontal="left" vertical="center" wrapText="1" indent="1"/>
    </xf>
    <xf numFmtId="0" fontId="18" fillId="0" borderId="11" xfId="0" applyFont="1" applyFill="1" applyBorder="1" applyAlignment="1">
      <alignment vertical="center" wrapText="1"/>
    </xf>
    <xf numFmtId="165" fontId="18" fillId="0" borderId="0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8" fillId="0" borderId="3" xfId="0" applyFont="1" applyBorder="1" applyAlignment="1">
      <alignment vertical="center" wrapText="1"/>
    </xf>
    <xf numFmtId="0" fontId="0" fillId="0" borderId="4" xfId="0" applyBorder="1" applyAlignment="1"/>
    <xf numFmtId="0" fontId="0" fillId="0" borderId="7" xfId="0" applyBorder="1" applyAlignment="1"/>
    <xf numFmtId="0" fontId="18" fillId="0" borderId="0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indent="2"/>
    </xf>
    <xf numFmtId="165" fontId="2" fillId="0" borderId="0" xfId="0" applyNumberFormat="1" applyFont="1" applyFill="1" applyAlignment="1">
      <alignment horizontal="right" indent="2"/>
    </xf>
    <xf numFmtId="165" fontId="2" fillId="0" borderId="0" xfId="0" applyNumberFormat="1" applyFont="1" applyFill="1" applyBorder="1" applyAlignment="1">
      <alignment horizontal="right" indent="2"/>
    </xf>
    <xf numFmtId="165" fontId="2" fillId="0" borderId="8" xfId="0" applyNumberFormat="1" applyFont="1" applyFill="1" applyBorder="1" applyAlignment="1">
      <alignment horizontal="right" indent="2"/>
    </xf>
    <xf numFmtId="165" fontId="2" fillId="0" borderId="9" xfId="0" applyNumberFormat="1" applyFont="1" applyFill="1" applyBorder="1" applyAlignment="1">
      <alignment horizontal="right" indent="2"/>
    </xf>
    <xf numFmtId="165" fontId="2" fillId="0" borderId="4" xfId="0" applyNumberFormat="1" applyFont="1" applyFill="1" applyBorder="1" applyAlignment="1">
      <alignment horizontal="right" indent="2"/>
    </xf>
    <xf numFmtId="165" fontId="1" fillId="0" borderId="0" xfId="0" applyNumberFormat="1" applyFont="1" applyFill="1" applyAlignment="1">
      <alignment horizontal="right" indent="2"/>
    </xf>
    <xf numFmtId="165" fontId="1" fillId="0" borderId="4" xfId="0" applyNumberFormat="1" applyFont="1" applyFill="1" applyBorder="1" applyAlignment="1">
      <alignment horizontal="right" indent="2"/>
    </xf>
    <xf numFmtId="0" fontId="0" fillId="0" borderId="4" xfId="0" applyFont="1" applyFill="1" applyBorder="1"/>
    <xf numFmtId="0" fontId="0" fillId="0" borderId="7" xfId="0" applyFont="1" applyFill="1" applyBorder="1"/>
    <xf numFmtId="0" fontId="2" fillId="0" borderId="0" xfId="0" applyFont="1" applyFill="1" applyAlignment="1">
      <alignment horizontal="right" indent="2"/>
    </xf>
    <xf numFmtId="3" fontId="2" fillId="0" borderId="0" xfId="0" applyNumberFormat="1" applyFont="1" applyFill="1" applyAlignment="1">
      <alignment horizontal="right" indent="2"/>
    </xf>
    <xf numFmtId="1" fontId="2" fillId="0" borderId="0" xfId="0" applyNumberFormat="1" applyFont="1" applyFill="1" applyAlignment="1">
      <alignment horizontal="right" indent="2"/>
    </xf>
    <xf numFmtId="1" fontId="2" fillId="0" borderId="8" xfId="0" applyNumberFormat="1" applyFont="1" applyFill="1" applyBorder="1" applyAlignment="1">
      <alignment horizontal="right" indent="2"/>
    </xf>
    <xf numFmtId="1" fontId="2" fillId="0" borderId="9" xfId="0" applyNumberFormat="1" applyFont="1" applyFill="1" applyBorder="1" applyAlignment="1">
      <alignment horizontal="right" indent="2"/>
    </xf>
    <xf numFmtId="1" fontId="2" fillId="0" borderId="0" xfId="0" applyNumberFormat="1" applyFont="1" applyFill="1" applyBorder="1" applyAlignment="1">
      <alignment horizontal="right" indent="2"/>
    </xf>
    <xf numFmtId="0" fontId="2" fillId="0" borderId="4" xfId="0" applyFont="1" applyFill="1" applyBorder="1" applyAlignment="1">
      <alignment horizontal="right" indent="2"/>
    </xf>
    <xf numFmtId="0" fontId="1" fillId="0" borderId="0" xfId="0" applyFont="1" applyFill="1" applyAlignment="1">
      <alignment horizontal="right" indent="2"/>
    </xf>
    <xf numFmtId="3" fontId="1" fillId="0" borderId="0" xfId="0" applyNumberFormat="1" applyFont="1" applyFill="1" applyAlignment="1">
      <alignment horizontal="right" indent="2"/>
    </xf>
    <xf numFmtId="1" fontId="1" fillId="0" borderId="0" xfId="0" applyNumberFormat="1" applyFont="1" applyFill="1" applyAlignment="1">
      <alignment horizontal="right" indent="2"/>
    </xf>
    <xf numFmtId="1" fontId="1" fillId="0" borderId="0" xfId="0" applyNumberFormat="1" applyFont="1" applyFill="1" applyBorder="1" applyAlignment="1">
      <alignment horizontal="right" indent="2"/>
    </xf>
    <xf numFmtId="0" fontId="1" fillId="0" borderId="4" xfId="0" applyFont="1" applyFill="1" applyBorder="1" applyAlignment="1">
      <alignment horizontal="right" indent="2"/>
    </xf>
    <xf numFmtId="1" fontId="1" fillId="0" borderId="4" xfId="0" applyNumberFormat="1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8" fillId="0" borderId="0" xfId="0" applyFont="1" applyBorder="1" applyAlignment="1">
      <alignment horizontal="right" vertical="center" wrapText="1"/>
    </xf>
    <xf numFmtId="0" fontId="11" fillId="0" borderId="1" xfId="0" applyFont="1" applyFill="1" applyBorder="1" applyAlignment="1">
      <alignment vertical="center" wrapText="1"/>
    </xf>
    <xf numFmtId="165" fontId="52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Alignment="1">
      <alignment horizontal="right" indent="2"/>
    </xf>
    <xf numFmtId="49" fontId="18" fillId="0" borderId="0" xfId="0" applyNumberFormat="1" applyFont="1" applyBorder="1" applyAlignment="1">
      <alignment horizontal="right" indent="1"/>
    </xf>
    <xf numFmtId="165" fontId="19" fillId="0" borderId="0" xfId="0" applyNumberFormat="1" applyFont="1" applyFill="1"/>
    <xf numFmtId="0" fontId="18" fillId="0" borderId="0" xfId="0" applyFont="1" applyAlignment="1">
      <alignment horizontal="left" vertical="center"/>
    </xf>
    <xf numFmtId="0" fontId="19" fillId="0" borderId="4" xfId="0" applyFont="1" applyBorder="1" applyAlignment="1"/>
    <xf numFmtId="0" fontId="19" fillId="0" borderId="7" xfId="0" applyFont="1" applyBorder="1" applyAlignment="1"/>
    <xf numFmtId="0" fontId="23" fillId="0" borderId="0" xfId="0" applyFont="1" applyAlignment="1">
      <alignment horizontal="left" vertical="center"/>
    </xf>
    <xf numFmtId="0" fontId="32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165" fontId="18" fillId="0" borderId="0" xfId="0" applyNumberFormat="1" applyFont="1" applyBorder="1" applyAlignment="1">
      <alignment horizontal="right" indent="1"/>
    </xf>
    <xf numFmtId="0" fontId="18" fillId="0" borderId="0" xfId="0" applyFont="1" applyBorder="1" applyAlignment="1">
      <alignment horizontal="right" indent="1"/>
    </xf>
    <xf numFmtId="0" fontId="18" fillId="0" borderId="3" xfId="0" applyFont="1" applyBorder="1" applyAlignment="1">
      <alignment vertical="center" wrapText="1"/>
    </xf>
    <xf numFmtId="0" fontId="19" fillId="0" borderId="0" xfId="0" applyFont="1" applyAlignment="1">
      <alignment horizontal="right" indent="1"/>
    </xf>
    <xf numFmtId="0" fontId="11" fillId="0" borderId="0" xfId="0" applyFont="1" applyBorder="1" applyAlignment="1">
      <alignment horizontal="center" vertical="center" wrapText="1"/>
    </xf>
    <xf numFmtId="165" fontId="11" fillId="0" borderId="8" xfId="0" applyNumberFormat="1" applyFont="1" applyFill="1" applyBorder="1" applyAlignment="1">
      <alignment horizontal="right" indent="2"/>
    </xf>
    <xf numFmtId="165" fontId="18" fillId="0" borderId="4" xfId="0" applyNumberFormat="1" applyFont="1" applyFill="1" applyBorder="1" applyAlignment="1">
      <alignment horizontal="right" indent="2"/>
    </xf>
    <xf numFmtId="0" fontId="18" fillId="0" borderId="18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horizontal="center" vertical="center" wrapText="1"/>
    </xf>
    <xf numFmtId="165" fontId="19" fillId="0" borderId="0" xfId="0" applyNumberFormat="1" applyFont="1" applyFill="1" applyBorder="1" applyAlignment="1">
      <alignment horizontal="right" indent="1"/>
    </xf>
    <xf numFmtId="165" fontId="19" fillId="0" borderId="4" xfId="0" applyNumberFormat="1" applyFont="1" applyFill="1" applyBorder="1" applyAlignment="1">
      <alignment horizontal="right" indent="1"/>
    </xf>
    <xf numFmtId="1" fontId="11" fillId="0" borderId="9" xfId="0" applyNumberFormat="1" applyFont="1" applyFill="1" applyBorder="1" applyAlignment="1">
      <alignment horizontal="right" indent="2"/>
    </xf>
    <xf numFmtId="0" fontId="11" fillId="0" borderId="0" xfId="0" applyFont="1" applyFill="1"/>
    <xf numFmtId="0" fontId="44" fillId="0" borderId="0" xfId="0" applyFont="1" applyBorder="1" applyAlignment="1">
      <alignment horizontal="right" indent="2"/>
    </xf>
    <xf numFmtId="49" fontId="52" fillId="0" borderId="0" xfId="0" applyNumberFormat="1" applyFont="1" applyBorder="1" applyAlignment="1">
      <alignment horizontal="right" indent="1"/>
    </xf>
    <xf numFmtId="0" fontId="18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 indent="1"/>
    </xf>
    <xf numFmtId="0" fontId="19" fillId="0" borderId="0" xfId="0" applyFont="1" applyAlignment="1"/>
    <xf numFmtId="0" fontId="23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23" fillId="0" borderId="0" xfId="0" applyFont="1" applyAlignment="1">
      <alignment horizontal="left"/>
    </xf>
    <xf numFmtId="0" fontId="11" fillId="0" borderId="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2" fontId="11" fillId="0" borderId="9" xfId="0" applyNumberFormat="1" applyFont="1" applyFill="1" applyBorder="1" applyAlignment="1">
      <alignment horizontal="right" indent="1"/>
    </xf>
    <xf numFmtId="0" fontId="19" fillId="0" borderId="14" xfId="0" applyFont="1" applyFill="1" applyBorder="1"/>
    <xf numFmtId="0" fontId="18" fillId="0" borderId="0" xfId="0" applyFont="1" applyFill="1" applyAlignment="1">
      <alignment horizontal="left" vertical="center"/>
    </xf>
    <xf numFmtId="0" fontId="21" fillId="0" borderId="6" xfId="0" applyFont="1" applyFill="1" applyBorder="1" applyAlignment="1">
      <alignment horizontal="left" vertical="center" wrapText="1"/>
    </xf>
    <xf numFmtId="0" fontId="19" fillId="0" borderId="0" xfId="0" applyFont="1" applyFill="1" applyAlignment="1"/>
    <xf numFmtId="0" fontId="19" fillId="0" borderId="7" xfId="0" applyFont="1" applyFill="1" applyBorder="1" applyAlignment="1">
      <alignment horizontal="left"/>
    </xf>
    <xf numFmtId="0" fontId="18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horizontal="left" vertical="center"/>
    </xf>
    <xf numFmtId="0" fontId="18" fillId="0" borderId="6" xfId="0" applyFont="1" applyFill="1" applyBorder="1" applyAlignment="1"/>
    <xf numFmtId="165" fontId="18" fillId="0" borderId="0" xfId="0" applyNumberFormat="1" applyFont="1" applyFill="1" applyBorder="1" applyAlignment="1">
      <alignment horizontal="right" indent="1"/>
    </xf>
    <xf numFmtId="3" fontId="11" fillId="0" borderId="8" xfId="0" applyNumberFormat="1" applyFont="1" applyFill="1" applyBorder="1" applyAlignment="1">
      <alignment horizontal="right" indent="2"/>
    </xf>
    <xf numFmtId="3" fontId="11" fillId="0" borderId="0" xfId="0" applyNumberFormat="1" applyFont="1" applyFill="1" applyBorder="1" applyAlignment="1">
      <alignment horizontal="right" indent="2"/>
    </xf>
    <xf numFmtId="3" fontId="11" fillId="0" borderId="4" xfId="0" applyNumberFormat="1" applyFont="1" applyFill="1" applyBorder="1" applyAlignment="1">
      <alignment horizontal="right" indent="2"/>
    </xf>
    <xf numFmtId="3" fontId="18" fillId="0" borderId="0" xfId="0" applyNumberFormat="1" applyFont="1" applyFill="1" applyBorder="1" applyAlignment="1">
      <alignment horizontal="right" indent="2"/>
    </xf>
    <xf numFmtId="3" fontId="18" fillId="0" borderId="4" xfId="0" applyNumberFormat="1" applyFont="1" applyFill="1" applyBorder="1" applyAlignment="1">
      <alignment horizontal="right" indent="2"/>
    </xf>
    <xf numFmtId="166" fontId="18" fillId="0" borderId="0" xfId="0" applyNumberFormat="1" applyFont="1" applyFill="1" applyBorder="1" applyAlignment="1">
      <alignment horizontal="right" indent="2"/>
    </xf>
    <xf numFmtId="166" fontId="18" fillId="0" borderId="4" xfId="0" applyNumberFormat="1" applyFont="1" applyFill="1" applyBorder="1" applyAlignment="1">
      <alignment horizontal="right" indent="2"/>
    </xf>
    <xf numFmtId="166" fontId="11" fillId="0" borderId="8" xfId="0" applyNumberFormat="1" applyFont="1" applyFill="1" applyBorder="1" applyAlignment="1">
      <alignment horizontal="right" indent="1"/>
    </xf>
    <xf numFmtId="166" fontId="11" fillId="0" borderId="9" xfId="0" applyNumberFormat="1" applyFont="1" applyFill="1" applyBorder="1" applyAlignment="1">
      <alignment horizontal="right" indent="1"/>
    </xf>
    <xf numFmtId="166" fontId="11" fillId="0" borderId="0" xfId="0" applyNumberFormat="1" applyFont="1" applyFill="1" applyBorder="1" applyAlignment="1">
      <alignment horizontal="right" indent="1"/>
    </xf>
    <xf numFmtId="166" fontId="11" fillId="0" borderId="4" xfId="0" applyNumberFormat="1" applyFont="1" applyFill="1" applyBorder="1" applyAlignment="1">
      <alignment horizontal="right" indent="1"/>
    </xf>
    <xf numFmtId="166" fontId="18" fillId="0" borderId="6" xfId="0" applyNumberFormat="1" applyFont="1" applyFill="1" applyBorder="1" applyAlignment="1">
      <alignment horizontal="right" indent="1"/>
    </xf>
    <xf numFmtId="166" fontId="18" fillId="0" borderId="7" xfId="0" applyNumberFormat="1" applyFont="1" applyFill="1" applyBorder="1" applyAlignment="1">
      <alignment horizontal="right" indent="1"/>
    </xf>
    <xf numFmtId="0" fontId="18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 indent="1"/>
    </xf>
    <xf numFmtId="0" fontId="37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9" fillId="0" borderId="0" xfId="0" applyFont="1" applyAlignment="1"/>
    <xf numFmtId="0" fontId="21" fillId="0" borderId="0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37" fillId="0" borderId="4" xfId="0" applyFont="1" applyFill="1" applyBorder="1" applyAlignment="1">
      <alignment vertical="center" wrapText="1"/>
    </xf>
    <xf numFmtId="0" fontId="37" fillId="0" borderId="4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left" vertical="center" wrapText="1"/>
    </xf>
    <xf numFmtId="0" fontId="19" fillId="0" borderId="0" xfId="0" applyFont="1" applyFill="1" applyAlignment="1"/>
    <xf numFmtId="0" fontId="18" fillId="0" borderId="6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/>
    <xf numFmtId="0" fontId="19" fillId="0" borderId="0" xfId="0" applyFont="1" applyFill="1" applyBorder="1" applyAlignment="1"/>
    <xf numFmtId="0" fontId="23" fillId="0" borderId="0" xfId="0" applyFont="1" applyFill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vertical="center" wrapText="1"/>
    </xf>
    <xf numFmtId="165" fontId="18" fillId="0" borderId="0" xfId="0" applyNumberFormat="1" applyFont="1" applyFill="1" applyBorder="1" applyAlignment="1">
      <alignment horizontal="right" indent="1"/>
    </xf>
    <xf numFmtId="0" fontId="18" fillId="0" borderId="0" xfId="0" applyFont="1" applyBorder="1" applyAlignment="1">
      <alignment horizontal="right" indent="1"/>
    </xf>
    <xf numFmtId="0" fontId="11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/>
    </xf>
    <xf numFmtId="0" fontId="18" fillId="0" borderId="4" xfId="0" applyFont="1" applyFill="1" applyBorder="1" applyAlignment="1">
      <alignment horizontal="left"/>
    </xf>
    <xf numFmtId="0" fontId="37" fillId="0" borderId="3" xfId="0" applyFont="1" applyFill="1" applyBorder="1" applyAlignment="1">
      <alignment horizontal="justify" vertical="center" wrapText="1"/>
    </xf>
    <xf numFmtId="0" fontId="20" fillId="0" borderId="6" xfId="0" applyFont="1" applyFill="1" applyBorder="1" applyAlignment="1"/>
    <xf numFmtId="0" fontId="18" fillId="0" borderId="7" xfId="0" applyFont="1" applyFill="1" applyBorder="1" applyAlignment="1"/>
    <xf numFmtId="0" fontId="32" fillId="0" borderId="6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justify" vertical="center" wrapText="1"/>
    </xf>
    <xf numFmtId="0" fontId="41" fillId="0" borderId="0" xfId="0" applyFont="1" applyFill="1" applyBorder="1" applyAlignment="1">
      <alignment horizontal="right" indent="1"/>
    </xf>
    <xf numFmtId="0" fontId="13" fillId="0" borderId="0" xfId="0" applyFont="1" applyAlignment="1"/>
    <xf numFmtId="0" fontId="58" fillId="0" borderId="4" xfId="0" applyFont="1" applyBorder="1" applyAlignment="1">
      <alignment vertical="center" wrapText="1"/>
    </xf>
    <xf numFmtId="0" fontId="32" fillId="0" borderId="6" xfId="0" applyFont="1" applyFill="1" applyBorder="1"/>
    <xf numFmtId="0" fontId="37" fillId="0" borderId="6" xfId="0" applyFont="1" applyFill="1" applyBorder="1" applyAlignment="1">
      <alignment horizontal="justify" vertical="center" wrapText="1"/>
    </xf>
    <xf numFmtId="0" fontId="37" fillId="0" borderId="7" xfId="0" applyFont="1" applyFill="1" applyBorder="1" applyAlignment="1">
      <alignment horizontal="justify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/>
    <xf numFmtId="0" fontId="32" fillId="0" borderId="0" xfId="0" applyFont="1" applyFill="1" applyBorder="1"/>
    <xf numFmtId="0" fontId="18" fillId="0" borderId="0" xfId="0" applyFont="1" applyFill="1" applyAlignment="1">
      <alignment horizontal="left"/>
    </xf>
    <xf numFmtId="1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1" fillId="0" borderId="0" xfId="0" applyFont="1" applyFill="1"/>
    <xf numFmtId="1" fontId="19" fillId="0" borderId="4" xfId="0" applyNumberFormat="1" applyFont="1" applyFill="1" applyBorder="1" applyAlignment="1">
      <alignment horizontal="right" indent="1"/>
    </xf>
    <xf numFmtId="3" fontId="23" fillId="0" borderId="0" xfId="0" applyNumberFormat="1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2" fontId="19" fillId="0" borderId="0" xfId="0" applyNumberFormat="1" applyFont="1" applyFill="1"/>
    <xf numFmtId="0" fontId="32" fillId="0" borderId="6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0" fontId="19" fillId="0" borderId="2" xfId="0" applyFont="1" applyFill="1" applyBorder="1" applyAlignment="1">
      <alignment horizontal="center" vertical="top"/>
    </xf>
    <xf numFmtId="166" fontId="11" fillId="0" borderId="15" xfId="0" applyNumberFormat="1" applyFont="1" applyFill="1" applyBorder="1" applyAlignment="1">
      <alignment horizontal="right" indent="1"/>
    </xf>
    <xf numFmtId="165" fontId="11" fillId="0" borderId="15" xfId="0" applyNumberFormat="1" applyFont="1" applyFill="1" applyBorder="1" applyAlignment="1">
      <alignment horizontal="right" indent="1"/>
    </xf>
    <xf numFmtId="166" fontId="11" fillId="0" borderId="3" xfId="0" applyNumberFormat="1" applyFont="1" applyFill="1" applyBorder="1" applyAlignment="1">
      <alignment horizontal="right" indent="1"/>
    </xf>
    <xf numFmtId="166" fontId="11" fillId="0" borderId="0" xfId="0" applyNumberFormat="1" applyFont="1" applyFill="1" applyAlignment="1">
      <alignment horizontal="right" indent="1"/>
    </xf>
    <xf numFmtId="165" fontId="11" fillId="0" borderId="20" xfId="0" applyNumberFormat="1" applyFont="1" applyFill="1" applyBorder="1" applyAlignment="1">
      <alignment horizontal="right" indent="1"/>
    </xf>
    <xf numFmtId="165" fontId="11" fillId="0" borderId="3" xfId="0" applyNumberFormat="1" applyFont="1" applyFill="1" applyBorder="1" applyAlignment="1">
      <alignment horizontal="right" indent="1"/>
    </xf>
    <xf numFmtId="165" fontId="18" fillId="0" borderId="20" xfId="0" applyNumberFormat="1" applyFont="1" applyFill="1" applyBorder="1" applyAlignment="1">
      <alignment horizontal="right" indent="1"/>
    </xf>
    <xf numFmtId="166" fontId="34" fillId="0" borderId="0" xfId="0" applyNumberFormat="1" applyFont="1" applyFill="1" applyBorder="1" applyAlignment="1">
      <alignment horizontal="right" indent="1"/>
    </xf>
    <xf numFmtId="166" fontId="34" fillId="0" borderId="3" xfId="0" applyNumberFormat="1" applyFont="1" applyFill="1" applyBorder="1" applyAlignment="1">
      <alignment horizontal="right" indent="1"/>
    </xf>
    <xf numFmtId="166" fontId="34" fillId="0" borderId="4" xfId="0" applyNumberFormat="1" applyFont="1" applyFill="1" applyBorder="1" applyAlignment="1">
      <alignment horizontal="right" indent="1"/>
    </xf>
    <xf numFmtId="166" fontId="19" fillId="0" borderId="3" xfId="0" applyNumberFormat="1" applyFont="1" applyFill="1" applyBorder="1" applyAlignment="1">
      <alignment horizontal="right" indent="1"/>
    </xf>
    <xf numFmtId="166" fontId="19" fillId="0" borderId="0" xfId="0" applyNumberFormat="1" applyFont="1" applyFill="1" applyBorder="1" applyAlignment="1">
      <alignment horizontal="right" indent="1"/>
    </xf>
    <xf numFmtId="166" fontId="19" fillId="0" borderId="4" xfId="0" applyNumberFormat="1" applyFont="1" applyFill="1" applyBorder="1" applyAlignment="1">
      <alignment horizontal="right" indent="1"/>
    </xf>
    <xf numFmtId="166" fontId="19" fillId="0" borderId="0" xfId="0" applyNumberFormat="1" applyFont="1" applyFill="1" applyAlignment="1">
      <alignment horizontal="right" indent="1"/>
    </xf>
    <xf numFmtId="166" fontId="18" fillId="0" borderId="5" xfId="0" applyNumberFormat="1" applyFont="1" applyFill="1" applyBorder="1" applyAlignment="1">
      <alignment horizontal="right" indent="1"/>
    </xf>
    <xf numFmtId="165" fontId="18" fillId="0" borderId="5" xfId="0" applyNumberFormat="1" applyFont="1" applyFill="1" applyBorder="1" applyAlignment="1">
      <alignment horizontal="right" indent="1"/>
    </xf>
    <xf numFmtId="165" fontId="18" fillId="0" borderId="28" xfId="0" applyNumberFormat="1" applyFont="1" applyFill="1" applyBorder="1" applyAlignment="1">
      <alignment horizontal="right" indent="1"/>
    </xf>
    <xf numFmtId="166" fontId="18" fillId="0" borderId="0" xfId="0" applyNumberFormat="1" applyFont="1" applyFill="1" applyBorder="1" applyAlignment="1">
      <alignment horizontal="right" vertical="center" wrapText="1"/>
    </xf>
    <xf numFmtId="166" fontId="18" fillId="0" borderId="0" xfId="0" applyNumberFormat="1" applyFont="1" applyFill="1" applyBorder="1" applyAlignment="1">
      <alignment vertical="center" wrapText="1"/>
    </xf>
    <xf numFmtId="166" fontId="18" fillId="0" borderId="0" xfId="0" applyNumberFormat="1" applyFont="1" applyFill="1" applyAlignment="1">
      <alignment horizontal="right" vertical="center" wrapText="1"/>
    </xf>
    <xf numFmtId="0" fontId="54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 vertical="top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 wrapText="1" indent="3"/>
    </xf>
    <xf numFmtId="0" fontId="18" fillId="0" borderId="4" xfId="0" applyFont="1" applyBorder="1" applyAlignment="1">
      <alignment horizontal="left" indent="1"/>
    </xf>
    <xf numFmtId="0" fontId="36" fillId="0" borderId="0" xfId="0" applyFont="1" applyFill="1" applyBorder="1" applyAlignment="1">
      <alignment horizontal="left" vertical="center"/>
    </xf>
    <xf numFmtId="0" fontId="32" fillId="0" borderId="0" xfId="0" applyFont="1" applyFill="1" applyAlignment="1">
      <alignment horizontal="left"/>
    </xf>
    <xf numFmtId="0" fontId="32" fillId="0" borderId="0" xfId="0" applyFont="1" applyFill="1" applyBorder="1" applyAlignment="1">
      <alignment horizontal="left"/>
    </xf>
    <xf numFmtId="0" fontId="19" fillId="0" borderId="12" xfId="0" applyFont="1" applyFill="1" applyBorder="1"/>
    <xf numFmtId="1" fontId="18" fillId="0" borderId="12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43" fillId="0" borderId="0" xfId="0" applyFont="1" applyFill="1" applyBorder="1"/>
    <xf numFmtId="0" fontId="43" fillId="0" borderId="4" xfId="0" applyFont="1" applyFill="1" applyBorder="1" applyAlignment="1"/>
    <xf numFmtId="0" fontId="43" fillId="0" borderId="4" xfId="0" applyFont="1" applyFill="1" applyBorder="1"/>
    <xf numFmtId="0" fontId="18" fillId="0" borderId="4" xfId="0" applyFont="1" applyFill="1" applyBorder="1"/>
    <xf numFmtId="165" fontId="52" fillId="0" borderId="3" xfId="0" applyNumberFormat="1" applyFont="1" applyFill="1" applyBorder="1" applyAlignment="1">
      <alignment horizontal="right" indent="1"/>
    </xf>
    <xf numFmtId="165" fontId="52" fillId="0" borderId="4" xfId="0" applyNumberFormat="1" applyFont="1" applyFill="1" applyBorder="1" applyAlignment="1">
      <alignment horizontal="right" indent="1"/>
    </xf>
    <xf numFmtId="0" fontId="50" fillId="0" borderId="13" xfId="0" applyFont="1" applyFill="1" applyBorder="1" applyAlignment="1">
      <alignment vertical="center" wrapText="1"/>
    </xf>
    <xf numFmtId="0" fontId="31" fillId="0" borderId="0" xfId="0" applyFont="1" applyAlignment="1">
      <alignment horizontal="right" vertical="center" wrapText="1"/>
    </xf>
    <xf numFmtId="0" fontId="19" fillId="0" borderId="0" xfId="3" applyFont="1"/>
    <xf numFmtId="0" fontId="19" fillId="0" borderId="0" xfId="3" applyFont="1" applyFill="1" applyAlignment="1">
      <alignment horizontal="left" vertical="center" wrapText="1"/>
    </xf>
    <xf numFmtId="0" fontId="19" fillId="0" borderId="0" xfId="3" applyFont="1" applyAlignment="1">
      <alignment horizontal="left" vertical="center" wrapText="1" indent="2"/>
    </xf>
    <xf numFmtId="0" fontId="19" fillId="0" borderId="0" xfId="3" applyFont="1" applyAlignment="1">
      <alignment horizontal="left" vertical="center" wrapText="1"/>
    </xf>
    <xf numFmtId="0" fontId="19" fillId="0" borderId="0" xfId="3" applyFont="1" applyAlignment="1">
      <alignment vertical="center" wrapText="1"/>
    </xf>
    <xf numFmtId="0" fontId="49" fillId="0" borderId="6" xfId="0" applyFont="1" applyFill="1" applyBorder="1"/>
    <xf numFmtId="0" fontId="32" fillId="0" borderId="0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right" indent="1"/>
    </xf>
    <xf numFmtId="0" fontId="19" fillId="0" borderId="0" xfId="0" applyFont="1" applyFill="1" applyAlignment="1"/>
    <xf numFmtId="0" fontId="23" fillId="0" borderId="0" xfId="0" applyFont="1" applyFill="1" applyAlignment="1">
      <alignment horizontal="left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165" fontId="2" fillId="0" borderId="0" xfId="0" applyNumberFormat="1" applyFont="1" applyFill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/>
    <xf numFmtId="165" fontId="2" fillId="0" borderId="0" xfId="0" applyNumberFormat="1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right" wrapText="1" indent="1"/>
    </xf>
    <xf numFmtId="165" fontId="2" fillId="0" borderId="9" xfId="0" applyNumberFormat="1" applyFont="1" applyFill="1" applyBorder="1" applyAlignment="1">
      <alignment horizontal="right" wrapText="1" indent="1"/>
    </xf>
    <xf numFmtId="165" fontId="2" fillId="0" borderId="4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vertical="center" wrapText="1"/>
    </xf>
    <xf numFmtId="166" fontId="1" fillId="0" borderId="0" xfId="0" applyNumberFormat="1" applyFont="1" applyFill="1" applyBorder="1" applyAlignment="1">
      <alignment horizontal="right" wrapText="1" indent="1"/>
    </xf>
    <xf numFmtId="166" fontId="1" fillId="0" borderId="4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2" fillId="0" borderId="4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center" wrapText="1" indent="3"/>
    </xf>
    <xf numFmtId="0" fontId="1" fillId="0" borderId="6" xfId="0" applyFont="1" applyFill="1" applyBorder="1" applyAlignment="1">
      <alignment vertical="center" wrapText="1"/>
    </xf>
    <xf numFmtId="166" fontId="1" fillId="0" borderId="6" xfId="0" applyNumberFormat="1" applyFont="1" applyFill="1" applyBorder="1" applyAlignment="1">
      <alignment horizontal="right" wrapText="1" indent="1"/>
    </xf>
    <xf numFmtId="166" fontId="1" fillId="0" borderId="7" xfId="0" applyNumberFormat="1" applyFont="1" applyFill="1" applyBorder="1" applyAlignment="1">
      <alignment horizontal="right" wrapText="1" indent="1"/>
    </xf>
    <xf numFmtId="0" fontId="0" fillId="0" borderId="0" xfId="0" applyFont="1" applyFill="1" applyAlignment="1"/>
    <xf numFmtId="165" fontId="1" fillId="0" borderId="0" xfId="0" applyNumberFormat="1" applyFont="1" applyFill="1" applyAlignment="1">
      <alignment horizontal="right" vertical="center" wrapText="1"/>
    </xf>
    <xf numFmtId="166" fontId="2" fillId="0" borderId="9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Fill="1" applyBorder="1" applyAlignment="1">
      <alignment horizontal="right" indent="1"/>
    </xf>
    <xf numFmtId="166" fontId="2" fillId="0" borderId="9" xfId="0" applyNumberFormat="1" applyFont="1" applyFill="1" applyBorder="1" applyAlignment="1">
      <alignment horizontal="right" indent="1"/>
    </xf>
    <xf numFmtId="166" fontId="2" fillId="0" borderId="4" xfId="0" applyNumberFormat="1" applyFont="1" applyFill="1" applyBorder="1" applyAlignment="1">
      <alignment horizontal="right" indent="1"/>
    </xf>
    <xf numFmtId="166" fontId="1" fillId="0" borderId="0" xfId="0" applyNumberFormat="1" applyFont="1" applyFill="1" applyBorder="1" applyAlignment="1">
      <alignment horizontal="right" indent="1"/>
    </xf>
    <xf numFmtId="166" fontId="1" fillId="0" borderId="4" xfId="0" applyNumberFormat="1" applyFont="1" applyFill="1" applyBorder="1" applyAlignment="1">
      <alignment horizontal="right" indent="1"/>
    </xf>
    <xf numFmtId="166" fontId="1" fillId="0" borderId="6" xfId="0" applyNumberFormat="1" applyFont="1" applyFill="1" applyBorder="1" applyAlignment="1">
      <alignment horizontal="right" indent="1"/>
    </xf>
    <xf numFmtId="166" fontId="1" fillId="0" borderId="7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vertical="center" wrapText="1"/>
    </xf>
    <xf numFmtId="165" fontId="0" fillId="0" borderId="0" xfId="0" applyNumberFormat="1" applyFont="1" applyFill="1"/>
    <xf numFmtId="49" fontId="52" fillId="0" borderId="0" xfId="0" applyNumberFormat="1" applyFont="1" applyFill="1" applyBorder="1" applyAlignment="1">
      <alignment horizontal="right" indent="1"/>
    </xf>
    <xf numFmtId="1" fontId="52" fillId="0" borderId="0" xfId="0" applyNumberFormat="1" applyFont="1" applyFill="1" applyBorder="1" applyAlignment="1">
      <alignment horizontal="right" indent="1"/>
    </xf>
    <xf numFmtId="165" fontId="18" fillId="0" borderId="0" xfId="0" applyNumberFormat="1" applyFont="1" applyFill="1" applyAlignment="1">
      <alignment horizontal="right" wrapText="1" indent="1"/>
    </xf>
    <xf numFmtId="0" fontId="18" fillId="0" borderId="0" xfId="0" applyFont="1" applyFill="1" applyAlignment="1">
      <alignment horizontal="right" indent="1"/>
    </xf>
    <xf numFmtId="0" fontId="18" fillId="0" borderId="0" xfId="0" applyFont="1" applyFill="1" applyBorder="1" applyAlignment="1">
      <alignment horizontal="right" wrapText="1" indent="1"/>
    </xf>
    <xf numFmtId="0" fontId="37" fillId="0" borderId="4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165" fontId="2" fillId="0" borderId="9" xfId="0" applyNumberFormat="1" applyFont="1" applyFill="1" applyBorder="1" applyAlignment="1">
      <alignment horizontal="right" indent="1"/>
    </xf>
    <xf numFmtId="0" fontId="1" fillId="0" borderId="4" xfId="0" applyFont="1" applyFill="1" applyBorder="1" applyAlignment="1">
      <alignment horizontal="right" vertical="center" wrapText="1"/>
    </xf>
    <xf numFmtId="165" fontId="1" fillId="0" borderId="4" xfId="0" applyNumberFormat="1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165" fontId="0" fillId="0" borderId="4" xfId="0" applyNumberFormat="1" applyFont="1" applyFill="1" applyBorder="1"/>
    <xf numFmtId="0" fontId="0" fillId="0" borderId="0" xfId="0" applyFont="1" applyFill="1" applyAlignment="1">
      <alignment horizontal="right" indent="1"/>
    </xf>
    <xf numFmtId="165" fontId="0" fillId="0" borderId="4" xfId="0" applyNumberFormat="1" applyFont="1" applyFill="1" applyBorder="1" applyAlignment="1">
      <alignment horizontal="right" indent="1"/>
    </xf>
    <xf numFmtId="0" fontId="37" fillId="0" borderId="0" xfId="0" applyFont="1" applyFill="1" applyBorder="1" applyAlignment="1">
      <alignment horizontal="justify" vertical="center" wrapText="1"/>
    </xf>
    <xf numFmtId="0" fontId="32" fillId="0" borderId="6" xfId="0" applyFont="1" applyFill="1" applyBorder="1" applyAlignment="1">
      <alignment horizontal="left" vertical="top" wrapText="1"/>
    </xf>
    <xf numFmtId="0" fontId="32" fillId="0" borderId="0" xfId="0" applyFont="1" applyFill="1" applyBorder="1" applyAlignment="1">
      <alignment horizontal="left" vertical="top" wrapText="1"/>
    </xf>
    <xf numFmtId="0" fontId="26" fillId="2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/>
    <xf numFmtId="0" fontId="23" fillId="0" borderId="0" xfId="0" applyFont="1" applyFill="1" applyAlignment="1">
      <alignment horizontal="left" vertical="center"/>
    </xf>
    <xf numFmtId="0" fontId="37" fillId="0" borderId="3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justify" vertical="center" wrapText="1"/>
    </xf>
    <xf numFmtId="0" fontId="27" fillId="0" borderId="0" xfId="0" applyFont="1" applyAlignment="1"/>
    <xf numFmtId="0" fontId="18" fillId="0" borderId="10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/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justify" vertical="center" wrapText="1"/>
    </xf>
    <xf numFmtId="0" fontId="21" fillId="0" borderId="3" xfId="0" applyFont="1" applyFill="1" applyBorder="1" applyAlignment="1">
      <alignment horizontal="justify" vertical="center" wrapText="1"/>
    </xf>
    <xf numFmtId="0" fontId="21" fillId="0" borderId="0" xfId="0" applyFont="1" applyFill="1" applyBorder="1" applyAlignment="1">
      <alignment horizontal="justify" vertical="center" wrapText="1"/>
    </xf>
    <xf numFmtId="0" fontId="18" fillId="0" borderId="1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top" wrapText="1"/>
    </xf>
    <xf numFmtId="0" fontId="32" fillId="0" borderId="5" xfId="0" applyFont="1" applyFill="1" applyBorder="1" applyAlignment="1">
      <alignment horizontal="left" vertical="center" wrapText="1"/>
    </xf>
    <xf numFmtId="0" fontId="32" fillId="0" borderId="6" xfId="0" applyFont="1" applyFill="1" applyBorder="1" applyAlignment="1">
      <alignment horizontal="left" vertical="center" wrapText="1"/>
    </xf>
    <xf numFmtId="0" fontId="32" fillId="0" borderId="7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31" fillId="2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19" fillId="0" borderId="0" xfId="0" applyFont="1" applyAlignment="1"/>
    <xf numFmtId="0" fontId="37" fillId="0" borderId="3" xfId="0" applyFont="1" applyFill="1" applyBorder="1" applyAlignment="1">
      <alignment horizontal="justify" vertical="center" wrapText="1"/>
    </xf>
    <xf numFmtId="0" fontId="32" fillId="0" borderId="3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justify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>
      <alignment horizontal="left" vertical="center" wrapText="1"/>
    </xf>
    <xf numFmtId="0" fontId="62" fillId="0" borderId="4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justify" vertical="center" wrapText="1"/>
    </xf>
    <xf numFmtId="0" fontId="21" fillId="0" borderId="0" xfId="0" applyFont="1" applyBorder="1" applyAlignment="1">
      <alignment horizontal="justify" vertical="center" wrapText="1"/>
    </xf>
    <xf numFmtId="0" fontId="32" fillId="0" borderId="4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19" fillId="0" borderId="7" xfId="0" applyFont="1" applyFill="1" applyBorder="1" applyAlignment="1"/>
    <xf numFmtId="0" fontId="18" fillId="0" borderId="27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31" fillId="0" borderId="13" xfId="0" applyFont="1" applyFill="1" applyBorder="1" applyAlignment="1">
      <alignment horizontal="center"/>
    </xf>
    <xf numFmtId="0" fontId="31" fillId="0" borderId="12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 wrapText="1"/>
    </xf>
    <xf numFmtId="0" fontId="31" fillId="0" borderId="12" xfId="0" applyFont="1" applyFill="1" applyBorder="1" applyAlignment="1">
      <alignment horizontal="center" wrapText="1"/>
    </xf>
    <xf numFmtId="0" fontId="31" fillId="0" borderId="2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left"/>
    </xf>
    <xf numFmtId="0" fontId="31" fillId="0" borderId="13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justify" vertical="center" wrapText="1"/>
    </xf>
    <xf numFmtId="0" fontId="21" fillId="0" borderId="5" xfId="0" applyFont="1" applyBorder="1" applyAlignment="1">
      <alignment horizontal="justify" vertical="center" wrapText="1"/>
    </xf>
    <xf numFmtId="0" fontId="21" fillId="0" borderId="6" xfId="0" applyFont="1" applyBorder="1" applyAlignment="1">
      <alignment horizontal="justify" vertical="center" wrapText="1"/>
    </xf>
    <xf numFmtId="0" fontId="37" fillId="0" borderId="3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2" fillId="0" borderId="6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horizontal="left"/>
    </xf>
    <xf numFmtId="1" fontId="18" fillId="0" borderId="12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center" vertical="center"/>
    </xf>
    <xf numFmtId="0" fontId="19" fillId="0" borderId="0" xfId="0" applyFont="1" applyFill="1" applyAlignment="1"/>
    <xf numFmtId="0" fontId="31" fillId="0" borderId="0" xfId="0" applyFont="1" applyFill="1" applyAlignment="1">
      <alignment horizontal="center" vertical="center" wrapText="1"/>
    </xf>
    <xf numFmtId="0" fontId="18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32" fillId="0" borderId="14" xfId="0" applyFont="1" applyFill="1" applyBorder="1" applyAlignment="1">
      <alignment horizontal="left" vertical="center" wrapText="1"/>
    </xf>
    <xf numFmtId="0" fontId="32" fillId="0" borderId="24" xfId="0" applyFont="1" applyFill="1" applyBorder="1" applyAlignment="1">
      <alignment horizontal="left" vertical="center" wrapText="1"/>
    </xf>
    <xf numFmtId="0" fontId="32" fillId="0" borderId="26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45" fillId="0" borderId="10" xfId="0" applyFont="1" applyFill="1" applyBorder="1" applyAlignment="1">
      <alignment horizontal="left" vertical="center" wrapText="1" indent="5"/>
    </xf>
    <xf numFmtId="0" fontId="19" fillId="0" borderId="11" xfId="0" applyFont="1" applyFill="1" applyBorder="1" applyAlignment="1">
      <alignment horizontal="left" vertical="center" wrapText="1" indent="5"/>
    </xf>
    <xf numFmtId="0" fontId="32" fillId="0" borderId="6" xfId="0" applyFont="1" applyBorder="1" applyAlignment="1">
      <alignment vertical="center" wrapText="1"/>
    </xf>
    <xf numFmtId="0" fontId="49" fillId="0" borderId="6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49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1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9" fillId="0" borderId="0" xfId="0" applyFont="1" applyBorder="1" applyAlignment="1"/>
    <xf numFmtId="0" fontId="21" fillId="0" borderId="6" xfId="0" applyFont="1" applyBorder="1" applyAlignment="1">
      <alignment vertical="center" wrapText="1"/>
    </xf>
    <xf numFmtId="0" fontId="19" fillId="0" borderId="6" xfId="0" applyFont="1" applyBorder="1" applyAlignment="1"/>
    <xf numFmtId="0" fontId="37" fillId="0" borderId="0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left" vertical="center" wrapText="1"/>
    </xf>
    <xf numFmtId="0" fontId="21" fillId="0" borderId="24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21" fillId="0" borderId="4" xfId="0" applyFont="1" applyFill="1" applyBorder="1" applyAlignment="1">
      <alignment vertical="center" wrapText="1"/>
    </xf>
    <xf numFmtId="0" fontId="21" fillId="0" borderId="24" xfId="0" applyFont="1" applyFill="1" applyBorder="1" applyAlignment="1">
      <alignment vertical="center" wrapText="1"/>
    </xf>
    <xf numFmtId="0" fontId="21" fillId="0" borderId="25" xfId="0" applyFont="1" applyFill="1" applyBorder="1" applyAlignment="1">
      <alignment vertical="center" wrapText="1"/>
    </xf>
    <xf numFmtId="0" fontId="37" fillId="0" borderId="4" xfId="0" applyFont="1" applyFill="1" applyBorder="1" applyAlignment="1">
      <alignment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21" fillId="0" borderId="30" xfId="0" applyFont="1" applyFill="1" applyBorder="1" applyAlignment="1">
      <alignment horizontal="left" vertical="center" wrapText="1"/>
    </xf>
    <xf numFmtId="0" fontId="37" fillId="0" borderId="4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ont="1" applyAlignment="1"/>
    <xf numFmtId="0" fontId="53" fillId="0" borderId="0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 wrapText="1"/>
    </xf>
    <xf numFmtId="0" fontId="32" fillId="0" borderId="7" xfId="0" applyFont="1" applyFill="1" applyBorder="1" applyAlignment="1">
      <alignment vertical="center" wrapText="1"/>
    </xf>
    <xf numFmtId="0" fontId="53" fillId="0" borderId="0" xfId="0" applyFont="1" applyBorder="1" applyAlignment="1">
      <alignment horizontal="left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FFFFFF"/>
      <color rgb="FF78B832"/>
      <color rgb="FF92D050"/>
      <color rgb="FF74B230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&#1044;&#1054;&#1061;&#1054;&#1044;&#1067;/&#1047;&#1040;&#1055;&#1054;&#1051;&#1053;&#1045;&#1053;&#1048;&#1045;%20&#1047;&#1040;&#1055;&#1056;&#1054;&#1057;&#1054;&#1042;-&#1057;&#1041;&#1054;&#1056;&#1053;&#1048;&#1050;&#1054;&#1042;/&#1056;&#1045;&#1043;&#1048;&#1054;&#1053;&#1067;%20&#1056;&#1054;&#1057;&#1057;&#1048;&#1048;/2019_&#1057;&#1086;&#1094;-&#1101;&#1082;&#1086;&#1085;&#1086;&#1084;.&#1087;&#1086;&#1082;&#1072;&#1079;&#1072;&#1090;&#1077;&#1083;&#1080;%20&#1074;%20&#1069;&#1051;.&#1042;&#1048;&#1044;&#1045;/&#1076;&#1072;&#1085;&#1085;&#1099;&#1077;%20&#1089;%20&#1045;&#1052;&#1048;&#1057;&#10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_IvanovNI/Desktop/&#1053;&#1080;&#1082;&#1080;&#1090;&#1072;/&#1057;&#1073;&#1086;&#1088;&#1085;&#1080;&#1082;&#1080;/2019/&#1056;&#1077;&#1075;&#1080;&#1086;&#1085;&#1099;%20&#1056;&#1086;&#1089;&#1089;&#1080;&#1080;.%20&#1057;&#1086;&#1094;&#1080;&#1072;&#1083;&#1100;&#1085;&#1086;-&#1101;&#1082;&#1086;&#1085;&#1086;&#1084;&#1080;&#1095;&#1077;&#1089;&#1082;&#1080;&#1077;%20&#1087;&#1086;&#1082;&#1072;&#1079;&#1072;&#1090;&#1077;&#1083;&#1080;.%202019/&#1057;&#1095;&#1080;&#1090;&#1082;&#1072;%20&#1087;&#1088;&#1080;&#1083;&#1086;&#1078;&#1077;&#1085;&#1080;&#1103;/&#1060;&#1040;&#1049;&#1051;&#1067;%20&#1048;&#1047;%20&#1054;&#1058;&#1044;&#1045;&#1051;&#1054;&#1042;/&#1046;&#1050;&#1061;/&#1042;&#1079;&#1072;&#1084;&#1077;&#1085;%20&#1086;&#1090;%2018.12.2019/&#1055;&#1088;&#1080;&#1083;&#1086;&#1078;&#1077;&#1085;&#1080;&#1077;%20&#1056;&#1056;%20&#1082;&#1086;&#1088;&#1088;&#1077;&#1082;&#1090;&#1091;&#1088;&#1072;%20&#1046;&#1050;&#1061;%20&#1042;&#1079;&#1072;&#1084;&#1077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</sheetNames>
    <sheetDataSet>
      <sheetData sheetId="0" refreshError="1">
        <row r="4">
          <cell r="D4">
            <v>27.5</v>
          </cell>
          <cell r="I4">
            <v>15.2</v>
          </cell>
          <cell r="K4">
            <v>13.4</v>
          </cell>
          <cell r="L4">
            <v>13</v>
          </cell>
        </row>
        <row r="6">
          <cell r="C6">
            <v>33.6</v>
          </cell>
          <cell r="D6">
            <v>29.1</v>
          </cell>
          <cell r="E6">
            <v>25.4</v>
          </cell>
          <cell r="F6">
            <v>22.9</v>
          </cell>
          <cell r="G6">
            <v>20.7</v>
          </cell>
          <cell r="I6">
            <v>15.1</v>
          </cell>
          <cell r="J6">
            <v>12.5</v>
          </cell>
          <cell r="K6">
            <v>10</v>
          </cell>
          <cell r="L6">
            <v>10.1</v>
          </cell>
        </row>
        <row r="7">
          <cell r="C7">
            <v>42.3</v>
          </cell>
          <cell r="D7">
            <v>35.799999999999997</v>
          </cell>
          <cell r="E7">
            <v>31.2</v>
          </cell>
          <cell r="F7">
            <v>26.7</v>
          </cell>
          <cell r="G7">
            <v>25.2</v>
          </cell>
          <cell r="I7">
            <v>19.399999999999999</v>
          </cell>
          <cell r="J7">
            <v>18.3</v>
          </cell>
          <cell r="K7">
            <v>15.7</v>
          </cell>
          <cell r="L7">
            <v>15.2</v>
          </cell>
        </row>
        <row r="8">
          <cell r="C8">
            <v>44.7</v>
          </cell>
          <cell r="D8">
            <v>40.700000000000003</v>
          </cell>
          <cell r="E8">
            <v>35.299999999999997</v>
          </cell>
          <cell r="F8">
            <v>30.3</v>
          </cell>
          <cell r="G8">
            <v>29.7</v>
          </cell>
          <cell r="I8">
            <v>25.5</v>
          </cell>
          <cell r="J8">
            <v>23.1</v>
          </cell>
          <cell r="K8">
            <v>19.899999999999999</v>
          </cell>
          <cell r="L8">
            <v>19.5</v>
          </cell>
        </row>
        <row r="9">
          <cell r="C9">
            <v>41.9</v>
          </cell>
          <cell r="D9">
            <v>36.6</v>
          </cell>
          <cell r="E9">
            <v>33.799999999999997</v>
          </cell>
          <cell r="F9">
            <v>28.9</v>
          </cell>
          <cell r="G9">
            <v>25.4</v>
          </cell>
          <cell r="I9">
            <v>20.2</v>
          </cell>
          <cell r="J9">
            <v>20</v>
          </cell>
          <cell r="K9">
            <v>18.2</v>
          </cell>
          <cell r="L9">
            <v>20.100000000000001</v>
          </cell>
        </row>
        <row r="10">
          <cell r="C10">
            <v>68.400000000000006</v>
          </cell>
          <cell r="D10">
            <v>68.2</v>
          </cell>
          <cell r="E10">
            <v>60.8</v>
          </cell>
          <cell r="F10">
            <v>53.3</v>
          </cell>
          <cell r="G10">
            <v>47.6</v>
          </cell>
          <cell r="I10">
            <v>34.6</v>
          </cell>
          <cell r="J10">
            <v>31.6</v>
          </cell>
          <cell r="K10">
            <v>22.6</v>
          </cell>
          <cell r="L10">
            <v>22.7</v>
          </cell>
        </row>
        <row r="11">
          <cell r="C11">
            <v>45.5</v>
          </cell>
          <cell r="D11">
            <v>40.299999999999997</v>
          </cell>
          <cell r="E11">
            <v>35</v>
          </cell>
          <cell r="F11">
            <v>29.6</v>
          </cell>
          <cell r="G11">
            <v>23.2</v>
          </cell>
          <cell r="I11">
            <v>17.399999999999999</v>
          </cell>
          <cell r="J11">
            <v>14</v>
          </cell>
          <cell r="K11">
            <v>12.9</v>
          </cell>
          <cell r="L11">
            <v>12.3</v>
          </cell>
        </row>
        <row r="12">
          <cell r="C12">
            <v>37.5</v>
          </cell>
          <cell r="D12">
            <v>36.6</v>
          </cell>
          <cell r="E12">
            <v>35.5</v>
          </cell>
          <cell r="F12">
            <v>33.1</v>
          </cell>
          <cell r="G12">
            <v>28.4</v>
          </cell>
          <cell r="I12">
            <v>18.899999999999999</v>
          </cell>
          <cell r="J12">
            <v>18.399999999999999</v>
          </cell>
          <cell r="K12">
            <v>18.2</v>
          </cell>
          <cell r="L12">
            <v>19</v>
          </cell>
        </row>
        <row r="13">
          <cell r="C13">
            <v>42.2</v>
          </cell>
          <cell r="D13">
            <v>39.5</v>
          </cell>
          <cell r="E13">
            <v>33.700000000000003</v>
          </cell>
          <cell r="F13">
            <v>30.7</v>
          </cell>
          <cell r="G13">
            <v>24.9</v>
          </cell>
          <cell r="I13">
            <v>15.3</v>
          </cell>
          <cell r="J13">
            <v>12.5</v>
          </cell>
          <cell r="K13">
            <v>11.1</v>
          </cell>
          <cell r="L13">
            <v>11.7</v>
          </cell>
        </row>
        <row r="14">
          <cell r="C14">
            <v>30.9</v>
          </cell>
          <cell r="D14">
            <v>24.8</v>
          </cell>
          <cell r="E14">
            <v>25.8</v>
          </cell>
          <cell r="F14">
            <v>22.2</v>
          </cell>
          <cell r="G14">
            <v>19.100000000000001</v>
          </cell>
          <cell r="I14">
            <v>11.6</v>
          </cell>
          <cell r="J14">
            <v>10.9</v>
          </cell>
          <cell r="K14">
            <v>10.5</v>
          </cell>
          <cell r="L14">
            <v>9.9</v>
          </cell>
        </row>
        <row r="15">
          <cell r="C15">
            <v>35.200000000000003</v>
          </cell>
          <cell r="D15">
            <v>30.9</v>
          </cell>
          <cell r="E15">
            <v>27.4</v>
          </cell>
          <cell r="F15">
            <v>26.1</v>
          </cell>
          <cell r="G15">
            <v>21.8</v>
          </cell>
          <cell r="I15">
            <v>13</v>
          </cell>
          <cell r="J15">
            <v>11</v>
          </cell>
          <cell r="K15">
            <v>9.3000000000000007</v>
          </cell>
          <cell r="L15">
            <v>10.6</v>
          </cell>
        </row>
        <row r="16">
          <cell r="C16">
            <v>41.6</v>
          </cell>
          <cell r="D16">
            <v>35.1</v>
          </cell>
          <cell r="E16">
            <v>30.6</v>
          </cell>
          <cell r="F16">
            <v>28</v>
          </cell>
          <cell r="G16">
            <v>24.3</v>
          </cell>
          <cell r="I16">
            <v>20.8</v>
          </cell>
          <cell r="J16">
            <v>19.399999999999999</v>
          </cell>
          <cell r="K16">
            <v>16.3</v>
          </cell>
          <cell r="L16">
            <v>17.5</v>
          </cell>
        </row>
        <row r="17">
          <cell r="C17">
            <v>49.3</v>
          </cell>
          <cell r="D17">
            <v>38.299999999999997</v>
          </cell>
          <cell r="E17">
            <v>31.3</v>
          </cell>
          <cell r="F17">
            <v>27.7</v>
          </cell>
          <cell r="G17">
            <v>27.9</v>
          </cell>
          <cell r="I17">
            <v>20.5</v>
          </cell>
          <cell r="J17">
            <v>17.3</v>
          </cell>
          <cell r="K17">
            <v>14.6</v>
          </cell>
          <cell r="L17">
            <v>15.9</v>
          </cell>
        </row>
        <row r="18">
          <cell r="C18">
            <v>29.8</v>
          </cell>
          <cell r="D18">
            <v>27</v>
          </cell>
          <cell r="E18">
            <v>25.2</v>
          </cell>
          <cell r="F18">
            <v>23.4</v>
          </cell>
          <cell r="G18">
            <v>21.2</v>
          </cell>
          <cell r="I18">
            <v>19.7</v>
          </cell>
          <cell r="J18">
            <v>18</v>
          </cell>
          <cell r="K18">
            <v>14.9</v>
          </cell>
          <cell r="L18">
            <v>15.4</v>
          </cell>
        </row>
        <row r="19">
          <cell r="C19">
            <v>45.9</v>
          </cell>
          <cell r="D19">
            <v>36.5</v>
          </cell>
          <cell r="E19">
            <v>27.2</v>
          </cell>
          <cell r="F19">
            <v>22.9</v>
          </cell>
          <cell r="G19">
            <v>21.3</v>
          </cell>
          <cell r="I19">
            <v>15</v>
          </cell>
          <cell r="J19">
            <v>13.7</v>
          </cell>
          <cell r="K19">
            <v>11.3</v>
          </cell>
          <cell r="L19">
            <v>11.9</v>
          </cell>
        </row>
        <row r="20">
          <cell r="C20">
            <v>51.5</v>
          </cell>
          <cell r="D20">
            <v>46.9</v>
          </cell>
          <cell r="E20">
            <v>38.700000000000003</v>
          </cell>
          <cell r="F20">
            <v>33.700000000000003</v>
          </cell>
          <cell r="G20">
            <v>26.2</v>
          </cell>
          <cell r="I20">
            <v>13.9</v>
          </cell>
          <cell r="J20">
            <v>14.8</v>
          </cell>
          <cell r="K20">
            <v>13.9</v>
          </cell>
          <cell r="L20">
            <v>14.1</v>
          </cell>
        </row>
        <row r="21">
          <cell r="C21">
            <v>32.200000000000003</v>
          </cell>
          <cell r="D21">
            <v>25.9</v>
          </cell>
          <cell r="E21">
            <v>21.8</v>
          </cell>
          <cell r="F21">
            <v>20.5</v>
          </cell>
          <cell r="G21">
            <v>20.100000000000001</v>
          </cell>
          <cell r="I21">
            <v>14.8</v>
          </cell>
          <cell r="J21">
            <v>14.5</v>
          </cell>
          <cell r="K21">
            <v>13.1</v>
          </cell>
          <cell r="L21">
            <v>12.5</v>
          </cell>
        </row>
        <row r="22">
          <cell r="C22">
            <v>30.7</v>
          </cell>
          <cell r="D22">
            <v>26.8</v>
          </cell>
          <cell r="E22">
            <v>21.4</v>
          </cell>
          <cell r="F22">
            <v>19.2</v>
          </cell>
          <cell r="G22">
            <v>16.5</v>
          </cell>
          <cell r="I22">
            <v>13.4</v>
          </cell>
          <cell r="J22">
            <v>14.8</v>
          </cell>
          <cell r="K22">
            <v>14.1</v>
          </cell>
          <cell r="L22">
            <v>15.6</v>
          </cell>
        </row>
        <row r="23">
          <cell r="C23">
            <v>23.6</v>
          </cell>
          <cell r="D23">
            <v>21.8</v>
          </cell>
          <cell r="E23">
            <v>20.7</v>
          </cell>
          <cell r="F23">
            <v>18.600000000000001</v>
          </cell>
          <cell r="G23">
            <v>14.7</v>
          </cell>
          <cell r="I23">
            <v>13.5</v>
          </cell>
          <cell r="J23">
            <v>11.9</v>
          </cell>
          <cell r="K23">
            <v>12.5</v>
          </cell>
          <cell r="L23">
            <v>10.3</v>
          </cell>
        </row>
        <row r="24">
          <cell r="C24" t="str">
            <v/>
          </cell>
          <cell r="D24" t="str">
            <v/>
          </cell>
          <cell r="E24" t="str">
            <v/>
          </cell>
        </row>
        <row r="25">
          <cell r="C25">
            <v>22.3</v>
          </cell>
          <cell r="D25">
            <v>23</v>
          </cell>
          <cell r="E25">
            <v>18.8</v>
          </cell>
          <cell r="F25">
            <v>18.899999999999999</v>
          </cell>
          <cell r="G25">
            <v>18.100000000000001</v>
          </cell>
          <cell r="I25">
            <v>14.6</v>
          </cell>
          <cell r="J25">
            <v>16</v>
          </cell>
          <cell r="K25">
            <v>15.6</v>
          </cell>
          <cell r="L25">
            <v>15.8</v>
          </cell>
        </row>
        <row r="26">
          <cell r="C26">
            <v>26.3</v>
          </cell>
          <cell r="D26">
            <v>21</v>
          </cell>
          <cell r="E26">
            <v>19.399999999999999</v>
          </cell>
          <cell r="F26">
            <v>18.399999999999999</v>
          </cell>
          <cell r="G26">
            <v>16.7</v>
          </cell>
          <cell r="I26">
            <v>14.6</v>
          </cell>
          <cell r="J26">
            <v>13.8</v>
          </cell>
          <cell r="K26">
            <v>15.1</v>
          </cell>
          <cell r="L26">
            <v>16.5</v>
          </cell>
        </row>
        <row r="27">
          <cell r="C27">
            <v>33.5</v>
          </cell>
          <cell r="D27">
            <v>27.4</v>
          </cell>
          <cell r="E27">
            <v>26.5</v>
          </cell>
          <cell r="F27">
            <v>23.5</v>
          </cell>
          <cell r="G27">
            <v>19.600000000000001</v>
          </cell>
          <cell r="I27">
            <v>17.2</v>
          </cell>
          <cell r="J27">
            <v>15.9</v>
          </cell>
          <cell r="K27">
            <v>14.4</v>
          </cell>
          <cell r="L27">
            <v>13.6</v>
          </cell>
        </row>
        <row r="28">
          <cell r="C28">
            <v>37.9</v>
          </cell>
          <cell r="D28">
            <v>26.9</v>
          </cell>
          <cell r="E28">
            <v>21.5</v>
          </cell>
          <cell r="F28">
            <v>8.3000000000000007</v>
          </cell>
          <cell r="G28">
            <v>8.1999999999999993</v>
          </cell>
          <cell r="I28">
            <v>8</v>
          </cell>
          <cell r="J28">
            <v>5.7</v>
          </cell>
          <cell r="K28">
            <v>5.6</v>
          </cell>
          <cell r="L28">
            <v>7.3</v>
          </cell>
        </row>
        <row r="31">
          <cell r="C31">
            <v>25.5</v>
          </cell>
          <cell r="D31">
            <v>23.1</v>
          </cell>
          <cell r="E31">
            <v>22.8</v>
          </cell>
          <cell r="F31">
            <v>20</v>
          </cell>
          <cell r="G31">
            <v>17.899999999999999</v>
          </cell>
          <cell r="I31">
            <v>16.5</v>
          </cell>
          <cell r="J31">
            <v>14.8</v>
          </cell>
          <cell r="K31">
            <v>15.7</v>
          </cell>
          <cell r="L31">
            <v>18.2</v>
          </cell>
        </row>
        <row r="32">
          <cell r="C32">
            <v>37.700000000000003</v>
          </cell>
          <cell r="D32">
            <v>39.1</v>
          </cell>
          <cell r="E32">
            <v>39.6</v>
          </cell>
          <cell r="F32">
            <v>28</v>
          </cell>
          <cell r="G32">
            <v>25.4</v>
          </cell>
          <cell r="I32">
            <v>14.2</v>
          </cell>
          <cell r="J32">
            <v>12.4</v>
          </cell>
          <cell r="K32">
            <v>13.6</v>
          </cell>
          <cell r="L32">
            <v>13.1</v>
          </cell>
        </row>
        <row r="33">
          <cell r="C33">
            <v>50.9</v>
          </cell>
          <cell r="D33">
            <v>48.1</v>
          </cell>
          <cell r="E33">
            <v>42.1</v>
          </cell>
          <cell r="F33">
            <v>37</v>
          </cell>
          <cell r="G33">
            <v>24.8</v>
          </cell>
          <cell r="I33">
            <v>14.9</v>
          </cell>
          <cell r="J33">
            <v>13.2</v>
          </cell>
          <cell r="K33">
            <v>13.5</v>
          </cell>
          <cell r="L33">
            <v>14.1</v>
          </cell>
        </row>
        <row r="34">
          <cell r="C34">
            <v>24.9</v>
          </cell>
          <cell r="D34">
            <v>22.3</v>
          </cell>
          <cell r="E34">
            <v>22.6</v>
          </cell>
          <cell r="F34">
            <v>21.1</v>
          </cell>
          <cell r="G34">
            <v>19.399999999999999</v>
          </cell>
          <cell r="I34">
            <v>17.399999999999999</v>
          </cell>
          <cell r="J34">
            <v>14.6</v>
          </cell>
          <cell r="K34">
            <v>13.8</v>
          </cell>
          <cell r="L34">
            <v>13.5</v>
          </cell>
        </row>
        <row r="35">
          <cell r="C35">
            <v>34.200000000000003</v>
          </cell>
          <cell r="D35">
            <v>31.4</v>
          </cell>
          <cell r="E35">
            <v>30.8</v>
          </cell>
          <cell r="F35">
            <v>27.7</v>
          </cell>
          <cell r="G35">
            <v>26.7</v>
          </cell>
          <cell r="I35">
            <v>19.899999999999999</v>
          </cell>
          <cell r="J35">
            <v>20.3</v>
          </cell>
          <cell r="K35">
            <v>17.8</v>
          </cell>
          <cell r="L35">
            <v>16.5</v>
          </cell>
        </row>
        <row r="36">
          <cell r="C36">
            <v>44.8</v>
          </cell>
          <cell r="D36">
            <v>37.5</v>
          </cell>
          <cell r="E36">
            <v>27.5</v>
          </cell>
          <cell r="F36">
            <v>20.9</v>
          </cell>
          <cell r="G36">
            <v>18.2</v>
          </cell>
          <cell r="I36">
            <v>18.3</v>
          </cell>
          <cell r="J36">
            <v>16.899999999999999</v>
          </cell>
          <cell r="K36">
            <v>15.9</v>
          </cell>
          <cell r="L36">
            <v>16.2</v>
          </cell>
        </row>
        <row r="37">
          <cell r="C37">
            <v>27.3</v>
          </cell>
          <cell r="D37">
            <v>23.8</v>
          </cell>
          <cell r="E37">
            <v>21.2</v>
          </cell>
          <cell r="F37">
            <v>15.7</v>
          </cell>
          <cell r="G37">
            <v>13</v>
          </cell>
          <cell r="I37">
            <v>10.1</v>
          </cell>
          <cell r="J37">
            <v>9.6</v>
          </cell>
          <cell r="K37">
            <v>11.5</v>
          </cell>
          <cell r="L37">
            <v>9.4</v>
          </cell>
        </row>
        <row r="38">
          <cell r="C38" t="str">
            <v/>
          </cell>
          <cell r="D38" t="str">
            <v/>
          </cell>
          <cell r="E38" t="str">
            <v/>
          </cell>
        </row>
        <row r="40">
          <cell r="C40">
            <v>37.200000000000003</v>
          </cell>
          <cell r="D40">
            <v>41.3</v>
          </cell>
          <cell r="E40">
            <v>34.6</v>
          </cell>
          <cell r="F40">
            <v>34.6</v>
          </cell>
          <cell r="G40">
            <v>33.6</v>
          </cell>
          <cell r="I40">
            <v>32.700000000000003</v>
          </cell>
          <cell r="J40">
            <v>30.1</v>
          </cell>
          <cell r="K40">
            <v>23.9</v>
          </cell>
          <cell r="L40">
            <v>18.399999999999999</v>
          </cell>
        </row>
        <row r="41">
          <cell r="C41">
            <v>66.400000000000006</v>
          </cell>
          <cell r="D41">
            <v>52.6</v>
          </cell>
          <cell r="E41">
            <v>56.6</v>
          </cell>
          <cell r="F41">
            <v>54</v>
          </cell>
          <cell r="G41">
            <v>54.4</v>
          </cell>
          <cell r="I41">
            <v>48.1</v>
          </cell>
          <cell r="J41">
            <v>45.3</v>
          </cell>
          <cell r="K41">
            <v>39.700000000000003</v>
          </cell>
          <cell r="L41">
            <v>36.5</v>
          </cell>
        </row>
        <row r="43">
          <cell r="C43">
            <v>43.7</v>
          </cell>
          <cell r="D43">
            <v>36.799999999999997</v>
          </cell>
          <cell r="E43">
            <v>32</v>
          </cell>
          <cell r="F43">
            <v>28.1</v>
          </cell>
          <cell r="G43">
            <v>26.7</v>
          </cell>
          <cell r="I43">
            <v>22.6</v>
          </cell>
          <cell r="J43">
            <v>19.399999999999999</v>
          </cell>
          <cell r="K43">
            <v>17.7</v>
          </cell>
          <cell r="L43">
            <v>18.5</v>
          </cell>
        </row>
        <row r="44">
          <cell r="C44">
            <v>33.4</v>
          </cell>
          <cell r="D44">
            <v>31.1</v>
          </cell>
          <cell r="E44">
            <v>26.2</v>
          </cell>
          <cell r="F44">
            <v>22.9</v>
          </cell>
          <cell r="G44">
            <v>20.3</v>
          </cell>
          <cell r="I44">
            <v>17.5</v>
          </cell>
          <cell r="J44">
            <v>16.3</v>
          </cell>
          <cell r="K44">
            <v>16.3</v>
          </cell>
          <cell r="L44">
            <v>15</v>
          </cell>
        </row>
        <row r="45">
          <cell r="C45">
            <v>34.9</v>
          </cell>
          <cell r="D45">
            <v>29.3</v>
          </cell>
          <cell r="E45">
            <v>26.8</v>
          </cell>
          <cell r="F45">
            <v>21.4</v>
          </cell>
          <cell r="G45">
            <v>17.899999999999999</v>
          </cell>
          <cell r="I45">
            <v>11.9</v>
          </cell>
          <cell r="J45">
            <v>13</v>
          </cell>
          <cell r="K45">
            <v>13.7</v>
          </cell>
          <cell r="L45">
            <v>12.8</v>
          </cell>
        </row>
        <row r="46">
          <cell r="C46">
            <v>33.1</v>
          </cell>
          <cell r="D46">
            <v>30.8</v>
          </cell>
          <cell r="E46">
            <v>27.9</v>
          </cell>
          <cell r="F46">
            <v>23.2</v>
          </cell>
          <cell r="G46">
            <v>19.2</v>
          </cell>
          <cell r="I46">
            <v>18.5</v>
          </cell>
          <cell r="J46">
            <v>16</v>
          </cell>
          <cell r="K46">
            <v>14.9</v>
          </cell>
          <cell r="L46">
            <v>16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9">
          <cell r="C49">
            <v>72.599999999999994</v>
          </cell>
          <cell r="D49">
            <v>69</v>
          </cell>
          <cell r="E49">
            <v>59.7</v>
          </cell>
          <cell r="F49">
            <v>47.5</v>
          </cell>
          <cell r="G49">
            <v>30.5</v>
          </cell>
          <cell r="I49">
            <v>15.4</v>
          </cell>
          <cell r="J49">
            <v>14.4</v>
          </cell>
          <cell r="K49">
            <v>11.2</v>
          </cell>
          <cell r="L49">
            <v>9.6999999999999993</v>
          </cell>
        </row>
        <row r="50">
          <cell r="C50">
            <v>94.3</v>
          </cell>
          <cell r="D50">
            <v>88</v>
          </cell>
          <cell r="E50">
            <v>87.4</v>
          </cell>
          <cell r="F50">
            <v>79.900000000000006</v>
          </cell>
          <cell r="G50">
            <v>68.900000000000006</v>
          </cell>
          <cell r="I50">
            <v>45.7</v>
          </cell>
          <cell r="J50">
            <v>33.5</v>
          </cell>
          <cell r="K50">
            <v>27.6</v>
          </cell>
          <cell r="L50">
            <v>26</v>
          </cell>
        </row>
        <row r="51">
          <cell r="C51">
            <v>57.5</v>
          </cell>
          <cell r="D51">
            <v>52.3</v>
          </cell>
          <cell r="E51">
            <v>36.6</v>
          </cell>
          <cell r="F51">
            <v>31.7</v>
          </cell>
          <cell r="G51">
            <v>25.9</v>
          </cell>
          <cell r="I51">
            <v>21.1</v>
          </cell>
          <cell r="J51">
            <v>17.3</v>
          </cell>
          <cell r="K51">
            <v>15.2</v>
          </cell>
          <cell r="L51">
            <v>15.4</v>
          </cell>
        </row>
        <row r="52">
          <cell r="C52">
            <v>62.5</v>
          </cell>
          <cell r="D52">
            <v>54.4</v>
          </cell>
          <cell r="E52">
            <v>40.9</v>
          </cell>
          <cell r="F52">
            <v>36</v>
          </cell>
          <cell r="G52">
            <v>29.6</v>
          </cell>
          <cell r="I52">
            <v>22.7</v>
          </cell>
          <cell r="J52">
            <v>20.5</v>
          </cell>
          <cell r="K52">
            <v>19.5</v>
          </cell>
          <cell r="L52">
            <v>18.5</v>
          </cell>
        </row>
        <row r="53">
          <cell r="C53">
            <v>33.200000000000003</v>
          </cell>
          <cell r="D53">
            <v>40.799999999999997</v>
          </cell>
          <cell r="E53">
            <v>36</v>
          </cell>
          <cell r="F53">
            <v>28.1</v>
          </cell>
          <cell r="G53">
            <v>18.2</v>
          </cell>
          <cell r="I53">
            <v>16.5</v>
          </cell>
          <cell r="J53">
            <v>13.1</v>
          </cell>
          <cell r="K53">
            <v>12.1</v>
          </cell>
          <cell r="L53">
            <v>14</v>
          </cell>
        </row>
        <row r="55">
          <cell r="C55">
            <v>45.2</v>
          </cell>
          <cell r="D55">
            <v>43.1</v>
          </cell>
          <cell r="E55">
            <v>39.4</v>
          </cell>
          <cell r="F55">
            <v>33.700000000000003</v>
          </cell>
          <cell r="G55">
            <v>29</v>
          </cell>
          <cell r="I55">
            <v>22.1</v>
          </cell>
          <cell r="J55">
            <v>19.100000000000001</v>
          </cell>
          <cell r="K55">
            <v>20.2</v>
          </cell>
          <cell r="L55">
            <v>19.7</v>
          </cell>
        </row>
        <row r="57">
          <cell r="C57">
            <v>33.1</v>
          </cell>
          <cell r="D57">
            <v>28.3</v>
          </cell>
          <cell r="E57">
            <v>23.2</v>
          </cell>
          <cell r="F57">
            <v>20.3</v>
          </cell>
          <cell r="G57">
            <v>17.5</v>
          </cell>
          <cell r="I57">
            <v>14.5</v>
          </cell>
          <cell r="J57">
            <v>12.8</v>
          </cell>
          <cell r="K57">
            <v>11.5</v>
          </cell>
          <cell r="L57">
            <v>11.2</v>
          </cell>
        </row>
        <row r="58">
          <cell r="C58">
            <v>60.2</v>
          </cell>
          <cell r="D58">
            <v>58.8</v>
          </cell>
          <cell r="E58">
            <v>52.5</v>
          </cell>
          <cell r="F58">
            <v>49.7</v>
          </cell>
          <cell r="G58">
            <v>46.5</v>
          </cell>
          <cell r="I58">
            <v>29.9</v>
          </cell>
          <cell r="J58">
            <v>27.5</v>
          </cell>
          <cell r="K58">
            <v>25.4</v>
          </cell>
          <cell r="L58">
            <v>24.1</v>
          </cell>
        </row>
        <row r="59">
          <cell r="C59">
            <v>52.9</v>
          </cell>
          <cell r="D59">
            <v>48.5</v>
          </cell>
          <cell r="E59">
            <v>43.7</v>
          </cell>
          <cell r="F59">
            <v>36.1</v>
          </cell>
          <cell r="G59">
            <v>32</v>
          </cell>
          <cell r="I59">
            <v>28.7</v>
          </cell>
          <cell r="J59">
            <v>24.6</v>
          </cell>
          <cell r="K59">
            <v>20.399999999999999</v>
          </cell>
          <cell r="L59">
            <v>19.7</v>
          </cell>
        </row>
        <row r="60">
          <cell r="C60">
            <v>33.200000000000003</v>
          </cell>
          <cell r="D60">
            <v>27.3</v>
          </cell>
          <cell r="E60">
            <v>23.6</v>
          </cell>
          <cell r="F60">
            <v>19.2</v>
          </cell>
          <cell r="G60">
            <v>15.8</v>
          </cell>
          <cell r="I60">
            <v>9.9</v>
          </cell>
          <cell r="J60">
            <v>8.6999999999999993</v>
          </cell>
          <cell r="K60">
            <v>8.6</v>
          </cell>
          <cell r="L60">
            <v>8.3000000000000007</v>
          </cell>
        </row>
        <row r="61">
          <cell r="C61">
            <v>35.1</v>
          </cell>
          <cell r="D61">
            <v>33.299999999999997</v>
          </cell>
          <cell r="E61">
            <v>30.4</v>
          </cell>
          <cell r="F61">
            <v>30.2</v>
          </cell>
          <cell r="G61">
            <v>26.1</v>
          </cell>
          <cell r="I61">
            <v>19</v>
          </cell>
          <cell r="J61">
            <v>17.3</v>
          </cell>
          <cell r="K61">
            <v>16.100000000000001</v>
          </cell>
          <cell r="L61">
            <v>14.9</v>
          </cell>
        </row>
        <row r="62">
          <cell r="C62">
            <v>51.3</v>
          </cell>
          <cell r="D62">
            <v>44.8</v>
          </cell>
          <cell r="E62">
            <v>40.9</v>
          </cell>
          <cell r="F62">
            <v>31.9</v>
          </cell>
          <cell r="G62">
            <v>30.6</v>
          </cell>
          <cell r="I62">
            <v>21</v>
          </cell>
          <cell r="J62">
            <v>20.2</v>
          </cell>
          <cell r="K62">
            <v>18.899999999999999</v>
          </cell>
          <cell r="L62">
            <v>19</v>
          </cell>
        </row>
        <row r="63">
          <cell r="C63">
            <v>25.5</v>
          </cell>
          <cell r="D63">
            <v>24.3</v>
          </cell>
          <cell r="E63">
            <v>23.4</v>
          </cell>
          <cell r="F63">
            <v>21.8</v>
          </cell>
          <cell r="G63">
            <v>20.100000000000001</v>
          </cell>
          <cell r="I63">
            <v>14.1</v>
          </cell>
          <cell r="J63">
            <v>13.5</v>
          </cell>
          <cell r="K63">
            <v>14</v>
          </cell>
          <cell r="L63">
            <v>14.2</v>
          </cell>
        </row>
        <row r="64">
          <cell r="C64">
            <v>45.2</v>
          </cell>
          <cell r="D64">
            <v>42.2</v>
          </cell>
          <cell r="E64">
            <v>34.5</v>
          </cell>
          <cell r="F64">
            <v>31.2</v>
          </cell>
          <cell r="G64">
            <v>26.6</v>
          </cell>
          <cell r="I64">
            <v>22.9</v>
          </cell>
          <cell r="J64">
            <v>21.4</v>
          </cell>
          <cell r="K64">
            <v>16.899999999999999</v>
          </cell>
          <cell r="L64">
            <v>17.600000000000001</v>
          </cell>
        </row>
        <row r="65">
          <cell r="C65">
            <v>35.4</v>
          </cell>
          <cell r="D65">
            <v>27.2</v>
          </cell>
          <cell r="E65">
            <v>22.8</v>
          </cell>
          <cell r="F65">
            <v>22.8</v>
          </cell>
          <cell r="G65">
            <v>20.399999999999999</v>
          </cell>
          <cell r="I65">
            <v>15.9</v>
          </cell>
          <cell r="J65">
            <v>14.2</v>
          </cell>
          <cell r="K65">
            <v>13.5</v>
          </cell>
          <cell r="L65">
            <v>13.4</v>
          </cell>
        </row>
        <row r="66">
          <cell r="C66">
            <v>42.1</v>
          </cell>
          <cell r="D66">
            <v>38.1</v>
          </cell>
          <cell r="E66">
            <v>33.299999999999997</v>
          </cell>
          <cell r="F66">
            <v>28.8</v>
          </cell>
          <cell r="G66">
            <v>24.1</v>
          </cell>
          <cell r="I66">
            <v>18.8</v>
          </cell>
          <cell r="J66">
            <v>17.899999999999999</v>
          </cell>
          <cell r="K66">
            <v>15.7</v>
          </cell>
          <cell r="L66">
            <v>15.3</v>
          </cell>
        </row>
        <row r="67">
          <cell r="C67">
            <v>49.4</v>
          </cell>
          <cell r="D67">
            <v>43.7</v>
          </cell>
          <cell r="E67">
            <v>37.6</v>
          </cell>
          <cell r="F67">
            <v>33.299999999999997</v>
          </cell>
          <cell r="G67">
            <v>28.1</v>
          </cell>
          <cell r="I67">
            <v>23.4</v>
          </cell>
          <cell r="J67">
            <v>17.399999999999999</v>
          </cell>
          <cell r="K67">
            <v>16</v>
          </cell>
          <cell r="L67">
            <v>15.2</v>
          </cell>
        </row>
        <row r="68">
          <cell r="C68">
            <v>31.2</v>
          </cell>
          <cell r="D68">
            <v>29.8</v>
          </cell>
          <cell r="E68">
            <v>27.7</v>
          </cell>
          <cell r="F68">
            <v>21.1</v>
          </cell>
          <cell r="G68">
            <v>19.100000000000001</v>
          </cell>
          <cell r="I68">
            <v>17.3</v>
          </cell>
          <cell r="J68">
            <v>15.8</v>
          </cell>
          <cell r="K68">
            <v>17.100000000000001</v>
          </cell>
          <cell r="L68">
            <v>16.100000000000001</v>
          </cell>
        </row>
        <row r="69">
          <cell r="C69">
            <v>41.2</v>
          </cell>
          <cell r="D69">
            <v>38.700000000000003</v>
          </cell>
          <cell r="E69">
            <v>34.4</v>
          </cell>
          <cell r="F69">
            <v>29.2</v>
          </cell>
          <cell r="G69">
            <v>27.4</v>
          </cell>
          <cell r="I69">
            <v>21.5</v>
          </cell>
          <cell r="J69">
            <v>22.8</v>
          </cell>
          <cell r="K69">
            <v>20.7</v>
          </cell>
          <cell r="L69">
            <v>19.100000000000001</v>
          </cell>
        </row>
        <row r="70">
          <cell r="C70">
            <v>44.5</v>
          </cell>
          <cell r="D70">
            <v>45.2</v>
          </cell>
          <cell r="E70">
            <v>40.700000000000003</v>
          </cell>
          <cell r="F70">
            <v>33.299999999999997</v>
          </cell>
          <cell r="G70">
            <v>31.6</v>
          </cell>
          <cell r="I70">
            <v>24.2</v>
          </cell>
          <cell r="J70">
            <v>20.7</v>
          </cell>
          <cell r="K70">
            <v>19.5</v>
          </cell>
          <cell r="L70">
            <v>19.5</v>
          </cell>
        </row>
        <row r="72">
          <cell r="C72">
            <v>50</v>
          </cell>
          <cell r="D72">
            <v>48.4</v>
          </cell>
          <cell r="E72">
            <v>45.2</v>
          </cell>
          <cell r="F72">
            <v>45.1</v>
          </cell>
          <cell r="G72">
            <v>34.700000000000003</v>
          </cell>
          <cell r="I72">
            <v>22.8</v>
          </cell>
          <cell r="J72">
            <v>18.8</v>
          </cell>
          <cell r="K72">
            <v>17.399999999999999</v>
          </cell>
          <cell r="L72">
            <v>17.600000000000001</v>
          </cell>
        </row>
        <row r="73">
          <cell r="C73">
            <v>28.8</v>
          </cell>
          <cell r="D73">
            <v>27.7</v>
          </cell>
          <cell r="E73">
            <v>24.3</v>
          </cell>
          <cell r="F73">
            <v>17.8</v>
          </cell>
          <cell r="G73">
            <v>15.2</v>
          </cell>
          <cell r="I73">
            <v>12.1</v>
          </cell>
          <cell r="J73">
            <v>10.4</v>
          </cell>
          <cell r="K73">
            <v>10.5</v>
          </cell>
          <cell r="L73">
            <v>10.6</v>
          </cell>
        </row>
        <row r="74">
          <cell r="C74">
            <v>21.3</v>
          </cell>
          <cell r="D74">
            <v>15.4</v>
          </cell>
          <cell r="E74">
            <v>15.8</v>
          </cell>
          <cell r="F74">
            <v>12.7</v>
          </cell>
          <cell r="G74">
            <v>12.1</v>
          </cell>
          <cell r="I74">
            <v>11</v>
          </cell>
          <cell r="J74">
            <v>10.6</v>
          </cell>
          <cell r="K74">
            <v>10.1</v>
          </cell>
          <cell r="L74">
            <v>12.1</v>
          </cell>
        </row>
        <row r="75">
          <cell r="C75">
            <v>11.8</v>
          </cell>
          <cell r="D75">
            <v>9.3000000000000007</v>
          </cell>
          <cell r="E75">
            <v>11.6</v>
          </cell>
          <cell r="F75">
            <v>10.6</v>
          </cell>
          <cell r="G75">
            <v>10</v>
          </cell>
          <cell r="I75">
            <v>7.6</v>
          </cell>
          <cell r="J75">
            <v>7.4</v>
          </cell>
          <cell r="K75">
            <v>7.3</v>
          </cell>
          <cell r="L75">
            <v>8.8000000000000007</v>
          </cell>
        </row>
        <row r="76">
          <cell r="C76">
            <v>11.1</v>
          </cell>
          <cell r="D76">
            <v>9.3000000000000007</v>
          </cell>
          <cell r="E76">
            <v>7.7</v>
          </cell>
          <cell r="F76">
            <v>8</v>
          </cell>
          <cell r="G76">
            <v>7.1</v>
          </cell>
          <cell r="I76">
            <v>6.8</v>
          </cell>
          <cell r="J76">
            <v>6.5</v>
          </cell>
          <cell r="K76">
            <v>6.2</v>
          </cell>
          <cell r="L76">
            <v>7.4</v>
          </cell>
        </row>
        <row r="79">
          <cell r="C79">
            <v>30.7</v>
          </cell>
          <cell r="D79">
            <v>34.299999999999997</v>
          </cell>
          <cell r="E79">
            <v>29.7</v>
          </cell>
          <cell r="F79">
            <v>24.5</v>
          </cell>
          <cell r="G79">
            <v>21.1</v>
          </cell>
          <cell r="I79">
            <v>12.3</v>
          </cell>
          <cell r="J79">
            <v>11.6</v>
          </cell>
          <cell r="K79">
            <v>10.6</v>
          </cell>
          <cell r="L79">
            <v>10.8</v>
          </cell>
        </row>
        <row r="81">
          <cell r="C81">
            <v>59.8</v>
          </cell>
          <cell r="D81">
            <v>54.3</v>
          </cell>
          <cell r="E81">
            <v>39.299999999999997</v>
          </cell>
          <cell r="F81">
            <v>38.200000000000003</v>
          </cell>
          <cell r="G81">
            <v>36.5</v>
          </cell>
          <cell r="I81">
            <v>36</v>
          </cell>
          <cell r="J81">
            <v>32.9</v>
          </cell>
          <cell r="K81">
            <v>25.7</v>
          </cell>
          <cell r="L81">
            <v>31.1</v>
          </cell>
        </row>
        <row r="82">
          <cell r="C82">
            <v>77.900000000000006</v>
          </cell>
          <cell r="D82">
            <v>65.2</v>
          </cell>
          <cell r="E82">
            <v>48.2</v>
          </cell>
          <cell r="F82">
            <v>48</v>
          </cell>
          <cell r="G82">
            <v>46.9</v>
          </cell>
          <cell r="I82">
            <v>40.4</v>
          </cell>
          <cell r="J82">
            <v>36</v>
          </cell>
          <cell r="K82">
            <v>30.4</v>
          </cell>
          <cell r="L82">
            <v>26.9</v>
          </cell>
        </row>
        <row r="83">
          <cell r="C83">
            <v>40.200000000000003</v>
          </cell>
          <cell r="D83">
            <v>37.5</v>
          </cell>
          <cell r="E83">
            <v>31.8</v>
          </cell>
          <cell r="F83">
            <v>28.4</v>
          </cell>
          <cell r="G83">
            <v>26.7</v>
          </cell>
          <cell r="I83">
            <v>24</v>
          </cell>
          <cell r="J83">
            <v>20.2</v>
          </cell>
          <cell r="K83">
            <v>18.5</v>
          </cell>
          <cell r="L83">
            <v>20.8</v>
          </cell>
        </row>
        <row r="84">
          <cell r="C84">
            <v>53.9</v>
          </cell>
          <cell r="D84">
            <v>47.3</v>
          </cell>
          <cell r="E84">
            <v>38.9</v>
          </cell>
          <cell r="F84">
            <v>33.9</v>
          </cell>
          <cell r="G84">
            <v>30.9</v>
          </cell>
          <cell r="I84">
            <v>19.3</v>
          </cell>
          <cell r="J84">
            <v>20.100000000000001</v>
          </cell>
          <cell r="K84">
            <v>19</v>
          </cell>
          <cell r="L84">
            <v>24.4</v>
          </cell>
        </row>
        <row r="85">
          <cell r="C85">
            <v>24.4</v>
          </cell>
          <cell r="D85">
            <v>24.6</v>
          </cell>
          <cell r="E85">
            <v>25.6</v>
          </cell>
          <cell r="F85">
            <v>24.7</v>
          </cell>
          <cell r="G85">
            <v>22.8</v>
          </cell>
          <cell r="I85">
            <v>19.2</v>
          </cell>
          <cell r="J85">
            <v>15.8</v>
          </cell>
          <cell r="K85">
            <v>16.2</v>
          </cell>
          <cell r="L85">
            <v>17.7</v>
          </cell>
        </row>
        <row r="86">
          <cell r="C86">
            <v>35.5</v>
          </cell>
          <cell r="D86">
            <v>36.6</v>
          </cell>
          <cell r="E86">
            <v>31.9</v>
          </cell>
          <cell r="F86">
            <v>31.1</v>
          </cell>
          <cell r="G86">
            <v>29</v>
          </cell>
          <cell r="I86">
            <v>18.899999999999999</v>
          </cell>
          <cell r="J86">
            <v>18.399999999999999</v>
          </cell>
          <cell r="K86">
            <v>16.8</v>
          </cell>
          <cell r="L86">
            <v>18.5</v>
          </cell>
        </row>
        <row r="87">
          <cell r="D87">
            <v>25.4</v>
          </cell>
          <cell r="E87">
            <v>23</v>
          </cell>
          <cell r="F87">
            <v>20.100000000000001</v>
          </cell>
          <cell r="G87">
            <v>16.2</v>
          </cell>
          <cell r="I87">
            <v>11.5</v>
          </cell>
          <cell r="J87">
            <v>10.7</v>
          </cell>
          <cell r="K87">
            <v>9.6999999999999993</v>
          </cell>
          <cell r="L87">
            <v>11.7</v>
          </cell>
        </row>
        <row r="88">
          <cell r="D88">
            <v>46.5</v>
          </cell>
          <cell r="E88">
            <v>39.4</v>
          </cell>
          <cell r="F88">
            <v>32.299999999999997</v>
          </cell>
          <cell r="G88">
            <v>25.7</v>
          </cell>
          <cell r="I88">
            <v>20.7</v>
          </cell>
          <cell r="J88">
            <v>18.7</v>
          </cell>
          <cell r="K88">
            <v>17.2</v>
          </cell>
          <cell r="L88">
            <v>16.2</v>
          </cell>
        </row>
        <row r="89">
          <cell r="C89">
            <v>44.4</v>
          </cell>
          <cell r="D89">
            <v>30.2</v>
          </cell>
          <cell r="E89">
            <v>24.3</v>
          </cell>
          <cell r="F89">
            <v>21</v>
          </cell>
          <cell r="G89">
            <v>17.7</v>
          </cell>
          <cell r="I89">
            <v>15.6</v>
          </cell>
          <cell r="J89">
            <v>14</v>
          </cell>
          <cell r="K89">
            <v>13.7</v>
          </cell>
          <cell r="L89">
            <v>15.1</v>
          </cell>
        </row>
        <row r="90">
          <cell r="C90">
            <v>25.6</v>
          </cell>
          <cell r="D90">
            <v>26.2</v>
          </cell>
          <cell r="E90">
            <v>22.5</v>
          </cell>
          <cell r="F90">
            <v>20.2</v>
          </cell>
          <cell r="G90">
            <v>18.600000000000001</v>
          </cell>
          <cell r="I90">
            <v>14.4</v>
          </cell>
          <cell r="J90">
            <v>13.2</v>
          </cell>
          <cell r="K90">
            <v>14.4</v>
          </cell>
          <cell r="L90">
            <v>17.600000000000001</v>
          </cell>
        </row>
        <row r="92">
          <cell r="C92">
            <v>55.9</v>
          </cell>
          <cell r="D92">
            <v>52.1</v>
          </cell>
          <cell r="E92">
            <v>46.9</v>
          </cell>
          <cell r="F92">
            <v>37.5</v>
          </cell>
          <cell r="G92">
            <v>30.4</v>
          </cell>
          <cell r="I92">
            <v>22.8</v>
          </cell>
          <cell r="J92">
            <v>21.4</v>
          </cell>
          <cell r="K92">
            <v>21.4</v>
          </cell>
          <cell r="L92">
            <v>18.8</v>
          </cell>
        </row>
        <row r="93">
          <cell r="C93">
            <v>35.5</v>
          </cell>
          <cell r="D93">
            <v>32.1</v>
          </cell>
          <cell r="E93">
            <v>26.5</v>
          </cell>
          <cell r="F93">
            <v>24.4</v>
          </cell>
          <cell r="G93">
            <v>23</v>
          </cell>
          <cell r="I93">
            <v>17.5</v>
          </cell>
          <cell r="J93">
            <v>15</v>
          </cell>
          <cell r="K93">
            <v>18.8</v>
          </cell>
          <cell r="L93">
            <v>17.7</v>
          </cell>
        </row>
        <row r="94">
          <cell r="C94">
            <v>47.7</v>
          </cell>
          <cell r="D94">
            <v>45.3</v>
          </cell>
          <cell r="E94">
            <v>44.6</v>
          </cell>
          <cell r="F94">
            <v>35.6</v>
          </cell>
          <cell r="G94">
            <v>33.799999999999997</v>
          </cell>
          <cell r="I94">
            <v>29</v>
          </cell>
          <cell r="J94">
            <v>24.3</v>
          </cell>
          <cell r="K94">
            <v>21.3</v>
          </cell>
          <cell r="L94">
            <v>22.9</v>
          </cell>
        </row>
        <row r="95">
          <cell r="E95">
            <v>34.299999999999997</v>
          </cell>
          <cell r="F95">
            <v>26.6</v>
          </cell>
          <cell r="G95">
            <v>23.1</v>
          </cell>
          <cell r="I95">
            <v>23.6</v>
          </cell>
          <cell r="J95">
            <v>20.5</v>
          </cell>
          <cell r="K95">
            <v>22.6</v>
          </cell>
          <cell r="L95">
            <v>21.2</v>
          </cell>
        </row>
        <row r="96">
          <cell r="C96">
            <v>30.9</v>
          </cell>
          <cell r="D96">
            <v>25.5</v>
          </cell>
          <cell r="E96">
            <v>20.8</v>
          </cell>
          <cell r="F96">
            <v>18.399999999999999</v>
          </cell>
          <cell r="G96">
            <v>18.100000000000001</v>
          </cell>
          <cell r="I96">
            <v>17.5</v>
          </cell>
          <cell r="J96">
            <v>16.2</v>
          </cell>
          <cell r="K96">
            <v>16.100000000000001</v>
          </cell>
          <cell r="L96">
            <v>15.3</v>
          </cell>
        </row>
        <row r="97">
          <cell r="C97">
            <v>39.6</v>
          </cell>
          <cell r="D97">
            <v>37.1</v>
          </cell>
          <cell r="E97">
            <v>31</v>
          </cell>
          <cell r="F97">
            <v>24.9</v>
          </cell>
          <cell r="G97">
            <v>21.2</v>
          </cell>
          <cell r="I97">
            <v>15.5</v>
          </cell>
          <cell r="J97">
            <v>12.6</v>
          </cell>
          <cell r="K97">
            <v>11.4</v>
          </cell>
          <cell r="L97">
            <v>11.5</v>
          </cell>
        </row>
        <row r="98">
          <cell r="C98">
            <v>67</v>
          </cell>
          <cell r="D98">
            <v>55.3</v>
          </cell>
          <cell r="E98">
            <v>44.6</v>
          </cell>
          <cell r="F98">
            <v>32.299999999999997</v>
          </cell>
          <cell r="G98">
            <v>28.7</v>
          </cell>
          <cell r="I98">
            <v>23.6</v>
          </cell>
          <cell r="J98">
            <v>23.6</v>
          </cell>
          <cell r="K98">
            <v>19.899999999999999</v>
          </cell>
          <cell r="L98">
            <v>19.7</v>
          </cell>
        </row>
        <row r="99">
          <cell r="C99">
            <v>50.1</v>
          </cell>
          <cell r="D99">
            <v>32.799999999999997</v>
          </cell>
          <cell r="E99">
            <v>28.6</v>
          </cell>
          <cell r="F99">
            <v>19.2</v>
          </cell>
          <cell r="G99">
            <v>20.100000000000001</v>
          </cell>
          <cell r="I99">
            <v>14.2</v>
          </cell>
          <cell r="J99">
            <v>13.3</v>
          </cell>
          <cell r="K99">
            <v>12</v>
          </cell>
          <cell r="L99">
            <v>11.9</v>
          </cell>
        </row>
        <row r="100">
          <cell r="C100">
            <v>53.5</v>
          </cell>
          <cell r="D100">
            <v>48.6</v>
          </cell>
          <cell r="E100">
            <v>37.200000000000003</v>
          </cell>
          <cell r="F100">
            <v>36.700000000000003</v>
          </cell>
          <cell r="G100">
            <v>38.299999999999997</v>
          </cell>
          <cell r="I100">
            <v>29.9</v>
          </cell>
          <cell r="J100">
            <v>25.2</v>
          </cell>
          <cell r="K100">
            <v>20.7</v>
          </cell>
          <cell r="L100">
            <v>19.100000000000001</v>
          </cell>
        </row>
        <row r="101">
          <cell r="C101">
            <v>28.3</v>
          </cell>
          <cell r="D101">
            <v>26.4</v>
          </cell>
          <cell r="E101">
            <v>22.3</v>
          </cell>
          <cell r="F101">
            <v>20.399999999999999</v>
          </cell>
          <cell r="G101">
            <v>20.3</v>
          </cell>
          <cell r="I101">
            <v>18.899999999999999</v>
          </cell>
          <cell r="J101">
            <v>20.3</v>
          </cell>
          <cell r="K101">
            <v>19</v>
          </cell>
          <cell r="L101">
            <v>19.600000000000001</v>
          </cell>
        </row>
        <row r="102">
          <cell r="C102">
            <v>57.3</v>
          </cell>
          <cell r="D102">
            <v>51.1</v>
          </cell>
          <cell r="E102">
            <v>38.4</v>
          </cell>
          <cell r="F102">
            <v>32.799999999999997</v>
          </cell>
          <cell r="G102">
            <v>29.8</v>
          </cell>
          <cell r="I102">
            <v>25.2</v>
          </cell>
          <cell r="J102">
            <v>25.4</v>
          </cell>
          <cell r="K102">
            <v>22.3</v>
          </cell>
          <cell r="L102">
            <v>21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Раздел 3"/>
      <sheetName val="3.23.1"/>
      <sheetName val="3.23.2."/>
      <sheetName val="3.23.3."/>
      <sheetName val="3.24."/>
      <sheetName val="3.25."/>
      <sheetName val="3.26.1."/>
      <sheetName val="3.26.2."/>
      <sheetName val="3.26.3."/>
      <sheetName val="3.26.4."/>
      <sheetName val="3.28.1."/>
      <sheetName val="3.28.2."/>
      <sheetName val="3.28.3."/>
      <sheetName val="3.29. 1."/>
      <sheetName val="3.29.2."/>
      <sheetName val="3.29.3."/>
      <sheetName val="Раздел 11"/>
      <sheetName val="11.1."/>
      <sheetName val="11.2."/>
      <sheetName val="11.3."/>
      <sheetName val="Раздел 15"/>
      <sheetName val="15.1."/>
      <sheetName val="15.2."/>
      <sheetName val="15.3.1."/>
      <sheetName val="15.3.2."/>
      <sheetName val="15.3.3."/>
      <sheetName val="15.4.1."/>
      <sheetName val="15.4.2."/>
      <sheetName val="15.5.1."/>
      <sheetName val="15.5.2."/>
      <sheetName val="15.6."/>
      <sheetName val="15.7."/>
      <sheetName val="15.8."/>
      <sheetName val="15.9.1."/>
      <sheetName val="15.9.2."/>
      <sheetName val="15.10.1."/>
      <sheetName val="15.10.2."/>
      <sheetName val="15.11.1."/>
      <sheetName val="15.11.2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83">
          <cell r="B83">
            <v>334.29999999999995</v>
          </cell>
          <cell r="C83">
            <v>411.4</v>
          </cell>
          <cell r="D83">
            <v>635.70000000000005</v>
          </cell>
          <cell r="E83">
            <v>1130.2</v>
          </cell>
          <cell r="F83">
            <v>1105.0999999999999</v>
          </cell>
          <cell r="G83">
            <v>1232.5999999999999</v>
          </cell>
          <cell r="H83">
            <v>1094.5999999999999</v>
          </cell>
          <cell r="I83">
            <v>871</v>
          </cell>
        </row>
        <row r="94">
          <cell r="B94">
            <v>286.7</v>
          </cell>
          <cell r="C94">
            <v>386.40000000000003</v>
          </cell>
          <cell r="D94">
            <v>572.89999999999986</v>
          </cell>
          <cell r="E94">
            <v>670.4</v>
          </cell>
          <cell r="F94">
            <v>664.1</v>
          </cell>
          <cell r="G94">
            <v>553.79999999999995</v>
          </cell>
          <cell r="H94">
            <v>473.39999999999992</v>
          </cell>
          <cell r="I94">
            <v>366.2999999999999</v>
          </cell>
          <cell r="J94">
            <v>351.5</v>
          </cell>
          <cell r="K94">
            <v>356.6</v>
          </cell>
          <cell r="L94">
            <v>303.5</v>
          </cell>
        </row>
      </sheetData>
      <sheetData sheetId="12" refreshError="1">
        <row r="83">
          <cell r="B83">
            <v>265</v>
          </cell>
          <cell r="C83">
            <v>514.4</v>
          </cell>
          <cell r="D83">
            <v>1701.4</v>
          </cell>
          <cell r="E83">
            <v>5117.8</v>
          </cell>
          <cell r="F83">
            <v>5859.6</v>
          </cell>
          <cell r="G83">
            <v>8037.4000000000005</v>
          </cell>
          <cell r="H83">
            <v>8655.8000000000011</v>
          </cell>
          <cell r="I83">
            <v>8732.1999999999971</v>
          </cell>
        </row>
        <row r="94">
          <cell r="B94">
            <v>550.79999999999995</v>
          </cell>
          <cell r="C94">
            <v>997.8</v>
          </cell>
          <cell r="D94">
            <v>2899.5</v>
          </cell>
          <cell r="E94">
            <v>4905.8</v>
          </cell>
          <cell r="F94">
            <v>5158.5</v>
          </cell>
          <cell r="G94">
            <v>5487.0999999999995</v>
          </cell>
          <cell r="H94">
            <v>6040.6000000000013</v>
          </cell>
          <cell r="I94">
            <v>5592.3000000000011</v>
          </cell>
          <cell r="J94">
            <v>5401.5000000000009</v>
          </cell>
          <cell r="K94">
            <v>6535.2</v>
          </cell>
          <cell r="L94">
            <v>6855.6</v>
          </cell>
        </row>
      </sheetData>
      <sheetData sheetId="13" refreshError="1"/>
      <sheetData sheetId="14" refreshError="1">
        <row r="34">
          <cell r="B34">
            <v>582</v>
          </cell>
          <cell r="C34">
            <v>609</v>
          </cell>
          <cell r="D34">
            <v>576</v>
          </cell>
          <cell r="E34">
            <v>513</v>
          </cell>
          <cell r="F34">
            <v>483</v>
          </cell>
          <cell r="G34">
            <v>419</v>
          </cell>
          <cell r="H34">
            <v>449</v>
          </cell>
          <cell r="I34">
            <v>502</v>
          </cell>
          <cell r="J34">
            <v>453</v>
          </cell>
          <cell r="K34">
            <v>493</v>
          </cell>
          <cell r="L34">
            <v>395.5</v>
          </cell>
          <cell r="M34">
            <v>401.6</v>
          </cell>
          <cell r="N34">
            <v>399</v>
          </cell>
          <cell r="O34">
            <v>401</v>
          </cell>
          <cell r="P34">
            <v>399</v>
          </cell>
          <cell r="Q34">
            <v>391.59999999999997</v>
          </cell>
          <cell r="R34">
            <v>394.6</v>
          </cell>
          <cell r="S34">
            <v>384.90000000000003</v>
          </cell>
          <cell r="T34">
            <v>381</v>
          </cell>
        </row>
        <row r="42">
          <cell r="B42">
            <v>3624</v>
          </cell>
          <cell r="C42">
            <v>4150</v>
          </cell>
          <cell r="D42">
            <v>4140</v>
          </cell>
          <cell r="E42">
            <v>3569</v>
          </cell>
          <cell r="F42">
            <v>3560</v>
          </cell>
          <cell r="G42">
            <v>2977.4</v>
          </cell>
          <cell r="H42">
            <v>3117</v>
          </cell>
          <cell r="I42">
            <v>3702</v>
          </cell>
          <cell r="J42">
            <v>3645</v>
          </cell>
          <cell r="K42">
            <v>3420</v>
          </cell>
          <cell r="L42">
            <v>3313.7</v>
          </cell>
          <cell r="M42">
            <v>3326.5</v>
          </cell>
          <cell r="N42">
            <v>3316</v>
          </cell>
          <cell r="O42">
            <v>3248</v>
          </cell>
          <cell r="P42">
            <v>3249</v>
          </cell>
          <cell r="Q42">
            <v>3815.8</v>
          </cell>
          <cell r="R42">
            <v>3608.3999999999996</v>
          </cell>
          <cell r="S42">
            <v>3413.6</v>
          </cell>
          <cell r="T42">
            <v>3441.4999999999995</v>
          </cell>
        </row>
        <row r="51">
          <cell r="B51">
            <v>2402</v>
          </cell>
          <cell r="C51">
            <v>2731</v>
          </cell>
          <cell r="D51">
            <v>2998</v>
          </cell>
          <cell r="E51">
            <v>2951</v>
          </cell>
          <cell r="F51">
            <v>2967</v>
          </cell>
          <cell r="G51">
            <v>2334.1999999999998</v>
          </cell>
          <cell r="H51">
            <v>2405</v>
          </cell>
          <cell r="I51">
            <v>2832</v>
          </cell>
          <cell r="J51">
            <v>2902</v>
          </cell>
          <cell r="K51">
            <v>2345</v>
          </cell>
          <cell r="L51">
            <v>2498.6</v>
          </cell>
          <cell r="M51">
            <v>2612.8999999999996</v>
          </cell>
          <cell r="N51">
            <v>2722</v>
          </cell>
          <cell r="O51">
            <v>2699</v>
          </cell>
          <cell r="P51">
            <v>2714</v>
          </cell>
          <cell r="Q51">
            <v>2438.5</v>
          </cell>
          <cell r="R51">
            <v>2401.8000000000002</v>
          </cell>
          <cell r="S51">
            <v>2317</v>
          </cell>
          <cell r="T51">
            <v>2301.6999999999998</v>
          </cell>
        </row>
        <row r="81">
          <cell r="B81">
            <v>432</v>
          </cell>
          <cell r="C81">
            <v>451</v>
          </cell>
          <cell r="D81">
            <v>461</v>
          </cell>
          <cell r="E81">
            <v>370</v>
          </cell>
          <cell r="F81">
            <v>456</v>
          </cell>
          <cell r="G81">
            <v>365</v>
          </cell>
          <cell r="H81">
            <v>359</v>
          </cell>
          <cell r="I81">
            <v>308</v>
          </cell>
          <cell r="J81">
            <v>299</v>
          </cell>
          <cell r="K81">
            <v>301</v>
          </cell>
          <cell r="L81">
            <v>298.10000000000002</v>
          </cell>
          <cell r="M81">
            <v>298.10000000000008</v>
          </cell>
          <cell r="N81">
            <v>303</v>
          </cell>
          <cell r="O81">
            <v>302</v>
          </cell>
          <cell r="P81">
            <v>309</v>
          </cell>
          <cell r="Q81">
            <v>299.70000000000005</v>
          </cell>
          <cell r="R81">
            <v>276.59999999999997</v>
          </cell>
          <cell r="S81">
            <v>264</v>
          </cell>
          <cell r="T81">
            <v>251.89999999999995</v>
          </cell>
        </row>
        <row r="83">
          <cell r="B83">
            <v>5015</v>
          </cell>
          <cell r="C83">
            <v>5492</v>
          </cell>
          <cell r="D83">
            <v>6320</v>
          </cell>
          <cell r="E83">
            <v>4825</v>
          </cell>
          <cell r="F83">
            <v>4763</v>
          </cell>
          <cell r="G83">
            <v>4367</v>
          </cell>
          <cell r="H83">
            <v>4324</v>
          </cell>
          <cell r="I83">
            <v>4027</v>
          </cell>
          <cell r="J83">
            <v>4013</v>
          </cell>
          <cell r="K83">
            <v>4038</v>
          </cell>
          <cell r="L83">
            <v>4290.4999999999991</v>
          </cell>
          <cell r="M83">
            <v>4249.5</v>
          </cell>
          <cell r="N83">
            <v>4300</v>
          </cell>
          <cell r="O83">
            <v>4315</v>
          </cell>
          <cell r="P83">
            <v>4264</v>
          </cell>
          <cell r="Q83">
            <v>4501.9000000000005</v>
          </cell>
          <cell r="R83">
            <v>4341.4000000000005</v>
          </cell>
          <cell r="S83">
            <v>4275.5999999999995</v>
          </cell>
          <cell r="T83">
            <v>4295.4000000000005</v>
          </cell>
        </row>
        <row r="94">
          <cell r="B94">
            <v>2359</v>
          </cell>
          <cell r="C94">
            <v>2453</v>
          </cell>
          <cell r="D94">
            <v>2522</v>
          </cell>
          <cell r="E94">
            <v>2317</v>
          </cell>
          <cell r="F94">
            <v>2307</v>
          </cell>
          <cell r="G94">
            <v>1903.0000000000002</v>
          </cell>
          <cell r="H94">
            <v>2115</v>
          </cell>
          <cell r="I94">
            <v>2318</v>
          </cell>
          <cell r="J94">
            <v>1991</v>
          </cell>
          <cell r="K94">
            <v>1988</v>
          </cell>
          <cell r="L94">
            <v>1880.7999999999997</v>
          </cell>
          <cell r="M94">
            <v>1696.4</v>
          </cell>
          <cell r="N94">
            <v>1724</v>
          </cell>
          <cell r="O94">
            <v>1926</v>
          </cell>
          <cell r="P94">
            <v>1908</v>
          </cell>
          <cell r="Q94">
            <v>1834.5000000000005</v>
          </cell>
          <cell r="R94">
            <v>1812.4999999999998</v>
          </cell>
          <cell r="S94">
            <v>1784.7</v>
          </cell>
          <cell r="T94">
            <v>1743.9000000000003</v>
          </cell>
        </row>
      </sheetData>
      <sheetData sheetId="15" refreshError="1">
        <row r="34">
          <cell r="B34">
            <v>236.70000000000002</v>
          </cell>
          <cell r="C34">
            <v>350.3</v>
          </cell>
          <cell r="D34">
            <v>540.29999999999995</v>
          </cell>
          <cell r="E34">
            <v>640.30000000000007</v>
          </cell>
          <cell r="F34">
            <v>827.5</v>
          </cell>
          <cell r="G34">
            <v>1010.4999999999999</v>
          </cell>
          <cell r="H34">
            <v>1428.1</v>
          </cell>
          <cell r="I34">
            <v>1495.5</v>
          </cell>
          <cell r="J34">
            <v>1682.9</v>
          </cell>
          <cell r="K34">
            <v>2147.8000000000002</v>
          </cell>
          <cell r="L34">
            <v>2867.6</v>
          </cell>
          <cell r="M34">
            <v>3208.6</v>
          </cell>
          <cell r="N34">
            <v>2974.9</v>
          </cell>
          <cell r="O34">
            <v>3012</v>
          </cell>
          <cell r="P34">
            <v>3331.5</v>
          </cell>
          <cell r="Q34">
            <v>3506.2</v>
          </cell>
          <cell r="R34">
            <v>3617.7000000000003</v>
          </cell>
          <cell r="S34">
            <v>3960.8</v>
          </cell>
          <cell r="T34">
            <v>3923.6</v>
          </cell>
        </row>
        <row r="42">
          <cell r="B42">
            <v>1396.8</v>
          </cell>
          <cell r="C42">
            <v>2148.8000000000002</v>
          </cell>
          <cell r="D42">
            <v>3291.7</v>
          </cell>
          <cell r="E42">
            <v>3837.2999999999997</v>
          </cell>
          <cell r="F42">
            <v>4358.7</v>
          </cell>
          <cell r="G42">
            <v>5711.2</v>
          </cell>
          <cell r="H42">
            <v>6982.2000000000007</v>
          </cell>
          <cell r="I42">
            <v>8431.2999999999993</v>
          </cell>
          <cell r="J42">
            <v>10112.700000000001</v>
          </cell>
          <cell r="K42">
            <v>15576</v>
          </cell>
          <cell r="L42">
            <v>17213.599999999999</v>
          </cell>
          <cell r="M42">
            <v>21092.1</v>
          </cell>
          <cell r="N42">
            <v>21784.5</v>
          </cell>
          <cell r="O42">
            <v>23619.7</v>
          </cell>
          <cell r="P42">
            <v>24878.3</v>
          </cell>
          <cell r="Q42">
            <v>26136.7</v>
          </cell>
          <cell r="R42">
            <v>27395.4</v>
          </cell>
          <cell r="S42">
            <v>23261.100000000002</v>
          </cell>
          <cell r="T42">
            <v>23241.9</v>
          </cell>
        </row>
        <row r="51">
          <cell r="B51">
            <v>734.2</v>
          </cell>
          <cell r="C51">
            <v>1120.8</v>
          </cell>
          <cell r="D51">
            <v>1454.2</v>
          </cell>
          <cell r="E51">
            <v>1934.8000000000002</v>
          </cell>
          <cell r="F51">
            <v>2446.7999999999997</v>
          </cell>
          <cell r="G51">
            <v>2908.2</v>
          </cell>
          <cell r="H51">
            <v>3637.7999999999997</v>
          </cell>
          <cell r="I51">
            <v>4981.5</v>
          </cell>
          <cell r="J51">
            <v>5684.6</v>
          </cell>
          <cell r="K51">
            <v>6726.2999999999993</v>
          </cell>
          <cell r="L51">
            <v>8620.7999999999993</v>
          </cell>
          <cell r="M51">
            <v>12653.600000000002</v>
          </cell>
          <cell r="N51">
            <v>14075.900000000001</v>
          </cell>
          <cell r="O51">
            <v>14840.9</v>
          </cell>
          <cell r="P51">
            <v>16283.900000000001</v>
          </cell>
          <cell r="Q51">
            <v>16009.5</v>
          </cell>
          <cell r="R51">
            <v>16601.899999999998</v>
          </cell>
          <cell r="S51">
            <v>16167.000000000002</v>
          </cell>
          <cell r="T51">
            <v>17955.599999999999</v>
          </cell>
        </row>
        <row r="81">
          <cell r="B81">
            <v>185.1</v>
          </cell>
          <cell r="C81">
            <v>284.89999999999998</v>
          </cell>
          <cell r="D81">
            <v>424.90000000000015</v>
          </cell>
          <cell r="E81">
            <v>450.69999999999987</v>
          </cell>
          <cell r="F81">
            <v>666.49999999999989</v>
          </cell>
          <cell r="G81">
            <v>849.49999999999977</v>
          </cell>
          <cell r="H81">
            <v>894.9</v>
          </cell>
          <cell r="I81">
            <v>992.19999999999993</v>
          </cell>
          <cell r="J81">
            <v>1153.6000000000001</v>
          </cell>
          <cell r="K81">
            <v>1401.5999999999995</v>
          </cell>
          <cell r="L81">
            <v>1630.1999999999996</v>
          </cell>
          <cell r="M81">
            <v>1838.7000000000005</v>
          </cell>
          <cell r="N81">
            <v>1938.4</v>
          </cell>
          <cell r="O81">
            <v>2154.5999999999995</v>
          </cell>
          <cell r="P81">
            <v>2320.6999999999998</v>
          </cell>
          <cell r="Q81">
            <v>2658.4</v>
          </cell>
          <cell r="R81">
            <v>2790.7000000000003</v>
          </cell>
          <cell r="S81">
            <v>2857.3000000000006</v>
          </cell>
          <cell r="T81">
            <v>2794.5999999999995</v>
          </cell>
        </row>
        <row r="83">
          <cell r="B83">
            <v>1559.9</v>
          </cell>
          <cell r="C83">
            <v>2890.3</v>
          </cell>
          <cell r="D83">
            <v>4379.3999999999996</v>
          </cell>
          <cell r="E83">
            <v>6125.5</v>
          </cell>
          <cell r="F83">
            <v>7283.1</v>
          </cell>
          <cell r="G83">
            <v>9252.7000000000007</v>
          </cell>
          <cell r="H83">
            <v>11964.8</v>
          </cell>
          <cell r="I83">
            <v>14352.4</v>
          </cell>
          <cell r="J83">
            <v>15806.2</v>
          </cell>
          <cell r="K83">
            <v>19797</v>
          </cell>
          <cell r="L83">
            <v>23779.000000000004</v>
          </cell>
          <cell r="M83">
            <v>26650.1</v>
          </cell>
          <cell r="N83">
            <v>27925.8</v>
          </cell>
          <cell r="O83">
            <v>30041.4</v>
          </cell>
          <cell r="P83">
            <v>29343.5</v>
          </cell>
          <cell r="Q83">
            <v>30796.3</v>
          </cell>
          <cell r="R83">
            <v>31311.899999999998</v>
          </cell>
          <cell r="S83">
            <v>32323.500000000004</v>
          </cell>
          <cell r="T83">
            <v>33080.9</v>
          </cell>
        </row>
        <row r="94">
          <cell r="B94">
            <v>1250.5000000000002</v>
          </cell>
          <cell r="C94">
            <v>1880.6999999999998</v>
          </cell>
          <cell r="D94">
            <v>3202.7</v>
          </cell>
          <cell r="E94">
            <v>4329.8999999999996</v>
          </cell>
          <cell r="F94">
            <v>5220.8</v>
          </cell>
          <cell r="G94">
            <v>6122.9000000000005</v>
          </cell>
          <cell r="H94">
            <v>8054.0999999999995</v>
          </cell>
          <cell r="I94">
            <v>9734.4000000000015</v>
          </cell>
          <cell r="J94">
            <v>11258.499999999998</v>
          </cell>
          <cell r="K94">
            <v>14252.3</v>
          </cell>
          <cell r="L94">
            <v>16978.8</v>
          </cell>
          <cell r="M94">
            <v>17990.899999999998</v>
          </cell>
          <cell r="N94">
            <v>18870.000000000004</v>
          </cell>
          <cell r="O94">
            <v>20467.5</v>
          </cell>
          <cell r="P94">
            <v>21353.9</v>
          </cell>
          <cell r="Q94">
            <v>21405.1</v>
          </cell>
          <cell r="R94">
            <v>19488.400000000001</v>
          </cell>
          <cell r="S94">
            <v>19524.099999999999</v>
          </cell>
          <cell r="T94">
            <v>19538.599999999999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9">
    <tabColor rgb="FF74B230"/>
  </sheetPr>
  <dimension ref="A1:K61"/>
  <sheetViews>
    <sheetView workbookViewId="0">
      <pane ySplit="2" topLeftCell="A33" activePane="bottomLeft" state="frozen"/>
      <selection activeCell="O25" sqref="O25"/>
      <selection pane="bottomLeft" activeCell="C38" sqref="C38"/>
    </sheetView>
  </sheetViews>
  <sheetFormatPr defaultRowHeight="15" x14ac:dyDescent="0.25"/>
  <cols>
    <col min="1" max="1" width="7.5703125" customWidth="1"/>
    <col min="2" max="2" width="9.140625" hidden="1" customWidth="1"/>
    <col min="3" max="3" width="67.42578125" customWidth="1"/>
  </cols>
  <sheetData>
    <row r="1" spans="1:11" x14ac:dyDescent="0.25">
      <c r="A1" s="15"/>
      <c r="B1" s="15"/>
      <c r="C1" s="108" t="s">
        <v>362</v>
      </c>
      <c r="D1" s="109"/>
      <c r="E1" s="109"/>
      <c r="F1" s="109"/>
      <c r="G1" s="109"/>
      <c r="H1" s="109"/>
      <c r="I1" s="109"/>
      <c r="J1" s="109"/>
      <c r="K1" s="109"/>
    </row>
    <row r="2" spans="1:11" ht="18.75" customHeight="1" x14ac:dyDescent="0.25">
      <c r="A2" s="15"/>
      <c r="B2" s="15"/>
      <c r="C2" s="110" t="s">
        <v>318</v>
      </c>
      <c r="D2" s="109"/>
      <c r="E2" s="109"/>
      <c r="F2" s="109"/>
      <c r="G2" s="109"/>
      <c r="H2" s="109"/>
      <c r="I2" s="109"/>
      <c r="J2" s="109"/>
      <c r="K2" s="109"/>
    </row>
    <row r="3" spans="1:11" ht="18.75" customHeight="1" x14ac:dyDescent="0.25">
      <c r="A3" s="15"/>
      <c r="B3" s="15"/>
      <c r="C3" s="113" t="s">
        <v>167</v>
      </c>
      <c r="D3" s="109"/>
      <c r="E3" s="109"/>
      <c r="F3" s="109"/>
      <c r="G3" s="109"/>
      <c r="H3" s="109"/>
      <c r="I3" s="109"/>
      <c r="J3" s="109"/>
      <c r="K3" s="109"/>
    </row>
    <row r="4" spans="1:11" ht="12.95" customHeight="1" x14ac:dyDescent="0.25">
      <c r="A4" s="590" t="s">
        <v>139</v>
      </c>
      <c r="B4" s="111" t="s">
        <v>339</v>
      </c>
      <c r="C4" s="111" t="s">
        <v>339</v>
      </c>
      <c r="D4" s="146"/>
      <c r="E4" s="146"/>
      <c r="F4" s="146"/>
      <c r="G4" s="146"/>
      <c r="H4" s="146"/>
      <c r="I4" s="146"/>
      <c r="J4" s="146"/>
      <c r="K4" s="146"/>
    </row>
    <row r="5" spans="1:11" ht="12.95" customHeight="1" x14ac:dyDescent="0.25">
      <c r="A5" s="590" t="s">
        <v>340</v>
      </c>
      <c r="B5" s="106" t="s">
        <v>168</v>
      </c>
      <c r="C5" s="106" t="s">
        <v>168</v>
      </c>
    </row>
    <row r="6" spans="1:11" ht="12.95" customHeight="1" x14ac:dyDescent="0.25">
      <c r="A6" s="590" t="s">
        <v>341</v>
      </c>
      <c r="B6" s="106" t="s">
        <v>197</v>
      </c>
      <c r="C6" s="106" t="s">
        <v>197</v>
      </c>
    </row>
    <row r="7" spans="1:11" ht="12.95" customHeight="1" x14ac:dyDescent="0.25">
      <c r="A7" s="590" t="s">
        <v>342</v>
      </c>
      <c r="B7" s="106" t="s">
        <v>298</v>
      </c>
      <c r="C7" s="106" t="s">
        <v>298</v>
      </c>
    </row>
    <row r="8" spans="1:11" ht="12.95" customHeight="1" x14ac:dyDescent="0.25">
      <c r="A8" s="590" t="s">
        <v>110</v>
      </c>
      <c r="B8" s="111" t="s">
        <v>299</v>
      </c>
      <c r="C8" s="111" t="s">
        <v>299</v>
      </c>
    </row>
    <row r="9" spans="1:11" ht="12.95" customHeight="1" x14ac:dyDescent="0.25">
      <c r="A9" s="590" t="s">
        <v>140</v>
      </c>
      <c r="B9" s="111" t="s">
        <v>301</v>
      </c>
      <c r="C9" s="111" t="s">
        <v>301</v>
      </c>
    </row>
    <row r="10" spans="1:11" ht="12.95" customHeight="1" x14ac:dyDescent="0.25">
      <c r="A10" s="590" t="s">
        <v>141</v>
      </c>
      <c r="B10" s="111" t="s">
        <v>300</v>
      </c>
      <c r="C10" s="111" t="s">
        <v>300</v>
      </c>
    </row>
    <row r="11" spans="1:11" ht="12.95" customHeight="1" x14ac:dyDescent="0.25">
      <c r="A11" s="590" t="s">
        <v>343</v>
      </c>
      <c r="B11" s="106" t="s">
        <v>229</v>
      </c>
      <c r="C11" s="106" t="s">
        <v>229</v>
      </c>
    </row>
    <row r="12" spans="1:11" ht="12.95" customHeight="1" x14ac:dyDescent="0.25">
      <c r="A12" s="590" t="s">
        <v>344</v>
      </c>
      <c r="B12" s="106" t="s">
        <v>302</v>
      </c>
      <c r="C12" s="106" t="s">
        <v>302</v>
      </c>
    </row>
    <row r="13" spans="1:11" ht="12.95" customHeight="1" x14ac:dyDescent="0.25">
      <c r="A13" s="590" t="s">
        <v>345</v>
      </c>
      <c r="B13" s="106" t="s">
        <v>303</v>
      </c>
      <c r="C13" s="106" t="s">
        <v>303</v>
      </c>
    </row>
    <row r="14" spans="1:11" ht="12.95" customHeight="1" x14ac:dyDescent="0.25">
      <c r="A14" s="590" t="s">
        <v>142</v>
      </c>
      <c r="B14" s="111" t="s">
        <v>525</v>
      </c>
      <c r="C14" s="111" t="s">
        <v>525</v>
      </c>
    </row>
    <row r="15" spans="1:11" ht="12.95" customHeight="1" x14ac:dyDescent="0.25">
      <c r="A15" s="590" t="s">
        <v>143</v>
      </c>
      <c r="B15" s="591" t="s">
        <v>169</v>
      </c>
      <c r="C15" s="591" t="s">
        <v>169</v>
      </c>
    </row>
    <row r="16" spans="1:11" ht="12.95" customHeight="1" x14ac:dyDescent="0.25">
      <c r="A16" s="590" t="s">
        <v>144</v>
      </c>
      <c r="B16" s="592" t="s">
        <v>305</v>
      </c>
      <c r="C16" s="592" t="s">
        <v>305</v>
      </c>
    </row>
    <row r="17" spans="1:4" ht="12.95" customHeight="1" x14ac:dyDescent="0.25">
      <c r="A17" s="590" t="s">
        <v>513</v>
      </c>
      <c r="B17" s="593" t="s">
        <v>229</v>
      </c>
      <c r="C17" s="593" t="s">
        <v>229</v>
      </c>
    </row>
    <row r="18" spans="1:4" ht="12.95" customHeight="1" x14ac:dyDescent="0.25">
      <c r="A18" s="590" t="s">
        <v>514</v>
      </c>
      <c r="B18" s="593" t="s">
        <v>307</v>
      </c>
      <c r="C18" s="593" t="s">
        <v>307</v>
      </c>
      <c r="D18" s="44"/>
    </row>
    <row r="19" spans="1:4" ht="12.95" customHeight="1" x14ac:dyDescent="0.25">
      <c r="A19" s="590" t="s">
        <v>145</v>
      </c>
      <c r="B19" s="591" t="s">
        <v>170</v>
      </c>
      <c r="C19" s="591" t="s">
        <v>170</v>
      </c>
    </row>
    <row r="20" spans="1:4" ht="12.95" customHeight="1" x14ac:dyDescent="0.25">
      <c r="A20" s="590" t="s">
        <v>146</v>
      </c>
      <c r="B20" s="592" t="s">
        <v>171</v>
      </c>
      <c r="C20" s="592" t="s">
        <v>171</v>
      </c>
    </row>
    <row r="21" spans="1:4" ht="12.95" customHeight="1" x14ac:dyDescent="0.25">
      <c r="A21" s="590" t="s">
        <v>147</v>
      </c>
      <c r="B21" s="592" t="s">
        <v>172</v>
      </c>
      <c r="C21" s="592" t="s">
        <v>172</v>
      </c>
    </row>
    <row r="22" spans="1:4" ht="12.95" customHeight="1" x14ac:dyDescent="0.25">
      <c r="A22" s="590" t="s">
        <v>148</v>
      </c>
      <c r="B22" s="592" t="s">
        <v>469</v>
      </c>
      <c r="C22" s="592" t="s">
        <v>469</v>
      </c>
    </row>
    <row r="23" spans="1:4" ht="12.95" customHeight="1" x14ac:dyDescent="0.25">
      <c r="A23" s="590" t="s">
        <v>149</v>
      </c>
      <c r="B23" s="592" t="s">
        <v>173</v>
      </c>
      <c r="C23" s="592" t="s">
        <v>173</v>
      </c>
    </row>
    <row r="24" spans="1:4" s="114" customFormat="1" ht="12.95" customHeight="1" x14ac:dyDescent="0.25">
      <c r="A24" s="590" t="s">
        <v>150</v>
      </c>
      <c r="B24" s="592" t="s">
        <v>174</v>
      </c>
      <c r="C24" s="592" t="s">
        <v>174</v>
      </c>
    </row>
    <row r="25" spans="1:4" s="114" customFormat="1" ht="12.95" customHeight="1" x14ac:dyDescent="0.25">
      <c r="A25" s="590" t="s">
        <v>151</v>
      </c>
      <c r="B25" s="592" t="s">
        <v>175</v>
      </c>
      <c r="C25" s="592" t="s">
        <v>175</v>
      </c>
    </row>
    <row r="26" spans="1:4" s="123" customFormat="1" ht="12.95" customHeight="1" x14ac:dyDescent="0.25">
      <c r="A26" s="590" t="s">
        <v>152</v>
      </c>
      <c r="B26" s="592" t="s">
        <v>176</v>
      </c>
      <c r="C26" s="592" t="s">
        <v>176</v>
      </c>
    </row>
    <row r="27" spans="1:4" s="123" customFormat="1" ht="12.95" customHeight="1" x14ac:dyDescent="0.25">
      <c r="A27" s="590" t="s">
        <v>153</v>
      </c>
      <c r="B27" s="592" t="s">
        <v>177</v>
      </c>
      <c r="C27" s="592" t="s">
        <v>177</v>
      </c>
    </row>
    <row r="28" spans="1:4" ht="12.95" customHeight="1" x14ac:dyDescent="0.25">
      <c r="A28" s="590" t="s">
        <v>154</v>
      </c>
      <c r="B28" s="592" t="s">
        <v>178</v>
      </c>
      <c r="C28" s="592" t="s">
        <v>178</v>
      </c>
    </row>
    <row r="29" spans="1:4" ht="21" customHeight="1" x14ac:dyDescent="0.25">
      <c r="A29" s="385"/>
      <c r="B29" s="113" t="s">
        <v>179</v>
      </c>
      <c r="C29" s="113" t="s">
        <v>179</v>
      </c>
    </row>
    <row r="30" spans="1:4" ht="12.95" customHeight="1" x14ac:dyDescent="0.25">
      <c r="A30" s="590" t="s">
        <v>155</v>
      </c>
      <c r="B30" s="594" t="s">
        <v>363</v>
      </c>
      <c r="C30" s="594" t="s">
        <v>363</v>
      </c>
    </row>
    <row r="31" spans="1:4" s="111" customFormat="1" ht="12.95" customHeight="1" x14ac:dyDescent="0.25">
      <c r="A31" s="590" t="s">
        <v>156</v>
      </c>
      <c r="B31" s="594" t="s">
        <v>313</v>
      </c>
      <c r="C31" s="594" t="s">
        <v>313</v>
      </c>
    </row>
    <row r="32" spans="1:4" s="111" customFormat="1" ht="12.95" customHeight="1" x14ac:dyDescent="0.25">
      <c r="A32" s="590" t="s">
        <v>157</v>
      </c>
      <c r="B32" s="594" t="s">
        <v>314</v>
      </c>
      <c r="C32" s="594" t="s">
        <v>314</v>
      </c>
    </row>
    <row r="33" spans="1:3" ht="12.95" customHeight="1" x14ac:dyDescent="0.25">
      <c r="A33" s="590" t="s">
        <v>158</v>
      </c>
      <c r="B33" s="594" t="s">
        <v>315</v>
      </c>
      <c r="C33" s="594" t="s">
        <v>315</v>
      </c>
    </row>
    <row r="34" spans="1:3" ht="12.95" customHeight="1" x14ac:dyDescent="0.25">
      <c r="A34" s="590" t="s">
        <v>159</v>
      </c>
      <c r="B34" s="594" t="s">
        <v>316</v>
      </c>
      <c r="C34" s="594" t="s">
        <v>316</v>
      </c>
    </row>
    <row r="35" spans="1:3" ht="12.95" customHeight="1" x14ac:dyDescent="0.25">
      <c r="A35" s="590" t="s">
        <v>160</v>
      </c>
      <c r="B35" s="594" t="s">
        <v>317</v>
      </c>
      <c r="C35" s="594" t="s">
        <v>317</v>
      </c>
    </row>
    <row r="36" spans="1:3" ht="19.5" customHeight="1" x14ac:dyDescent="0.25">
      <c r="A36" s="385"/>
      <c r="B36" s="113" t="s">
        <v>180</v>
      </c>
      <c r="C36" s="113" t="s">
        <v>180</v>
      </c>
    </row>
    <row r="37" spans="1:3" ht="12.95" customHeight="1" x14ac:dyDescent="0.25">
      <c r="A37" s="590" t="s">
        <v>161</v>
      </c>
      <c r="B37" s="595" t="s">
        <v>181</v>
      </c>
      <c r="C37" s="595" t="s">
        <v>181</v>
      </c>
    </row>
    <row r="38" spans="1:3" ht="12.95" customHeight="1" x14ac:dyDescent="0.25">
      <c r="A38" s="590" t="s">
        <v>515</v>
      </c>
      <c r="B38" s="593" t="s">
        <v>229</v>
      </c>
      <c r="C38" s="593" t="s">
        <v>229</v>
      </c>
    </row>
    <row r="39" spans="1:3" ht="12.95" customHeight="1" x14ac:dyDescent="0.25">
      <c r="A39" s="590" t="s">
        <v>516</v>
      </c>
      <c r="B39" s="593" t="s">
        <v>288</v>
      </c>
      <c r="C39" s="593" t="s">
        <v>288</v>
      </c>
    </row>
    <row r="40" spans="1:3" ht="12.95" customHeight="1" x14ac:dyDescent="0.25">
      <c r="A40" s="590" t="s">
        <v>517</v>
      </c>
      <c r="B40" s="593" t="s">
        <v>289</v>
      </c>
      <c r="C40" s="593" t="s">
        <v>289</v>
      </c>
    </row>
    <row r="41" spans="1:3" ht="12.95" customHeight="1" x14ac:dyDescent="0.25">
      <c r="A41" s="590" t="s">
        <v>162</v>
      </c>
      <c r="B41" s="595" t="s">
        <v>320</v>
      </c>
      <c r="C41" s="595" t="s">
        <v>320</v>
      </c>
    </row>
    <row r="42" spans="1:3" ht="12.95" customHeight="1" x14ac:dyDescent="0.25">
      <c r="A42" s="590" t="s">
        <v>163</v>
      </c>
      <c r="B42" s="595" t="s">
        <v>321</v>
      </c>
      <c r="C42" s="595" t="s">
        <v>321</v>
      </c>
    </row>
    <row r="43" spans="1:3" ht="12.95" customHeight="1" x14ac:dyDescent="0.25">
      <c r="A43" s="105" t="s">
        <v>164</v>
      </c>
      <c r="B43" s="595" t="s">
        <v>322</v>
      </c>
      <c r="C43" s="595" t="s">
        <v>322</v>
      </c>
    </row>
    <row r="44" spans="1:3" ht="12.95" customHeight="1" x14ac:dyDescent="0.25">
      <c r="A44" s="105" t="s">
        <v>346</v>
      </c>
      <c r="B44" s="593" t="s">
        <v>323</v>
      </c>
      <c r="C44" s="593" t="s">
        <v>323</v>
      </c>
    </row>
    <row r="45" spans="1:3" ht="12.95" customHeight="1" x14ac:dyDescent="0.25">
      <c r="A45" s="105" t="s">
        <v>347</v>
      </c>
      <c r="B45" s="593" t="s">
        <v>324</v>
      </c>
      <c r="C45" s="593" t="s">
        <v>324</v>
      </c>
    </row>
    <row r="46" spans="1:3" ht="12.95" customHeight="1" x14ac:dyDescent="0.25">
      <c r="A46" s="105" t="s">
        <v>518</v>
      </c>
      <c r="B46" s="593" t="s">
        <v>325</v>
      </c>
      <c r="C46" s="593" t="s">
        <v>325</v>
      </c>
    </row>
    <row r="47" spans="1:3" ht="12.95" customHeight="1" x14ac:dyDescent="0.25">
      <c r="A47" s="105" t="s">
        <v>519</v>
      </c>
      <c r="B47" s="593" t="s">
        <v>326</v>
      </c>
      <c r="C47" s="593" t="s">
        <v>326</v>
      </c>
    </row>
    <row r="48" spans="1:3" ht="12.95" customHeight="1" x14ac:dyDescent="0.25">
      <c r="A48" s="105" t="s">
        <v>165</v>
      </c>
      <c r="B48" s="595" t="s">
        <v>327</v>
      </c>
      <c r="C48" s="595" t="s">
        <v>327</v>
      </c>
    </row>
    <row r="49" spans="1:3" ht="12.95" customHeight="1" x14ac:dyDescent="0.25">
      <c r="A49" s="105" t="s">
        <v>333</v>
      </c>
      <c r="B49" s="593" t="s">
        <v>294</v>
      </c>
      <c r="C49" s="593" t="s">
        <v>294</v>
      </c>
    </row>
    <row r="50" spans="1:3" ht="12.95" customHeight="1" x14ac:dyDescent="0.25">
      <c r="A50" s="105" t="s">
        <v>334</v>
      </c>
      <c r="B50" s="593" t="s">
        <v>293</v>
      </c>
      <c r="C50" s="593" t="s">
        <v>293</v>
      </c>
    </row>
    <row r="51" spans="1:3" ht="12.95" customHeight="1" x14ac:dyDescent="0.25">
      <c r="A51" s="105" t="s">
        <v>166</v>
      </c>
      <c r="B51" s="595" t="s">
        <v>328</v>
      </c>
      <c r="C51" s="595" t="s">
        <v>328</v>
      </c>
    </row>
    <row r="52" spans="1:3" ht="12.95" customHeight="1" x14ac:dyDescent="0.25">
      <c r="A52" s="105" t="s">
        <v>520</v>
      </c>
      <c r="B52" s="593" t="s">
        <v>329</v>
      </c>
      <c r="C52" s="593" t="s">
        <v>329</v>
      </c>
    </row>
    <row r="53" spans="1:3" ht="12.95" customHeight="1" x14ac:dyDescent="0.25">
      <c r="A53" s="105" t="s">
        <v>335</v>
      </c>
      <c r="B53" s="593" t="s">
        <v>361</v>
      </c>
      <c r="C53" s="593" t="s">
        <v>361</v>
      </c>
    </row>
    <row r="54" spans="1:3" ht="12.95" customHeight="1" x14ac:dyDescent="0.25">
      <c r="A54" s="105" t="s">
        <v>348</v>
      </c>
      <c r="B54" s="593" t="s">
        <v>330</v>
      </c>
      <c r="C54" s="593" t="s">
        <v>330</v>
      </c>
    </row>
    <row r="55" spans="1:3" ht="12.95" customHeight="1" x14ac:dyDescent="0.25">
      <c r="A55" s="105" t="s">
        <v>521</v>
      </c>
      <c r="B55" s="595" t="s">
        <v>331</v>
      </c>
      <c r="C55" s="595" t="s">
        <v>331</v>
      </c>
    </row>
    <row r="56" spans="1:3" ht="12.95" customHeight="1" x14ac:dyDescent="0.25">
      <c r="A56" s="105" t="s">
        <v>522</v>
      </c>
      <c r="B56" s="593" t="s">
        <v>332</v>
      </c>
      <c r="C56" s="593" t="s">
        <v>332</v>
      </c>
    </row>
    <row r="57" spans="1:3" ht="12.95" customHeight="1" x14ac:dyDescent="0.25">
      <c r="A57" s="105" t="s">
        <v>523</v>
      </c>
      <c r="B57" s="593" t="s">
        <v>358</v>
      </c>
      <c r="C57" s="593" t="s">
        <v>358</v>
      </c>
    </row>
    <row r="58" spans="1:3" ht="12.95" customHeight="1" x14ac:dyDescent="0.25">
      <c r="A58" s="105" t="s">
        <v>524</v>
      </c>
      <c r="B58" s="593" t="s">
        <v>357</v>
      </c>
      <c r="C58" s="593" t="s">
        <v>357</v>
      </c>
    </row>
    <row r="59" spans="1:3" x14ac:dyDescent="0.25">
      <c r="A59" s="18"/>
      <c r="B59" s="18"/>
      <c r="C59" s="19"/>
    </row>
    <row r="60" spans="1:3" x14ac:dyDescent="0.25">
      <c r="A60" s="18"/>
      <c r="B60" s="18"/>
      <c r="C60" s="19"/>
    </row>
    <row r="61" spans="1:3" x14ac:dyDescent="0.25">
      <c r="A61" s="21"/>
    </row>
  </sheetData>
  <hyperlinks>
    <hyperlink ref="B4" location="'3.1.1.'!A1" display="Реальные доходы населения"/>
    <hyperlink ref="B5" location="'3.1.1.'!A1" display="Реальные доходы населения  "/>
    <hyperlink ref="B6" location="'3.1.2.'!A1" display="Реальная начисленная заработная плата работников организаций"/>
    <hyperlink ref="B7" location="'3.1.3.'!A1" display="Реальный размер назначенных пенсий"/>
    <hyperlink ref="B8" location="'3.2.'!A1" display="Среднедушевые денежные доходы населения"/>
    <hyperlink ref="B9" location="'3.3.'!A1" display="Среднемесячная номинальная начисленная заработная плата работников организаций"/>
    <hyperlink ref="B10" location="'3.4.1.'!A1" display="Среднемесячная начисленная заработная плата работников органов местного самоуправления"/>
    <hyperlink ref="B11" location="'3.4.1.'!A1" display="Всего"/>
    <hyperlink ref="B12" location="'3.4.2.'!A1" display="В представительных органах муниципальных образований"/>
    <hyperlink ref="B13" location="'3.4.3.'!A1" display="В местных администрациях (исполнительно-распорядительных органах муниципальных образований)"/>
    <hyperlink ref="B16" location="'3.7.1.'!A1" display="Численность пенсионеров"/>
    <hyperlink ref="B17" location="'3.7.1.'!A1" display="Всего"/>
    <hyperlink ref="B18" location="'3.7.2.'!A1" display="на 1000 человек населения"/>
    <hyperlink ref="B20" location="'3.9.'!A1" display="Структура денежных доходов населения  "/>
    <hyperlink ref="B21" location="'3.10'!A1" display="Структура социальных выплат  "/>
    <hyperlink ref="B22" location="'3.11. '!A1" display=" Величина прожиточного минимума, установленная в целом по Российской Федерации  и в субъектах Российской Федерации  "/>
    <hyperlink ref="B23" location="'3.12.'!A1" display="Величина прожиточного минимума пенсионера в целях установления социальной доплаты к пенсии  "/>
    <hyperlink ref="B24" location="'3.13.'!A1" display="Численность населения с денежными доходами ниже величины прожиточного минимума  "/>
    <hyperlink ref="B25" location="'3.14.'!A1" display="Потребительские расходы в среднем на душу населения  "/>
    <hyperlink ref="B26" location="'3.15.'!A1" display="Структура использования денежных доходов населения  "/>
    <hyperlink ref="B27" location="'3.16.'!A1" display="Структура потребительских расходов домашних хозяйств  "/>
    <hyperlink ref="B28" location="'3.17.'!A1" display="Число собственных легковых автомобилей на 1000 человек населения  "/>
    <hyperlink ref="B30" location="'3.18.'!A1" display="Потребление мяса и мясопродуктов  (включая субпродукты II категории и жир-сырец) на душу населения "/>
    <hyperlink ref="B31" location="'3.19.'!A1" display="Потребление молока и молочных продуктов на душу населения "/>
    <hyperlink ref="B32" location="'3.20.'!A1" display="Потребления яиц на душу населения "/>
    <hyperlink ref="B33" location="'3.21.'!A1" display="Потребления сахара на душу населения "/>
    <hyperlink ref="B34" location="'3.22.'!A1" display="Потребление растительного масла на душу населения "/>
    <hyperlink ref="B35" location="'3.23.'!A1" display="Потребление хлебных продуктов на душу населения "/>
    <hyperlink ref="B37" location="'3.24.1'!A1" display="Жилищный фонд  "/>
    <hyperlink ref="B38" location="'3.24.1'!A1" display="Всего"/>
    <hyperlink ref="B39" location="'3.24.2.'!A1" display="Городской жилищный фонд"/>
    <hyperlink ref="B40" location="'3.24.3.'!A1" display="Сельский жилищный фонд"/>
    <hyperlink ref="B41" location="'3.25.'!A1" display="Общая площадь жилых помещений, приходящаяся в среднем на одного жителя"/>
    <hyperlink ref="B42" location="'3.26.'!A1" display="Удельный вес аварийного жилищного фонда в общей площади всего жилищного фонда"/>
    <hyperlink ref="B43" location="'3.27.1.'!A1" display="Предоставление гражданам жилых помещений"/>
    <hyperlink ref="B44" location="'3.27.1.'!A1" display="Число семей, состоявших на учете в качестве нуждающихся в жилых помещениях"/>
    <hyperlink ref="B45" location="'3.27.2.'!A1" display="Удельный вес семей, состоявших на учете в качестве нуждающихся в жилых помещениях, в общем числе семей"/>
    <hyperlink ref="B46" location="'3.27.3.'!A1" display="Число семей, получивших жилые помещения и улучшивших жилищные условия за год"/>
    <hyperlink ref="B47" location="'3.27.4.'!A1" display="Удельный вес семей, получивших жилые помещения, в числе семей, состоявших на учете в качестве нуждающихся в жилых помещениях"/>
    <hyperlink ref="B48" location="'3.28.1.'!A1" display="Удельный вес расходов домашних хозяйств на оплату жилищно-коммунальных услуг"/>
    <hyperlink ref="B49" location="'3.28.1.'!A1" display="В процентах от общей суммы потребительских расходов"/>
    <hyperlink ref="B50" location="'3.28.2.'!A1" display="В процентах от общей суммы расходов на оплату услуг"/>
    <hyperlink ref="B51" location="'3.29.1.'!A1" display="Предоставление гражданам субсидий на оплату жилого помещения  и коммунальных услуг"/>
    <hyperlink ref="B52" location="'3.29.1.'!A1" display="Число семей, получавших субсидии на оплату жилого помещения и коммунальных услуг"/>
    <hyperlink ref="B53" location="'3.29.2.'!A1" display="Общая сумма начисленных субсидий на оплату жилого помещения и коммунальных услуг"/>
    <hyperlink ref="B54" location="'3.29.3.'!A1" display=" Среднемесячный размер субсидий на семью"/>
    <hyperlink ref="B55" location="'3.30.1.'!A1" display="Предоставление гражданам социальной поддержки (льгот) по оплате жилого помещения и коммунальных услуг"/>
    <hyperlink ref="B56" location="'3.30.1.'!A1" display="Численность граждан, пользующихся социальной поддержкой по  оплате жилого помещения и коммунальных услуг"/>
    <hyperlink ref="B57" location="'3.30.2.'!A1" display="Объем средств, предусмотренных на предоставление гражданам социальной поддержки по оплате жилого помещения и коммунальных услуг"/>
    <hyperlink ref="B58" location="'3.30.3.'!A1" display="Среднемесячный размер социальной поддержки на одного пользователя"/>
    <hyperlink ref="B14" location="'3.5.'!A1" display="Показатели_Приложение_2019(содержание готово 4.12.19) - копия.xlsx"/>
    <hyperlink ref="B15" location="'3.6.'!A1" display="Средний размер назначенных пенсий  "/>
    <hyperlink ref="B19" location="'3.8.'!A1" display="Численность занятых, приходящихся на одного пенсионера  "/>
    <hyperlink ref="C4" location="'3.1.1.'!A1" display="Реальные доходы населения"/>
    <hyperlink ref="C5" location="'3.1.1.'!A1" display="Реальные доходы населения  "/>
    <hyperlink ref="C6" location="'3.1.2.'!A1" display="Реальная начисленная заработная плата работников организаций"/>
    <hyperlink ref="C7" location="'3.1.3.'!A1" display="Реальный размер назначенных пенсий"/>
    <hyperlink ref="C8" location="'3.2.'!A1" display="Среднедушевые денежные доходы населения"/>
    <hyperlink ref="C9" location="'3.3.'!A1" display="Среднемесячная номинальная начисленная заработная плата работников организаций"/>
    <hyperlink ref="C10" location="'3.4.1.'!A1" display="Среднемесячная начисленная заработная плата работников органов местного самоуправления"/>
    <hyperlink ref="C11" location="'3.4.1.'!A1" display="Всего"/>
    <hyperlink ref="C12" location="'3.4.2.'!A1" display="В представительных органах муниципальных образований"/>
    <hyperlink ref="C13" location="'3.4.3.'!A1" display="В местных администрациях (исполнительно-распорядительных органах муниципальных образований)"/>
    <hyperlink ref="C16" location="'3.7.1.'!A1" display="Численность пенсионеров"/>
    <hyperlink ref="C17" location="'3.7.1.'!A1" display="Всего"/>
    <hyperlink ref="C18" location="'3.7.2.'!A1" display="на 1000 человек населения"/>
    <hyperlink ref="C20" location="'3.9.'!A1" display="Структура денежных доходов населения  "/>
    <hyperlink ref="C21" location="'3.10'!A1" display="Структура социальных выплат  "/>
    <hyperlink ref="C22" location="'3.11. '!A1" display=" Величина прожиточного минимума, установленная в целом по Российской Федерации  и в субъектах Российской Федерации  "/>
    <hyperlink ref="C23" location="'3.12.'!A1" display="Величина прожиточного минимума пенсионера в целях установления социальной доплаты к пенсии  "/>
    <hyperlink ref="C24" location="'3.13.'!A1" display="Численность населения с денежными доходами ниже величины прожиточного минимума  "/>
    <hyperlink ref="C25" location="'3.14.'!A1" display="Потребительские расходы в среднем на душу населения  "/>
    <hyperlink ref="C26" location="'3.15.'!A1" display="Структура использования денежных доходов населения  "/>
    <hyperlink ref="C27" location="'3.16.'!A1" display="Структура потребительских расходов домашних хозяйств  "/>
    <hyperlink ref="C28" location="'3.17.'!A1" display="Число собственных легковых автомобилей на 1000 человек населения  "/>
    <hyperlink ref="C30" location="'3.18.'!A1" display="Потребление мяса и мясопродуктов  (включая субпродукты II категории и жир-сырец) на душу населения "/>
    <hyperlink ref="C31" location="'3.19.'!A1" display="Потребление молока и молочных продуктов на душу населения "/>
    <hyperlink ref="C32" location="'3.20.'!A1" display="Потребления яиц на душу населения "/>
    <hyperlink ref="C33" location="'3.21.'!A1" display="Потребления сахара на душу населения "/>
    <hyperlink ref="C34" location="'3.22.'!A1" display="Потребление растительного масла на душу населения "/>
    <hyperlink ref="C35" location="'3.23.'!A1" display="Потребление хлебных продуктов на душу населения "/>
    <hyperlink ref="C37" location="'3.24.1'!A1" display="Жилищный фонд  "/>
    <hyperlink ref="C38" location="'3.24.1'!A1" display="Всего"/>
    <hyperlink ref="C39" location="'3.24.2.'!A1" display="Городской жилищный фонд"/>
    <hyperlink ref="C40" location="'3.24.3.'!A1" display="Сельский жилищный фонд"/>
    <hyperlink ref="C41" location="'3.25.'!A1" display="Общая площадь жилых помещений, приходящаяся в среднем на одного жителя"/>
    <hyperlink ref="C42" location="'3.26.'!A1" display="Удельный вес аварийного жилищного фонда в общей площади всего жилищного фонда"/>
    <hyperlink ref="C43" location="'3.27.1.'!A1" display="Предоставление гражданам жилых помещений"/>
    <hyperlink ref="C44" location="'3.27.1.'!A1" display="Число семей, состоявших на учете в качестве нуждающихся в жилых помещениях"/>
    <hyperlink ref="C45" location="'3.27.2.'!A1" display="Удельный вес семей, состоявших на учете в качестве нуждающихся в жилых помещениях, в общем числе семей"/>
    <hyperlink ref="C46" location="'3.27.3.'!A1" display="Число семей, получивших жилые помещения и улучшивших жилищные условия за год"/>
    <hyperlink ref="C47" location="'3.27.4.'!A1" display="Удельный вес семей, получивших жилые помещения, в числе семей, состоявших на учете в качестве нуждающихся в жилых помещениях"/>
    <hyperlink ref="C48" location="'3.28.1.'!A1" display="Удельный вес расходов домашних хозяйств на оплату жилищно-коммунальных услуг"/>
    <hyperlink ref="C49" location="'3.28.1.'!A1" display="В процентах от общей суммы потребительских расходов"/>
    <hyperlink ref="C50" location="'3.28.2.'!A1" display="В процентах от общей суммы расходов на оплату услуг"/>
    <hyperlink ref="C51" location="'3.29.1.'!A1" display="Предоставление гражданам субсидий на оплату жилого помещения  и коммунальных услуг"/>
    <hyperlink ref="C52" location="'3.29.1.'!A1" display="Число семей, получавших субсидии на оплату жилого помещения и коммунальных услуг"/>
    <hyperlink ref="C53" location="'3.29.2.'!A1" display="Общая сумма начисленных субсидий на оплату жилого помещения и коммунальных услуг"/>
    <hyperlink ref="C54" location="'3.29.3.'!A1" display=" Среднемесячный размер субсидий на семью"/>
    <hyperlink ref="C55" location="'3.30.1.'!A1" display="Предоставление гражданам социальной поддержки (льгот) по оплате жилого помещения и коммунальных услуг"/>
    <hyperlink ref="C56" location="'3.30.1.'!A1" display="Численность граждан, пользующихся социальной поддержкой по  оплате жилого помещения и коммунальных услуг"/>
    <hyperlink ref="C57" location="'3.30.2.'!A1" display="Объем средств, предусмотренных на предоставление гражданам социальной поддержки по оплате жилого помещения и коммунальных услуг"/>
    <hyperlink ref="C58" location="'3.30.3.'!A1" display="Среднемесячный размер социальной поддержки на одного пользователя"/>
    <hyperlink ref="C14" location="'3.5.'!A1" display="Показатели_Приложение_2019(содержание готово 4.12.19) - копия.xlsx"/>
    <hyperlink ref="C15" location="'3.6.'!A1" display="Средний размер назначенных пенсий  "/>
    <hyperlink ref="C19" location="'3.8.'!A1" display="Численность занятых, приходящихся на одного пенсионера  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8"/>
  <sheetViews>
    <sheetView workbookViewId="0">
      <pane ySplit="7" topLeftCell="A8" activePane="bottomLeft" state="frozen"/>
      <selection pane="bottomLeft" activeCell="A8" sqref="A8:XFD8"/>
    </sheetView>
  </sheetViews>
  <sheetFormatPr defaultRowHeight="15" x14ac:dyDescent="0.25"/>
  <cols>
    <col min="1" max="1" width="18.85546875" customWidth="1"/>
  </cols>
  <sheetData>
    <row r="1" spans="1:9" x14ac:dyDescent="0.25">
      <c r="A1" s="691" t="s">
        <v>362</v>
      </c>
      <c r="B1" s="694"/>
      <c r="C1" s="694"/>
      <c r="D1" s="694"/>
      <c r="E1" s="694"/>
      <c r="F1" s="694"/>
      <c r="G1" s="694"/>
      <c r="H1" s="694"/>
      <c r="I1" s="694"/>
    </row>
    <row r="2" spans="1:9" x14ac:dyDescent="0.25">
      <c r="A2" s="692" t="s">
        <v>318</v>
      </c>
      <c r="B2" s="694"/>
      <c r="C2" s="694"/>
      <c r="D2" s="694"/>
      <c r="E2" s="694"/>
      <c r="F2" s="694"/>
      <c r="G2" s="694"/>
      <c r="H2" s="694"/>
      <c r="I2" s="694"/>
    </row>
    <row r="3" spans="1:9" x14ac:dyDescent="0.25">
      <c r="A3" s="693" t="s">
        <v>167</v>
      </c>
      <c r="B3" s="694"/>
      <c r="C3" s="694"/>
      <c r="D3" s="694"/>
      <c r="E3" s="694"/>
      <c r="F3" s="694"/>
      <c r="G3" s="694"/>
      <c r="H3" s="694"/>
      <c r="I3" s="694"/>
    </row>
    <row r="4" spans="1:9" x14ac:dyDescent="0.25">
      <c r="A4" s="490" t="s">
        <v>512</v>
      </c>
      <c r="B4" s="487"/>
      <c r="C4" s="487"/>
      <c r="D4" s="487"/>
      <c r="E4" s="487"/>
      <c r="F4" s="487"/>
      <c r="G4" s="487"/>
      <c r="H4" s="487"/>
      <c r="I4" s="522"/>
    </row>
    <row r="5" spans="1:9" ht="15.75" thickBot="1" x14ac:dyDescent="0.3">
      <c r="A5" s="130" t="s">
        <v>423</v>
      </c>
      <c r="B5" s="33"/>
      <c r="C5" s="33"/>
      <c r="D5" s="33"/>
      <c r="E5" s="33"/>
      <c r="F5" s="33"/>
      <c r="G5" s="33"/>
      <c r="H5" s="33"/>
      <c r="I5" s="29"/>
    </row>
    <row r="6" spans="1:9" ht="15.75" thickBot="1" x14ac:dyDescent="0.3">
      <c r="A6" s="62"/>
      <c r="B6" s="62">
        <v>2005</v>
      </c>
      <c r="C6" s="62">
        <v>2007</v>
      </c>
      <c r="D6" s="62">
        <v>2009</v>
      </c>
      <c r="E6" s="62">
        <v>2011</v>
      </c>
      <c r="F6" s="62">
        <v>2013</v>
      </c>
      <c r="G6" s="62">
        <v>2015</v>
      </c>
      <c r="H6" s="62">
        <v>2017</v>
      </c>
      <c r="I6" s="62">
        <v>2019</v>
      </c>
    </row>
    <row r="7" spans="1:9" x14ac:dyDescent="0.25">
      <c r="A7" s="122" t="s">
        <v>0</v>
      </c>
      <c r="B7" s="237">
        <v>5467</v>
      </c>
      <c r="C7" s="237">
        <v>8879</v>
      </c>
      <c r="D7" s="237">
        <v>13192</v>
      </c>
      <c r="E7" s="237">
        <v>16043</v>
      </c>
      <c r="F7" s="237">
        <v>21268</v>
      </c>
      <c r="G7" s="237">
        <v>24868</v>
      </c>
      <c r="H7" s="237">
        <v>28345</v>
      </c>
      <c r="I7" s="253">
        <v>34335</v>
      </c>
    </row>
    <row r="8" spans="1:9" ht="18" x14ac:dyDescent="0.25">
      <c r="A8" s="14" t="s">
        <v>92</v>
      </c>
      <c r="B8" s="224">
        <v>5736</v>
      </c>
      <c r="C8" s="224">
        <v>9972</v>
      </c>
      <c r="D8" s="224">
        <v>15437</v>
      </c>
      <c r="E8" s="224">
        <v>18425</v>
      </c>
      <c r="F8" s="224">
        <v>24272</v>
      </c>
      <c r="G8" s="224">
        <v>28485</v>
      </c>
      <c r="H8" s="224">
        <v>32327</v>
      </c>
      <c r="I8" s="236">
        <v>39874</v>
      </c>
    </row>
    <row r="9" spans="1:9" x14ac:dyDescent="0.25">
      <c r="A9" s="510" t="s">
        <v>1</v>
      </c>
      <c r="B9" s="512">
        <v>4655</v>
      </c>
      <c r="C9" s="512">
        <v>7407</v>
      </c>
      <c r="D9" s="512">
        <v>11357</v>
      </c>
      <c r="E9" s="512">
        <v>13815</v>
      </c>
      <c r="F9" s="512">
        <v>18776</v>
      </c>
      <c r="G9" s="512">
        <v>22050</v>
      </c>
      <c r="H9" s="512">
        <v>25448</v>
      </c>
      <c r="I9" s="235">
        <v>29766</v>
      </c>
    </row>
    <row r="10" spans="1:9" x14ac:dyDescent="0.25">
      <c r="A10" s="510" t="s">
        <v>2</v>
      </c>
      <c r="B10" s="512">
        <v>3719</v>
      </c>
      <c r="C10" s="512">
        <v>5968</v>
      </c>
      <c r="D10" s="512">
        <v>8326</v>
      </c>
      <c r="E10" s="512">
        <v>10304</v>
      </c>
      <c r="F10" s="512">
        <v>14933</v>
      </c>
      <c r="G10" s="512">
        <v>17675</v>
      </c>
      <c r="H10" s="512">
        <v>20232</v>
      </c>
      <c r="I10" s="235">
        <v>24571</v>
      </c>
    </row>
    <row r="11" spans="1:9" x14ac:dyDescent="0.25">
      <c r="A11" s="510" t="s">
        <v>3</v>
      </c>
      <c r="B11" s="512">
        <v>4548</v>
      </c>
      <c r="C11" s="512">
        <v>7226</v>
      </c>
      <c r="D11" s="512">
        <v>10899</v>
      </c>
      <c r="E11" s="512">
        <v>13132</v>
      </c>
      <c r="F11" s="512">
        <v>17361</v>
      </c>
      <c r="G11" s="512">
        <v>20888</v>
      </c>
      <c r="H11" s="512">
        <v>23449</v>
      </c>
      <c r="I11" s="235">
        <v>28174</v>
      </c>
    </row>
    <row r="12" spans="1:9" x14ac:dyDescent="0.25">
      <c r="A12" s="510" t="s">
        <v>4</v>
      </c>
      <c r="B12" s="512">
        <v>3857</v>
      </c>
      <c r="C12" s="512">
        <v>6366</v>
      </c>
      <c r="D12" s="512">
        <v>10153</v>
      </c>
      <c r="E12" s="512">
        <v>12470</v>
      </c>
      <c r="F12" s="512">
        <v>17126</v>
      </c>
      <c r="G12" s="512">
        <v>20798</v>
      </c>
      <c r="H12" s="512">
        <v>23440</v>
      </c>
      <c r="I12" s="235">
        <v>28187</v>
      </c>
    </row>
    <row r="13" spans="1:9" x14ac:dyDescent="0.25">
      <c r="A13" s="510" t="s">
        <v>5</v>
      </c>
      <c r="B13" s="512">
        <v>3783</v>
      </c>
      <c r="C13" s="512">
        <v>5918</v>
      </c>
      <c r="D13" s="512">
        <v>9332</v>
      </c>
      <c r="E13" s="512">
        <v>11005</v>
      </c>
      <c r="F13" s="512">
        <v>15538</v>
      </c>
      <c r="G13" s="512">
        <v>17210</v>
      </c>
      <c r="H13" s="512">
        <v>19001</v>
      </c>
      <c r="I13" s="235">
        <v>23117</v>
      </c>
    </row>
    <row r="14" spans="1:9" x14ac:dyDescent="0.25">
      <c r="A14" s="510" t="s">
        <v>6</v>
      </c>
      <c r="B14" s="512">
        <v>5383</v>
      </c>
      <c r="C14" s="512">
        <v>8291</v>
      </c>
      <c r="D14" s="512">
        <v>12342</v>
      </c>
      <c r="E14" s="512">
        <v>15402</v>
      </c>
      <c r="F14" s="512">
        <v>21722</v>
      </c>
      <c r="G14" s="512">
        <v>24973</v>
      </c>
      <c r="H14" s="512">
        <v>27942</v>
      </c>
      <c r="I14" s="235">
        <v>33385</v>
      </c>
    </row>
    <row r="15" spans="1:9" x14ac:dyDescent="0.25">
      <c r="A15" s="510" t="s">
        <v>7</v>
      </c>
      <c r="B15" s="512">
        <v>4318</v>
      </c>
      <c r="C15" s="512">
        <v>6824</v>
      </c>
      <c r="D15" s="512">
        <v>10066</v>
      </c>
      <c r="E15" s="512">
        <v>12111</v>
      </c>
      <c r="F15" s="512">
        <v>15391</v>
      </c>
      <c r="G15" s="512">
        <v>18536</v>
      </c>
      <c r="H15" s="512">
        <v>20307</v>
      </c>
      <c r="I15" s="235">
        <v>24172</v>
      </c>
    </row>
    <row r="16" spans="1:9" x14ac:dyDescent="0.25">
      <c r="A16" s="510" t="s">
        <v>8</v>
      </c>
      <c r="B16" s="512">
        <v>3706</v>
      </c>
      <c r="C16" s="512">
        <v>5995</v>
      </c>
      <c r="D16" s="512">
        <v>9757</v>
      </c>
      <c r="E16" s="512">
        <v>11405</v>
      </c>
      <c r="F16" s="512">
        <v>16390</v>
      </c>
      <c r="G16" s="512">
        <v>18990</v>
      </c>
      <c r="H16" s="512">
        <v>22299</v>
      </c>
      <c r="I16" s="235">
        <v>26521</v>
      </c>
    </row>
    <row r="17" spans="1:9" x14ac:dyDescent="0.25">
      <c r="A17" s="510" t="s">
        <v>9</v>
      </c>
      <c r="B17" s="512">
        <v>4801</v>
      </c>
      <c r="C17" s="512">
        <v>7750</v>
      </c>
      <c r="D17" s="512">
        <v>10919</v>
      </c>
      <c r="E17" s="512">
        <v>14424</v>
      </c>
      <c r="F17" s="512">
        <v>17495</v>
      </c>
      <c r="G17" s="512">
        <v>20731</v>
      </c>
      <c r="H17" s="512">
        <v>23164</v>
      </c>
      <c r="I17" s="235">
        <v>28557</v>
      </c>
    </row>
    <row r="18" spans="1:9" x14ac:dyDescent="0.25">
      <c r="A18" s="510" t="s">
        <v>10</v>
      </c>
      <c r="B18" s="512">
        <v>7470</v>
      </c>
      <c r="C18" s="512">
        <v>12724</v>
      </c>
      <c r="D18" s="512">
        <v>18387</v>
      </c>
      <c r="E18" s="512">
        <v>21375</v>
      </c>
      <c r="F18" s="512">
        <v>28592</v>
      </c>
      <c r="G18" s="512">
        <v>32946</v>
      </c>
      <c r="H18" s="512">
        <v>38074</v>
      </c>
      <c r="I18" s="235">
        <v>45201</v>
      </c>
    </row>
    <row r="19" spans="1:9" x14ac:dyDescent="0.25">
      <c r="A19" s="510" t="s">
        <v>11</v>
      </c>
      <c r="B19" s="512">
        <v>3804</v>
      </c>
      <c r="C19" s="512">
        <v>5911</v>
      </c>
      <c r="D19" s="512">
        <v>8980</v>
      </c>
      <c r="E19" s="512">
        <v>11193</v>
      </c>
      <c r="F19" s="512">
        <v>15421</v>
      </c>
      <c r="G19" s="512">
        <v>17818</v>
      </c>
      <c r="H19" s="512">
        <v>19855</v>
      </c>
      <c r="I19" s="235">
        <v>23228</v>
      </c>
    </row>
    <row r="20" spans="1:9" x14ac:dyDescent="0.25">
      <c r="A20" s="510" t="s">
        <v>12</v>
      </c>
      <c r="B20" s="512">
        <v>4260</v>
      </c>
      <c r="C20" s="512">
        <v>7126</v>
      </c>
      <c r="D20" s="512">
        <v>10497</v>
      </c>
      <c r="E20" s="512">
        <v>13139</v>
      </c>
      <c r="F20" s="512">
        <v>17904</v>
      </c>
      <c r="G20" s="512">
        <v>21101</v>
      </c>
      <c r="H20" s="512">
        <v>23998</v>
      </c>
      <c r="I20" s="235">
        <v>28331</v>
      </c>
    </row>
    <row r="21" spans="1:9" x14ac:dyDescent="0.25">
      <c r="A21" s="510" t="s">
        <v>13</v>
      </c>
      <c r="B21" s="512">
        <v>4357</v>
      </c>
      <c r="C21" s="512">
        <v>6985</v>
      </c>
      <c r="D21" s="512">
        <v>10080</v>
      </c>
      <c r="E21" s="512">
        <v>12632</v>
      </c>
      <c r="F21" s="512">
        <v>16275</v>
      </c>
      <c r="G21" s="512">
        <v>18992</v>
      </c>
      <c r="H21" s="512">
        <v>20972</v>
      </c>
      <c r="I21" s="235">
        <v>26720</v>
      </c>
    </row>
    <row r="22" spans="1:9" x14ac:dyDescent="0.25">
      <c r="A22" s="510" t="s">
        <v>14</v>
      </c>
      <c r="B22" s="512">
        <v>3491</v>
      </c>
      <c r="C22" s="512">
        <v>5664</v>
      </c>
      <c r="D22" s="512">
        <v>8551</v>
      </c>
      <c r="E22" s="512">
        <v>10854</v>
      </c>
      <c r="F22" s="512">
        <v>14778</v>
      </c>
      <c r="G22" s="512">
        <v>17558</v>
      </c>
      <c r="H22" s="512">
        <v>20422</v>
      </c>
      <c r="I22" s="235">
        <v>24417</v>
      </c>
    </row>
    <row r="23" spans="1:9" x14ac:dyDescent="0.25">
      <c r="A23" s="510" t="s">
        <v>15</v>
      </c>
      <c r="B23" s="512">
        <v>4527</v>
      </c>
      <c r="C23" s="512">
        <v>7119</v>
      </c>
      <c r="D23" s="512">
        <v>11144</v>
      </c>
      <c r="E23" s="512">
        <v>12866</v>
      </c>
      <c r="F23" s="512">
        <v>17998</v>
      </c>
      <c r="G23" s="512">
        <v>19894</v>
      </c>
      <c r="H23" s="512">
        <v>23072</v>
      </c>
      <c r="I23" s="235">
        <v>27513</v>
      </c>
    </row>
    <row r="24" spans="1:9" x14ac:dyDescent="0.25">
      <c r="A24" s="510" t="s">
        <v>16</v>
      </c>
      <c r="B24" s="512">
        <v>4778</v>
      </c>
      <c r="C24" s="512">
        <v>7429</v>
      </c>
      <c r="D24" s="512">
        <v>11582</v>
      </c>
      <c r="E24" s="512">
        <v>13792</v>
      </c>
      <c r="F24" s="512">
        <v>18658</v>
      </c>
      <c r="G24" s="512">
        <v>23717</v>
      </c>
      <c r="H24" s="512">
        <v>26898</v>
      </c>
      <c r="I24" s="235">
        <v>31694</v>
      </c>
    </row>
    <row r="25" spans="1:9" x14ac:dyDescent="0.25">
      <c r="A25" s="510" t="s">
        <v>17</v>
      </c>
      <c r="B25" s="512">
        <v>5499</v>
      </c>
      <c r="C25" s="512">
        <v>8686</v>
      </c>
      <c r="D25" s="512">
        <v>11583</v>
      </c>
      <c r="E25" s="512">
        <v>14394</v>
      </c>
      <c r="F25" s="512">
        <v>19324</v>
      </c>
      <c r="G25" s="512">
        <v>22932</v>
      </c>
      <c r="H25" s="512">
        <v>24940</v>
      </c>
      <c r="I25" s="235">
        <v>29987</v>
      </c>
    </row>
    <row r="26" spans="1:9" x14ac:dyDescent="0.25">
      <c r="A26" s="510" t="s">
        <v>18</v>
      </c>
      <c r="B26" s="512">
        <v>9861</v>
      </c>
      <c r="C26" s="512">
        <v>17206</v>
      </c>
      <c r="D26" s="512">
        <v>26625</v>
      </c>
      <c r="E26" s="512">
        <v>31006</v>
      </c>
      <c r="F26" s="512">
        <v>39380</v>
      </c>
      <c r="G26" s="512">
        <v>46536</v>
      </c>
      <c r="H26" s="512">
        <v>55434</v>
      </c>
      <c r="I26" s="235">
        <v>66103</v>
      </c>
    </row>
    <row r="27" spans="1:9" ht="18" x14ac:dyDescent="0.25">
      <c r="A27" s="14" t="s">
        <v>186</v>
      </c>
      <c r="B27" s="512">
        <v>7219</v>
      </c>
      <c r="C27" s="512">
        <v>11170</v>
      </c>
      <c r="D27" s="512">
        <v>16174</v>
      </c>
      <c r="E27" s="224">
        <v>19788</v>
      </c>
      <c r="F27" s="224">
        <v>26027</v>
      </c>
      <c r="G27" s="224">
        <v>30445</v>
      </c>
      <c r="H27" s="224">
        <v>35772</v>
      </c>
      <c r="I27" s="236">
        <v>43087</v>
      </c>
    </row>
    <row r="28" spans="1:9" x14ac:dyDescent="0.25">
      <c r="A28" s="510" t="s">
        <v>19</v>
      </c>
      <c r="B28" s="512">
        <v>6611</v>
      </c>
      <c r="C28" s="158">
        <v>9894</v>
      </c>
      <c r="D28" s="512">
        <v>14451</v>
      </c>
      <c r="E28" s="512">
        <v>17692</v>
      </c>
      <c r="F28" s="512">
        <v>22277</v>
      </c>
      <c r="G28" s="512">
        <v>24891</v>
      </c>
      <c r="H28" s="512">
        <v>28230</v>
      </c>
      <c r="I28" s="235">
        <v>34922</v>
      </c>
    </row>
    <row r="29" spans="1:9" x14ac:dyDescent="0.25">
      <c r="A29" s="510" t="s">
        <v>20</v>
      </c>
      <c r="B29" s="512">
        <v>8305</v>
      </c>
      <c r="C29" s="158">
        <v>12289</v>
      </c>
      <c r="D29" s="512">
        <v>18382</v>
      </c>
      <c r="E29" s="512">
        <v>22236</v>
      </c>
      <c r="F29" s="512">
        <v>30348</v>
      </c>
      <c r="G29" s="512">
        <v>33795</v>
      </c>
      <c r="H29" s="512">
        <v>36244</v>
      </c>
      <c r="I29" s="235">
        <v>42940</v>
      </c>
    </row>
    <row r="30" spans="1:9" x14ac:dyDescent="0.25">
      <c r="A30" s="510" t="s">
        <v>21</v>
      </c>
      <c r="B30" s="512">
        <v>6789</v>
      </c>
      <c r="C30" s="158">
        <v>10981</v>
      </c>
      <c r="D30" s="512">
        <v>14817</v>
      </c>
      <c r="E30" s="512">
        <v>18218</v>
      </c>
      <c r="F30" s="512">
        <v>24271</v>
      </c>
      <c r="G30" s="512">
        <v>29132</v>
      </c>
      <c r="H30" s="512">
        <v>35135</v>
      </c>
      <c r="I30" s="235">
        <v>42823</v>
      </c>
    </row>
    <row r="31" spans="1:9" x14ac:dyDescent="0.25">
      <c r="A31" s="47" t="s">
        <v>63</v>
      </c>
      <c r="B31" s="512"/>
      <c r="C31" s="260"/>
      <c r="D31" s="203"/>
      <c r="E31" s="512"/>
      <c r="F31" s="512"/>
      <c r="G31" s="512"/>
      <c r="H31" s="512"/>
      <c r="I31" s="235"/>
    </row>
    <row r="32" spans="1:9" ht="19.5" x14ac:dyDescent="0.25">
      <c r="A32" s="48" t="s">
        <v>23</v>
      </c>
      <c r="B32" s="512">
        <v>17385</v>
      </c>
      <c r="C32" s="158">
        <v>23851</v>
      </c>
      <c r="D32" s="512">
        <v>34849</v>
      </c>
      <c r="E32" s="512">
        <v>36657</v>
      </c>
      <c r="F32" s="512">
        <v>50314</v>
      </c>
      <c r="G32" s="512">
        <v>54501</v>
      </c>
      <c r="H32" s="512">
        <v>60780</v>
      </c>
      <c r="I32" s="235">
        <v>71303</v>
      </c>
    </row>
    <row r="33" spans="1:9" ht="19.5" x14ac:dyDescent="0.25">
      <c r="A33" s="48" t="s">
        <v>135</v>
      </c>
      <c r="B33" s="512">
        <v>6522</v>
      </c>
      <c r="C33" s="512">
        <v>10478</v>
      </c>
      <c r="D33" s="512">
        <v>14062</v>
      </c>
      <c r="E33" s="512">
        <v>17297</v>
      </c>
      <c r="F33" s="512">
        <v>22988</v>
      </c>
      <c r="G33" s="512">
        <v>27763</v>
      </c>
      <c r="H33" s="512">
        <v>33394</v>
      </c>
      <c r="I33" s="235">
        <v>41030</v>
      </c>
    </row>
    <row r="34" spans="1:9" x14ac:dyDescent="0.25">
      <c r="A34" s="510" t="s">
        <v>24</v>
      </c>
      <c r="B34" s="512">
        <v>6411</v>
      </c>
      <c r="C34" s="158">
        <v>9638</v>
      </c>
      <c r="D34" s="512">
        <v>12638</v>
      </c>
      <c r="E34" s="512">
        <v>15638</v>
      </c>
      <c r="F34" s="512">
        <v>20624</v>
      </c>
      <c r="G34" s="512">
        <v>23445</v>
      </c>
      <c r="H34" s="512">
        <v>26873</v>
      </c>
      <c r="I34" s="235">
        <v>32854</v>
      </c>
    </row>
    <row r="35" spans="1:9" x14ac:dyDescent="0.25">
      <c r="A35" s="510" t="s">
        <v>25</v>
      </c>
      <c r="B35" s="512">
        <v>6591</v>
      </c>
      <c r="C35" s="158">
        <v>9523</v>
      </c>
      <c r="D35" s="512">
        <v>13750</v>
      </c>
      <c r="E35" s="512">
        <v>15687</v>
      </c>
      <c r="F35" s="512">
        <v>20823</v>
      </c>
      <c r="G35" s="512">
        <v>23868</v>
      </c>
      <c r="H35" s="512">
        <v>26953</v>
      </c>
      <c r="I35" s="235">
        <v>31681</v>
      </c>
    </row>
    <row r="36" spans="1:9" x14ac:dyDescent="0.25">
      <c r="A36" s="510" t="s">
        <v>26</v>
      </c>
      <c r="B36" s="512">
        <v>6662</v>
      </c>
      <c r="C36" s="158">
        <v>10438</v>
      </c>
      <c r="D36" s="512">
        <v>15245</v>
      </c>
      <c r="E36" s="512">
        <v>18902</v>
      </c>
      <c r="F36" s="512">
        <v>24705</v>
      </c>
      <c r="G36" s="512">
        <v>29544</v>
      </c>
      <c r="H36" s="512">
        <v>34205</v>
      </c>
      <c r="I36" s="235">
        <v>42076</v>
      </c>
    </row>
    <row r="37" spans="1:9" x14ac:dyDescent="0.25">
      <c r="A37" s="510" t="s">
        <v>27</v>
      </c>
      <c r="B37" s="512">
        <v>10123</v>
      </c>
      <c r="C37" s="158">
        <v>14121</v>
      </c>
      <c r="D37" s="512">
        <v>21296</v>
      </c>
      <c r="E37" s="512">
        <v>24433</v>
      </c>
      <c r="F37" s="512">
        <v>35045</v>
      </c>
      <c r="G37" s="512">
        <v>35757</v>
      </c>
      <c r="H37" s="512">
        <v>42143</v>
      </c>
      <c r="I37" s="235">
        <v>49589</v>
      </c>
    </row>
    <row r="38" spans="1:9" x14ac:dyDescent="0.25">
      <c r="A38" s="510" t="s">
        <v>28</v>
      </c>
      <c r="B38" s="512">
        <v>5048</v>
      </c>
      <c r="C38" s="158">
        <v>8140</v>
      </c>
      <c r="D38" s="512">
        <v>11881</v>
      </c>
      <c r="E38" s="512">
        <v>15063</v>
      </c>
      <c r="F38" s="512">
        <v>19439</v>
      </c>
      <c r="G38" s="512">
        <v>22284</v>
      </c>
      <c r="H38" s="512">
        <v>24799</v>
      </c>
      <c r="I38" s="235">
        <v>29168</v>
      </c>
    </row>
    <row r="39" spans="1:9" x14ac:dyDescent="0.25">
      <c r="A39" s="510" t="s">
        <v>29</v>
      </c>
      <c r="B39" s="512">
        <v>4208</v>
      </c>
      <c r="C39" s="158">
        <v>6475</v>
      </c>
      <c r="D39" s="512">
        <v>9720</v>
      </c>
      <c r="E39" s="512">
        <v>12208</v>
      </c>
      <c r="F39" s="512">
        <v>15625</v>
      </c>
      <c r="G39" s="512">
        <v>17527</v>
      </c>
      <c r="H39" s="512">
        <v>19052</v>
      </c>
      <c r="I39" s="235">
        <v>23895</v>
      </c>
    </row>
    <row r="40" spans="1:9" x14ac:dyDescent="0.25">
      <c r="A40" s="510" t="s">
        <v>30</v>
      </c>
      <c r="B40" s="512">
        <v>8189</v>
      </c>
      <c r="C40" s="158">
        <v>13183</v>
      </c>
      <c r="D40" s="512">
        <v>19213</v>
      </c>
      <c r="E40" s="512">
        <v>23576</v>
      </c>
      <c r="F40" s="512">
        <v>29929</v>
      </c>
      <c r="G40" s="512">
        <v>35772</v>
      </c>
      <c r="H40" s="512">
        <v>43136</v>
      </c>
      <c r="I40" s="235">
        <v>51248</v>
      </c>
    </row>
    <row r="41" spans="1:9" ht="18" x14ac:dyDescent="0.25">
      <c r="A41" s="14" t="s">
        <v>424</v>
      </c>
      <c r="B41" s="224">
        <v>3832</v>
      </c>
      <c r="C41" s="157">
        <v>6196</v>
      </c>
      <c r="D41" s="224">
        <v>9870</v>
      </c>
      <c r="E41" s="224">
        <v>12696</v>
      </c>
      <c r="F41" s="224">
        <v>16842</v>
      </c>
      <c r="G41" s="224">
        <v>20678</v>
      </c>
      <c r="H41" s="224">
        <v>23060</v>
      </c>
      <c r="I41" s="236">
        <v>27773</v>
      </c>
    </row>
    <row r="42" spans="1:9" x14ac:dyDescent="0.25">
      <c r="A42" s="510" t="s">
        <v>31</v>
      </c>
      <c r="B42" s="512">
        <v>3729</v>
      </c>
      <c r="C42" s="158">
        <v>5960</v>
      </c>
      <c r="D42" s="158">
        <v>8513</v>
      </c>
      <c r="E42" s="512">
        <v>10174</v>
      </c>
      <c r="F42" s="512">
        <v>14451</v>
      </c>
      <c r="G42" s="512">
        <v>17722</v>
      </c>
      <c r="H42" s="512">
        <v>18670</v>
      </c>
      <c r="I42" s="235">
        <v>23943</v>
      </c>
    </row>
    <row r="43" spans="1:9" x14ac:dyDescent="0.25">
      <c r="A43" s="510" t="s">
        <v>32</v>
      </c>
      <c r="B43" s="512">
        <v>3065</v>
      </c>
      <c r="C43" s="158">
        <v>4767</v>
      </c>
      <c r="D43" s="512">
        <v>7675</v>
      </c>
      <c r="E43" s="512">
        <v>8569</v>
      </c>
      <c r="F43" s="512">
        <v>12157</v>
      </c>
      <c r="G43" s="512">
        <v>15172</v>
      </c>
      <c r="H43" s="512">
        <v>16766</v>
      </c>
      <c r="I43" s="235">
        <v>21984</v>
      </c>
    </row>
    <row r="44" spans="1:9" x14ac:dyDescent="0.25">
      <c r="A44" s="510" t="s">
        <v>33</v>
      </c>
      <c r="B44" s="512"/>
      <c r="C44" s="512"/>
      <c r="D44" s="512"/>
      <c r="E44" s="512"/>
      <c r="F44" s="512"/>
      <c r="G44" s="512">
        <v>16897</v>
      </c>
      <c r="H44" s="512">
        <v>21124</v>
      </c>
      <c r="I44" s="235">
        <v>25901</v>
      </c>
    </row>
    <row r="45" spans="1:9" x14ac:dyDescent="0.25">
      <c r="A45" s="510" t="s">
        <v>34</v>
      </c>
      <c r="B45" s="512">
        <v>4363</v>
      </c>
      <c r="C45" s="158">
        <v>7044</v>
      </c>
      <c r="D45" s="512">
        <v>11140</v>
      </c>
      <c r="E45" s="512">
        <v>13735</v>
      </c>
      <c r="F45" s="512">
        <v>17745</v>
      </c>
      <c r="G45" s="512">
        <v>21861</v>
      </c>
      <c r="H45" s="512">
        <v>24875</v>
      </c>
      <c r="I45" s="235">
        <v>29887</v>
      </c>
    </row>
    <row r="46" spans="1:9" x14ac:dyDescent="0.25">
      <c r="A46" s="510" t="s">
        <v>35</v>
      </c>
      <c r="B46" s="512">
        <v>4142</v>
      </c>
      <c r="C46" s="158">
        <v>6245</v>
      </c>
      <c r="D46" s="512">
        <v>10279</v>
      </c>
      <c r="E46" s="512">
        <v>11601</v>
      </c>
      <c r="F46" s="512">
        <v>15206</v>
      </c>
      <c r="G46" s="512">
        <v>19151</v>
      </c>
      <c r="H46" s="512">
        <v>20167</v>
      </c>
      <c r="I46" s="235">
        <v>26001</v>
      </c>
    </row>
    <row r="47" spans="1:9" x14ac:dyDescent="0.25">
      <c r="A47" s="510" t="s">
        <v>36</v>
      </c>
      <c r="B47" s="512">
        <v>4295</v>
      </c>
      <c r="C47" s="158">
        <v>6870</v>
      </c>
      <c r="D47" s="512">
        <v>10659</v>
      </c>
      <c r="E47" s="512">
        <v>12093</v>
      </c>
      <c r="F47" s="512">
        <v>16055</v>
      </c>
      <c r="G47" s="512">
        <v>20286</v>
      </c>
      <c r="H47" s="512">
        <v>22540</v>
      </c>
      <c r="I47" s="235">
        <v>26518</v>
      </c>
    </row>
    <row r="48" spans="1:9" x14ac:dyDescent="0.25">
      <c r="A48" s="510" t="s">
        <v>37</v>
      </c>
      <c r="B48" s="512">
        <v>3873</v>
      </c>
      <c r="C48" s="158">
        <v>6371</v>
      </c>
      <c r="D48" s="512">
        <v>10589</v>
      </c>
      <c r="E48" s="512">
        <v>12658</v>
      </c>
      <c r="F48" s="512">
        <v>16943</v>
      </c>
      <c r="G48" s="512">
        <v>20327</v>
      </c>
      <c r="H48" s="512">
        <v>23019</v>
      </c>
      <c r="I48" s="235">
        <v>27619</v>
      </c>
    </row>
    <row r="49" spans="1:9" x14ac:dyDescent="0.25">
      <c r="A49" s="510" t="s">
        <v>38</v>
      </c>
      <c r="B49" s="512"/>
      <c r="C49" s="512"/>
      <c r="D49" s="512"/>
      <c r="E49" s="512"/>
      <c r="F49" s="512"/>
      <c r="G49" s="512">
        <v>16832</v>
      </c>
      <c r="H49" s="512">
        <v>24080</v>
      </c>
      <c r="I49" s="235">
        <v>29563</v>
      </c>
    </row>
    <row r="50" spans="1:9" ht="18" x14ac:dyDescent="0.25">
      <c r="A50" s="14" t="s">
        <v>137</v>
      </c>
      <c r="B50" s="224" t="s">
        <v>103</v>
      </c>
      <c r="C50" s="512" t="s">
        <v>103</v>
      </c>
      <c r="D50" s="512" t="s">
        <v>103</v>
      </c>
      <c r="E50" s="224">
        <v>9346</v>
      </c>
      <c r="F50" s="224">
        <v>13385</v>
      </c>
      <c r="G50" s="224">
        <v>16436</v>
      </c>
      <c r="H50" s="224">
        <v>17807</v>
      </c>
      <c r="I50" s="236">
        <v>21903</v>
      </c>
    </row>
    <row r="51" spans="1:9" x14ac:dyDescent="0.25">
      <c r="A51" s="510" t="s">
        <v>39</v>
      </c>
      <c r="B51" s="512">
        <v>2570</v>
      </c>
      <c r="C51" s="158">
        <v>3965</v>
      </c>
      <c r="D51" s="512">
        <v>6172</v>
      </c>
      <c r="E51" s="512">
        <v>7245</v>
      </c>
      <c r="F51" s="512">
        <v>11623</v>
      </c>
      <c r="G51" s="512">
        <v>13762</v>
      </c>
      <c r="H51" s="512">
        <v>15643</v>
      </c>
      <c r="I51" s="235">
        <v>20015</v>
      </c>
    </row>
    <row r="52" spans="1:9" x14ac:dyDescent="0.25">
      <c r="A52" s="510" t="s">
        <v>104</v>
      </c>
      <c r="B52" s="512">
        <v>3618</v>
      </c>
      <c r="C52" s="158">
        <v>5522</v>
      </c>
      <c r="D52" s="512">
        <v>7336</v>
      </c>
      <c r="E52" s="512">
        <v>10271</v>
      </c>
      <c r="F52" s="512">
        <v>14238</v>
      </c>
      <c r="G52" s="512">
        <v>17153</v>
      </c>
      <c r="H52" s="512">
        <v>17607</v>
      </c>
      <c r="I52" s="235">
        <v>19954</v>
      </c>
    </row>
    <row r="53" spans="1:9" ht="19.5" x14ac:dyDescent="0.25">
      <c r="A53" s="510" t="s">
        <v>41</v>
      </c>
      <c r="B53" s="512">
        <v>3161</v>
      </c>
      <c r="C53" s="158">
        <v>4941</v>
      </c>
      <c r="D53" s="158">
        <v>7952</v>
      </c>
      <c r="E53" s="512">
        <v>9268</v>
      </c>
      <c r="F53" s="512">
        <v>13008</v>
      </c>
      <c r="G53" s="512">
        <v>15957</v>
      </c>
      <c r="H53" s="512">
        <v>17157</v>
      </c>
      <c r="I53" s="235">
        <v>19796</v>
      </c>
    </row>
    <row r="54" spans="1:9" ht="19.5" x14ac:dyDescent="0.25">
      <c r="A54" s="510" t="s">
        <v>42</v>
      </c>
      <c r="B54" s="512">
        <v>3229</v>
      </c>
      <c r="C54" s="158">
        <v>5150</v>
      </c>
      <c r="D54" s="512">
        <v>7612</v>
      </c>
      <c r="E54" s="512">
        <v>8795</v>
      </c>
      <c r="F54" s="512">
        <v>12875</v>
      </c>
      <c r="G54" s="512">
        <v>15644</v>
      </c>
      <c r="H54" s="512">
        <v>17029</v>
      </c>
      <c r="I54" s="235">
        <v>20788</v>
      </c>
    </row>
    <row r="55" spans="1:9" ht="19.5" x14ac:dyDescent="0.25">
      <c r="A55" s="510" t="s">
        <v>94</v>
      </c>
      <c r="B55" s="512">
        <v>3283</v>
      </c>
      <c r="C55" s="158">
        <v>5312</v>
      </c>
      <c r="D55" s="512">
        <v>7891</v>
      </c>
      <c r="E55" s="512">
        <v>8708</v>
      </c>
      <c r="F55" s="512">
        <v>12919</v>
      </c>
      <c r="G55" s="512">
        <v>16333</v>
      </c>
      <c r="H55" s="512">
        <v>17384</v>
      </c>
      <c r="I55" s="235">
        <v>21061</v>
      </c>
    </row>
    <row r="56" spans="1:9" x14ac:dyDescent="0.25">
      <c r="A56" s="510" t="s">
        <v>97</v>
      </c>
      <c r="B56" s="512" t="s">
        <v>103</v>
      </c>
      <c r="C56" s="512" t="s">
        <v>103</v>
      </c>
      <c r="D56" s="512" t="s">
        <v>103</v>
      </c>
      <c r="E56" s="512">
        <v>9640</v>
      </c>
      <c r="F56" s="512">
        <v>12742</v>
      </c>
      <c r="G56" s="512">
        <v>17044</v>
      </c>
      <c r="H56" s="512">
        <v>16896</v>
      </c>
      <c r="I56" s="235">
        <v>22501</v>
      </c>
    </row>
    <row r="57" spans="1:9" x14ac:dyDescent="0.25">
      <c r="A57" s="510" t="s">
        <v>45</v>
      </c>
      <c r="B57" s="512">
        <v>3666</v>
      </c>
      <c r="C57" s="158">
        <v>6017</v>
      </c>
      <c r="D57" s="512">
        <v>9583</v>
      </c>
      <c r="E57" s="512">
        <v>11139</v>
      </c>
      <c r="F57" s="512">
        <v>15158</v>
      </c>
      <c r="G57" s="512">
        <v>18301</v>
      </c>
      <c r="H57" s="512">
        <v>20550</v>
      </c>
      <c r="I57" s="235">
        <v>24432</v>
      </c>
    </row>
    <row r="58" spans="1:9" ht="18" x14ac:dyDescent="0.25">
      <c r="A58" s="14" t="s">
        <v>118</v>
      </c>
      <c r="B58" s="224">
        <v>4473</v>
      </c>
      <c r="C58" s="157">
        <v>7149</v>
      </c>
      <c r="D58" s="224">
        <v>10556</v>
      </c>
      <c r="E58" s="224">
        <v>13088</v>
      </c>
      <c r="F58" s="224">
        <v>17678</v>
      </c>
      <c r="G58" s="224">
        <v>21112</v>
      </c>
      <c r="H58" s="224">
        <v>23834</v>
      </c>
      <c r="I58" s="236">
        <v>28535</v>
      </c>
    </row>
    <row r="59" spans="1:9" x14ac:dyDescent="0.25">
      <c r="A59" s="510" t="s">
        <v>46</v>
      </c>
      <c r="B59" s="512">
        <v>4570</v>
      </c>
      <c r="C59" s="158">
        <v>7182</v>
      </c>
      <c r="D59" s="512">
        <v>11123</v>
      </c>
      <c r="E59" s="512">
        <v>13351</v>
      </c>
      <c r="F59" s="512">
        <v>18438</v>
      </c>
      <c r="G59" s="512">
        <v>21685</v>
      </c>
      <c r="H59" s="512">
        <v>24479</v>
      </c>
      <c r="I59" s="235">
        <v>30176</v>
      </c>
    </row>
    <row r="60" spans="1:9" x14ac:dyDescent="0.25">
      <c r="A60" s="510" t="s">
        <v>47</v>
      </c>
      <c r="B60" s="512">
        <v>3604</v>
      </c>
      <c r="C60" s="158">
        <v>5855</v>
      </c>
      <c r="D60" s="512">
        <v>8667</v>
      </c>
      <c r="E60" s="512">
        <v>10653</v>
      </c>
      <c r="F60" s="512">
        <v>14684</v>
      </c>
      <c r="G60" s="512">
        <v>16623</v>
      </c>
      <c r="H60" s="512">
        <v>19761</v>
      </c>
      <c r="I60" s="235">
        <v>23739</v>
      </c>
    </row>
    <row r="61" spans="1:9" x14ac:dyDescent="0.25">
      <c r="A61" s="510" t="s">
        <v>48</v>
      </c>
      <c r="B61" s="512">
        <v>3256</v>
      </c>
      <c r="C61" s="158">
        <v>5605</v>
      </c>
      <c r="D61" s="158">
        <v>8374</v>
      </c>
      <c r="E61" s="512">
        <v>10416</v>
      </c>
      <c r="F61" s="512">
        <v>14237</v>
      </c>
      <c r="G61" s="512">
        <v>17356</v>
      </c>
      <c r="H61" s="512">
        <v>20332</v>
      </c>
      <c r="I61" s="235">
        <v>24052</v>
      </c>
    </row>
    <row r="62" spans="1:9" x14ac:dyDescent="0.25">
      <c r="A62" s="510" t="s">
        <v>49</v>
      </c>
      <c r="B62" s="512">
        <v>4374</v>
      </c>
      <c r="C62" s="158">
        <v>7091</v>
      </c>
      <c r="D62" s="512">
        <v>10733</v>
      </c>
      <c r="E62" s="512">
        <v>13520</v>
      </c>
      <c r="F62" s="512">
        <v>18945</v>
      </c>
      <c r="G62" s="512">
        <v>22517</v>
      </c>
      <c r="H62" s="512">
        <v>26092</v>
      </c>
      <c r="I62" s="235">
        <v>31341</v>
      </c>
    </row>
    <row r="63" spans="1:9" x14ac:dyDescent="0.25">
      <c r="A63" s="510" t="s">
        <v>50</v>
      </c>
      <c r="B63" s="512">
        <v>4501</v>
      </c>
      <c r="C63" s="158">
        <v>6952</v>
      </c>
      <c r="D63" s="512">
        <v>10293</v>
      </c>
      <c r="E63" s="512">
        <v>12065</v>
      </c>
      <c r="F63" s="512">
        <v>16429</v>
      </c>
      <c r="G63" s="512">
        <v>20595</v>
      </c>
      <c r="H63" s="512">
        <v>23205</v>
      </c>
      <c r="I63" s="235">
        <v>27807</v>
      </c>
    </row>
    <row r="64" spans="1:9" x14ac:dyDescent="0.25">
      <c r="A64" s="510" t="s">
        <v>51</v>
      </c>
      <c r="B64" s="512">
        <v>3680</v>
      </c>
      <c r="C64" s="158">
        <v>5982</v>
      </c>
      <c r="D64" s="512">
        <v>8913</v>
      </c>
      <c r="E64" s="512">
        <v>10927</v>
      </c>
      <c r="F64" s="512">
        <v>14919</v>
      </c>
      <c r="G64" s="512">
        <v>17443</v>
      </c>
      <c r="H64" s="512">
        <v>19676</v>
      </c>
      <c r="I64" s="235">
        <v>24069</v>
      </c>
    </row>
    <row r="65" spans="1:9" x14ac:dyDescent="0.25">
      <c r="A65" s="510" t="s">
        <v>52</v>
      </c>
      <c r="B65" s="512">
        <v>5505</v>
      </c>
      <c r="C65" s="158">
        <v>8856</v>
      </c>
      <c r="D65" s="512">
        <v>12118</v>
      </c>
      <c r="E65" s="512">
        <v>15825</v>
      </c>
      <c r="F65" s="512">
        <v>20679</v>
      </c>
      <c r="G65" s="512">
        <v>24726</v>
      </c>
      <c r="H65" s="512">
        <v>27073</v>
      </c>
      <c r="I65" s="235">
        <v>31958</v>
      </c>
    </row>
    <row r="66" spans="1:9" x14ac:dyDescent="0.25">
      <c r="A66" s="510" t="s">
        <v>53</v>
      </c>
      <c r="B66" s="512">
        <v>4017</v>
      </c>
      <c r="C66" s="158">
        <v>6142</v>
      </c>
      <c r="D66" s="512">
        <v>9518</v>
      </c>
      <c r="E66" s="512">
        <v>11480</v>
      </c>
      <c r="F66" s="512">
        <v>15391</v>
      </c>
      <c r="G66" s="512">
        <v>18515</v>
      </c>
      <c r="H66" s="512">
        <v>21617</v>
      </c>
      <c r="I66" s="235">
        <v>25074</v>
      </c>
    </row>
    <row r="67" spans="1:9" x14ac:dyDescent="0.25">
      <c r="A67" s="510" t="s">
        <v>190</v>
      </c>
      <c r="B67" s="512">
        <v>4817</v>
      </c>
      <c r="C67" s="158">
        <v>7699</v>
      </c>
      <c r="D67" s="512">
        <v>11230</v>
      </c>
      <c r="E67" s="512">
        <v>13886</v>
      </c>
      <c r="F67" s="512">
        <v>18784</v>
      </c>
      <c r="G67" s="512">
        <v>22560</v>
      </c>
      <c r="H67" s="512">
        <v>26176</v>
      </c>
      <c r="I67" s="235">
        <v>30671</v>
      </c>
    </row>
    <row r="68" spans="1:9" x14ac:dyDescent="0.25">
      <c r="A68" s="510" t="s">
        <v>55</v>
      </c>
      <c r="B68" s="512">
        <v>3994</v>
      </c>
      <c r="C68" s="158">
        <v>6291</v>
      </c>
      <c r="D68" s="512">
        <v>9638</v>
      </c>
      <c r="E68" s="512">
        <v>12179</v>
      </c>
      <c r="F68" s="512">
        <v>16790</v>
      </c>
      <c r="G68" s="512">
        <v>19433</v>
      </c>
      <c r="H68" s="512">
        <v>22154</v>
      </c>
      <c r="I68" s="235">
        <v>27016</v>
      </c>
    </row>
    <row r="69" spans="1:9" x14ac:dyDescent="0.25">
      <c r="A69" s="510" t="s">
        <v>56</v>
      </c>
      <c r="B69" s="512">
        <v>3481</v>
      </c>
      <c r="C69" s="158">
        <v>5620</v>
      </c>
      <c r="D69" s="512">
        <v>9013</v>
      </c>
      <c r="E69" s="512">
        <v>11324</v>
      </c>
      <c r="F69" s="512">
        <v>15485</v>
      </c>
      <c r="G69" s="512">
        <v>19465</v>
      </c>
      <c r="H69" s="512">
        <v>20918</v>
      </c>
      <c r="I69" s="235">
        <v>25563</v>
      </c>
    </row>
    <row r="70" spans="1:9" x14ac:dyDescent="0.25">
      <c r="A70" s="510" t="s">
        <v>57</v>
      </c>
      <c r="B70" s="512">
        <v>6255</v>
      </c>
      <c r="C70" s="158">
        <v>9216</v>
      </c>
      <c r="D70" s="512">
        <v>12108</v>
      </c>
      <c r="E70" s="512">
        <v>15262</v>
      </c>
      <c r="F70" s="512">
        <v>19664</v>
      </c>
      <c r="G70" s="512">
        <v>23128</v>
      </c>
      <c r="H70" s="512">
        <v>25483</v>
      </c>
      <c r="I70" s="235">
        <v>30428</v>
      </c>
    </row>
    <row r="71" spans="1:9" x14ac:dyDescent="0.25">
      <c r="A71" s="510" t="s">
        <v>58</v>
      </c>
      <c r="B71" s="512">
        <v>3619</v>
      </c>
      <c r="C71" s="158">
        <v>6027</v>
      </c>
      <c r="D71" s="512">
        <v>9807</v>
      </c>
      <c r="E71" s="512">
        <v>11745</v>
      </c>
      <c r="F71" s="512">
        <v>15762</v>
      </c>
      <c r="G71" s="512">
        <v>18325</v>
      </c>
      <c r="H71" s="512">
        <v>20297</v>
      </c>
      <c r="I71" s="235">
        <v>24155</v>
      </c>
    </row>
    <row r="72" spans="1:9" x14ac:dyDescent="0.25">
      <c r="A72" s="510" t="s">
        <v>59</v>
      </c>
      <c r="B72" s="512">
        <v>3982</v>
      </c>
      <c r="C72" s="158">
        <v>6429</v>
      </c>
      <c r="D72" s="512">
        <v>9571</v>
      </c>
      <c r="E72" s="512">
        <v>12096</v>
      </c>
      <c r="F72" s="512">
        <v>15553</v>
      </c>
      <c r="G72" s="512">
        <v>18916</v>
      </c>
      <c r="H72" s="512">
        <v>21755</v>
      </c>
      <c r="I72" s="235">
        <v>25906</v>
      </c>
    </row>
    <row r="73" spans="1:9" ht="18" x14ac:dyDescent="0.25">
      <c r="A73" s="14" t="s">
        <v>138</v>
      </c>
      <c r="B73" s="224">
        <v>7522</v>
      </c>
      <c r="C73" s="157">
        <v>11687</v>
      </c>
      <c r="D73" s="224">
        <v>15931</v>
      </c>
      <c r="E73" s="224">
        <v>19863</v>
      </c>
      <c r="F73" s="224">
        <v>25454</v>
      </c>
      <c r="G73" s="224">
        <v>29188</v>
      </c>
      <c r="H73" s="224">
        <v>33619</v>
      </c>
      <c r="I73" s="236">
        <v>39264</v>
      </c>
    </row>
    <row r="74" spans="1:9" x14ac:dyDescent="0.25">
      <c r="A74" s="510" t="s">
        <v>60</v>
      </c>
      <c r="B74" s="512">
        <v>3945</v>
      </c>
      <c r="C74" s="158">
        <v>6450</v>
      </c>
      <c r="D74" s="512">
        <v>9500</v>
      </c>
      <c r="E74" s="512">
        <v>11221</v>
      </c>
      <c r="F74" s="512">
        <v>15132</v>
      </c>
      <c r="G74" s="512">
        <v>16822</v>
      </c>
      <c r="H74" s="512">
        <v>20489</v>
      </c>
      <c r="I74" s="235">
        <v>24717</v>
      </c>
    </row>
    <row r="75" spans="1:9" x14ac:dyDescent="0.25">
      <c r="A75" s="510" t="s">
        <v>191</v>
      </c>
      <c r="B75" s="512">
        <v>6653</v>
      </c>
      <c r="C75" s="158">
        <v>10655</v>
      </c>
      <c r="D75" s="512">
        <v>14535</v>
      </c>
      <c r="E75" s="512">
        <v>17824</v>
      </c>
      <c r="F75" s="512">
        <v>22652</v>
      </c>
      <c r="G75" s="512">
        <v>26619</v>
      </c>
      <c r="H75" s="512">
        <v>29402</v>
      </c>
      <c r="I75" s="235">
        <v>34818</v>
      </c>
    </row>
    <row r="76" spans="1:9" x14ac:dyDescent="0.25">
      <c r="A76" s="510" t="s">
        <v>62</v>
      </c>
      <c r="B76" s="512">
        <v>13405</v>
      </c>
      <c r="C76" s="158">
        <v>20667</v>
      </c>
      <c r="D76" s="158">
        <v>25666</v>
      </c>
      <c r="E76" s="512">
        <v>31668</v>
      </c>
      <c r="F76" s="512">
        <v>39428</v>
      </c>
      <c r="G76" s="512">
        <v>44605</v>
      </c>
      <c r="H76" s="512">
        <v>49783</v>
      </c>
      <c r="I76" s="235">
        <v>57244</v>
      </c>
    </row>
    <row r="77" spans="1:9" x14ac:dyDescent="0.25">
      <c r="A77" s="47" t="s">
        <v>63</v>
      </c>
      <c r="B77" s="512"/>
      <c r="C77" s="203"/>
      <c r="D77" s="203"/>
      <c r="E77" s="512"/>
      <c r="F77" s="512"/>
      <c r="G77" s="512"/>
      <c r="H77" s="512"/>
      <c r="I77" s="235"/>
    </row>
    <row r="78" spans="1:9" ht="22.5" customHeight="1" x14ac:dyDescent="0.25">
      <c r="A78" s="48" t="s">
        <v>256</v>
      </c>
      <c r="B78" s="512">
        <v>16210</v>
      </c>
      <c r="C78" s="158">
        <v>24263</v>
      </c>
      <c r="D78" s="512">
        <v>29713</v>
      </c>
      <c r="E78" s="512">
        <v>34430</v>
      </c>
      <c r="F78" s="512">
        <v>43222</v>
      </c>
      <c r="G78" s="512">
        <v>47957</v>
      </c>
      <c r="H78" s="512">
        <v>53087</v>
      </c>
      <c r="I78" s="235">
        <v>60570</v>
      </c>
    </row>
    <row r="79" spans="1:9" ht="19.5" x14ac:dyDescent="0.25">
      <c r="A79" s="48" t="s">
        <v>64</v>
      </c>
      <c r="B79" s="512">
        <v>19347</v>
      </c>
      <c r="C79" s="158">
        <v>28499</v>
      </c>
      <c r="D79" s="512">
        <v>34878</v>
      </c>
      <c r="E79" s="512">
        <v>42583</v>
      </c>
      <c r="F79" s="512">
        <v>52549</v>
      </c>
      <c r="G79" s="512">
        <v>62732</v>
      </c>
      <c r="H79" s="512">
        <v>67315</v>
      </c>
      <c r="I79" s="235">
        <v>77542</v>
      </c>
    </row>
    <row r="80" spans="1:9" ht="19.5" x14ac:dyDescent="0.25">
      <c r="A80" s="48" t="s">
        <v>258</v>
      </c>
      <c r="B80" s="512">
        <v>5946</v>
      </c>
      <c r="C80" s="158">
        <v>10178</v>
      </c>
      <c r="D80" s="512">
        <v>14204</v>
      </c>
      <c r="E80" s="512">
        <v>17801</v>
      </c>
      <c r="F80" s="512">
        <v>24018</v>
      </c>
      <c r="G80" s="512">
        <v>28920</v>
      </c>
      <c r="H80" s="512">
        <v>32366</v>
      </c>
      <c r="I80" s="235">
        <v>39185</v>
      </c>
    </row>
    <row r="81" spans="1:9" x14ac:dyDescent="0.25">
      <c r="A81" s="510" t="s">
        <v>65</v>
      </c>
      <c r="B81" s="512">
        <v>5994</v>
      </c>
      <c r="C81" s="158">
        <v>8883</v>
      </c>
      <c r="D81" s="512">
        <v>11766</v>
      </c>
      <c r="E81" s="512">
        <v>15131</v>
      </c>
      <c r="F81" s="512">
        <v>19792</v>
      </c>
      <c r="G81" s="512">
        <v>23263</v>
      </c>
      <c r="H81" s="512">
        <v>27068</v>
      </c>
      <c r="I81" s="235">
        <v>31245</v>
      </c>
    </row>
    <row r="82" spans="1:9" ht="18" x14ac:dyDescent="0.25">
      <c r="A82" s="14" t="s">
        <v>114</v>
      </c>
      <c r="B82" s="224">
        <v>5511</v>
      </c>
      <c r="C82" s="157">
        <v>8820</v>
      </c>
      <c r="D82" s="224">
        <v>12834</v>
      </c>
      <c r="E82" s="224">
        <v>15203</v>
      </c>
      <c r="F82" s="224">
        <v>20423</v>
      </c>
      <c r="G82" s="224">
        <v>23667</v>
      </c>
      <c r="H82" s="224">
        <v>26571</v>
      </c>
      <c r="I82" s="236">
        <v>32478</v>
      </c>
    </row>
    <row r="83" spans="1:9" x14ac:dyDescent="0.25">
      <c r="A83" s="510" t="s">
        <v>66</v>
      </c>
      <c r="B83" s="512">
        <v>4190</v>
      </c>
      <c r="C83" s="158">
        <v>6123</v>
      </c>
      <c r="D83" s="512">
        <v>8957</v>
      </c>
      <c r="E83" s="512">
        <v>10622</v>
      </c>
      <c r="F83" s="512">
        <v>14277</v>
      </c>
      <c r="G83" s="512">
        <v>17640</v>
      </c>
      <c r="H83" s="512">
        <v>19152</v>
      </c>
      <c r="I83" s="235">
        <v>24872</v>
      </c>
    </row>
    <row r="84" spans="1:9" x14ac:dyDescent="0.25">
      <c r="A84" s="510" t="s">
        <v>68</v>
      </c>
      <c r="B84" s="512">
        <v>4437</v>
      </c>
      <c r="C84" s="158">
        <v>6943</v>
      </c>
      <c r="D84" s="512">
        <v>11439</v>
      </c>
      <c r="E84" s="512">
        <v>12576</v>
      </c>
      <c r="F84" s="512">
        <v>16018</v>
      </c>
      <c r="G84" s="512">
        <v>18283</v>
      </c>
      <c r="H84" s="512">
        <v>21690</v>
      </c>
      <c r="I84" s="235">
        <v>27822</v>
      </c>
    </row>
    <row r="85" spans="1:9" x14ac:dyDescent="0.25">
      <c r="A85" s="510" t="s">
        <v>69</v>
      </c>
      <c r="B85" s="512">
        <v>5586</v>
      </c>
      <c r="C85" s="158">
        <v>8766</v>
      </c>
      <c r="D85" s="512">
        <v>11884</v>
      </c>
      <c r="E85" s="512">
        <v>14826</v>
      </c>
      <c r="F85" s="512">
        <v>20395</v>
      </c>
      <c r="G85" s="512">
        <v>23750</v>
      </c>
      <c r="H85" s="512">
        <v>26178</v>
      </c>
      <c r="I85" s="235">
        <v>29787</v>
      </c>
    </row>
    <row r="86" spans="1:9" x14ac:dyDescent="0.25">
      <c r="A86" s="510" t="s">
        <v>70</v>
      </c>
      <c r="B86" s="512">
        <v>3434</v>
      </c>
      <c r="C86" s="158">
        <v>5591</v>
      </c>
      <c r="D86" s="512">
        <v>8560</v>
      </c>
      <c r="E86" s="512">
        <v>10270</v>
      </c>
      <c r="F86" s="512">
        <v>13377</v>
      </c>
      <c r="G86" s="512">
        <v>15930</v>
      </c>
      <c r="H86" s="512">
        <v>18713</v>
      </c>
      <c r="I86" s="235">
        <v>23480</v>
      </c>
    </row>
    <row r="87" spans="1:9" x14ac:dyDescent="0.25">
      <c r="A87" s="510" t="s">
        <v>72</v>
      </c>
      <c r="B87" s="512">
        <v>7198</v>
      </c>
      <c r="C87" s="158">
        <v>10914</v>
      </c>
      <c r="D87" s="512">
        <v>15528</v>
      </c>
      <c r="E87" s="512">
        <v>19037</v>
      </c>
      <c r="F87" s="512">
        <v>23937</v>
      </c>
      <c r="G87" s="512">
        <v>28449</v>
      </c>
      <c r="H87" s="512">
        <v>31321</v>
      </c>
      <c r="I87" s="235">
        <v>38351</v>
      </c>
    </row>
    <row r="88" spans="1:9" x14ac:dyDescent="0.25">
      <c r="A88" s="510" t="s">
        <v>73</v>
      </c>
      <c r="B88" s="512">
        <v>6750</v>
      </c>
      <c r="C88" s="158">
        <v>10391</v>
      </c>
      <c r="D88" s="512">
        <v>14736</v>
      </c>
      <c r="E88" s="512">
        <v>16202</v>
      </c>
      <c r="F88" s="512">
        <v>23857</v>
      </c>
      <c r="G88" s="512">
        <v>27729</v>
      </c>
      <c r="H88" s="512">
        <v>31617</v>
      </c>
      <c r="I88" s="235">
        <v>37921</v>
      </c>
    </row>
    <row r="89" spans="1:9" x14ac:dyDescent="0.25">
      <c r="A89" s="510" t="s">
        <v>74</v>
      </c>
      <c r="B89" s="512">
        <v>6590</v>
      </c>
      <c r="C89" s="158">
        <v>9619</v>
      </c>
      <c r="D89" s="512">
        <v>13654</v>
      </c>
      <c r="E89" s="512">
        <v>16325</v>
      </c>
      <c r="F89" s="512">
        <v>21669</v>
      </c>
      <c r="G89" s="512">
        <v>24157</v>
      </c>
      <c r="H89" s="512">
        <v>27112</v>
      </c>
      <c r="I89" s="235">
        <v>34256</v>
      </c>
    </row>
    <row r="90" spans="1:9" x14ac:dyDescent="0.25">
      <c r="A90" s="510" t="s">
        <v>185</v>
      </c>
      <c r="B90" s="512">
        <v>5194</v>
      </c>
      <c r="C90" s="158">
        <v>8632</v>
      </c>
      <c r="D90" s="512">
        <v>13342</v>
      </c>
      <c r="E90" s="512">
        <v>15342</v>
      </c>
      <c r="F90" s="512">
        <v>21101</v>
      </c>
      <c r="G90" s="512">
        <v>24395</v>
      </c>
      <c r="H90" s="512">
        <v>27149</v>
      </c>
      <c r="I90" s="235">
        <v>32556</v>
      </c>
    </row>
    <row r="91" spans="1:9" x14ac:dyDescent="0.25">
      <c r="A91" s="510" t="s">
        <v>76</v>
      </c>
      <c r="B91" s="512">
        <v>4546</v>
      </c>
      <c r="C91" s="158">
        <v>7620</v>
      </c>
      <c r="D91" s="512">
        <v>10392</v>
      </c>
      <c r="E91" s="512">
        <v>13143</v>
      </c>
      <c r="F91" s="512">
        <v>17696</v>
      </c>
      <c r="G91" s="512">
        <v>20255</v>
      </c>
      <c r="H91" s="512">
        <v>22366</v>
      </c>
      <c r="I91" s="235">
        <v>27380</v>
      </c>
    </row>
    <row r="92" spans="1:9" x14ac:dyDescent="0.25">
      <c r="A92" s="510" t="s">
        <v>77</v>
      </c>
      <c r="B92" s="512">
        <v>6572</v>
      </c>
      <c r="C92" s="158">
        <v>10405</v>
      </c>
      <c r="D92" s="512">
        <v>14461</v>
      </c>
      <c r="E92" s="512">
        <v>17183</v>
      </c>
      <c r="F92" s="512">
        <v>21806</v>
      </c>
      <c r="G92" s="512">
        <v>25835</v>
      </c>
      <c r="H92" s="512">
        <v>29173</v>
      </c>
      <c r="I92" s="235">
        <v>34074</v>
      </c>
    </row>
    <row r="93" spans="1:9" ht="18" x14ac:dyDescent="0.25">
      <c r="A93" s="14" t="s">
        <v>217</v>
      </c>
      <c r="B93" s="224">
        <v>8098</v>
      </c>
      <c r="C93" s="157">
        <v>12130</v>
      </c>
      <c r="D93" s="224">
        <v>17918</v>
      </c>
      <c r="E93" s="224">
        <v>22034</v>
      </c>
      <c r="F93" s="224">
        <v>29136</v>
      </c>
      <c r="G93" s="224">
        <v>33460</v>
      </c>
      <c r="H93" s="224">
        <v>38282</v>
      </c>
      <c r="I93" s="236">
        <v>44400</v>
      </c>
    </row>
    <row r="94" spans="1:9" x14ac:dyDescent="0.25">
      <c r="A94" s="510" t="s">
        <v>67</v>
      </c>
      <c r="B94" s="224">
        <v>5334</v>
      </c>
      <c r="C94" s="158">
        <v>8444</v>
      </c>
      <c r="D94" s="512">
        <v>12899</v>
      </c>
      <c r="E94" s="224">
        <v>15664</v>
      </c>
      <c r="F94" s="512">
        <v>21003</v>
      </c>
      <c r="G94" s="224">
        <v>23357</v>
      </c>
      <c r="H94" s="512">
        <v>26142</v>
      </c>
      <c r="I94" s="235">
        <v>31260</v>
      </c>
    </row>
    <row r="95" spans="1:9" x14ac:dyDescent="0.25">
      <c r="A95" s="510" t="s">
        <v>78</v>
      </c>
      <c r="B95" s="512">
        <v>9257</v>
      </c>
      <c r="C95" s="158">
        <v>13158</v>
      </c>
      <c r="D95" s="512">
        <v>19990</v>
      </c>
      <c r="E95" s="512">
        <v>23947</v>
      </c>
      <c r="F95" s="512">
        <v>31983</v>
      </c>
      <c r="G95" s="512">
        <v>39589</v>
      </c>
      <c r="H95" s="512">
        <v>46028</v>
      </c>
      <c r="I95" s="235">
        <v>56863</v>
      </c>
    </row>
    <row r="96" spans="1:9" x14ac:dyDescent="0.25">
      <c r="A96" s="510" t="s">
        <v>71</v>
      </c>
      <c r="B96" s="512">
        <v>4823</v>
      </c>
      <c r="C96" s="158">
        <v>9043</v>
      </c>
      <c r="D96" s="512">
        <v>13495</v>
      </c>
      <c r="E96" s="512">
        <v>14414</v>
      </c>
      <c r="F96" s="512">
        <v>19754</v>
      </c>
      <c r="G96" s="512">
        <v>22909</v>
      </c>
      <c r="H96" s="512">
        <v>25216</v>
      </c>
      <c r="I96" s="235">
        <v>33456</v>
      </c>
    </row>
    <row r="97" spans="1:9" x14ac:dyDescent="0.25">
      <c r="A97" s="510" t="s">
        <v>79</v>
      </c>
      <c r="B97" s="512">
        <v>11747</v>
      </c>
      <c r="C97" s="158">
        <v>16913</v>
      </c>
      <c r="D97" s="512">
        <v>26004</v>
      </c>
      <c r="E97" s="512">
        <v>30912</v>
      </c>
      <c r="F97" s="512">
        <v>38805</v>
      </c>
      <c r="G97" s="512">
        <v>46591</v>
      </c>
      <c r="H97" s="512">
        <v>50464</v>
      </c>
      <c r="I97" s="235">
        <v>62444</v>
      </c>
    </row>
    <row r="98" spans="1:9" x14ac:dyDescent="0.25">
      <c r="A98" s="510" t="s">
        <v>80</v>
      </c>
      <c r="B98" s="512">
        <v>6738</v>
      </c>
      <c r="C98" s="158">
        <v>10301</v>
      </c>
      <c r="D98" s="512">
        <v>15285</v>
      </c>
      <c r="E98" s="512">
        <v>19361</v>
      </c>
      <c r="F98" s="512">
        <v>25473</v>
      </c>
      <c r="G98" s="512">
        <v>28038</v>
      </c>
      <c r="H98" s="512">
        <v>32720</v>
      </c>
      <c r="I98" s="235">
        <v>40620</v>
      </c>
    </row>
    <row r="99" spans="1:9" x14ac:dyDescent="0.25">
      <c r="A99" s="510" t="s">
        <v>192</v>
      </c>
      <c r="B99" s="512">
        <v>8542</v>
      </c>
      <c r="C99" s="158">
        <v>11962</v>
      </c>
      <c r="D99" s="158">
        <v>17016</v>
      </c>
      <c r="E99" s="512">
        <v>21158</v>
      </c>
      <c r="F99" s="512">
        <v>28178</v>
      </c>
      <c r="G99" s="512">
        <v>31430</v>
      </c>
      <c r="H99" s="512">
        <v>35470</v>
      </c>
      <c r="I99" s="235">
        <v>43216</v>
      </c>
    </row>
    <row r="100" spans="1:9" x14ac:dyDescent="0.25">
      <c r="A100" s="510" t="s">
        <v>82</v>
      </c>
      <c r="B100" s="512">
        <v>6466</v>
      </c>
      <c r="C100" s="158">
        <v>10380</v>
      </c>
      <c r="D100" s="158">
        <v>15037</v>
      </c>
      <c r="E100" s="512">
        <v>18882</v>
      </c>
      <c r="F100" s="512">
        <v>24385</v>
      </c>
      <c r="G100" s="512">
        <v>28277</v>
      </c>
      <c r="H100" s="512">
        <v>31640</v>
      </c>
      <c r="I100" s="235">
        <v>40376</v>
      </c>
    </row>
    <row r="101" spans="1:9" x14ac:dyDescent="0.25">
      <c r="A101" s="510" t="s">
        <v>83</v>
      </c>
      <c r="B101" s="512">
        <v>9374</v>
      </c>
      <c r="C101" s="158">
        <v>15469</v>
      </c>
      <c r="D101" s="158">
        <v>21892</v>
      </c>
      <c r="E101" s="512">
        <v>27932</v>
      </c>
      <c r="F101" s="512">
        <v>39622</v>
      </c>
      <c r="G101" s="512">
        <v>47077</v>
      </c>
      <c r="H101" s="512">
        <v>53729</v>
      </c>
      <c r="I101" s="235">
        <v>69316</v>
      </c>
    </row>
    <row r="102" spans="1:9" x14ac:dyDescent="0.25">
      <c r="A102" s="510" t="s">
        <v>84</v>
      </c>
      <c r="B102" s="512">
        <v>10809</v>
      </c>
      <c r="C102" s="158">
        <v>16923</v>
      </c>
      <c r="D102" s="158">
        <v>24517</v>
      </c>
      <c r="E102" s="512">
        <v>29505</v>
      </c>
      <c r="F102" s="512">
        <v>37751</v>
      </c>
      <c r="G102" s="512">
        <v>44422</v>
      </c>
      <c r="H102" s="512">
        <v>48792</v>
      </c>
      <c r="I102" s="235">
        <v>62647</v>
      </c>
    </row>
    <row r="103" spans="1:9" ht="19.5" x14ac:dyDescent="0.25">
      <c r="A103" s="510" t="s">
        <v>85</v>
      </c>
      <c r="B103" s="512">
        <v>5074</v>
      </c>
      <c r="C103" s="158">
        <v>8339</v>
      </c>
      <c r="D103" s="158">
        <v>13954</v>
      </c>
      <c r="E103" s="512">
        <v>17442</v>
      </c>
      <c r="F103" s="512">
        <v>21197</v>
      </c>
      <c r="G103" s="512">
        <v>25417</v>
      </c>
      <c r="H103" s="512">
        <v>28711</v>
      </c>
      <c r="I103" s="235">
        <v>34538</v>
      </c>
    </row>
    <row r="104" spans="1:9" ht="19.5" x14ac:dyDescent="0.25">
      <c r="A104" s="510" t="s">
        <v>86</v>
      </c>
      <c r="B104" s="512">
        <v>14291</v>
      </c>
      <c r="C104" s="158">
        <v>20324</v>
      </c>
      <c r="D104" s="158">
        <v>29740</v>
      </c>
      <c r="E104" s="512">
        <v>35243</v>
      </c>
      <c r="F104" s="512">
        <v>47997</v>
      </c>
      <c r="G104" s="512">
        <v>56841</v>
      </c>
      <c r="H104" s="512">
        <v>65696</v>
      </c>
      <c r="I104" s="235">
        <v>76865</v>
      </c>
    </row>
    <row r="105" spans="1:9" x14ac:dyDescent="0.25">
      <c r="A105" s="489" t="s">
        <v>101</v>
      </c>
      <c r="B105" s="485"/>
      <c r="C105" s="485"/>
      <c r="D105" s="485"/>
      <c r="E105" s="485"/>
      <c r="F105" s="485"/>
      <c r="G105" s="485"/>
      <c r="H105" s="485"/>
      <c r="I105" s="523"/>
    </row>
    <row r="106" spans="1:9" ht="11.25" customHeight="1" x14ac:dyDescent="0.25">
      <c r="A106" s="709" t="s">
        <v>532</v>
      </c>
      <c r="B106" s="710"/>
      <c r="C106" s="710"/>
      <c r="D106" s="710"/>
      <c r="E106" s="710"/>
      <c r="F106" s="710"/>
      <c r="G106" s="710"/>
      <c r="H106" s="710"/>
      <c r="I106" s="711"/>
    </row>
    <row r="107" spans="1:9" ht="15" customHeight="1" x14ac:dyDescent="0.25">
      <c r="A107" s="709" t="s">
        <v>533</v>
      </c>
      <c r="B107" s="710"/>
      <c r="C107" s="710"/>
      <c r="D107" s="710"/>
      <c r="E107" s="710"/>
      <c r="F107" s="597"/>
      <c r="G107" s="597"/>
      <c r="H107" s="597"/>
      <c r="I107" s="598"/>
    </row>
    <row r="108" spans="1:9" ht="18.75" customHeight="1" thickBot="1" x14ac:dyDescent="0.3">
      <c r="A108" s="706" t="s">
        <v>531</v>
      </c>
      <c r="B108" s="707"/>
      <c r="C108" s="707"/>
      <c r="D108" s="707"/>
      <c r="E108" s="707"/>
      <c r="F108" s="707"/>
      <c r="G108" s="707"/>
      <c r="H108" s="707"/>
      <c r="I108" s="708"/>
    </row>
  </sheetData>
  <mergeCells count="6">
    <mergeCell ref="A108:I108"/>
    <mergeCell ref="A1:I1"/>
    <mergeCell ref="A2:I2"/>
    <mergeCell ref="A3:I3"/>
    <mergeCell ref="A106:I106"/>
    <mergeCell ref="A107:E10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8">
    <tabColor rgb="FFC7E6A4"/>
  </sheetPr>
  <dimension ref="A1:AB109"/>
  <sheetViews>
    <sheetView zoomScaleNormal="100" workbookViewId="0">
      <pane ySplit="7" topLeftCell="A8" activePane="bottomLeft" state="frozen"/>
      <selection activeCell="W108" sqref="W108"/>
      <selection pane="bottomLeft" activeCell="W108" sqref="W108"/>
    </sheetView>
  </sheetViews>
  <sheetFormatPr defaultRowHeight="15" x14ac:dyDescent="0.25"/>
  <cols>
    <col min="1" max="1" width="18.140625" customWidth="1"/>
    <col min="2" max="4" width="9" customWidth="1"/>
    <col min="5" max="5" width="9.140625" customWidth="1"/>
    <col min="6" max="6" width="9.5703125" customWidth="1"/>
  </cols>
  <sheetData>
    <row r="1" spans="1:26" x14ac:dyDescent="0.25">
      <c r="A1" s="659" t="s">
        <v>362</v>
      </c>
      <c r="B1" s="659"/>
      <c r="C1" s="659"/>
      <c r="D1" s="659"/>
      <c r="E1" s="659"/>
      <c r="F1" s="659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</row>
    <row r="2" spans="1:26" x14ac:dyDescent="0.25">
      <c r="A2" s="660" t="s">
        <v>318</v>
      </c>
      <c r="B2" s="660"/>
      <c r="C2" s="660"/>
      <c r="D2" s="660"/>
      <c r="E2" s="660"/>
      <c r="F2" s="660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</row>
    <row r="3" spans="1:26" x14ac:dyDescent="0.25">
      <c r="A3" s="662" t="s">
        <v>167</v>
      </c>
      <c r="B3" s="662"/>
      <c r="C3" s="662"/>
      <c r="D3" s="662"/>
      <c r="E3" s="662"/>
      <c r="F3" s="662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</row>
    <row r="4" spans="1:26" x14ac:dyDescent="0.25">
      <c r="A4" s="508" t="s">
        <v>511</v>
      </c>
      <c r="B4" s="508"/>
      <c r="C4" s="508"/>
      <c r="D4" s="508"/>
      <c r="E4" s="508"/>
      <c r="F4" s="508"/>
      <c r="G4" s="183"/>
      <c r="H4" s="446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4"/>
      <c r="X4" s="4"/>
      <c r="Y4" s="4"/>
    </row>
    <row r="5" spans="1:26" ht="15.75" thickBot="1" x14ac:dyDescent="0.3">
      <c r="A5" s="482" t="s">
        <v>356</v>
      </c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2"/>
      <c r="O5" s="532"/>
      <c r="P5" s="532"/>
      <c r="Q5" s="532"/>
      <c r="R5" s="532"/>
      <c r="S5" s="532"/>
      <c r="T5" s="532"/>
      <c r="U5" s="532"/>
      <c r="V5" s="532"/>
      <c r="W5" s="4"/>
      <c r="X5" s="4"/>
      <c r="Y5" s="4"/>
      <c r="Z5" s="4"/>
    </row>
    <row r="6" spans="1:26" ht="15.75" thickBot="1" x14ac:dyDescent="0.3">
      <c r="A6" s="671"/>
      <c r="B6" s="675">
        <v>2000</v>
      </c>
      <c r="C6" s="675">
        <v>2001</v>
      </c>
      <c r="D6" s="675">
        <v>2002</v>
      </c>
      <c r="E6" s="675">
        <v>2003</v>
      </c>
      <c r="F6" s="675">
        <v>2004</v>
      </c>
      <c r="G6" s="673">
        <v>2005</v>
      </c>
      <c r="H6" s="673">
        <v>2006</v>
      </c>
      <c r="I6" s="673">
        <v>2007</v>
      </c>
      <c r="J6" s="673">
        <v>2008</v>
      </c>
      <c r="K6" s="673">
        <v>2009</v>
      </c>
      <c r="L6" s="673">
        <v>2010</v>
      </c>
      <c r="M6" s="673">
        <v>2011</v>
      </c>
      <c r="N6" s="673">
        <v>2012</v>
      </c>
      <c r="O6" s="673">
        <v>2013</v>
      </c>
      <c r="P6" s="673">
        <v>2014</v>
      </c>
      <c r="Q6" s="673">
        <v>2015</v>
      </c>
      <c r="R6" s="673">
        <v>2016</v>
      </c>
      <c r="S6" s="683">
        <v>2017</v>
      </c>
      <c r="T6" s="683"/>
      <c r="U6" s="673">
        <v>2018</v>
      </c>
      <c r="V6" s="673">
        <v>2019</v>
      </c>
      <c r="W6" s="338"/>
      <c r="X6" s="338"/>
      <c r="Y6" s="234"/>
      <c r="Z6" s="124"/>
    </row>
    <row r="7" spans="1:26" ht="49.5" thickBot="1" x14ac:dyDescent="0.3">
      <c r="A7" s="672"/>
      <c r="B7" s="676"/>
      <c r="C7" s="713"/>
      <c r="D7" s="713"/>
      <c r="E7" s="713"/>
      <c r="F7" s="676"/>
      <c r="G7" s="674"/>
      <c r="H7" s="674"/>
      <c r="I7" s="674">
        <v>2007</v>
      </c>
      <c r="J7" s="674">
        <v>2008</v>
      </c>
      <c r="K7" s="674">
        <v>2009</v>
      </c>
      <c r="L7" s="674">
        <v>2010</v>
      </c>
      <c r="M7" s="674">
        <v>2011</v>
      </c>
      <c r="N7" s="674">
        <v>2012</v>
      </c>
      <c r="O7" s="674">
        <v>2013</v>
      </c>
      <c r="P7" s="674">
        <v>2014</v>
      </c>
      <c r="Q7" s="674">
        <v>2015</v>
      </c>
      <c r="R7" s="674">
        <v>2016</v>
      </c>
      <c r="S7" s="90" t="s">
        <v>440</v>
      </c>
      <c r="T7" s="90" t="s">
        <v>441</v>
      </c>
      <c r="U7" s="679"/>
      <c r="V7" s="674"/>
      <c r="W7" s="315"/>
      <c r="X7" s="315"/>
      <c r="Y7" s="310"/>
      <c r="Z7" s="116"/>
    </row>
    <row r="8" spans="1:26" x14ac:dyDescent="0.25">
      <c r="A8" s="243" t="s">
        <v>0</v>
      </c>
      <c r="B8" s="271">
        <v>522</v>
      </c>
      <c r="C8" s="288">
        <v>823</v>
      </c>
      <c r="D8" s="288">
        <v>1138</v>
      </c>
      <c r="E8" s="288">
        <v>1462</v>
      </c>
      <c r="F8" s="288">
        <v>1747</v>
      </c>
      <c r="G8" s="271">
        <v>2026</v>
      </c>
      <c r="H8" s="288">
        <v>2538</v>
      </c>
      <c r="I8" s="288">
        <v>2842</v>
      </c>
      <c r="J8" s="288">
        <v>3682</v>
      </c>
      <c r="K8" s="288">
        <v>4546</v>
      </c>
      <c r="L8" s="288">
        <v>6177</v>
      </c>
      <c r="M8" s="288">
        <v>7594</v>
      </c>
      <c r="N8" s="255">
        <v>8273</v>
      </c>
      <c r="O8" s="255">
        <v>9154</v>
      </c>
      <c r="P8" s="255">
        <v>10030</v>
      </c>
      <c r="Q8" s="255">
        <v>10889</v>
      </c>
      <c r="R8" s="255">
        <v>12081</v>
      </c>
      <c r="S8" s="255">
        <v>12426</v>
      </c>
      <c r="T8" s="255">
        <v>17426</v>
      </c>
      <c r="U8" s="255">
        <v>13323</v>
      </c>
      <c r="V8" s="366">
        <v>14102</v>
      </c>
      <c r="W8" s="107"/>
      <c r="X8" s="50"/>
      <c r="Y8" s="107"/>
    </row>
    <row r="9" spans="1:26" ht="18" x14ac:dyDescent="0.25">
      <c r="A9" s="176" t="s">
        <v>92</v>
      </c>
      <c r="B9" s="271">
        <v>510</v>
      </c>
      <c r="C9" s="271">
        <v>824</v>
      </c>
      <c r="D9" s="271">
        <v>1148</v>
      </c>
      <c r="E9" s="271">
        <v>1481</v>
      </c>
      <c r="F9" s="271">
        <v>1767</v>
      </c>
      <c r="G9" s="271">
        <v>2032</v>
      </c>
      <c r="H9" s="271">
        <v>2537</v>
      </c>
      <c r="I9" s="271">
        <v>2837</v>
      </c>
      <c r="J9" s="271">
        <v>3658</v>
      </c>
      <c r="K9" s="271">
        <v>4519</v>
      </c>
      <c r="L9" s="271">
        <v>6147</v>
      </c>
      <c r="M9" s="271">
        <v>7616</v>
      </c>
      <c r="N9" s="271">
        <v>8307</v>
      </c>
      <c r="O9" s="271">
        <v>9201</v>
      </c>
      <c r="P9" s="271">
        <v>10095</v>
      </c>
      <c r="Q9" s="271">
        <v>10961</v>
      </c>
      <c r="R9" s="271">
        <v>12178</v>
      </c>
      <c r="S9" s="255">
        <v>12539</v>
      </c>
      <c r="T9" s="271">
        <v>17539</v>
      </c>
      <c r="U9" s="271">
        <v>13456</v>
      </c>
      <c r="V9" s="286">
        <v>14249</v>
      </c>
      <c r="W9" s="107"/>
      <c r="X9" s="50"/>
      <c r="Y9" s="107"/>
    </row>
    <row r="10" spans="1:26" x14ac:dyDescent="0.25">
      <c r="A10" s="177" t="s">
        <v>1</v>
      </c>
      <c r="B10" s="254">
        <v>491</v>
      </c>
      <c r="C10" s="245">
        <v>779</v>
      </c>
      <c r="D10" s="245">
        <v>1086</v>
      </c>
      <c r="E10" s="245">
        <v>1384</v>
      </c>
      <c r="F10" s="245">
        <v>1647</v>
      </c>
      <c r="G10" s="245">
        <v>1890</v>
      </c>
      <c r="H10" s="245">
        <v>2375</v>
      </c>
      <c r="I10" s="245">
        <v>2651</v>
      </c>
      <c r="J10" s="245">
        <v>3471</v>
      </c>
      <c r="K10" s="245">
        <v>4297</v>
      </c>
      <c r="L10" s="245">
        <v>5856</v>
      </c>
      <c r="M10" s="245">
        <v>7255</v>
      </c>
      <c r="N10" s="245">
        <v>7920</v>
      </c>
      <c r="O10" s="245">
        <v>8777</v>
      </c>
      <c r="P10" s="245">
        <v>9635</v>
      </c>
      <c r="Q10" s="245">
        <v>10456</v>
      </c>
      <c r="R10" s="245">
        <v>11639</v>
      </c>
      <c r="S10" s="254">
        <v>12034</v>
      </c>
      <c r="T10" s="245">
        <v>17034</v>
      </c>
      <c r="U10" s="245">
        <v>12984</v>
      </c>
      <c r="V10" s="287">
        <v>13842</v>
      </c>
      <c r="W10" s="103"/>
      <c r="X10" s="319"/>
      <c r="Y10" s="103"/>
    </row>
    <row r="11" spans="1:26" x14ac:dyDescent="0.25">
      <c r="A11" s="177" t="s">
        <v>2</v>
      </c>
      <c r="B11" s="254">
        <v>533</v>
      </c>
      <c r="C11" s="245">
        <v>846</v>
      </c>
      <c r="D11" s="245">
        <v>1161</v>
      </c>
      <c r="E11" s="245">
        <v>1408</v>
      </c>
      <c r="F11" s="245">
        <v>1674</v>
      </c>
      <c r="G11" s="245">
        <v>1909</v>
      </c>
      <c r="H11" s="245">
        <v>2396</v>
      </c>
      <c r="I11" s="245">
        <v>2656</v>
      </c>
      <c r="J11" s="245">
        <v>3460</v>
      </c>
      <c r="K11" s="245">
        <v>4244</v>
      </c>
      <c r="L11" s="245">
        <v>5786</v>
      </c>
      <c r="M11" s="245">
        <v>7117</v>
      </c>
      <c r="N11" s="245">
        <v>7742</v>
      </c>
      <c r="O11" s="245">
        <v>8578</v>
      </c>
      <c r="P11" s="245">
        <v>9315</v>
      </c>
      <c r="Q11" s="245">
        <v>10145</v>
      </c>
      <c r="R11" s="245">
        <v>11266</v>
      </c>
      <c r="S11" s="254">
        <v>11629</v>
      </c>
      <c r="T11" s="245">
        <v>16629</v>
      </c>
      <c r="U11" s="245">
        <v>12477</v>
      </c>
      <c r="V11" s="287">
        <v>13207</v>
      </c>
      <c r="W11" s="103"/>
      <c r="X11" s="319"/>
      <c r="Y11" s="103"/>
    </row>
    <row r="12" spans="1:26" x14ac:dyDescent="0.25">
      <c r="A12" s="177" t="s">
        <v>3</v>
      </c>
      <c r="B12" s="254">
        <v>512</v>
      </c>
      <c r="C12" s="245">
        <v>844</v>
      </c>
      <c r="D12" s="245">
        <v>1179</v>
      </c>
      <c r="E12" s="245">
        <v>1495</v>
      </c>
      <c r="F12" s="245">
        <v>1782</v>
      </c>
      <c r="G12" s="245">
        <v>2039</v>
      </c>
      <c r="H12" s="245">
        <v>2536</v>
      </c>
      <c r="I12" s="245">
        <v>2829</v>
      </c>
      <c r="J12" s="245">
        <v>3634</v>
      </c>
      <c r="K12" s="245">
        <v>4477</v>
      </c>
      <c r="L12" s="245">
        <v>6048</v>
      </c>
      <c r="M12" s="245">
        <v>7515</v>
      </c>
      <c r="N12" s="245">
        <v>8164</v>
      </c>
      <c r="O12" s="245">
        <v>9018</v>
      </c>
      <c r="P12" s="245">
        <v>9874</v>
      </c>
      <c r="Q12" s="245">
        <v>10686</v>
      </c>
      <c r="R12" s="245">
        <v>11871</v>
      </c>
      <c r="S12" s="254">
        <v>12207</v>
      </c>
      <c r="T12" s="245">
        <v>17207</v>
      </c>
      <c r="U12" s="245">
        <v>13093</v>
      </c>
      <c r="V12" s="287">
        <v>13865</v>
      </c>
      <c r="W12" s="103"/>
      <c r="X12" s="319"/>
      <c r="Y12" s="103"/>
    </row>
    <row r="13" spans="1:26" x14ac:dyDescent="0.25">
      <c r="A13" s="177" t="s">
        <v>4</v>
      </c>
      <c r="B13" s="254">
        <v>493</v>
      </c>
      <c r="C13" s="245">
        <v>788</v>
      </c>
      <c r="D13" s="245">
        <v>1094</v>
      </c>
      <c r="E13" s="245">
        <v>1384</v>
      </c>
      <c r="F13" s="245">
        <v>1652</v>
      </c>
      <c r="G13" s="245">
        <v>1911</v>
      </c>
      <c r="H13" s="245">
        <v>2393</v>
      </c>
      <c r="I13" s="245">
        <v>2658</v>
      </c>
      <c r="J13" s="245">
        <v>3445</v>
      </c>
      <c r="K13" s="245">
        <v>4229</v>
      </c>
      <c r="L13" s="245">
        <v>5731</v>
      </c>
      <c r="M13" s="245">
        <v>7087</v>
      </c>
      <c r="N13" s="245">
        <v>7702</v>
      </c>
      <c r="O13" s="245">
        <v>8502</v>
      </c>
      <c r="P13" s="245">
        <v>9285</v>
      </c>
      <c r="Q13" s="245">
        <v>10049</v>
      </c>
      <c r="R13" s="245">
        <v>11148</v>
      </c>
      <c r="S13" s="254">
        <v>11484</v>
      </c>
      <c r="T13" s="245">
        <v>16484</v>
      </c>
      <c r="U13" s="245">
        <v>12371</v>
      </c>
      <c r="V13" s="287">
        <v>13137</v>
      </c>
      <c r="W13" s="103"/>
      <c r="X13" s="319"/>
      <c r="Y13" s="103"/>
    </row>
    <row r="14" spans="1:26" x14ac:dyDescent="0.25">
      <c r="A14" s="177" t="s">
        <v>5</v>
      </c>
      <c r="B14" s="254">
        <v>513</v>
      </c>
      <c r="C14" s="245">
        <v>853</v>
      </c>
      <c r="D14" s="245">
        <v>1190</v>
      </c>
      <c r="E14" s="245">
        <v>1481</v>
      </c>
      <c r="F14" s="245">
        <v>1758</v>
      </c>
      <c r="G14" s="245">
        <v>2007</v>
      </c>
      <c r="H14" s="245">
        <v>2496</v>
      </c>
      <c r="I14" s="245">
        <v>2773</v>
      </c>
      <c r="J14" s="245">
        <v>3569</v>
      </c>
      <c r="K14" s="245">
        <v>4386</v>
      </c>
      <c r="L14" s="245">
        <v>5913</v>
      </c>
      <c r="M14" s="245">
        <v>7353</v>
      </c>
      <c r="N14" s="245">
        <v>7976</v>
      </c>
      <c r="O14" s="245">
        <v>8790</v>
      </c>
      <c r="P14" s="245">
        <v>9592</v>
      </c>
      <c r="Q14" s="245">
        <v>10366</v>
      </c>
      <c r="R14" s="245">
        <v>11489</v>
      </c>
      <c r="S14" s="254">
        <v>11803</v>
      </c>
      <c r="T14" s="245">
        <v>16803</v>
      </c>
      <c r="U14" s="245">
        <v>12686</v>
      </c>
      <c r="V14" s="287">
        <v>13438</v>
      </c>
      <c r="W14" s="103"/>
      <c r="X14" s="319"/>
      <c r="Y14" s="103"/>
    </row>
    <row r="15" spans="1:26" x14ac:dyDescent="0.25">
      <c r="A15" s="177" t="s">
        <v>6</v>
      </c>
      <c r="B15" s="254">
        <v>522</v>
      </c>
      <c r="C15" s="245">
        <v>837</v>
      </c>
      <c r="D15" s="245">
        <v>1156</v>
      </c>
      <c r="E15" s="245">
        <v>1480</v>
      </c>
      <c r="F15" s="245">
        <v>1763</v>
      </c>
      <c r="G15" s="245">
        <v>2020</v>
      </c>
      <c r="H15" s="245">
        <v>2518</v>
      </c>
      <c r="I15" s="245">
        <v>2817</v>
      </c>
      <c r="J15" s="245">
        <v>3631</v>
      </c>
      <c r="K15" s="245">
        <v>4486</v>
      </c>
      <c r="L15" s="245">
        <v>6077</v>
      </c>
      <c r="M15" s="245">
        <v>7564</v>
      </c>
      <c r="N15" s="245">
        <v>8248</v>
      </c>
      <c r="O15" s="245">
        <v>9139</v>
      </c>
      <c r="P15" s="245">
        <v>10000</v>
      </c>
      <c r="Q15" s="245">
        <v>10857</v>
      </c>
      <c r="R15" s="245">
        <v>12141</v>
      </c>
      <c r="S15" s="254">
        <v>12406</v>
      </c>
      <c r="T15" s="245">
        <v>17406</v>
      </c>
      <c r="U15" s="245">
        <v>13286</v>
      </c>
      <c r="V15" s="287">
        <v>14034</v>
      </c>
      <c r="W15" s="103"/>
      <c r="X15" s="319"/>
      <c r="Y15" s="103"/>
    </row>
    <row r="16" spans="1:26" x14ac:dyDescent="0.25">
      <c r="A16" s="177" t="s">
        <v>7</v>
      </c>
      <c r="B16" s="254">
        <v>507</v>
      </c>
      <c r="C16" s="245">
        <v>822</v>
      </c>
      <c r="D16" s="245">
        <v>1142</v>
      </c>
      <c r="E16" s="245">
        <v>1446</v>
      </c>
      <c r="F16" s="245">
        <v>1721</v>
      </c>
      <c r="G16" s="245">
        <v>1968</v>
      </c>
      <c r="H16" s="245">
        <v>2454</v>
      </c>
      <c r="I16" s="245">
        <v>2731</v>
      </c>
      <c r="J16" s="245">
        <v>3526</v>
      </c>
      <c r="K16" s="245">
        <v>4327</v>
      </c>
      <c r="L16" s="245">
        <v>5853</v>
      </c>
      <c r="M16" s="245">
        <v>7249</v>
      </c>
      <c r="N16" s="245">
        <v>7863</v>
      </c>
      <c r="O16" s="245">
        <v>8670</v>
      </c>
      <c r="P16" s="245">
        <v>9473</v>
      </c>
      <c r="Q16" s="245">
        <v>10258</v>
      </c>
      <c r="R16" s="245">
        <v>11379</v>
      </c>
      <c r="S16" s="254">
        <v>11723</v>
      </c>
      <c r="T16" s="245">
        <v>16723</v>
      </c>
      <c r="U16" s="245">
        <v>12623</v>
      </c>
      <c r="V16" s="287">
        <v>13371</v>
      </c>
      <c r="W16" s="103"/>
      <c r="X16" s="319"/>
      <c r="Y16" s="103"/>
    </row>
    <row r="17" spans="1:25" x14ac:dyDescent="0.25">
      <c r="A17" s="177" t="s">
        <v>8</v>
      </c>
      <c r="B17" s="254">
        <v>477</v>
      </c>
      <c r="C17" s="245">
        <v>749</v>
      </c>
      <c r="D17" s="245">
        <v>1039</v>
      </c>
      <c r="E17" s="245">
        <v>1313</v>
      </c>
      <c r="F17" s="245">
        <v>1569</v>
      </c>
      <c r="G17" s="245">
        <v>1803</v>
      </c>
      <c r="H17" s="245">
        <v>2278</v>
      </c>
      <c r="I17" s="245">
        <v>2541</v>
      </c>
      <c r="J17" s="245">
        <v>3321</v>
      </c>
      <c r="K17" s="245">
        <v>4085</v>
      </c>
      <c r="L17" s="245">
        <v>5569</v>
      </c>
      <c r="M17" s="245">
        <v>6847</v>
      </c>
      <c r="N17" s="245">
        <v>7464</v>
      </c>
      <c r="O17" s="245">
        <v>8271</v>
      </c>
      <c r="P17" s="245">
        <v>9048</v>
      </c>
      <c r="Q17" s="245">
        <v>9818</v>
      </c>
      <c r="R17" s="245">
        <v>10915</v>
      </c>
      <c r="S17" s="254">
        <v>11296</v>
      </c>
      <c r="T17" s="245">
        <v>16296</v>
      </c>
      <c r="U17" s="245">
        <v>12165</v>
      </c>
      <c r="V17" s="287">
        <v>12931</v>
      </c>
      <c r="W17" s="103"/>
      <c r="X17" s="319"/>
      <c r="Y17" s="103"/>
    </row>
    <row r="18" spans="1:25" x14ac:dyDescent="0.25">
      <c r="A18" s="177" t="s">
        <v>9</v>
      </c>
      <c r="B18" s="254">
        <v>493</v>
      </c>
      <c r="C18" s="245">
        <v>785</v>
      </c>
      <c r="D18" s="245">
        <v>1106</v>
      </c>
      <c r="E18" s="245">
        <v>1389</v>
      </c>
      <c r="F18" s="245">
        <v>1659</v>
      </c>
      <c r="G18" s="245">
        <v>1902</v>
      </c>
      <c r="H18" s="245">
        <v>2391</v>
      </c>
      <c r="I18" s="245">
        <v>2667</v>
      </c>
      <c r="J18" s="245">
        <v>3462</v>
      </c>
      <c r="K18" s="245">
        <v>4257</v>
      </c>
      <c r="L18" s="245">
        <v>5776</v>
      </c>
      <c r="M18" s="245">
        <v>7109</v>
      </c>
      <c r="N18" s="245">
        <v>7751</v>
      </c>
      <c r="O18" s="245">
        <v>8584</v>
      </c>
      <c r="P18" s="245">
        <v>9404</v>
      </c>
      <c r="Q18" s="245">
        <v>10200</v>
      </c>
      <c r="R18" s="245">
        <v>11350</v>
      </c>
      <c r="S18" s="254">
        <v>11712</v>
      </c>
      <c r="T18" s="245">
        <v>16712</v>
      </c>
      <c r="U18" s="245">
        <v>12604</v>
      </c>
      <c r="V18" s="287">
        <v>13425</v>
      </c>
      <c r="W18" s="103"/>
      <c r="X18" s="319"/>
      <c r="Y18" s="103"/>
    </row>
    <row r="19" spans="1:25" x14ac:dyDescent="0.25">
      <c r="A19" s="177" t="s">
        <v>10</v>
      </c>
      <c r="B19" s="254">
        <v>516</v>
      </c>
      <c r="C19" s="245">
        <v>842</v>
      </c>
      <c r="D19" s="245">
        <v>1175</v>
      </c>
      <c r="E19" s="245">
        <v>1563</v>
      </c>
      <c r="F19" s="245">
        <v>1864</v>
      </c>
      <c r="G19" s="245">
        <v>2147</v>
      </c>
      <c r="H19" s="245">
        <v>2670</v>
      </c>
      <c r="I19" s="245">
        <v>3001</v>
      </c>
      <c r="J19" s="245">
        <v>3839</v>
      </c>
      <c r="K19" s="245">
        <v>4772</v>
      </c>
      <c r="L19" s="245">
        <v>6496</v>
      </c>
      <c r="M19" s="245">
        <v>8093</v>
      </c>
      <c r="N19" s="245">
        <v>8849</v>
      </c>
      <c r="O19" s="245">
        <v>9825</v>
      </c>
      <c r="P19" s="245">
        <v>10816</v>
      </c>
      <c r="Q19" s="245">
        <v>11751</v>
      </c>
      <c r="R19" s="245">
        <v>13020</v>
      </c>
      <c r="S19" s="254">
        <v>13401</v>
      </c>
      <c r="T19" s="245">
        <v>18401</v>
      </c>
      <c r="U19" s="245">
        <v>14308</v>
      </c>
      <c r="V19" s="287">
        <v>15124</v>
      </c>
      <c r="W19" s="103"/>
      <c r="X19" s="319"/>
      <c r="Y19" s="103"/>
    </row>
    <row r="20" spans="1:25" x14ac:dyDescent="0.25">
      <c r="A20" s="177" t="s">
        <v>11</v>
      </c>
      <c r="B20" s="254">
        <v>512</v>
      </c>
      <c r="C20" s="245">
        <v>829</v>
      </c>
      <c r="D20" s="245">
        <v>1142</v>
      </c>
      <c r="E20" s="245">
        <v>1443</v>
      </c>
      <c r="F20" s="245">
        <v>1725</v>
      </c>
      <c r="G20" s="245">
        <v>1972</v>
      </c>
      <c r="H20" s="245">
        <v>2468</v>
      </c>
      <c r="I20" s="245">
        <v>2748</v>
      </c>
      <c r="J20" s="245">
        <v>3567</v>
      </c>
      <c r="K20" s="245">
        <v>4383</v>
      </c>
      <c r="L20" s="245">
        <v>5938</v>
      </c>
      <c r="M20" s="245">
        <v>7343</v>
      </c>
      <c r="N20" s="245">
        <v>7994</v>
      </c>
      <c r="O20" s="245">
        <v>8856</v>
      </c>
      <c r="P20" s="245">
        <v>9639</v>
      </c>
      <c r="Q20" s="245">
        <v>10490</v>
      </c>
      <c r="R20" s="245">
        <v>11642</v>
      </c>
      <c r="S20" s="254">
        <v>12020</v>
      </c>
      <c r="T20" s="245">
        <v>17020</v>
      </c>
      <c r="U20" s="245">
        <v>12883</v>
      </c>
      <c r="V20" s="287">
        <v>13643</v>
      </c>
      <c r="W20" s="103"/>
      <c r="X20" s="319"/>
      <c r="Y20" s="103"/>
    </row>
    <row r="21" spans="1:25" x14ac:dyDescent="0.25">
      <c r="A21" s="177" t="s">
        <v>12</v>
      </c>
      <c r="B21" s="254">
        <v>494</v>
      </c>
      <c r="C21" s="245">
        <v>801</v>
      </c>
      <c r="D21" s="245">
        <v>1117</v>
      </c>
      <c r="E21" s="245">
        <v>1415</v>
      </c>
      <c r="F21" s="245">
        <v>1686</v>
      </c>
      <c r="G21" s="245">
        <v>1924</v>
      </c>
      <c r="H21" s="245">
        <v>2416</v>
      </c>
      <c r="I21" s="245">
        <v>2682</v>
      </c>
      <c r="J21" s="245">
        <v>3494</v>
      </c>
      <c r="K21" s="245">
        <v>4291</v>
      </c>
      <c r="L21" s="245">
        <v>5830</v>
      </c>
      <c r="M21" s="245">
        <v>7174</v>
      </c>
      <c r="N21" s="245">
        <v>7818</v>
      </c>
      <c r="O21" s="245">
        <v>8663</v>
      </c>
      <c r="P21" s="245">
        <v>9478</v>
      </c>
      <c r="Q21" s="245">
        <v>10297</v>
      </c>
      <c r="R21" s="245">
        <v>11467</v>
      </c>
      <c r="S21" s="254">
        <v>11819</v>
      </c>
      <c r="T21" s="245">
        <v>16819</v>
      </c>
      <c r="U21" s="245">
        <v>12716</v>
      </c>
      <c r="V21" s="287">
        <v>13489</v>
      </c>
      <c r="W21" s="103"/>
      <c r="X21" s="319"/>
      <c r="Y21" s="103"/>
    </row>
    <row r="22" spans="1:25" x14ac:dyDescent="0.25">
      <c r="A22" s="177" t="s">
        <v>13</v>
      </c>
      <c r="B22" s="254">
        <v>504</v>
      </c>
      <c r="C22" s="245">
        <v>822</v>
      </c>
      <c r="D22" s="245">
        <v>1122</v>
      </c>
      <c r="E22" s="245">
        <v>1431</v>
      </c>
      <c r="F22" s="245">
        <v>1703</v>
      </c>
      <c r="G22" s="245">
        <v>1943</v>
      </c>
      <c r="H22" s="245">
        <v>2432</v>
      </c>
      <c r="I22" s="245">
        <v>2711</v>
      </c>
      <c r="J22" s="245">
        <v>3513</v>
      </c>
      <c r="K22" s="245">
        <v>4322</v>
      </c>
      <c r="L22" s="245">
        <v>5846</v>
      </c>
      <c r="M22" s="245">
        <v>7220</v>
      </c>
      <c r="N22" s="245">
        <v>7854</v>
      </c>
      <c r="O22" s="245">
        <v>8670</v>
      </c>
      <c r="P22" s="245">
        <v>9470</v>
      </c>
      <c r="Q22" s="245">
        <v>10244</v>
      </c>
      <c r="R22" s="245">
        <v>11381</v>
      </c>
      <c r="S22" s="254">
        <v>11701</v>
      </c>
      <c r="T22" s="245">
        <v>16701</v>
      </c>
      <c r="U22" s="245">
        <v>12554</v>
      </c>
      <c r="V22" s="287">
        <v>13294</v>
      </c>
      <c r="W22" s="103"/>
      <c r="X22" s="319"/>
      <c r="Y22" s="103"/>
    </row>
    <row r="23" spans="1:25" x14ac:dyDescent="0.25">
      <c r="A23" s="177" t="s">
        <v>14</v>
      </c>
      <c r="B23" s="254">
        <v>490</v>
      </c>
      <c r="C23" s="245">
        <v>776</v>
      </c>
      <c r="D23" s="245">
        <v>1072</v>
      </c>
      <c r="E23" s="245">
        <v>1350</v>
      </c>
      <c r="F23" s="245">
        <v>1604</v>
      </c>
      <c r="G23" s="245">
        <v>1839</v>
      </c>
      <c r="H23" s="245">
        <v>2321</v>
      </c>
      <c r="I23" s="245">
        <v>2576</v>
      </c>
      <c r="J23" s="245">
        <v>3356</v>
      </c>
      <c r="K23" s="245">
        <v>4103</v>
      </c>
      <c r="L23" s="245">
        <v>5567</v>
      </c>
      <c r="M23" s="245">
        <v>6818</v>
      </c>
      <c r="N23" s="245">
        <v>7408</v>
      </c>
      <c r="O23" s="245">
        <v>8180</v>
      </c>
      <c r="P23" s="245">
        <v>8936</v>
      </c>
      <c r="Q23" s="245">
        <v>9675</v>
      </c>
      <c r="R23" s="245">
        <v>10699</v>
      </c>
      <c r="S23" s="254">
        <v>11021</v>
      </c>
      <c r="T23" s="245">
        <v>16021</v>
      </c>
      <c r="U23" s="245">
        <v>11880</v>
      </c>
      <c r="V23" s="287">
        <v>12633</v>
      </c>
      <c r="W23" s="103"/>
      <c r="X23" s="319"/>
      <c r="Y23" s="103"/>
    </row>
    <row r="24" spans="1:25" x14ac:dyDescent="0.25">
      <c r="A24" s="177" t="s">
        <v>15</v>
      </c>
      <c r="B24" s="254">
        <v>513</v>
      </c>
      <c r="C24" s="245">
        <v>841</v>
      </c>
      <c r="D24" s="245">
        <v>1168</v>
      </c>
      <c r="E24" s="245">
        <v>1475</v>
      </c>
      <c r="F24" s="245">
        <v>1761</v>
      </c>
      <c r="G24" s="245">
        <v>2014</v>
      </c>
      <c r="H24" s="245">
        <v>2506</v>
      </c>
      <c r="I24" s="245">
        <v>2792</v>
      </c>
      <c r="J24" s="245">
        <v>3598</v>
      </c>
      <c r="K24" s="245">
        <v>4430</v>
      </c>
      <c r="L24" s="245">
        <v>5989</v>
      </c>
      <c r="M24" s="245">
        <v>7437</v>
      </c>
      <c r="N24" s="245">
        <v>8083</v>
      </c>
      <c r="O24" s="245">
        <v>8923</v>
      </c>
      <c r="P24" s="245">
        <v>9757</v>
      </c>
      <c r="Q24" s="245">
        <v>10543</v>
      </c>
      <c r="R24" s="245">
        <v>11708</v>
      </c>
      <c r="S24" s="254">
        <v>12039</v>
      </c>
      <c r="T24" s="245">
        <v>17039</v>
      </c>
      <c r="U24" s="245">
        <v>12931</v>
      </c>
      <c r="V24" s="287">
        <v>13701</v>
      </c>
      <c r="W24" s="103"/>
      <c r="X24" s="319"/>
      <c r="Y24" s="103"/>
    </row>
    <row r="25" spans="1:25" x14ac:dyDescent="0.25">
      <c r="A25" s="177" t="s">
        <v>16</v>
      </c>
      <c r="B25" s="254">
        <v>520</v>
      </c>
      <c r="C25" s="245">
        <v>839</v>
      </c>
      <c r="D25" s="245">
        <v>1164</v>
      </c>
      <c r="E25" s="245">
        <v>1467</v>
      </c>
      <c r="F25" s="245">
        <v>1750</v>
      </c>
      <c r="G25" s="245">
        <v>1997</v>
      </c>
      <c r="H25" s="245">
        <v>2496</v>
      </c>
      <c r="I25" s="245">
        <v>2787</v>
      </c>
      <c r="J25" s="245">
        <v>3608</v>
      </c>
      <c r="K25" s="245">
        <v>4443</v>
      </c>
      <c r="L25" s="245">
        <v>6026</v>
      </c>
      <c r="M25" s="245">
        <v>7440</v>
      </c>
      <c r="N25" s="245">
        <v>8112</v>
      </c>
      <c r="O25" s="245">
        <v>8998</v>
      </c>
      <c r="P25" s="245">
        <v>9804</v>
      </c>
      <c r="Q25" s="245">
        <v>10688</v>
      </c>
      <c r="R25" s="245">
        <v>11875</v>
      </c>
      <c r="S25" s="254">
        <v>12248</v>
      </c>
      <c r="T25" s="245">
        <v>17248</v>
      </c>
      <c r="U25" s="245">
        <v>13153</v>
      </c>
      <c r="V25" s="287">
        <v>13923</v>
      </c>
      <c r="W25" s="103"/>
      <c r="X25" s="319"/>
      <c r="Y25" s="103"/>
    </row>
    <row r="26" spans="1:25" x14ac:dyDescent="0.25">
      <c r="A26" s="177" t="s">
        <v>17</v>
      </c>
      <c r="B26" s="254">
        <v>511</v>
      </c>
      <c r="C26" s="245">
        <v>840</v>
      </c>
      <c r="D26" s="245">
        <v>1176</v>
      </c>
      <c r="E26" s="245">
        <v>1504</v>
      </c>
      <c r="F26" s="245">
        <v>1796</v>
      </c>
      <c r="G26" s="245">
        <v>2057</v>
      </c>
      <c r="H26" s="245">
        <v>2560</v>
      </c>
      <c r="I26" s="245">
        <v>2868</v>
      </c>
      <c r="J26" s="245">
        <v>3684</v>
      </c>
      <c r="K26" s="245">
        <v>4556</v>
      </c>
      <c r="L26" s="245">
        <v>6161</v>
      </c>
      <c r="M26" s="245">
        <v>7673</v>
      </c>
      <c r="N26" s="245">
        <v>8347</v>
      </c>
      <c r="O26" s="245">
        <v>9229</v>
      </c>
      <c r="P26" s="245">
        <v>10107</v>
      </c>
      <c r="Q26" s="245">
        <v>10955</v>
      </c>
      <c r="R26" s="245">
        <v>12181</v>
      </c>
      <c r="S26" s="254">
        <v>12535</v>
      </c>
      <c r="T26" s="245">
        <v>17535</v>
      </c>
      <c r="U26" s="245">
        <v>13485</v>
      </c>
      <c r="V26" s="287">
        <v>14301</v>
      </c>
      <c r="W26" s="103"/>
      <c r="X26" s="319"/>
      <c r="Y26" s="103"/>
    </row>
    <row r="27" spans="1:25" x14ac:dyDescent="0.25">
      <c r="A27" s="177" t="s">
        <v>18</v>
      </c>
      <c r="B27" s="254">
        <v>520</v>
      </c>
      <c r="C27" s="245">
        <v>835</v>
      </c>
      <c r="D27" s="245">
        <v>1176</v>
      </c>
      <c r="E27" s="245">
        <v>1567</v>
      </c>
      <c r="F27" s="245">
        <v>1874</v>
      </c>
      <c r="G27" s="245">
        <v>2174</v>
      </c>
      <c r="H27" s="245">
        <v>2702</v>
      </c>
      <c r="I27" s="245">
        <v>3033</v>
      </c>
      <c r="J27" s="245">
        <v>3879</v>
      </c>
      <c r="K27" s="245">
        <v>4810</v>
      </c>
      <c r="L27" s="245">
        <v>6579</v>
      </c>
      <c r="M27" s="245">
        <v>8140</v>
      </c>
      <c r="N27" s="245">
        <v>8893</v>
      </c>
      <c r="O27" s="245">
        <v>9845</v>
      </c>
      <c r="P27" s="245">
        <v>10851</v>
      </c>
      <c r="Q27" s="245">
        <v>11790</v>
      </c>
      <c r="R27" s="245">
        <v>13095</v>
      </c>
      <c r="S27" s="254">
        <v>13450</v>
      </c>
      <c r="T27" s="245">
        <v>18450</v>
      </c>
      <c r="U27" s="245">
        <v>14410</v>
      </c>
      <c r="V27" s="287">
        <v>15204</v>
      </c>
      <c r="W27" s="103"/>
      <c r="X27" s="319"/>
      <c r="Y27" s="103"/>
    </row>
    <row r="28" spans="1:25" ht="18" x14ac:dyDescent="0.25">
      <c r="A28" s="176" t="s">
        <v>95</v>
      </c>
      <c r="B28" s="271">
        <v>549</v>
      </c>
      <c r="C28" s="271">
        <v>886</v>
      </c>
      <c r="D28" s="271">
        <v>1235</v>
      </c>
      <c r="E28" s="271">
        <v>1605</v>
      </c>
      <c r="F28" s="271">
        <v>1913</v>
      </c>
      <c r="G28" s="271">
        <v>2260</v>
      </c>
      <c r="H28" s="271">
        <v>2828</v>
      </c>
      <c r="I28" s="271">
        <v>3206</v>
      </c>
      <c r="J28" s="271">
        <v>4211</v>
      </c>
      <c r="K28" s="271">
        <v>5198</v>
      </c>
      <c r="L28" s="271">
        <v>7044</v>
      </c>
      <c r="M28" s="271">
        <v>8611</v>
      </c>
      <c r="N28" s="271">
        <v>9374</v>
      </c>
      <c r="O28" s="271">
        <v>10361</v>
      </c>
      <c r="P28" s="271">
        <v>11331</v>
      </c>
      <c r="Q28" s="271">
        <v>12288</v>
      </c>
      <c r="R28" s="271">
        <v>13624</v>
      </c>
      <c r="S28" s="255">
        <v>13978</v>
      </c>
      <c r="T28" s="271">
        <v>18978</v>
      </c>
      <c r="U28" s="271">
        <v>14922</v>
      </c>
      <c r="V28" s="286">
        <v>15703</v>
      </c>
      <c r="W28" s="107"/>
      <c r="X28" s="50"/>
      <c r="Y28" s="107"/>
    </row>
    <row r="29" spans="1:25" x14ac:dyDescent="0.25">
      <c r="A29" s="177" t="s">
        <v>19</v>
      </c>
      <c r="B29" s="245">
        <v>560</v>
      </c>
      <c r="C29" s="245">
        <v>950</v>
      </c>
      <c r="D29" s="245">
        <v>1271</v>
      </c>
      <c r="E29" s="245">
        <v>1669</v>
      </c>
      <c r="F29" s="245">
        <v>2002</v>
      </c>
      <c r="G29" s="245">
        <v>2434</v>
      </c>
      <c r="H29" s="245">
        <v>3029</v>
      </c>
      <c r="I29" s="245">
        <v>3393</v>
      </c>
      <c r="J29" s="245">
        <v>4520</v>
      </c>
      <c r="K29" s="245">
        <v>5594</v>
      </c>
      <c r="L29" s="245">
        <v>7610</v>
      </c>
      <c r="M29" s="245">
        <v>9286</v>
      </c>
      <c r="N29" s="245">
        <v>10132</v>
      </c>
      <c r="O29" s="245">
        <v>11226</v>
      </c>
      <c r="P29" s="245">
        <v>12326</v>
      </c>
      <c r="Q29" s="245">
        <v>13374</v>
      </c>
      <c r="R29" s="245">
        <v>14870</v>
      </c>
      <c r="S29" s="254">
        <v>15295</v>
      </c>
      <c r="T29" s="245">
        <v>20295</v>
      </c>
      <c r="U29" s="245">
        <v>16386</v>
      </c>
      <c r="V29" s="287">
        <v>17325</v>
      </c>
      <c r="W29" s="103"/>
      <c r="X29" s="319"/>
      <c r="Y29" s="103"/>
    </row>
    <row r="30" spans="1:25" x14ac:dyDescent="0.25">
      <c r="A30" s="177" t="s">
        <v>20</v>
      </c>
      <c r="B30" s="245">
        <v>611</v>
      </c>
      <c r="C30" s="245">
        <v>955</v>
      </c>
      <c r="D30" s="245">
        <v>1268</v>
      </c>
      <c r="E30" s="245">
        <v>1699</v>
      </c>
      <c r="F30" s="245">
        <v>2044</v>
      </c>
      <c r="G30" s="245">
        <v>2547</v>
      </c>
      <c r="H30" s="245">
        <v>3183</v>
      </c>
      <c r="I30" s="245">
        <v>3579</v>
      </c>
      <c r="J30" s="245">
        <v>4694</v>
      </c>
      <c r="K30" s="245">
        <v>5856</v>
      </c>
      <c r="L30" s="245">
        <v>7942</v>
      </c>
      <c r="M30" s="245">
        <v>9613</v>
      </c>
      <c r="N30" s="245">
        <v>10502</v>
      </c>
      <c r="O30" s="245">
        <v>11643</v>
      </c>
      <c r="P30" s="245">
        <v>12800</v>
      </c>
      <c r="Q30" s="245">
        <v>13925</v>
      </c>
      <c r="R30" s="245">
        <v>15484</v>
      </c>
      <c r="S30" s="254">
        <v>15904</v>
      </c>
      <c r="T30" s="245">
        <v>20904</v>
      </c>
      <c r="U30" s="245">
        <v>16945</v>
      </c>
      <c r="V30" s="287">
        <v>17848</v>
      </c>
      <c r="W30" s="103"/>
      <c r="X30" s="319"/>
      <c r="Y30" s="103"/>
    </row>
    <row r="31" spans="1:25" x14ac:dyDescent="0.25">
      <c r="A31" s="177" t="s">
        <v>21</v>
      </c>
      <c r="B31" s="245">
        <v>573</v>
      </c>
      <c r="C31" s="245">
        <v>974</v>
      </c>
      <c r="D31" s="245">
        <v>1294</v>
      </c>
      <c r="E31" s="245">
        <v>1680</v>
      </c>
      <c r="F31" s="245">
        <v>2016</v>
      </c>
      <c r="G31" s="245">
        <v>2483</v>
      </c>
      <c r="H31" s="245">
        <v>3089</v>
      </c>
      <c r="I31" s="245">
        <v>3461</v>
      </c>
      <c r="J31" s="245">
        <v>4582</v>
      </c>
      <c r="K31" s="245">
        <v>5690</v>
      </c>
      <c r="L31" s="245">
        <v>7722</v>
      </c>
      <c r="M31" s="245">
        <v>9462</v>
      </c>
      <c r="N31" s="245">
        <v>10327</v>
      </c>
      <c r="O31" s="245">
        <v>11437</v>
      </c>
      <c r="P31" s="245">
        <v>12555</v>
      </c>
      <c r="Q31" s="245">
        <v>13628</v>
      </c>
      <c r="R31" s="245">
        <v>15162</v>
      </c>
      <c r="S31" s="254">
        <v>15596</v>
      </c>
      <c r="T31" s="245">
        <v>20596</v>
      </c>
      <c r="U31" s="245">
        <v>16709</v>
      </c>
      <c r="V31" s="287">
        <v>17663</v>
      </c>
      <c r="W31" s="103"/>
      <c r="X31" s="319"/>
      <c r="Y31" s="103"/>
    </row>
    <row r="32" spans="1:25" x14ac:dyDescent="0.25">
      <c r="A32" s="174" t="s">
        <v>63</v>
      </c>
      <c r="B32" s="254"/>
      <c r="C32" s="254"/>
      <c r="D32" s="254"/>
      <c r="E32" s="254"/>
      <c r="F32" s="254"/>
      <c r="G32" s="269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69"/>
      <c r="T32" s="245"/>
      <c r="U32" s="245"/>
      <c r="V32" s="534"/>
      <c r="W32" s="85"/>
      <c r="X32" s="319"/>
      <c r="Y32" s="85"/>
    </row>
    <row r="33" spans="1:25" ht="19.5" x14ac:dyDescent="0.25">
      <c r="A33" s="185" t="s">
        <v>23</v>
      </c>
      <c r="B33" s="245">
        <v>651</v>
      </c>
      <c r="C33" s="245">
        <v>978</v>
      </c>
      <c r="D33" s="245">
        <v>1335</v>
      </c>
      <c r="E33" s="245">
        <v>1890</v>
      </c>
      <c r="F33" s="245">
        <v>2318</v>
      </c>
      <c r="G33" s="245">
        <v>3041</v>
      </c>
      <c r="H33" s="245">
        <v>3819</v>
      </c>
      <c r="I33" s="245">
        <v>4344</v>
      </c>
      <c r="J33" s="245">
        <v>5581</v>
      </c>
      <c r="K33" s="245">
        <v>6994</v>
      </c>
      <c r="L33" s="245">
        <v>9490</v>
      </c>
      <c r="M33" s="245">
        <v>11505</v>
      </c>
      <c r="N33" s="245">
        <v>12676</v>
      </c>
      <c r="O33" s="245">
        <v>14076</v>
      </c>
      <c r="P33" s="245">
        <v>15499</v>
      </c>
      <c r="Q33" s="245">
        <v>16965</v>
      </c>
      <c r="R33" s="245">
        <v>18875</v>
      </c>
      <c r="S33" s="254">
        <v>19388</v>
      </c>
      <c r="T33" s="245">
        <v>24388</v>
      </c>
      <c r="U33" s="245">
        <v>20589</v>
      </c>
      <c r="V33" s="287">
        <v>21660</v>
      </c>
      <c r="W33" s="103"/>
      <c r="X33" s="319"/>
      <c r="Y33" s="103"/>
    </row>
    <row r="34" spans="1:25" ht="19.5" x14ac:dyDescent="0.25">
      <c r="A34" s="185" t="s">
        <v>93</v>
      </c>
      <c r="B34" s="245"/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>
        <v>9402</v>
      </c>
      <c r="N34" s="245">
        <v>10256</v>
      </c>
      <c r="O34" s="245">
        <v>11357</v>
      </c>
      <c r="P34" s="245">
        <v>12463</v>
      </c>
      <c r="Q34" s="245">
        <v>13524</v>
      </c>
      <c r="R34" s="245">
        <v>15041</v>
      </c>
      <c r="S34" s="254">
        <v>15470</v>
      </c>
      <c r="T34" s="245">
        <v>20470</v>
      </c>
      <c r="U34" s="245">
        <v>16578</v>
      </c>
      <c r="V34" s="287">
        <v>17526</v>
      </c>
      <c r="W34" s="103"/>
      <c r="X34" s="316"/>
      <c r="Y34" s="103"/>
    </row>
    <row r="35" spans="1:25" x14ac:dyDescent="0.25">
      <c r="A35" s="177" t="s">
        <v>24</v>
      </c>
      <c r="B35" s="245">
        <v>551</v>
      </c>
      <c r="C35" s="245">
        <v>875</v>
      </c>
      <c r="D35" s="245">
        <v>1212</v>
      </c>
      <c r="E35" s="245">
        <v>1542</v>
      </c>
      <c r="F35" s="245">
        <v>1838</v>
      </c>
      <c r="G35" s="245">
        <v>2098</v>
      </c>
      <c r="H35" s="245">
        <v>2612</v>
      </c>
      <c r="I35" s="245">
        <v>2919</v>
      </c>
      <c r="J35" s="245">
        <v>3764</v>
      </c>
      <c r="K35" s="245">
        <v>4649</v>
      </c>
      <c r="L35" s="245">
        <v>6298</v>
      </c>
      <c r="M35" s="245">
        <v>7811</v>
      </c>
      <c r="N35" s="245">
        <v>8507</v>
      </c>
      <c r="O35" s="245">
        <v>9414</v>
      </c>
      <c r="P35" s="245">
        <v>10309</v>
      </c>
      <c r="Q35" s="245">
        <v>11169</v>
      </c>
      <c r="R35" s="245">
        <v>12408</v>
      </c>
      <c r="S35" s="254">
        <v>12772</v>
      </c>
      <c r="T35" s="245">
        <v>17772</v>
      </c>
      <c r="U35" s="245">
        <v>13755</v>
      </c>
      <c r="V35" s="287">
        <v>14587</v>
      </c>
      <c r="W35" s="125"/>
      <c r="X35" s="319"/>
      <c r="Y35" s="125"/>
    </row>
    <row r="36" spans="1:25" x14ac:dyDescent="0.25">
      <c r="A36" s="177" t="s">
        <v>25</v>
      </c>
      <c r="B36" s="245">
        <v>488</v>
      </c>
      <c r="C36" s="245">
        <v>774</v>
      </c>
      <c r="D36" s="245">
        <v>1080</v>
      </c>
      <c r="E36" s="245">
        <v>1401</v>
      </c>
      <c r="F36" s="245">
        <v>1675</v>
      </c>
      <c r="G36" s="245">
        <v>2001</v>
      </c>
      <c r="H36" s="245">
        <v>2496</v>
      </c>
      <c r="I36" s="245">
        <v>2772</v>
      </c>
      <c r="J36" s="245">
        <v>3586</v>
      </c>
      <c r="K36" s="245">
        <v>4402</v>
      </c>
      <c r="L36" s="245">
        <v>5965</v>
      </c>
      <c r="M36" s="245">
        <v>7268</v>
      </c>
      <c r="N36" s="245">
        <v>7893</v>
      </c>
      <c r="O36" s="245">
        <v>8724</v>
      </c>
      <c r="P36" s="245">
        <v>9562</v>
      </c>
      <c r="Q36" s="245">
        <v>10358</v>
      </c>
      <c r="R36" s="245">
        <v>11492</v>
      </c>
      <c r="S36" s="254">
        <v>11830</v>
      </c>
      <c r="T36" s="245">
        <v>16830</v>
      </c>
      <c r="U36" s="245">
        <v>12681</v>
      </c>
      <c r="V36" s="287">
        <v>13397</v>
      </c>
      <c r="W36" s="103"/>
      <c r="X36" s="319"/>
      <c r="Y36" s="103"/>
    </row>
    <row r="37" spans="1:25" x14ac:dyDescent="0.25">
      <c r="A37" s="177" t="s">
        <v>26</v>
      </c>
      <c r="B37" s="245">
        <v>511</v>
      </c>
      <c r="C37" s="245">
        <v>824</v>
      </c>
      <c r="D37" s="245">
        <v>1156</v>
      </c>
      <c r="E37" s="245">
        <v>1504</v>
      </c>
      <c r="F37" s="245">
        <v>1789</v>
      </c>
      <c r="G37" s="245">
        <v>2057</v>
      </c>
      <c r="H37" s="245">
        <v>2583</v>
      </c>
      <c r="I37" s="245">
        <v>2890</v>
      </c>
      <c r="J37" s="245">
        <v>3749</v>
      </c>
      <c r="K37" s="245">
        <v>4647</v>
      </c>
      <c r="L37" s="245">
        <v>6300</v>
      </c>
      <c r="M37" s="245">
        <v>7784</v>
      </c>
      <c r="N37" s="245">
        <v>8492</v>
      </c>
      <c r="O37" s="245">
        <v>9408</v>
      </c>
      <c r="P37" s="245">
        <v>10315</v>
      </c>
      <c r="Q37" s="245">
        <v>11230</v>
      </c>
      <c r="R37" s="245">
        <v>12439</v>
      </c>
      <c r="S37" s="254">
        <v>12805</v>
      </c>
      <c r="T37" s="245">
        <v>17805</v>
      </c>
      <c r="U37" s="245">
        <v>13717</v>
      </c>
      <c r="V37" s="287">
        <v>14468</v>
      </c>
      <c r="W37" s="103"/>
      <c r="X37" s="319"/>
      <c r="Y37" s="103"/>
    </row>
    <row r="38" spans="1:25" x14ac:dyDescent="0.25">
      <c r="A38" s="177" t="s">
        <v>27</v>
      </c>
      <c r="B38" s="245">
        <v>642</v>
      </c>
      <c r="C38" s="245">
        <v>1006</v>
      </c>
      <c r="D38" s="245">
        <v>1319</v>
      </c>
      <c r="E38" s="245">
        <v>1791</v>
      </c>
      <c r="F38" s="245">
        <v>2145</v>
      </c>
      <c r="G38" s="245">
        <v>2746</v>
      </c>
      <c r="H38" s="245">
        <v>3411</v>
      </c>
      <c r="I38" s="245">
        <v>3834</v>
      </c>
      <c r="J38" s="245">
        <v>5062</v>
      </c>
      <c r="K38" s="245">
        <v>6291</v>
      </c>
      <c r="L38" s="245">
        <v>8533</v>
      </c>
      <c r="M38" s="245">
        <v>10287</v>
      </c>
      <c r="N38" s="245">
        <v>11261</v>
      </c>
      <c r="O38" s="245">
        <v>12497</v>
      </c>
      <c r="P38" s="245">
        <v>13749</v>
      </c>
      <c r="Q38" s="245">
        <v>14941</v>
      </c>
      <c r="R38" s="245">
        <v>16635</v>
      </c>
      <c r="S38" s="254">
        <v>17057</v>
      </c>
      <c r="T38" s="245">
        <v>22057</v>
      </c>
      <c r="U38" s="245">
        <v>18123</v>
      </c>
      <c r="V38" s="287">
        <v>19045</v>
      </c>
      <c r="W38" s="103"/>
      <c r="X38" s="319"/>
      <c r="Y38" s="103"/>
    </row>
    <row r="39" spans="1:25" x14ac:dyDescent="0.25">
      <c r="A39" s="177" t="s">
        <v>28</v>
      </c>
      <c r="B39" s="245">
        <v>511</v>
      </c>
      <c r="C39" s="245">
        <v>827</v>
      </c>
      <c r="D39" s="245">
        <v>1147</v>
      </c>
      <c r="E39" s="245">
        <v>1458</v>
      </c>
      <c r="F39" s="245">
        <v>1734</v>
      </c>
      <c r="G39" s="245">
        <v>1996</v>
      </c>
      <c r="H39" s="245">
        <v>2502</v>
      </c>
      <c r="I39" s="245">
        <v>2791</v>
      </c>
      <c r="J39" s="245">
        <v>3628</v>
      </c>
      <c r="K39" s="245">
        <v>4466</v>
      </c>
      <c r="L39" s="245">
        <v>6042</v>
      </c>
      <c r="M39" s="245">
        <v>7455</v>
      </c>
      <c r="N39" s="245">
        <v>8111</v>
      </c>
      <c r="O39" s="245">
        <v>8971</v>
      </c>
      <c r="P39" s="245">
        <v>9821</v>
      </c>
      <c r="Q39" s="245">
        <v>10643</v>
      </c>
      <c r="R39" s="245">
        <v>11822</v>
      </c>
      <c r="S39" s="254">
        <v>12196</v>
      </c>
      <c r="T39" s="245">
        <v>17196</v>
      </c>
      <c r="U39" s="245">
        <v>13104</v>
      </c>
      <c r="V39" s="287">
        <v>13884</v>
      </c>
      <c r="W39" s="103"/>
      <c r="X39" s="319"/>
      <c r="Y39" s="103"/>
    </row>
    <row r="40" spans="1:25" x14ac:dyDescent="0.25">
      <c r="A40" s="177" t="s">
        <v>29</v>
      </c>
      <c r="B40" s="245">
        <v>503</v>
      </c>
      <c r="C40" s="245">
        <v>811</v>
      </c>
      <c r="D40" s="245">
        <v>1129</v>
      </c>
      <c r="E40" s="245">
        <v>1432</v>
      </c>
      <c r="F40" s="245">
        <v>1705</v>
      </c>
      <c r="G40" s="245">
        <v>1948</v>
      </c>
      <c r="H40" s="245">
        <v>2435</v>
      </c>
      <c r="I40" s="245">
        <v>2717</v>
      </c>
      <c r="J40" s="245">
        <v>3523</v>
      </c>
      <c r="K40" s="245">
        <v>4323</v>
      </c>
      <c r="L40" s="245">
        <v>5851</v>
      </c>
      <c r="M40" s="245">
        <v>7248</v>
      </c>
      <c r="N40" s="245">
        <v>7883</v>
      </c>
      <c r="O40" s="245">
        <v>8710</v>
      </c>
      <c r="P40" s="245">
        <v>9520</v>
      </c>
      <c r="Q40" s="245">
        <v>10300</v>
      </c>
      <c r="R40" s="245">
        <v>11432</v>
      </c>
      <c r="S40" s="254">
        <v>11761</v>
      </c>
      <c r="T40" s="245">
        <v>16761</v>
      </c>
      <c r="U40" s="245">
        <v>12616</v>
      </c>
      <c r="V40" s="287">
        <v>13359</v>
      </c>
      <c r="W40" s="103"/>
      <c r="X40" s="319"/>
      <c r="Y40" s="103"/>
    </row>
    <row r="41" spans="1:25" x14ac:dyDescent="0.25">
      <c r="A41" s="177" t="s">
        <v>30</v>
      </c>
      <c r="B41" s="254">
        <v>547</v>
      </c>
      <c r="C41" s="245">
        <v>880</v>
      </c>
      <c r="D41" s="245">
        <v>1284</v>
      </c>
      <c r="E41" s="245">
        <v>1664</v>
      </c>
      <c r="F41" s="245">
        <v>1969</v>
      </c>
      <c r="G41" s="245">
        <v>2265</v>
      </c>
      <c r="H41" s="245">
        <v>2846</v>
      </c>
      <c r="I41" s="245">
        <v>3302</v>
      </c>
      <c r="J41" s="245">
        <v>4365</v>
      </c>
      <c r="K41" s="245">
        <v>5355</v>
      </c>
      <c r="L41" s="245">
        <v>7249</v>
      </c>
      <c r="M41" s="245">
        <v>8825</v>
      </c>
      <c r="N41" s="245">
        <v>9574</v>
      </c>
      <c r="O41" s="245">
        <v>10547</v>
      </c>
      <c r="P41" s="245">
        <v>11470</v>
      </c>
      <c r="Q41" s="245">
        <v>12426</v>
      </c>
      <c r="R41" s="245">
        <v>13739</v>
      </c>
      <c r="S41" s="254">
        <v>14044</v>
      </c>
      <c r="T41" s="245">
        <v>19044</v>
      </c>
      <c r="U41" s="245">
        <v>14924</v>
      </c>
      <c r="V41" s="287">
        <v>15616</v>
      </c>
      <c r="W41" s="103"/>
      <c r="X41" s="319"/>
      <c r="Y41" s="103"/>
    </row>
    <row r="42" spans="1:25" ht="18" x14ac:dyDescent="0.25">
      <c r="A42" s="176" t="s">
        <v>398</v>
      </c>
      <c r="B42" s="271">
        <v>489</v>
      </c>
      <c r="C42" s="271">
        <v>789</v>
      </c>
      <c r="D42" s="271">
        <v>1098</v>
      </c>
      <c r="E42" s="271">
        <v>1395</v>
      </c>
      <c r="F42" s="271">
        <v>1668</v>
      </c>
      <c r="G42" s="271">
        <v>1908</v>
      </c>
      <c r="H42" s="271">
        <v>2390</v>
      </c>
      <c r="I42" s="271">
        <v>2665</v>
      </c>
      <c r="J42" s="271">
        <v>3450</v>
      </c>
      <c r="K42" s="271">
        <v>4237</v>
      </c>
      <c r="L42" s="271">
        <v>5757</v>
      </c>
      <c r="M42" s="271">
        <v>7055</v>
      </c>
      <c r="N42" s="271">
        <v>7661</v>
      </c>
      <c r="O42" s="271">
        <v>8445</v>
      </c>
      <c r="P42" s="271">
        <v>9216</v>
      </c>
      <c r="Q42" s="271">
        <v>9964</v>
      </c>
      <c r="R42" s="271">
        <v>11126</v>
      </c>
      <c r="S42" s="255">
        <v>11405</v>
      </c>
      <c r="T42" s="271">
        <v>16405</v>
      </c>
      <c r="U42" s="271">
        <v>12224</v>
      </c>
      <c r="V42" s="286">
        <v>12940</v>
      </c>
      <c r="W42" s="107"/>
      <c r="X42" s="50"/>
      <c r="Y42" s="107"/>
    </row>
    <row r="43" spans="1:25" x14ac:dyDescent="0.25">
      <c r="A43" s="177" t="s">
        <v>31</v>
      </c>
      <c r="B43" s="254">
        <v>481</v>
      </c>
      <c r="C43" s="245">
        <v>767</v>
      </c>
      <c r="D43" s="245">
        <v>1063</v>
      </c>
      <c r="E43" s="245">
        <v>1349</v>
      </c>
      <c r="F43" s="245">
        <v>1607</v>
      </c>
      <c r="G43" s="245">
        <v>1836</v>
      </c>
      <c r="H43" s="245">
        <v>2302</v>
      </c>
      <c r="I43" s="245">
        <v>2567</v>
      </c>
      <c r="J43" s="245">
        <v>3348</v>
      </c>
      <c r="K43" s="245">
        <v>4097</v>
      </c>
      <c r="L43" s="245">
        <v>5562</v>
      </c>
      <c r="M43" s="245">
        <v>6786</v>
      </c>
      <c r="N43" s="245">
        <v>7359</v>
      </c>
      <c r="O43" s="245">
        <v>8115</v>
      </c>
      <c r="P43" s="245">
        <v>8846</v>
      </c>
      <c r="Q43" s="245">
        <v>9568</v>
      </c>
      <c r="R43" s="245">
        <v>10600</v>
      </c>
      <c r="S43" s="254">
        <v>10886</v>
      </c>
      <c r="T43" s="245">
        <v>15886</v>
      </c>
      <c r="U43" s="245">
        <v>11696</v>
      </c>
      <c r="V43" s="287">
        <v>12393</v>
      </c>
      <c r="W43" s="103"/>
      <c r="X43" s="319"/>
      <c r="Y43" s="103"/>
    </row>
    <row r="44" spans="1:25" x14ac:dyDescent="0.25">
      <c r="A44" s="177" t="s">
        <v>32</v>
      </c>
      <c r="B44" s="254">
        <v>491</v>
      </c>
      <c r="C44" s="245">
        <v>750</v>
      </c>
      <c r="D44" s="245">
        <v>1003</v>
      </c>
      <c r="E44" s="245">
        <v>1275</v>
      </c>
      <c r="F44" s="245">
        <v>1548</v>
      </c>
      <c r="G44" s="245">
        <v>1782</v>
      </c>
      <c r="H44" s="245">
        <v>2248</v>
      </c>
      <c r="I44" s="245">
        <v>2495</v>
      </c>
      <c r="J44" s="245">
        <v>3247</v>
      </c>
      <c r="K44" s="245">
        <v>3972</v>
      </c>
      <c r="L44" s="245">
        <v>5400</v>
      </c>
      <c r="M44" s="245">
        <v>6581</v>
      </c>
      <c r="N44" s="245">
        <v>7139</v>
      </c>
      <c r="O44" s="245">
        <v>7877</v>
      </c>
      <c r="P44" s="245">
        <v>8598</v>
      </c>
      <c r="Q44" s="245">
        <v>9320</v>
      </c>
      <c r="R44" s="245">
        <v>10306</v>
      </c>
      <c r="S44" s="254">
        <v>10585</v>
      </c>
      <c r="T44" s="245">
        <v>15585</v>
      </c>
      <c r="U44" s="245">
        <v>11337</v>
      </c>
      <c r="V44" s="287">
        <v>11971</v>
      </c>
      <c r="W44" s="103"/>
      <c r="X44" s="319"/>
      <c r="Y44" s="103"/>
    </row>
    <row r="45" spans="1:25" x14ac:dyDescent="0.25">
      <c r="A45" s="177" t="s">
        <v>33</v>
      </c>
      <c r="B45" s="245"/>
      <c r="C45" s="245"/>
      <c r="D45" s="245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 t="s">
        <v>103</v>
      </c>
      <c r="R45" s="245">
        <v>11460</v>
      </c>
      <c r="S45" s="254">
        <v>11543</v>
      </c>
      <c r="T45" s="245">
        <v>16543</v>
      </c>
      <c r="U45" s="245">
        <v>12099</v>
      </c>
      <c r="V45" s="287">
        <v>12661</v>
      </c>
      <c r="W45" s="103"/>
      <c r="X45" s="319"/>
      <c r="Y45" s="103"/>
    </row>
    <row r="46" spans="1:25" x14ac:dyDescent="0.25">
      <c r="A46" s="177" t="s">
        <v>34</v>
      </c>
      <c r="B46" s="254">
        <v>490</v>
      </c>
      <c r="C46" s="245">
        <v>796</v>
      </c>
      <c r="D46" s="245">
        <v>1095</v>
      </c>
      <c r="E46" s="245">
        <v>1397</v>
      </c>
      <c r="F46" s="245">
        <v>1667</v>
      </c>
      <c r="G46" s="245">
        <v>1891</v>
      </c>
      <c r="H46" s="245">
        <v>2378</v>
      </c>
      <c r="I46" s="245">
        <v>2650</v>
      </c>
      <c r="J46" s="245">
        <v>3446</v>
      </c>
      <c r="K46" s="245">
        <v>4229</v>
      </c>
      <c r="L46" s="245">
        <v>5788</v>
      </c>
      <c r="M46" s="245">
        <v>7049</v>
      </c>
      <c r="N46" s="245">
        <v>7659</v>
      </c>
      <c r="O46" s="245">
        <v>8451</v>
      </c>
      <c r="P46" s="245">
        <v>9232</v>
      </c>
      <c r="Q46" s="245">
        <v>9984</v>
      </c>
      <c r="R46" s="245">
        <v>11081</v>
      </c>
      <c r="S46" s="254">
        <v>11408</v>
      </c>
      <c r="T46" s="245">
        <v>16408</v>
      </c>
      <c r="U46" s="245">
        <v>12267</v>
      </c>
      <c r="V46" s="287">
        <v>13037</v>
      </c>
      <c r="W46" s="103"/>
      <c r="X46" s="319"/>
      <c r="Y46" s="103"/>
    </row>
    <row r="47" spans="1:25" x14ac:dyDescent="0.25">
      <c r="A47" s="177" t="s">
        <v>35</v>
      </c>
      <c r="B47" s="254">
        <v>484</v>
      </c>
      <c r="C47" s="245">
        <v>767</v>
      </c>
      <c r="D47" s="245">
        <v>1063</v>
      </c>
      <c r="E47" s="245">
        <v>1351</v>
      </c>
      <c r="F47" s="245">
        <v>1617</v>
      </c>
      <c r="G47" s="245">
        <v>1858</v>
      </c>
      <c r="H47" s="245">
        <v>2325</v>
      </c>
      <c r="I47" s="245">
        <v>2591</v>
      </c>
      <c r="J47" s="245">
        <v>3351</v>
      </c>
      <c r="K47" s="245">
        <v>4107</v>
      </c>
      <c r="L47" s="245">
        <v>5569</v>
      </c>
      <c r="M47" s="245">
        <v>6825</v>
      </c>
      <c r="N47" s="245">
        <v>7406</v>
      </c>
      <c r="O47" s="245">
        <v>8162</v>
      </c>
      <c r="P47" s="245">
        <v>8917</v>
      </c>
      <c r="Q47" s="245">
        <v>9626</v>
      </c>
      <c r="R47" s="245">
        <v>10684</v>
      </c>
      <c r="S47" s="254">
        <v>10975</v>
      </c>
      <c r="T47" s="245">
        <v>15975</v>
      </c>
      <c r="U47" s="245">
        <v>11832</v>
      </c>
      <c r="V47" s="287">
        <v>12517</v>
      </c>
      <c r="W47" s="103"/>
      <c r="X47" s="319"/>
      <c r="Y47" s="103"/>
    </row>
    <row r="48" spans="1:25" x14ac:dyDescent="0.25">
      <c r="A48" s="177" t="s">
        <v>36</v>
      </c>
      <c r="B48" s="254">
        <v>494</v>
      </c>
      <c r="C48" s="245">
        <v>802</v>
      </c>
      <c r="D48" s="245">
        <v>1114</v>
      </c>
      <c r="E48" s="245">
        <v>1425</v>
      </c>
      <c r="F48" s="245">
        <v>1709</v>
      </c>
      <c r="G48" s="245">
        <v>1971</v>
      </c>
      <c r="H48" s="245">
        <v>2460</v>
      </c>
      <c r="I48" s="245">
        <v>2744</v>
      </c>
      <c r="J48" s="245">
        <v>3536</v>
      </c>
      <c r="K48" s="245">
        <v>4349</v>
      </c>
      <c r="L48" s="245">
        <v>5869</v>
      </c>
      <c r="M48" s="245">
        <v>7227</v>
      </c>
      <c r="N48" s="245">
        <v>7846</v>
      </c>
      <c r="O48" s="245">
        <v>8643</v>
      </c>
      <c r="P48" s="245">
        <v>9427</v>
      </c>
      <c r="Q48" s="245">
        <v>10204</v>
      </c>
      <c r="R48" s="245">
        <v>11305</v>
      </c>
      <c r="S48" s="254">
        <v>11641</v>
      </c>
      <c r="T48" s="245">
        <v>16641</v>
      </c>
      <c r="U48" s="245">
        <v>12566</v>
      </c>
      <c r="V48" s="287">
        <v>13316</v>
      </c>
      <c r="W48" s="103"/>
      <c r="X48" s="319"/>
      <c r="Y48" s="103"/>
    </row>
    <row r="49" spans="1:25" x14ac:dyDescent="0.25">
      <c r="A49" s="177" t="s">
        <v>37</v>
      </c>
      <c r="B49" s="254">
        <v>487</v>
      </c>
      <c r="C49" s="245">
        <v>784</v>
      </c>
      <c r="D49" s="245">
        <v>1105</v>
      </c>
      <c r="E49" s="245">
        <v>1394</v>
      </c>
      <c r="F49" s="245">
        <v>1667</v>
      </c>
      <c r="G49" s="245">
        <v>1912</v>
      </c>
      <c r="H49" s="245">
        <v>2392</v>
      </c>
      <c r="I49" s="245">
        <v>2668</v>
      </c>
      <c r="J49" s="245">
        <v>3444</v>
      </c>
      <c r="K49" s="245">
        <v>4234</v>
      </c>
      <c r="L49" s="245">
        <v>5731</v>
      </c>
      <c r="M49" s="245">
        <v>7057</v>
      </c>
      <c r="N49" s="245">
        <v>7662</v>
      </c>
      <c r="O49" s="245">
        <v>8442</v>
      </c>
      <c r="P49" s="245">
        <v>9204</v>
      </c>
      <c r="Q49" s="245">
        <v>9943</v>
      </c>
      <c r="R49" s="245">
        <v>10995</v>
      </c>
      <c r="S49" s="254">
        <v>11283</v>
      </c>
      <c r="T49" s="245">
        <v>16283</v>
      </c>
      <c r="U49" s="245">
        <v>12122</v>
      </c>
      <c r="V49" s="287">
        <v>12845</v>
      </c>
      <c r="W49" s="103"/>
      <c r="X49" s="319"/>
      <c r="Y49" s="103"/>
    </row>
    <row r="50" spans="1:25" x14ac:dyDescent="0.25">
      <c r="A50" s="177" t="s">
        <v>38</v>
      </c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 t="s">
        <v>103</v>
      </c>
      <c r="R50" s="245">
        <v>12544</v>
      </c>
      <c r="S50" s="254">
        <v>12644</v>
      </c>
      <c r="T50" s="245">
        <v>17644</v>
      </c>
      <c r="U50" s="245">
        <v>13232</v>
      </c>
      <c r="V50" s="287">
        <v>13788</v>
      </c>
      <c r="W50" s="103"/>
      <c r="X50" s="319"/>
      <c r="Y50" s="103"/>
    </row>
    <row r="51" spans="1:25" ht="18" x14ac:dyDescent="0.25">
      <c r="A51" s="176" t="s">
        <v>89</v>
      </c>
      <c r="B51" s="271">
        <v>475</v>
      </c>
      <c r="C51" s="271">
        <v>715</v>
      </c>
      <c r="D51" s="271">
        <v>1001</v>
      </c>
      <c r="E51" s="271">
        <v>1273</v>
      </c>
      <c r="F51" s="271">
        <v>1520</v>
      </c>
      <c r="G51" s="271">
        <v>1733</v>
      </c>
      <c r="H51" s="271">
        <v>2198</v>
      </c>
      <c r="I51" s="271">
        <v>2437</v>
      </c>
      <c r="J51" s="271">
        <v>3204</v>
      </c>
      <c r="K51" s="271">
        <v>3902</v>
      </c>
      <c r="L51" s="271">
        <v>5333</v>
      </c>
      <c r="M51" s="271">
        <v>6395</v>
      </c>
      <c r="N51" s="271">
        <v>6963</v>
      </c>
      <c r="O51" s="271">
        <v>7705</v>
      </c>
      <c r="P51" s="271">
        <v>8482</v>
      </c>
      <c r="Q51" s="271">
        <v>9238</v>
      </c>
      <c r="R51" s="271">
        <v>10216</v>
      </c>
      <c r="S51" s="255">
        <v>10514</v>
      </c>
      <c r="T51" s="271">
        <v>15514</v>
      </c>
      <c r="U51" s="271">
        <v>11257</v>
      </c>
      <c r="V51" s="286">
        <v>11927</v>
      </c>
      <c r="W51" s="107"/>
      <c r="X51" s="50"/>
      <c r="Y51" s="107"/>
    </row>
    <row r="52" spans="1:25" x14ac:dyDescent="0.25">
      <c r="A52" s="177" t="s">
        <v>39</v>
      </c>
      <c r="B52" s="254">
        <v>438</v>
      </c>
      <c r="C52" s="245">
        <v>636</v>
      </c>
      <c r="D52" s="245">
        <v>889</v>
      </c>
      <c r="E52" s="245">
        <v>1146</v>
      </c>
      <c r="F52" s="245">
        <v>1371</v>
      </c>
      <c r="G52" s="245">
        <v>1562</v>
      </c>
      <c r="H52" s="245">
        <v>2024</v>
      </c>
      <c r="I52" s="245">
        <v>2243</v>
      </c>
      <c r="J52" s="245">
        <v>3005</v>
      </c>
      <c r="K52" s="245">
        <v>3612</v>
      </c>
      <c r="L52" s="245">
        <v>4977</v>
      </c>
      <c r="M52" s="245">
        <v>5836</v>
      </c>
      <c r="N52" s="245">
        <v>6337</v>
      </c>
      <c r="O52" s="245">
        <v>7050</v>
      </c>
      <c r="P52" s="245">
        <v>7794</v>
      </c>
      <c r="Q52" s="245">
        <v>8520</v>
      </c>
      <c r="R52" s="245">
        <v>9406</v>
      </c>
      <c r="S52" s="254">
        <v>9680</v>
      </c>
      <c r="T52" s="245">
        <v>14680</v>
      </c>
      <c r="U52" s="245">
        <v>10298</v>
      </c>
      <c r="V52" s="287">
        <v>10903</v>
      </c>
      <c r="W52" s="103"/>
      <c r="X52" s="319"/>
      <c r="Y52" s="103"/>
    </row>
    <row r="53" spans="1:25" x14ac:dyDescent="0.25">
      <c r="A53" s="177" t="s">
        <v>104</v>
      </c>
      <c r="B53" s="254">
        <v>430</v>
      </c>
      <c r="C53" s="245">
        <v>627</v>
      </c>
      <c r="D53" s="245">
        <v>854</v>
      </c>
      <c r="E53" s="245">
        <v>1147</v>
      </c>
      <c r="F53" s="245">
        <v>1394</v>
      </c>
      <c r="G53" s="245">
        <v>1565</v>
      </c>
      <c r="H53" s="245">
        <v>2007</v>
      </c>
      <c r="I53" s="245">
        <v>2226</v>
      </c>
      <c r="J53" s="245">
        <v>2977</v>
      </c>
      <c r="K53" s="245">
        <v>3570</v>
      </c>
      <c r="L53" s="245">
        <v>5029</v>
      </c>
      <c r="M53" s="245">
        <v>5694</v>
      </c>
      <c r="N53" s="245">
        <v>6280</v>
      </c>
      <c r="O53" s="245">
        <v>7116</v>
      </c>
      <c r="P53" s="245">
        <v>8103</v>
      </c>
      <c r="Q53" s="245">
        <v>9141</v>
      </c>
      <c r="R53" s="245">
        <v>10159</v>
      </c>
      <c r="S53" s="254">
        <v>10293</v>
      </c>
      <c r="T53" s="245">
        <v>15293</v>
      </c>
      <c r="U53" s="245">
        <v>11123</v>
      </c>
      <c r="V53" s="287">
        <v>12005</v>
      </c>
      <c r="W53" s="103"/>
      <c r="X53" s="319"/>
      <c r="Y53" s="103"/>
    </row>
    <row r="54" spans="1:25" ht="19.5" x14ac:dyDescent="0.25">
      <c r="A54" s="177" t="s">
        <v>41</v>
      </c>
      <c r="B54" s="254">
        <v>540.1</v>
      </c>
      <c r="C54" s="245">
        <v>712</v>
      </c>
      <c r="D54" s="245">
        <v>999</v>
      </c>
      <c r="E54" s="245">
        <v>1280</v>
      </c>
      <c r="F54" s="245">
        <v>1520</v>
      </c>
      <c r="G54" s="245">
        <v>1730</v>
      </c>
      <c r="H54" s="245">
        <v>2192</v>
      </c>
      <c r="I54" s="245">
        <v>2396</v>
      </c>
      <c r="J54" s="245">
        <v>3125</v>
      </c>
      <c r="K54" s="245">
        <v>3797</v>
      </c>
      <c r="L54" s="245">
        <v>5160</v>
      </c>
      <c r="M54" s="245">
        <v>6246</v>
      </c>
      <c r="N54" s="245">
        <v>6726</v>
      </c>
      <c r="O54" s="245">
        <v>7391</v>
      </c>
      <c r="P54" s="245">
        <v>8049</v>
      </c>
      <c r="Q54" s="245">
        <v>8695</v>
      </c>
      <c r="R54" s="245">
        <v>9550</v>
      </c>
      <c r="S54" s="254">
        <v>9814</v>
      </c>
      <c r="T54" s="245">
        <v>14814</v>
      </c>
      <c r="U54" s="245">
        <v>10499</v>
      </c>
      <c r="V54" s="287">
        <v>11086</v>
      </c>
      <c r="W54" s="103"/>
      <c r="X54" s="319"/>
      <c r="Y54" s="103"/>
    </row>
    <row r="55" spans="1:25" ht="19.5" x14ac:dyDescent="0.25">
      <c r="A55" s="177" t="s">
        <v>42</v>
      </c>
      <c r="B55" s="254">
        <v>524</v>
      </c>
      <c r="C55" s="245">
        <v>735</v>
      </c>
      <c r="D55" s="245">
        <v>1028</v>
      </c>
      <c r="E55" s="245">
        <v>1304</v>
      </c>
      <c r="F55" s="245">
        <v>1559</v>
      </c>
      <c r="G55" s="245">
        <v>1776</v>
      </c>
      <c r="H55" s="245">
        <v>2242</v>
      </c>
      <c r="I55" s="245">
        <v>2489</v>
      </c>
      <c r="J55" s="245">
        <v>3282</v>
      </c>
      <c r="K55" s="245">
        <v>4010</v>
      </c>
      <c r="L55" s="245">
        <v>5488</v>
      </c>
      <c r="M55" s="245">
        <v>6643</v>
      </c>
      <c r="N55" s="245">
        <v>7214</v>
      </c>
      <c r="O55" s="245">
        <v>7964</v>
      </c>
      <c r="P55" s="245">
        <v>8693</v>
      </c>
      <c r="Q55" s="245">
        <v>9378</v>
      </c>
      <c r="R55" s="245">
        <v>10329</v>
      </c>
      <c r="S55" s="254">
        <v>10588</v>
      </c>
      <c r="T55" s="245">
        <v>15588</v>
      </c>
      <c r="U55" s="245">
        <v>11310</v>
      </c>
      <c r="V55" s="287">
        <v>11898</v>
      </c>
      <c r="W55" s="103"/>
      <c r="X55" s="319"/>
      <c r="Y55" s="103"/>
    </row>
    <row r="56" spans="1:25" ht="19.5" x14ac:dyDescent="0.25">
      <c r="A56" s="177" t="s">
        <v>43</v>
      </c>
      <c r="B56" s="254">
        <v>487</v>
      </c>
      <c r="C56" s="245">
        <v>760</v>
      </c>
      <c r="D56" s="245">
        <v>1093</v>
      </c>
      <c r="E56" s="245">
        <v>1362</v>
      </c>
      <c r="F56" s="245">
        <v>1628</v>
      </c>
      <c r="G56" s="245">
        <v>1857</v>
      </c>
      <c r="H56" s="245">
        <v>2339</v>
      </c>
      <c r="I56" s="245">
        <v>2605</v>
      </c>
      <c r="J56" s="245">
        <v>3383</v>
      </c>
      <c r="K56" s="245">
        <v>4145</v>
      </c>
      <c r="L56" s="245">
        <v>5638</v>
      </c>
      <c r="M56" s="245">
        <v>6873</v>
      </c>
      <c r="N56" s="245">
        <v>7461</v>
      </c>
      <c r="O56" s="245">
        <v>8246</v>
      </c>
      <c r="P56" s="245">
        <v>9003</v>
      </c>
      <c r="Q56" s="245">
        <v>9739</v>
      </c>
      <c r="R56" s="245">
        <v>10772</v>
      </c>
      <c r="S56" s="254">
        <v>11090</v>
      </c>
      <c r="T56" s="245">
        <v>16090</v>
      </c>
      <c r="U56" s="245">
        <v>11868</v>
      </c>
      <c r="V56" s="287">
        <v>12515</v>
      </c>
      <c r="W56" s="103"/>
      <c r="X56" s="319"/>
      <c r="Y56" s="103"/>
    </row>
    <row r="57" spans="1:25" x14ac:dyDescent="0.25">
      <c r="A57" s="177" t="s">
        <v>97</v>
      </c>
      <c r="B57" s="254">
        <v>440</v>
      </c>
      <c r="C57" s="245">
        <v>613</v>
      </c>
      <c r="D57" s="245">
        <v>846</v>
      </c>
      <c r="E57" s="245">
        <v>1126</v>
      </c>
      <c r="F57" s="245">
        <v>1339</v>
      </c>
      <c r="G57" s="245">
        <v>1527</v>
      </c>
      <c r="H57" s="245">
        <v>1978</v>
      </c>
      <c r="I57" s="245">
        <v>2211</v>
      </c>
      <c r="J57" s="245">
        <v>2984</v>
      </c>
      <c r="K57" s="245">
        <v>3691</v>
      </c>
      <c r="L57" s="245">
        <v>5117</v>
      </c>
      <c r="M57" s="245">
        <v>6046</v>
      </c>
      <c r="N57" s="245">
        <v>6783</v>
      </c>
      <c r="O57" s="245">
        <v>7558</v>
      </c>
      <c r="P57" s="245">
        <v>8509</v>
      </c>
      <c r="Q57" s="245">
        <v>9402</v>
      </c>
      <c r="R57" s="245">
        <v>10411</v>
      </c>
      <c r="S57" s="254">
        <v>10813</v>
      </c>
      <c r="T57" s="245">
        <v>15813</v>
      </c>
      <c r="U57" s="245">
        <v>11631</v>
      </c>
      <c r="V57" s="287">
        <v>12380</v>
      </c>
      <c r="W57" s="103"/>
      <c r="X57" s="319"/>
      <c r="Y57" s="103"/>
    </row>
    <row r="58" spans="1:25" x14ac:dyDescent="0.25">
      <c r="A58" s="177" t="s">
        <v>45</v>
      </c>
      <c r="B58" s="254">
        <v>482</v>
      </c>
      <c r="C58" s="245">
        <v>781</v>
      </c>
      <c r="D58" s="245">
        <v>1097</v>
      </c>
      <c r="E58" s="245">
        <v>1378</v>
      </c>
      <c r="F58" s="245">
        <v>1650</v>
      </c>
      <c r="G58" s="245">
        <v>1891</v>
      </c>
      <c r="H58" s="245">
        <v>2366</v>
      </c>
      <c r="I58" s="245">
        <v>2627</v>
      </c>
      <c r="J58" s="245">
        <v>3408</v>
      </c>
      <c r="K58" s="245">
        <v>4172</v>
      </c>
      <c r="L58" s="245">
        <v>5654</v>
      </c>
      <c r="M58" s="254">
        <v>6910</v>
      </c>
      <c r="N58" s="254">
        <v>7485</v>
      </c>
      <c r="O58" s="254">
        <v>8240</v>
      </c>
      <c r="P58" s="254">
        <v>8995</v>
      </c>
      <c r="Q58" s="254">
        <v>9726</v>
      </c>
      <c r="R58" s="254">
        <v>10803</v>
      </c>
      <c r="S58" s="254">
        <v>11115</v>
      </c>
      <c r="T58" s="254">
        <v>16115</v>
      </c>
      <c r="U58" s="254">
        <v>11957</v>
      </c>
      <c r="V58" s="287">
        <v>12665</v>
      </c>
      <c r="W58" s="103"/>
      <c r="X58" s="319"/>
      <c r="Y58" s="103"/>
    </row>
    <row r="59" spans="1:25" ht="18" x14ac:dyDescent="0.25">
      <c r="A59" s="175" t="s">
        <v>90</v>
      </c>
      <c r="B59" s="271">
        <v>501</v>
      </c>
      <c r="C59" s="271">
        <v>799</v>
      </c>
      <c r="D59" s="271">
        <v>1101</v>
      </c>
      <c r="E59" s="271">
        <v>1406</v>
      </c>
      <c r="F59" s="271">
        <v>1679</v>
      </c>
      <c r="G59" s="271">
        <v>1925</v>
      </c>
      <c r="H59" s="271">
        <v>2414</v>
      </c>
      <c r="I59" s="271">
        <v>2696</v>
      </c>
      <c r="J59" s="271">
        <v>3486</v>
      </c>
      <c r="K59" s="271">
        <v>4298</v>
      </c>
      <c r="L59" s="271">
        <v>5833</v>
      </c>
      <c r="M59" s="255">
        <v>7202</v>
      </c>
      <c r="N59" s="255">
        <v>7839</v>
      </c>
      <c r="O59" s="255">
        <v>8672</v>
      </c>
      <c r="P59" s="255">
        <v>9497</v>
      </c>
      <c r="Q59" s="255">
        <v>10304</v>
      </c>
      <c r="R59" s="255">
        <v>11452</v>
      </c>
      <c r="S59" s="255">
        <v>11810</v>
      </c>
      <c r="T59" s="255">
        <v>16810</v>
      </c>
      <c r="U59" s="255">
        <v>12726</v>
      </c>
      <c r="V59" s="286">
        <v>13523</v>
      </c>
      <c r="W59" s="107"/>
      <c r="X59" s="50"/>
      <c r="Y59" s="107"/>
    </row>
    <row r="60" spans="1:25" x14ac:dyDescent="0.25">
      <c r="A60" s="177" t="s">
        <v>46</v>
      </c>
      <c r="B60" s="254">
        <v>507</v>
      </c>
      <c r="C60" s="245">
        <v>783</v>
      </c>
      <c r="D60" s="245">
        <v>1052</v>
      </c>
      <c r="E60" s="245">
        <v>1347</v>
      </c>
      <c r="F60" s="245">
        <v>1617</v>
      </c>
      <c r="G60" s="245">
        <v>1860</v>
      </c>
      <c r="H60" s="245">
        <v>2354</v>
      </c>
      <c r="I60" s="245">
        <v>2634</v>
      </c>
      <c r="J60" s="245">
        <v>3424</v>
      </c>
      <c r="K60" s="245">
        <v>4233</v>
      </c>
      <c r="L60" s="245">
        <v>5780</v>
      </c>
      <c r="M60" s="245">
        <v>7115</v>
      </c>
      <c r="N60" s="245">
        <v>7761</v>
      </c>
      <c r="O60" s="245">
        <v>8611</v>
      </c>
      <c r="P60" s="245">
        <v>9438</v>
      </c>
      <c r="Q60" s="245">
        <v>10266</v>
      </c>
      <c r="R60" s="245">
        <v>11420</v>
      </c>
      <c r="S60" s="254">
        <v>11806</v>
      </c>
      <c r="T60" s="245">
        <v>16806</v>
      </c>
      <c r="U60" s="245">
        <v>12767</v>
      </c>
      <c r="V60" s="287">
        <v>13585</v>
      </c>
      <c r="W60" s="103"/>
      <c r="X60" s="319"/>
      <c r="Y60" s="103"/>
    </row>
    <row r="61" spans="1:25" x14ac:dyDescent="0.25">
      <c r="A61" s="177" t="s">
        <v>47</v>
      </c>
      <c r="B61" s="254">
        <v>477</v>
      </c>
      <c r="C61" s="245">
        <v>753</v>
      </c>
      <c r="D61" s="245">
        <v>1047</v>
      </c>
      <c r="E61" s="245">
        <v>1322</v>
      </c>
      <c r="F61" s="245">
        <v>1575</v>
      </c>
      <c r="G61" s="245">
        <v>1800</v>
      </c>
      <c r="H61" s="245">
        <v>2271</v>
      </c>
      <c r="I61" s="245">
        <v>2529</v>
      </c>
      <c r="J61" s="245">
        <v>3294</v>
      </c>
      <c r="K61" s="245">
        <v>4047</v>
      </c>
      <c r="L61" s="245">
        <v>5500</v>
      </c>
      <c r="M61" s="245">
        <v>6729</v>
      </c>
      <c r="N61" s="245">
        <v>7326</v>
      </c>
      <c r="O61" s="245">
        <v>8107</v>
      </c>
      <c r="P61" s="245">
        <v>8880</v>
      </c>
      <c r="Q61" s="245">
        <v>9645</v>
      </c>
      <c r="R61" s="245">
        <v>10698</v>
      </c>
      <c r="S61" s="254">
        <v>11011</v>
      </c>
      <c r="T61" s="245">
        <v>16011</v>
      </c>
      <c r="U61" s="245">
        <v>11873</v>
      </c>
      <c r="V61" s="287">
        <v>12617</v>
      </c>
      <c r="W61" s="103"/>
      <c r="X61" s="319"/>
      <c r="Y61" s="103"/>
    </row>
    <row r="62" spans="1:25" x14ac:dyDescent="0.25">
      <c r="A62" s="177" t="s">
        <v>48</v>
      </c>
      <c r="B62" s="254">
        <v>482</v>
      </c>
      <c r="C62" s="245">
        <v>765</v>
      </c>
      <c r="D62" s="245">
        <v>1056</v>
      </c>
      <c r="E62" s="245">
        <v>1345</v>
      </c>
      <c r="F62" s="245">
        <v>1597</v>
      </c>
      <c r="G62" s="245">
        <v>1827</v>
      </c>
      <c r="H62" s="245">
        <v>2304</v>
      </c>
      <c r="I62" s="245">
        <v>2562</v>
      </c>
      <c r="J62" s="245">
        <v>3333</v>
      </c>
      <c r="K62" s="245">
        <v>4090</v>
      </c>
      <c r="L62" s="245">
        <v>5554</v>
      </c>
      <c r="M62" s="245">
        <v>6821</v>
      </c>
      <c r="N62" s="245">
        <v>7411</v>
      </c>
      <c r="O62" s="245">
        <v>8190</v>
      </c>
      <c r="P62" s="245">
        <v>8961</v>
      </c>
      <c r="Q62" s="245">
        <v>9721</v>
      </c>
      <c r="R62" s="245">
        <v>10801</v>
      </c>
      <c r="S62" s="254">
        <v>11154</v>
      </c>
      <c r="T62" s="245">
        <v>16154</v>
      </c>
      <c r="U62" s="245">
        <v>12030</v>
      </c>
      <c r="V62" s="287">
        <v>12816</v>
      </c>
      <c r="W62" s="103"/>
      <c r="X62" s="319"/>
      <c r="Y62" s="103"/>
    </row>
    <row r="63" spans="1:25" x14ac:dyDescent="0.25">
      <c r="A63" s="177" t="s">
        <v>49</v>
      </c>
      <c r="B63" s="254">
        <v>483</v>
      </c>
      <c r="C63" s="245">
        <v>776</v>
      </c>
      <c r="D63" s="245">
        <v>1066</v>
      </c>
      <c r="E63" s="245">
        <v>1373</v>
      </c>
      <c r="F63" s="245">
        <v>1643</v>
      </c>
      <c r="G63" s="245">
        <v>1909</v>
      </c>
      <c r="H63" s="245">
        <v>2413</v>
      </c>
      <c r="I63" s="245">
        <v>2698</v>
      </c>
      <c r="J63" s="245">
        <v>3502</v>
      </c>
      <c r="K63" s="245">
        <v>4316</v>
      </c>
      <c r="L63" s="245">
        <v>5859</v>
      </c>
      <c r="M63" s="245">
        <v>7231</v>
      </c>
      <c r="N63" s="245">
        <v>7886</v>
      </c>
      <c r="O63" s="245">
        <v>8734</v>
      </c>
      <c r="P63" s="245">
        <v>9586</v>
      </c>
      <c r="Q63" s="245">
        <v>10415</v>
      </c>
      <c r="R63" s="245">
        <v>11594</v>
      </c>
      <c r="S63" s="254">
        <v>11963</v>
      </c>
      <c r="T63" s="245">
        <v>16963</v>
      </c>
      <c r="U63" s="245">
        <v>12873</v>
      </c>
      <c r="V63" s="287">
        <v>13727</v>
      </c>
      <c r="W63" s="103"/>
      <c r="X63" s="319"/>
      <c r="Y63" s="103"/>
    </row>
    <row r="64" spans="1:25" x14ac:dyDescent="0.25">
      <c r="A64" s="177" t="s">
        <v>50</v>
      </c>
      <c r="B64" s="254">
        <v>519</v>
      </c>
      <c r="C64" s="245">
        <v>823</v>
      </c>
      <c r="D64" s="245">
        <v>1132</v>
      </c>
      <c r="E64" s="245">
        <v>1437</v>
      </c>
      <c r="F64" s="245">
        <v>1715</v>
      </c>
      <c r="G64" s="245">
        <v>1969</v>
      </c>
      <c r="H64" s="245">
        <v>2473</v>
      </c>
      <c r="I64" s="245">
        <v>2764</v>
      </c>
      <c r="J64" s="245">
        <v>3568</v>
      </c>
      <c r="K64" s="245">
        <v>4401</v>
      </c>
      <c r="L64" s="245">
        <v>5964</v>
      </c>
      <c r="M64" s="245">
        <v>7381</v>
      </c>
      <c r="N64" s="245">
        <v>8046</v>
      </c>
      <c r="O64" s="245">
        <v>8908</v>
      </c>
      <c r="P64" s="245">
        <v>9759</v>
      </c>
      <c r="Q64" s="245">
        <v>10611</v>
      </c>
      <c r="R64" s="245">
        <v>11780</v>
      </c>
      <c r="S64" s="254">
        <v>12132</v>
      </c>
      <c r="T64" s="245">
        <v>17132</v>
      </c>
      <c r="U64" s="245">
        <v>13024</v>
      </c>
      <c r="V64" s="287">
        <v>13840</v>
      </c>
      <c r="W64" s="103"/>
      <c r="X64" s="319"/>
      <c r="Y64" s="103"/>
    </row>
    <row r="65" spans="1:25" x14ac:dyDescent="0.25">
      <c r="A65" s="177" t="s">
        <v>51</v>
      </c>
      <c r="B65" s="254">
        <v>474</v>
      </c>
      <c r="C65" s="245">
        <v>743</v>
      </c>
      <c r="D65" s="245">
        <v>1028</v>
      </c>
      <c r="E65" s="245">
        <v>1316</v>
      </c>
      <c r="F65" s="245">
        <v>1572</v>
      </c>
      <c r="G65" s="245">
        <v>1797</v>
      </c>
      <c r="H65" s="245">
        <v>2267</v>
      </c>
      <c r="I65" s="245">
        <v>2530</v>
      </c>
      <c r="J65" s="245">
        <v>3301</v>
      </c>
      <c r="K65" s="245">
        <v>4058</v>
      </c>
      <c r="L65" s="245">
        <v>5517</v>
      </c>
      <c r="M65" s="245">
        <v>6800</v>
      </c>
      <c r="N65" s="245">
        <v>7411</v>
      </c>
      <c r="O65" s="245">
        <v>8207</v>
      </c>
      <c r="P65" s="245">
        <v>9007</v>
      </c>
      <c r="Q65" s="245">
        <v>9794</v>
      </c>
      <c r="R65" s="245">
        <v>10901</v>
      </c>
      <c r="S65" s="254">
        <v>11254</v>
      </c>
      <c r="T65" s="245">
        <v>16254</v>
      </c>
      <c r="U65" s="245">
        <v>12217</v>
      </c>
      <c r="V65" s="287">
        <v>13038</v>
      </c>
      <c r="W65" s="103"/>
      <c r="X65" s="319"/>
      <c r="Y65" s="103"/>
    </row>
    <row r="66" spans="1:25" x14ac:dyDescent="0.25">
      <c r="A66" s="177" t="s">
        <v>52</v>
      </c>
      <c r="B66" s="254">
        <v>524</v>
      </c>
      <c r="C66" s="245">
        <v>821</v>
      </c>
      <c r="D66" s="245">
        <v>1123</v>
      </c>
      <c r="E66" s="245">
        <v>1450</v>
      </c>
      <c r="F66" s="245">
        <v>1732</v>
      </c>
      <c r="G66" s="245">
        <v>1989</v>
      </c>
      <c r="H66" s="245">
        <v>2490</v>
      </c>
      <c r="I66" s="245">
        <v>2792</v>
      </c>
      <c r="J66" s="245">
        <v>3600</v>
      </c>
      <c r="K66" s="245">
        <v>4464</v>
      </c>
      <c r="L66" s="245">
        <v>6043</v>
      </c>
      <c r="M66" s="245">
        <v>7459</v>
      </c>
      <c r="N66" s="245">
        <v>8134</v>
      </c>
      <c r="O66" s="245">
        <v>9017</v>
      </c>
      <c r="P66" s="245">
        <v>9882</v>
      </c>
      <c r="Q66" s="245">
        <v>10745</v>
      </c>
      <c r="R66" s="245">
        <v>11942</v>
      </c>
      <c r="S66" s="254">
        <v>12323</v>
      </c>
      <c r="T66" s="245">
        <v>17323</v>
      </c>
      <c r="U66" s="245">
        <v>13250</v>
      </c>
      <c r="V66" s="287">
        <v>14070</v>
      </c>
      <c r="W66" s="103"/>
      <c r="X66" s="319"/>
      <c r="Y66" s="103"/>
    </row>
    <row r="67" spans="1:25" x14ac:dyDescent="0.25">
      <c r="A67" s="177" t="s">
        <v>53</v>
      </c>
      <c r="B67" s="254">
        <v>527</v>
      </c>
      <c r="C67" s="245">
        <v>844</v>
      </c>
      <c r="D67" s="245">
        <v>1169</v>
      </c>
      <c r="E67" s="245">
        <v>1474</v>
      </c>
      <c r="F67" s="245">
        <v>1756</v>
      </c>
      <c r="G67" s="245">
        <v>2005</v>
      </c>
      <c r="H67" s="245">
        <v>2496</v>
      </c>
      <c r="I67" s="245">
        <v>2784</v>
      </c>
      <c r="J67" s="245">
        <v>3582</v>
      </c>
      <c r="K67" s="245">
        <v>4402</v>
      </c>
      <c r="L67" s="245">
        <v>5962</v>
      </c>
      <c r="M67" s="245">
        <v>7419</v>
      </c>
      <c r="N67" s="245">
        <v>8064</v>
      </c>
      <c r="O67" s="245">
        <v>8917</v>
      </c>
      <c r="P67" s="245">
        <v>9762</v>
      </c>
      <c r="Q67" s="245">
        <v>10575</v>
      </c>
      <c r="R67" s="245">
        <v>11756</v>
      </c>
      <c r="S67" s="254">
        <v>12087</v>
      </c>
      <c r="T67" s="245">
        <v>17087</v>
      </c>
      <c r="U67" s="245">
        <v>13036</v>
      </c>
      <c r="V67" s="287">
        <v>13837</v>
      </c>
      <c r="W67" s="103"/>
      <c r="X67" s="319"/>
      <c r="Y67" s="103"/>
    </row>
    <row r="68" spans="1:25" x14ac:dyDescent="0.25">
      <c r="A68" s="177" t="s">
        <v>54</v>
      </c>
      <c r="B68" s="254">
        <v>508</v>
      </c>
      <c r="C68" s="245">
        <v>826</v>
      </c>
      <c r="D68" s="245">
        <v>1156</v>
      </c>
      <c r="E68" s="245">
        <v>1481</v>
      </c>
      <c r="F68" s="245">
        <v>1763</v>
      </c>
      <c r="G68" s="245">
        <v>2013</v>
      </c>
      <c r="H68" s="245">
        <v>2506</v>
      </c>
      <c r="I68" s="245">
        <v>2798</v>
      </c>
      <c r="J68" s="245">
        <v>3594</v>
      </c>
      <c r="K68" s="245">
        <v>4436</v>
      </c>
      <c r="L68" s="245">
        <v>6003</v>
      </c>
      <c r="M68" s="245">
        <v>7468</v>
      </c>
      <c r="N68" s="245">
        <v>8122</v>
      </c>
      <c r="O68" s="245">
        <v>8982</v>
      </c>
      <c r="P68" s="245">
        <v>9842</v>
      </c>
      <c r="Q68" s="245">
        <v>10675</v>
      </c>
      <c r="R68" s="245">
        <v>11870</v>
      </c>
      <c r="S68" s="254">
        <v>12221</v>
      </c>
      <c r="T68" s="245">
        <v>17221</v>
      </c>
      <c r="U68" s="245">
        <v>13140</v>
      </c>
      <c r="V68" s="287">
        <v>13928</v>
      </c>
      <c r="W68" s="103"/>
      <c r="X68" s="319"/>
      <c r="Y68" s="103"/>
    </row>
    <row r="69" spans="1:25" x14ac:dyDescent="0.25">
      <c r="A69" s="177" t="s">
        <v>55</v>
      </c>
      <c r="B69" s="254">
        <v>510</v>
      </c>
      <c r="C69" s="245">
        <v>792</v>
      </c>
      <c r="D69" s="245">
        <v>1082</v>
      </c>
      <c r="E69" s="245">
        <v>1372</v>
      </c>
      <c r="F69" s="245">
        <v>1628</v>
      </c>
      <c r="G69" s="245">
        <v>1867</v>
      </c>
      <c r="H69" s="245">
        <v>2341</v>
      </c>
      <c r="I69" s="245">
        <v>2603</v>
      </c>
      <c r="J69" s="245">
        <v>3377</v>
      </c>
      <c r="K69" s="245">
        <v>4153</v>
      </c>
      <c r="L69" s="245">
        <v>5647</v>
      </c>
      <c r="M69" s="245">
        <v>6936</v>
      </c>
      <c r="N69" s="245">
        <v>7540</v>
      </c>
      <c r="O69" s="245">
        <v>8336</v>
      </c>
      <c r="P69" s="245">
        <v>9128</v>
      </c>
      <c r="Q69" s="245">
        <v>9882</v>
      </c>
      <c r="R69" s="245">
        <v>10976</v>
      </c>
      <c r="S69" s="254">
        <v>11334</v>
      </c>
      <c r="T69" s="245">
        <v>16334</v>
      </c>
      <c r="U69" s="245">
        <v>12251</v>
      </c>
      <c r="V69" s="287">
        <v>13020</v>
      </c>
      <c r="W69" s="103"/>
      <c r="X69" s="319"/>
      <c r="Y69" s="103"/>
    </row>
    <row r="70" spans="1:25" x14ac:dyDescent="0.25">
      <c r="A70" s="177" t="s">
        <v>56</v>
      </c>
      <c r="B70" s="254">
        <v>495</v>
      </c>
      <c r="C70" s="245">
        <v>801</v>
      </c>
      <c r="D70" s="245">
        <v>1114</v>
      </c>
      <c r="E70" s="245">
        <v>1396</v>
      </c>
      <c r="F70" s="245">
        <v>1662</v>
      </c>
      <c r="G70" s="245">
        <v>1899</v>
      </c>
      <c r="H70" s="245">
        <v>2376</v>
      </c>
      <c r="I70" s="245">
        <v>2645</v>
      </c>
      <c r="J70" s="245">
        <v>3426</v>
      </c>
      <c r="K70" s="245">
        <v>4195</v>
      </c>
      <c r="L70" s="245">
        <v>5707</v>
      </c>
      <c r="M70" s="245">
        <v>7001</v>
      </c>
      <c r="N70" s="245">
        <v>7603</v>
      </c>
      <c r="O70" s="245">
        <v>8398</v>
      </c>
      <c r="P70" s="245">
        <v>9159</v>
      </c>
      <c r="Q70" s="245">
        <v>9919</v>
      </c>
      <c r="R70" s="245">
        <v>11008</v>
      </c>
      <c r="S70" s="254">
        <v>11350</v>
      </c>
      <c r="T70" s="245">
        <v>16350</v>
      </c>
      <c r="U70" s="245">
        <v>12218</v>
      </c>
      <c r="V70" s="287">
        <v>12980</v>
      </c>
      <c r="W70" s="103"/>
      <c r="X70" s="319"/>
      <c r="Y70" s="103"/>
    </row>
    <row r="71" spans="1:25" x14ac:dyDescent="0.25">
      <c r="A71" s="177" t="s">
        <v>57</v>
      </c>
      <c r="B71" s="254">
        <v>496</v>
      </c>
      <c r="C71" s="245">
        <v>805</v>
      </c>
      <c r="D71" s="245">
        <v>1118</v>
      </c>
      <c r="E71" s="245">
        <v>1450</v>
      </c>
      <c r="F71" s="245">
        <v>1736</v>
      </c>
      <c r="G71" s="245">
        <v>1990</v>
      </c>
      <c r="H71" s="245">
        <v>2481</v>
      </c>
      <c r="I71" s="245">
        <v>2780</v>
      </c>
      <c r="J71" s="245">
        <v>3579</v>
      </c>
      <c r="K71" s="245">
        <v>4436</v>
      </c>
      <c r="L71" s="245">
        <v>6014</v>
      </c>
      <c r="M71" s="245">
        <v>7445</v>
      </c>
      <c r="N71" s="245">
        <v>8106</v>
      </c>
      <c r="O71" s="245">
        <v>8956</v>
      </c>
      <c r="P71" s="245">
        <v>9806</v>
      </c>
      <c r="Q71" s="245">
        <v>10620</v>
      </c>
      <c r="R71" s="245">
        <v>11809</v>
      </c>
      <c r="S71" s="254">
        <v>12173</v>
      </c>
      <c r="T71" s="245">
        <v>17173</v>
      </c>
      <c r="U71" s="245">
        <v>13087</v>
      </c>
      <c r="V71" s="287">
        <v>13871</v>
      </c>
      <c r="W71" s="103"/>
      <c r="X71" s="319"/>
      <c r="Y71" s="103"/>
    </row>
    <row r="72" spans="1:25" x14ac:dyDescent="0.25">
      <c r="A72" s="177" t="s">
        <v>58</v>
      </c>
      <c r="B72" s="254">
        <v>488</v>
      </c>
      <c r="C72" s="245">
        <v>792</v>
      </c>
      <c r="D72" s="245">
        <v>1109</v>
      </c>
      <c r="E72" s="245">
        <v>1399</v>
      </c>
      <c r="F72" s="245">
        <v>1669</v>
      </c>
      <c r="G72" s="245">
        <v>1912</v>
      </c>
      <c r="H72" s="245">
        <v>2385</v>
      </c>
      <c r="I72" s="245">
        <v>2652</v>
      </c>
      <c r="J72" s="245">
        <v>3416</v>
      </c>
      <c r="K72" s="245">
        <v>4192</v>
      </c>
      <c r="L72" s="245">
        <v>5673</v>
      </c>
      <c r="M72" s="245">
        <v>6988</v>
      </c>
      <c r="N72" s="245">
        <v>7576</v>
      </c>
      <c r="O72" s="245">
        <v>8346</v>
      </c>
      <c r="P72" s="245">
        <v>9107</v>
      </c>
      <c r="Q72" s="245">
        <v>9841</v>
      </c>
      <c r="R72" s="245">
        <v>10927</v>
      </c>
      <c r="S72" s="254">
        <v>11254</v>
      </c>
      <c r="T72" s="245">
        <v>16254</v>
      </c>
      <c r="U72" s="245">
        <v>12157</v>
      </c>
      <c r="V72" s="287">
        <v>12896</v>
      </c>
      <c r="W72" s="103"/>
      <c r="X72" s="319"/>
      <c r="Y72" s="103"/>
    </row>
    <row r="73" spans="1:25" x14ac:dyDescent="0.25">
      <c r="A73" s="177" t="s">
        <v>59</v>
      </c>
      <c r="B73" s="254">
        <v>494</v>
      </c>
      <c r="C73" s="245">
        <v>802</v>
      </c>
      <c r="D73" s="245">
        <v>1100</v>
      </c>
      <c r="E73" s="245">
        <v>1392</v>
      </c>
      <c r="F73" s="245">
        <v>1659</v>
      </c>
      <c r="G73" s="245">
        <v>1894</v>
      </c>
      <c r="H73" s="245">
        <v>2367</v>
      </c>
      <c r="I73" s="245">
        <v>2635</v>
      </c>
      <c r="J73" s="245">
        <v>3409</v>
      </c>
      <c r="K73" s="245">
        <v>4192</v>
      </c>
      <c r="L73" s="245">
        <v>5672</v>
      </c>
      <c r="M73" s="245">
        <v>7004</v>
      </c>
      <c r="N73" s="245">
        <v>7609</v>
      </c>
      <c r="O73" s="245">
        <v>8405</v>
      </c>
      <c r="P73" s="245">
        <v>9185</v>
      </c>
      <c r="Q73" s="245">
        <v>9952</v>
      </c>
      <c r="R73" s="245">
        <v>11043</v>
      </c>
      <c r="S73" s="254">
        <v>11372</v>
      </c>
      <c r="T73" s="245">
        <v>16372</v>
      </c>
      <c r="U73" s="245">
        <v>12238</v>
      </c>
      <c r="V73" s="287">
        <v>13003</v>
      </c>
      <c r="W73" s="103"/>
      <c r="X73" s="319"/>
      <c r="Y73" s="103"/>
    </row>
    <row r="74" spans="1:25" ht="18" x14ac:dyDescent="0.25">
      <c r="A74" s="176" t="s">
        <v>126</v>
      </c>
      <c r="B74" s="271">
        <v>545</v>
      </c>
      <c r="C74" s="271">
        <v>841</v>
      </c>
      <c r="D74" s="271">
        <v>1160</v>
      </c>
      <c r="E74" s="271">
        <v>1507</v>
      </c>
      <c r="F74" s="271">
        <v>1809</v>
      </c>
      <c r="G74" s="271">
        <v>2124</v>
      </c>
      <c r="H74" s="271">
        <v>2663</v>
      </c>
      <c r="I74" s="271">
        <v>2999</v>
      </c>
      <c r="J74" s="271">
        <v>3870</v>
      </c>
      <c r="K74" s="271">
        <v>4828</v>
      </c>
      <c r="L74" s="271">
        <v>6562</v>
      </c>
      <c r="M74" s="271">
        <v>8094</v>
      </c>
      <c r="N74" s="271">
        <v>8850</v>
      </c>
      <c r="O74" s="271">
        <v>9815</v>
      </c>
      <c r="P74" s="271">
        <v>10794</v>
      </c>
      <c r="Q74" s="271">
        <v>11751</v>
      </c>
      <c r="R74" s="271">
        <v>13090</v>
      </c>
      <c r="S74" s="255">
        <v>13464</v>
      </c>
      <c r="T74" s="271">
        <v>18464</v>
      </c>
      <c r="U74" s="271">
        <v>14437</v>
      </c>
      <c r="V74" s="286">
        <v>15300</v>
      </c>
      <c r="W74" s="107"/>
      <c r="X74" s="50"/>
      <c r="Y74" s="107"/>
    </row>
    <row r="75" spans="1:25" x14ac:dyDescent="0.25">
      <c r="A75" s="177" t="s">
        <v>60</v>
      </c>
      <c r="B75" s="254">
        <v>510</v>
      </c>
      <c r="C75" s="245">
        <v>808</v>
      </c>
      <c r="D75" s="245">
        <v>1109</v>
      </c>
      <c r="E75" s="245">
        <v>1386</v>
      </c>
      <c r="F75" s="245">
        <v>1655</v>
      </c>
      <c r="G75" s="245">
        <v>1892</v>
      </c>
      <c r="H75" s="245">
        <v>2361</v>
      </c>
      <c r="I75" s="245">
        <v>2629</v>
      </c>
      <c r="J75" s="245">
        <v>3403</v>
      </c>
      <c r="K75" s="245">
        <v>4185</v>
      </c>
      <c r="L75" s="245">
        <v>5674</v>
      </c>
      <c r="M75" s="245">
        <v>7030</v>
      </c>
      <c r="N75" s="245">
        <v>7639</v>
      </c>
      <c r="O75" s="245">
        <v>8439</v>
      </c>
      <c r="P75" s="245">
        <v>9214</v>
      </c>
      <c r="Q75" s="245">
        <v>9989</v>
      </c>
      <c r="R75" s="245">
        <v>11077</v>
      </c>
      <c r="S75" s="254">
        <v>11414</v>
      </c>
      <c r="T75" s="245">
        <v>16414</v>
      </c>
      <c r="U75" s="245">
        <v>12305</v>
      </c>
      <c r="V75" s="287">
        <v>13076</v>
      </c>
      <c r="W75" s="103"/>
      <c r="X75" s="319"/>
      <c r="Y75" s="103"/>
    </row>
    <row r="76" spans="1:25" x14ac:dyDescent="0.25">
      <c r="A76" s="177" t="s">
        <v>61</v>
      </c>
      <c r="B76" s="254">
        <v>534</v>
      </c>
      <c r="C76" s="245">
        <v>840</v>
      </c>
      <c r="D76" s="245">
        <v>1165</v>
      </c>
      <c r="E76" s="245">
        <v>1498</v>
      </c>
      <c r="F76" s="245">
        <v>1793</v>
      </c>
      <c r="G76" s="245">
        <v>2066</v>
      </c>
      <c r="H76" s="245">
        <v>2575</v>
      </c>
      <c r="I76" s="245">
        <v>2910</v>
      </c>
      <c r="J76" s="245">
        <v>3741</v>
      </c>
      <c r="K76" s="245">
        <v>4648</v>
      </c>
      <c r="L76" s="245">
        <v>6299</v>
      </c>
      <c r="M76" s="245">
        <v>7803</v>
      </c>
      <c r="N76" s="245">
        <v>8514</v>
      </c>
      <c r="O76" s="245">
        <v>9435</v>
      </c>
      <c r="P76" s="245">
        <v>10354</v>
      </c>
      <c r="Q76" s="245">
        <v>11256</v>
      </c>
      <c r="R76" s="245">
        <v>12518</v>
      </c>
      <c r="S76" s="254">
        <v>12890</v>
      </c>
      <c r="T76" s="245">
        <v>17890</v>
      </c>
      <c r="U76" s="245">
        <v>13834</v>
      </c>
      <c r="V76" s="287">
        <v>14648</v>
      </c>
      <c r="W76" s="103"/>
      <c r="X76" s="319"/>
      <c r="Y76" s="103"/>
    </row>
    <row r="77" spans="1:25" x14ac:dyDescent="0.25">
      <c r="A77" s="177" t="s">
        <v>62</v>
      </c>
      <c r="B77" s="254">
        <v>616</v>
      </c>
      <c r="C77" s="245">
        <v>874</v>
      </c>
      <c r="D77" s="245">
        <v>1199</v>
      </c>
      <c r="E77" s="245">
        <v>1642</v>
      </c>
      <c r="F77" s="245">
        <v>1992</v>
      </c>
      <c r="G77" s="245">
        <v>2507</v>
      </c>
      <c r="H77" s="245">
        <v>3180</v>
      </c>
      <c r="I77" s="245">
        <v>3578</v>
      </c>
      <c r="J77" s="245">
        <v>4634</v>
      </c>
      <c r="K77" s="245">
        <v>5840</v>
      </c>
      <c r="L77" s="245">
        <v>7981</v>
      </c>
      <c r="M77" s="245">
        <v>9716</v>
      </c>
      <c r="N77" s="245">
        <v>10663</v>
      </c>
      <c r="O77" s="245">
        <v>11841</v>
      </c>
      <c r="P77" s="245">
        <v>13074</v>
      </c>
      <c r="Q77" s="245">
        <v>14247</v>
      </c>
      <c r="R77" s="245">
        <v>15888</v>
      </c>
      <c r="S77" s="254">
        <v>16235</v>
      </c>
      <c r="T77" s="245">
        <v>21235</v>
      </c>
      <c r="U77" s="245">
        <v>17294</v>
      </c>
      <c r="V77" s="287">
        <v>18302</v>
      </c>
      <c r="W77" s="103"/>
      <c r="X77" s="319"/>
      <c r="Y77" s="103"/>
    </row>
    <row r="78" spans="1:25" x14ac:dyDescent="0.25">
      <c r="A78" s="227" t="s">
        <v>63</v>
      </c>
      <c r="B78" s="254"/>
      <c r="C78" s="254"/>
      <c r="D78" s="254"/>
      <c r="E78" s="254"/>
      <c r="F78" s="254"/>
      <c r="G78" s="269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69"/>
      <c r="T78" s="245"/>
      <c r="U78" s="245"/>
      <c r="V78" s="534"/>
      <c r="W78" s="85"/>
      <c r="X78" s="319"/>
      <c r="Y78" s="85"/>
    </row>
    <row r="79" spans="1:25" ht="22.5" customHeight="1" x14ac:dyDescent="0.25">
      <c r="A79" s="185" t="s">
        <v>88</v>
      </c>
      <c r="B79" s="254">
        <v>735</v>
      </c>
      <c r="C79" s="245">
        <v>960</v>
      </c>
      <c r="D79" s="245">
        <v>1336</v>
      </c>
      <c r="E79" s="245">
        <v>1914</v>
      </c>
      <c r="F79" s="245">
        <v>2315</v>
      </c>
      <c r="G79" s="245">
        <v>3034</v>
      </c>
      <c r="H79" s="245">
        <v>3829</v>
      </c>
      <c r="I79" s="245">
        <v>4304</v>
      </c>
      <c r="J79" s="245">
        <v>5517</v>
      </c>
      <c r="K79" s="245">
        <v>6956</v>
      </c>
      <c r="L79" s="245">
        <v>9453</v>
      </c>
      <c r="M79" s="245">
        <v>11413</v>
      </c>
      <c r="N79" s="245">
        <v>12471</v>
      </c>
      <c r="O79" s="245">
        <v>13830</v>
      </c>
      <c r="P79" s="245">
        <v>15232</v>
      </c>
      <c r="Q79" s="245">
        <v>16553</v>
      </c>
      <c r="R79" s="245">
        <v>18358</v>
      </c>
      <c r="S79" s="254">
        <v>18798</v>
      </c>
      <c r="T79" s="245">
        <v>23798</v>
      </c>
      <c r="U79" s="245">
        <v>19887</v>
      </c>
      <c r="V79" s="287">
        <v>20850</v>
      </c>
      <c r="W79" s="103"/>
      <c r="X79" s="319"/>
      <c r="Y79" s="103"/>
    </row>
    <row r="80" spans="1:25" ht="21.75" customHeight="1" x14ac:dyDescent="0.25">
      <c r="A80" s="185" t="s">
        <v>64</v>
      </c>
      <c r="B80" s="254">
        <v>747</v>
      </c>
      <c r="C80" s="245">
        <v>992</v>
      </c>
      <c r="D80" s="245">
        <v>1302</v>
      </c>
      <c r="E80" s="245">
        <v>1906</v>
      </c>
      <c r="F80" s="245">
        <v>2343</v>
      </c>
      <c r="G80" s="245">
        <v>3069</v>
      </c>
      <c r="H80" s="245">
        <v>3917</v>
      </c>
      <c r="I80" s="245">
        <v>4367</v>
      </c>
      <c r="J80" s="245">
        <v>5555</v>
      </c>
      <c r="K80" s="245">
        <v>7031</v>
      </c>
      <c r="L80" s="245">
        <v>9595</v>
      </c>
      <c r="M80" s="245">
        <v>11513</v>
      </c>
      <c r="N80" s="245">
        <v>12644</v>
      </c>
      <c r="O80" s="245">
        <v>13943</v>
      </c>
      <c r="P80" s="245">
        <v>15332</v>
      </c>
      <c r="Q80" s="245">
        <v>16672</v>
      </c>
      <c r="R80" s="245">
        <v>18446</v>
      </c>
      <c r="S80" s="254">
        <v>18805</v>
      </c>
      <c r="T80" s="245">
        <v>23805</v>
      </c>
      <c r="U80" s="245">
        <v>19933</v>
      </c>
      <c r="V80" s="287">
        <v>20844</v>
      </c>
      <c r="W80" s="103"/>
      <c r="X80" s="319"/>
      <c r="Y80" s="103"/>
    </row>
    <row r="81" spans="1:28" ht="24.75" customHeight="1" x14ac:dyDescent="0.25">
      <c r="A81" s="185" t="s">
        <v>87</v>
      </c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>
        <v>7421</v>
      </c>
      <c r="N81" s="245">
        <v>8132</v>
      </c>
      <c r="O81" s="245">
        <v>9051</v>
      </c>
      <c r="P81" s="245">
        <v>9998</v>
      </c>
      <c r="Q81" s="245">
        <v>10926</v>
      </c>
      <c r="R81" s="245">
        <v>12301</v>
      </c>
      <c r="S81" s="254">
        <v>12534</v>
      </c>
      <c r="T81" s="245">
        <v>17534</v>
      </c>
      <c r="U81" s="245">
        <v>13515</v>
      </c>
      <c r="V81" s="287">
        <v>14616</v>
      </c>
      <c r="W81" s="103"/>
      <c r="X81" s="319"/>
      <c r="Y81" s="103"/>
      <c r="AB81" s="5"/>
    </row>
    <row r="82" spans="1:28" x14ac:dyDescent="0.25">
      <c r="A82" s="177" t="s">
        <v>65</v>
      </c>
      <c r="B82" s="254">
        <v>528</v>
      </c>
      <c r="C82" s="245">
        <v>832</v>
      </c>
      <c r="D82" s="245">
        <v>1145</v>
      </c>
      <c r="E82" s="245">
        <v>1467</v>
      </c>
      <c r="F82" s="245">
        <v>1754</v>
      </c>
      <c r="G82" s="245">
        <v>2008</v>
      </c>
      <c r="H82" s="245">
        <v>2505</v>
      </c>
      <c r="I82" s="245">
        <v>2808</v>
      </c>
      <c r="J82" s="245">
        <v>3612</v>
      </c>
      <c r="K82" s="245">
        <v>4485</v>
      </c>
      <c r="L82" s="245">
        <v>6063</v>
      </c>
      <c r="M82" s="245">
        <v>7492</v>
      </c>
      <c r="N82" s="245">
        <v>8159</v>
      </c>
      <c r="O82" s="245">
        <v>9024</v>
      </c>
      <c r="P82" s="245">
        <v>9879</v>
      </c>
      <c r="Q82" s="245">
        <v>10726</v>
      </c>
      <c r="R82" s="245">
        <v>11923</v>
      </c>
      <c r="S82" s="254">
        <v>12283</v>
      </c>
      <c r="T82" s="245">
        <v>17283</v>
      </c>
      <c r="U82" s="245">
        <v>13196</v>
      </c>
      <c r="V82" s="287">
        <v>13968</v>
      </c>
      <c r="W82" s="103"/>
      <c r="X82" s="319"/>
      <c r="Y82" s="103"/>
    </row>
    <row r="83" spans="1:28" ht="18" x14ac:dyDescent="0.25">
      <c r="A83" s="176" t="s">
        <v>397</v>
      </c>
      <c r="B83" s="271">
        <v>548</v>
      </c>
      <c r="C83" s="271">
        <v>834.6</v>
      </c>
      <c r="D83" s="271">
        <v>1137.4000000000001</v>
      </c>
      <c r="E83" s="271">
        <v>1454.8</v>
      </c>
      <c r="F83" s="271">
        <v>1740.9</v>
      </c>
      <c r="G83" s="271">
        <v>2027.5</v>
      </c>
      <c r="H83" s="271">
        <v>2540.6999999999998</v>
      </c>
      <c r="I83" s="271">
        <v>2839.3</v>
      </c>
      <c r="J83" s="271">
        <v>3680.3</v>
      </c>
      <c r="K83" s="271">
        <v>4542.1000000000004</v>
      </c>
      <c r="L83" s="271">
        <v>6165</v>
      </c>
      <c r="M83" s="271">
        <v>7548</v>
      </c>
      <c r="N83" s="271">
        <v>8218</v>
      </c>
      <c r="O83" s="271">
        <v>9091</v>
      </c>
      <c r="P83" s="271">
        <v>9942</v>
      </c>
      <c r="Q83" s="271">
        <v>10808</v>
      </c>
      <c r="R83" s="271">
        <v>11986</v>
      </c>
      <c r="S83" s="255">
        <v>12329</v>
      </c>
      <c r="T83" s="271">
        <v>17329</v>
      </c>
      <c r="U83" s="271">
        <v>13207</v>
      </c>
      <c r="V83" s="286">
        <v>14058</v>
      </c>
      <c r="W83" s="107"/>
      <c r="X83" s="50"/>
      <c r="Y83" s="107"/>
    </row>
    <row r="84" spans="1:28" x14ac:dyDescent="0.25">
      <c r="A84" s="177" t="s">
        <v>66</v>
      </c>
      <c r="B84" s="254">
        <v>554</v>
      </c>
      <c r="C84" s="245">
        <v>789</v>
      </c>
      <c r="D84" s="245">
        <v>1001</v>
      </c>
      <c r="E84" s="245">
        <v>1292</v>
      </c>
      <c r="F84" s="245">
        <v>1535</v>
      </c>
      <c r="G84" s="245">
        <v>1796</v>
      </c>
      <c r="H84" s="245">
        <v>2359</v>
      </c>
      <c r="I84" s="245">
        <v>2631</v>
      </c>
      <c r="J84" s="245">
        <v>3535</v>
      </c>
      <c r="K84" s="245">
        <v>4278</v>
      </c>
      <c r="L84" s="245">
        <v>5854</v>
      </c>
      <c r="M84" s="245">
        <v>6900</v>
      </c>
      <c r="N84" s="245">
        <v>7494</v>
      </c>
      <c r="O84" s="245">
        <v>8281</v>
      </c>
      <c r="P84" s="245">
        <v>8961</v>
      </c>
      <c r="Q84" s="245">
        <v>9810</v>
      </c>
      <c r="R84" s="245">
        <v>10807</v>
      </c>
      <c r="S84" s="254">
        <v>11115</v>
      </c>
      <c r="T84" s="245">
        <v>16115</v>
      </c>
      <c r="U84" s="245">
        <v>11825</v>
      </c>
      <c r="V84" s="287">
        <v>12457</v>
      </c>
      <c r="W84" s="103"/>
      <c r="X84" s="319"/>
      <c r="Y84" s="103"/>
    </row>
    <row r="85" spans="1:28" x14ac:dyDescent="0.25">
      <c r="A85" s="177" t="s">
        <v>68</v>
      </c>
      <c r="B85" s="254">
        <v>574</v>
      </c>
      <c r="C85" s="245">
        <v>760</v>
      </c>
      <c r="D85" s="245">
        <v>915</v>
      </c>
      <c r="E85" s="245">
        <v>1233</v>
      </c>
      <c r="F85" s="245">
        <v>1462</v>
      </c>
      <c r="G85" s="245">
        <v>1869</v>
      </c>
      <c r="H85" s="245">
        <v>2422</v>
      </c>
      <c r="I85" s="245">
        <v>2665</v>
      </c>
      <c r="J85" s="245">
        <v>3618</v>
      </c>
      <c r="K85" s="245">
        <v>4427</v>
      </c>
      <c r="L85" s="245">
        <v>6153</v>
      </c>
      <c r="M85" s="245">
        <v>7155</v>
      </c>
      <c r="N85" s="245">
        <v>7834</v>
      </c>
      <c r="O85" s="245">
        <v>8729</v>
      </c>
      <c r="P85" s="245">
        <v>9513</v>
      </c>
      <c r="Q85" s="245">
        <v>10435</v>
      </c>
      <c r="R85" s="245">
        <v>11555</v>
      </c>
      <c r="S85" s="254">
        <v>11911</v>
      </c>
      <c r="T85" s="245">
        <v>16911</v>
      </c>
      <c r="U85" s="245">
        <v>12615</v>
      </c>
      <c r="V85" s="287">
        <v>13450</v>
      </c>
      <c r="W85" s="103"/>
      <c r="X85" s="319"/>
      <c r="Y85" s="103"/>
    </row>
    <row r="86" spans="1:28" x14ac:dyDescent="0.25">
      <c r="A86" s="177" t="s">
        <v>69</v>
      </c>
      <c r="B86" s="254">
        <v>557</v>
      </c>
      <c r="C86" s="245">
        <v>824.3</v>
      </c>
      <c r="D86" s="245">
        <v>1110.4000000000001</v>
      </c>
      <c r="E86" s="245">
        <v>1416.9</v>
      </c>
      <c r="F86" s="245">
        <v>1691.5</v>
      </c>
      <c r="G86" s="245">
        <v>2000.2</v>
      </c>
      <c r="H86" s="245">
        <v>2515.8000000000002</v>
      </c>
      <c r="I86" s="245">
        <v>2803.5</v>
      </c>
      <c r="J86" s="245">
        <v>3673.1</v>
      </c>
      <c r="K86" s="245">
        <v>4523.8</v>
      </c>
      <c r="L86" s="245">
        <v>6142</v>
      </c>
      <c r="M86" s="245">
        <v>7487</v>
      </c>
      <c r="N86" s="245">
        <v>8150</v>
      </c>
      <c r="O86" s="245">
        <v>9021</v>
      </c>
      <c r="P86" s="245">
        <v>9864</v>
      </c>
      <c r="Q86" s="245">
        <v>10718</v>
      </c>
      <c r="R86" s="245">
        <v>11859</v>
      </c>
      <c r="S86" s="254">
        <v>12218</v>
      </c>
      <c r="T86" s="245">
        <v>17218</v>
      </c>
      <c r="U86" s="245">
        <v>13100</v>
      </c>
      <c r="V86" s="287">
        <v>13850</v>
      </c>
      <c r="W86" s="103"/>
      <c r="X86" s="319"/>
      <c r="Y86" s="103"/>
    </row>
    <row r="87" spans="1:28" x14ac:dyDescent="0.25">
      <c r="A87" s="177" t="s">
        <v>70</v>
      </c>
      <c r="B87" s="254">
        <v>517</v>
      </c>
      <c r="C87" s="245">
        <v>815.4</v>
      </c>
      <c r="D87" s="245">
        <v>1113.5999999999999</v>
      </c>
      <c r="E87" s="245">
        <v>1403</v>
      </c>
      <c r="F87" s="245">
        <v>1683.4</v>
      </c>
      <c r="G87" s="245">
        <v>1947</v>
      </c>
      <c r="H87" s="245">
        <v>2436.3000000000002</v>
      </c>
      <c r="I87" s="245">
        <v>2705.3</v>
      </c>
      <c r="J87" s="245">
        <v>3504.6</v>
      </c>
      <c r="K87" s="245">
        <v>4285.6000000000004</v>
      </c>
      <c r="L87" s="245">
        <v>5791.1</v>
      </c>
      <c r="M87" s="245">
        <v>7122</v>
      </c>
      <c r="N87" s="245">
        <v>7717</v>
      </c>
      <c r="O87" s="245">
        <v>8498</v>
      </c>
      <c r="P87" s="245">
        <v>9258</v>
      </c>
      <c r="Q87" s="245">
        <v>10063</v>
      </c>
      <c r="R87" s="245">
        <v>11073</v>
      </c>
      <c r="S87" s="254">
        <v>11379</v>
      </c>
      <c r="T87" s="245">
        <v>16379</v>
      </c>
      <c r="U87" s="245">
        <v>12252</v>
      </c>
      <c r="V87" s="287">
        <v>12984</v>
      </c>
      <c r="W87" s="103"/>
      <c r="X87" s="319"/>
      <c r="Y87" s="103"/>
    </row>
    <row r="88" spans="1:28" x14ac:dyDescent="0.25">
      <c r="A88" s="177" t="s">
        <v>72</v>
      </c>
      <c r="B88" s="254">
        <v>562</v>
      </c>
      <c r="C88" s="245">
        <v>854</v>
      </c>
      <c r="D88" s="245">
        <v>1174</v>
      </c>
      <c r="E88" s="245">
        <v>1532</v>
      </c>
      <c r="F88" s="245">
        <v>1832</v>
      </c>
      <c r="G88" s="245">
        <v>2166</v>
      </c>
      <c r="H88" s="245">
        <v>2712</v>
      </c>
      <c r="I88" s="245">
        <v>3044</v>
      </c>
      <c r="J88" s="245">
        <v>3949</v>
      </c>
      <c r="K88" s="245">
        <v>4896</v>
      </c>
      <c r="L88" s="245">
        <v>6640</v>
      </c>
      <c r="M88" s="245">
        <v>8145</v>
      </c>
      <c r="N88" s="245">
        <v>8887</v>
      </c>
      <c r="O88" s="245">
        <v>9841</v>
      </c>
      <c r="P88" s="245">
        <v>10782</v>
      </c>
      <c r="Q88" s="245">
        <v>11707</v>
      </c>
      <c r="R88" s="245">
        <v>12994</v>
      </c>
      <c r="S88" s="254">
        <v>13331</v>
      </c>
      <c r="T88" s="245">
        <v>18331</v>
      </c>
      <c r="U88" s="245">
        <v>14226</v>
      </c>
      <c r="V88" s="287">
        <v>15062</v>
      </c>
      <c r="W88" s="103"/>
      <c r="X88" s="319"/>
      <c r="Y88" s="103"/>
    </row>
    <row r="89" spans="1:28" x14ac:dyDescent="0.25">
      <c r="A89" s="177" t="s">
        <v>73</v>
      </c>
      <c r="B89" s="254">
        <v>564</v>
      </c>
      <c r="C89" s="245">
        <v>851</v>
      </c>
      <c r="D89" s="245">
        <v>1153</v>
      </c>
      <c r="E89" s="245">
        <v>1487</v>
      </c>
      <c r="F89" s="245">
        <v>1778</v>
      </c>
      <c r="G89" s="245">
        <v>2089</v>
      </c>
      <c r="H89" s="245">
        <v>2614</v>
      </c>
      <c r="I89" s="245">
        <v>2922</v>
      </c>
      <c r="J89" s="245">
        <v>3793</v>
      </c>
      <c r="K89" s="245">
        <v>4695</v>
      </c>
      <c r="L89" s="245">
        <v>6380</v>
      </c>
      <c r="M89" s="245">
        <v>7799</v>
      </c>
      <c r="N89" s="245">
        <v>8504</v>
      </c>
      <c r="O89" s="245">
        <v>9425</v>
      </c>
      <c r="P89" s="245">
        <v>10319</v>
      </c>
      <c r="Q89" s="245">
        <v>11243</v>
      </c>
      <c r="R89" s="245">
        <v>12483</v>
      </c>
      <c r="S89" s="254">
        <v>12839</v>
      </c>
      <c r="T89" s="245">
        <v>17839</v>
      </c>
      <c r="U89" s="245">
        <v>13745</v>
      </c>
      <c r="V89" s="287">
        <v>14531</v>
      </c>
      <c r="W89" s="103"/>
      <c r="X89" s="319"/>
      <c r="Y89" s="103"/>
    </row>
    <row r="90" spans="1:28" x14ac:dyDescent="0.25">
      <c r="A90" s="177" t="s">
        <v>74</v>
      </c>
      <c r="B90" s="254">
        <v>578</v>
      </c>
      <c r="C90" s="245">
        <v>853</v>
      </c>
      <c r="D90" s="245">
        <v>1154</v>
      </c>
      <c r="E90" s="245">
        <v>1470</v>
      </c>
      <c r="F90" s="245">
        <v>1762</v>
      </c>
      <c r="G90" s="245">
        <v>2038</v>
      </c>
      <c r="H90" s="245">
        <v>2554</v>
      </c>
      <c r="I90" s="245">
        <v>2860</v>
      </c>
      <c r="J90" s="245">
        <v>3687</v>
      </c>
      <c r="K90" s="245">
        <v>4572</v>
      </c>
      <c r="L90" s="245">
        <v>6205</v>
      </c>
      <c r="M90" s="245">
        <v>7570</v>
      </c>
      <c r="N90" s="245">
        <v>8251</v>
      </c>
      <c r="O90" s="245">
        <v>9139</v>
      </c>
      <c r="P90" s="245">
        <v>10008</v>
      </c>
      <c r="Q90" s="245">
        <v>10891</v>
      </c>
      <c r="R90" s="245">
        <v>12108</v>
      </c>
      <c r="S90" s="254">
        <v>12463</v>
      </c>
      <c r="T90" s="245">
        <v>17463</v>
      </c>
      <c r="U90" s="245">
        <v>13337</v>
      </c>
      <c r="V90" s="287">
        <v>14090</v>
      </c>
      <c r="W90" s="103"/>
      <c r="X90" s="319"/>
      <c r="Y90" s="103"/>
    </row>
    <row r="91" spans="1:28" x14ac:dyDescent="0.25">
      <c r="A91" s="177" t="s">
        <v>75</v>
      </c>
      <c r="B91" s="254">
        <v>535</v>
      </c>
      <c r="C91" s="245">
        <v>839</v>
      </c>
      <c r="D91" s="245">
        <v>1152</v>
      </c>
      <c r="E91" s="245">
        <v>1468</v>
      </c>
      <c r="F91" s="245">
        <v>1754</v>
      </c>
      <c r="G91" s="245">
        <v>2010</v>
      </c>
      <c r="H91" s="245">
        <v>2509</v>
      </c>
      <c r="I91" s="245">
        <v>2805</v>
      </c>
      <c r="J91" s="245">
        <v>3612</v>
      </c>
      <c r="K91" s="245">
        <v>4462</v>
      </c>
      <c r="L91" s="245">
        <v>6051</v>
      </c>
      <c r="M91" s="245">
        <v>7475</v>
      </c>
      <c r="N91" s="245">
        <v>8139</v>
      </c>
      <c r="O91" s="245">
        <v>8998</v>
      </c>
      <c r="P91" s="245">
        <v>9838</v>
      </c>
      <c r="Q91" s="245">
        <v>10677</v>
      </c>
      <c r="R91" s="245">
        <v>11859</v>
      </c>
      <c r="S91" s="254">
        <v>12199</v>
      </c>
      <c r="T91" s="245">
        <v>17199</v>
      </c>
      <c r="U91" s="245">
        <v>13086</v>
      </c>
      <c r="V91" s="287">
        <v>13841</v>
      </c>
      <c r="W91" s="103"/>
      <c r="X91" s="319"/>
      <c r="Y91" s="103"/>
    </row>
    <row r="92" spans="1:28" x14ac:dyDescent="0.25">
      <c r="A92" s="177" t="s">
        <v>76</v>
      </c>
      <c r="B92" s="254">
        <v>517</v>
      </c>
      <c r="C92" s="245">
        <v>816</v>
      </c>
      <c r="D92" s="245">
        <v>1128</v>
      </c>
      <c r="E92" s="245">
        <v>1421</v>
      </c>
      <c r="F92" s="245">
        <v>1702</v>
      </c>
      <c r="G92" s="245">
        <v>1959</v>
      </c>
      <c r="H92" s="245">
        <v>2448</v>
      </c>
      <c r="I92" s="245">
        <v>2729</v>
      </c>
      <c r="J92" s="245">
        <v>3526</v>
      </c>
      <c r="K92" s="245">
        <v>4340</v>
      </c>
      <c r="L92" s="245">
        <v>5877</v>
      </c>
      <c r="M92" s="245">
        <v>7255</v>
      </c>
      <c r="N92" s="245">
        <v>7878</v>
      </c>
      <c r="O92" s="245">
        <v>8682</v>
      </c>
      <c r="P92" s="245">
        <v>9483</v>
      </c>
      <c r="Q92" s="245">
        <v>10259</v>
      </c>
      <c r="R92" s="245">
        <v>11373</v>
      </c>
      <c r="S92" s="254">
        <v>11706</v>
      </c>
      <c r="T92" s="245">
        <v>16706</v>
      </c>
      <c r="U92" s="245">
        <v>12580</v>
      </c>
      <c r="V92" s="287">
        <v>13300</v>
      </c>
      <c r="W92" s="103"/>
      <c r="X92" s="319"/>
      <c r="Y92" s="103"/>
    </row>
    <row r="93" spans="1:28" x14ac:dyDescent="0.25">
      <c r="A93" s="177" t="s">
        <v>77</v>
      </c>
      <c r="B93" s="254">
        <v>585</v>
      </c>
      <c r="C93" s="245">
        <v>885</v>
      </c>
      <c r="D93" s="245">
        <v>1199</v>
      </c>
      <c r="E93" s="245">
        <v>1547</v>
      </c>
      <c r="F93" s="245">
        <v>1860</v>
      </c>
      <c r="G93" s="245">
        <v>2218</v>
      </c>
      <c r="H93" s="245">
        <v>2782</v>
      </c>
      <c r="I93" s="245">
        <v>3121</v>
      </c>
      <c r="J93" s="245">
        <v>4033</v>
      </c>
      <c r="K93" s="245">
        <v>4998</v>
      </c>
      <c r="L93" s="245">
        <v>6767</v>
      </c>
      <c r="M93" s="245">
        <v>8304</v>
      </c>
      <c r="N93" s="245">
        <v>9052</v>
      </c>
      <c r="O93" s="245">
        <v>10024</v>
      </c>
      <c r="P93" s="245">
        <v>10982</v>
      </c>
      <c r="Q93" s="245">
        <v>11930</v>
      </c>
      <c r="R93" s="245">
        <v>13242</v>
      </c>
      <c r="S93" s="254">
        <v>13614</v>
      </c>
      <c r="T93" s="245">
        <v>18614</v>
      </c>
      <c r="U93" s="245">
        <v>14552</v>
      </c>
      <c r="V93" s="287">
        <v>15357</v>
      </c>
      <c r="W93" s="103"/>
      <c r="X93" s="319"/>
      <c r="Y93" s="103"/>
    </row>
    <row r="94" spans="1:28" ht="18" x14ac:dyDescent="0.25">
      <c r="A94" s="176" t="s">
        <v>367</v>
      </c>
      <c r="B94" s="271">
        <v>645</v>
      </c>
      <c r="C94" s="271">
        <v>940</v>
      </c>
      <c r="D94" s="271">
        <v>1246</v>
      </c>
      <c r="E94" s="271">
        <v>1615</v>
      </c>
      <c r="F94" s="271">
        <v>1941</v>
      </c>
      <c r="G94" s="271">
        <v>2381</v>
      </c>
      <c r="H94" s="271">
        <v>2986</v>
      </c>
      <c r="I94" s="271">
        <v>3344</v>
      </c>
      <c r="J94" s="271">
        <v>4335</v>
      </c>
      <c r="K94" s="271">
        <v>5390</v>
      </c>
      <c r="L94" s="271">
        <v>7324</v>
      </c>
      <c r="M94" s="271">
        <v>8899</v>
      </c>
      <c r="N94" s="271">
        <v>9712</v>
      </c>
      <c r="O94" s="271">
        <v>10771</v>
      </c>
      <c r="P94" s="271">
        <v>11830</v>
      </c>
      <c r="Q94" s="271">
        <v>12875</v>
      </c>
      <c r="R94" s="271">
        <v>14302</v>
      </c>
      <c r="S94" s="255">
        <v>14681</v>
      </c>
      <c r="T94" s="271">
        <v>19681</v>
      </c>
      <c r="U94" s="271">
        <v>15618</v>
      </c>
      <c r="V94" s="286">
        <v>15660</v>
      </c>
      <c r="W94" s="107"/>
      <c r="X94" s="50"/>
      <c r="Y94" s="107"/>
    </row>
    <row r="95" spans="1:28" x14ac:dyDescent="0.25">
      <c r="A95" s="177" t="s">
        <v>67</v>
      </c>
      <c r="B95" s="254">
        <v>530</v>
      </c>
      <c r="C95" s="245">
        <v>802</v>
      </c>
      <c r="D95" s="245">
        <v>1093</v>
      </c>
      <c r="E95" s="245">
        <v>1393</v>
      </c>
      <c r="F95" s="245">
        <v>1659</v>
      </c>
      <c r="G95" s="245">
        <v>1908</v>
      </c>
      <c r="H95" s="245">
        <v>2393</v>
      </c>
      <c r="I95" s="245">
        <v>2666</v>
      </c>
      <c r="J95" s="245">
        <v>3483</v>
      </c>
      <c r="K95" s="245">
        <v>4281</v>
      </c>
      <c r="L95" s="245">
        <v>5828</v>
      </c>
      <c r="M95" s="245">
        <v>7093</v>
      </c>
      <c r="N95" s="245">
        <v>7709</v>
      </c>
      <c r="O95" s="245">
        <v>8535</v>
      </c>
      <c r="P95" s="245">
        <v>9337</v>
      </c>
      <c r="Q95" s="245">
        <v>10158</v>
      </c>
      <c r="R95" s="245">
        <v>11251</v>
      </c>
      <c r="S95" s="254">
        <v>11604</v>
      </c>
      <c r="T95" s="245">
        <v>16604</v>
      </c>
      <c r="U95" s="245">
        <v>12441</v>
      </c>
      <c r="V95" s="287">
        <v>13185</v>
      </c>
      <c r="W95" s="103"/>
      <c r="X95" s="319"/>
      <c r="Y95" s="103"/>
    </row>
    <row r="96" spans="1:28" x14ac:dyDescent="0.25">
      <c r="A96" s="177" t="s">
        <v>78</v>
      </c>
      <c r="B96" s="254">
        <v>908</v>
      </c>
      <c r="C96" s="245">
        <v>1221</v>
      </c>
      <c r="D96" s="245">
        <v>1478</v>
      </c>
      <c r="E96" s="245">
        <v>1811</v>
      </c>
      <c r="F96" s="245">
        <v>2171</v>
      </c>
      <c r="G96" s="245">
        <v>2825</v>
      </c>
      <c r="H96" s="245">
        <v>3557</v>
      </c>
      <c r="I96" s="245">
        <v>3959</v>
      </c>
      <c r="J96" s="245">
        <v>5166</v>
      </c>
      <c r="K96" s="245">
        <v>6387</v>
      </c>
      <c r="L96" s="245">
        <v>8692</v>
      </c>
      <c r="M96" s="245">
        <v>10377</v>
      </c>
      <c r="N96" s="245">
        <v>11311</v>
      </c>
      <c r="O96" s="245">
        <v>12539</v>
      </c>
      <c r="P96" s="245">
        <v>13779</v>
      </c>
      <c r="Q96" s="245">
        <v>15011</v>
      </c>
      <c r="R96" s="245">
        <v>16640</v>
      </c>
      <c r="S96" s="254">
        <v>17054</v>
      </c>
      <c r="T96" s="245">
        <v>22054</v>
      </c>
      <c r="U96" s="245">
        <v>18005</v>
      </c>
      <c r="V96" s="287">
        <v>18901</v>
      </c>
      <c r="W96" s="103"/>
      <c r="X96" s="319"/>
      <c r="Y96" s="103"/>
    </row>
    <row r="97" spans="1:25" x14ac:dyDescent="0.25">
      <c r="A97" s="177" t="s">
        <v>71</v>
      </c>
      <c r="B97" s="254">
        <v>526</v>
      </c>
      <c r="C97" s="245">
        <v>783</v>
      </c>
      <c r="D97" s="245">
        <v>1083</v>
      </c>
      <c r="E97" s="245">
        <v>1363</v>
      </c>
      <c r="F97" s="245">
        <v>1626</v>
      </c>
      <c r="G97" s="245">
        <v>1867</v>
      </c>
      <c r="H97" s="245">
        <v>2344</v>
      </c>
      <c r="I97" s="245">
        <v>2618</v>
      </c>
      <c r="J97" s="245">
        <v>3411</v>
      </c>
      <c r="K97" s="245">
        <v>4192</v>
      </c>
      <c r="L97" s="245">
        <v>5738</v>
      </c>
      <c r="M97" s="245">
        <v>6929</v>
      </c>
      <c r="N97" s="245">
        <v>7561</v>
      </c>
      <c r="O97" s="245">
        <v>8389</v>
      </c>
      <c r="P97" s="245">
        <v>9180</v>
      </c>
      <c r="Q97" s="245">
        <v>10024</v>
      </c>
      <c r="R97" s="245">
        <v>11171</v>
      </c>
      <c r="S97" s="254">
        <v>11537</v>
      </c>
      <c r="T97" s="245">
        <v>16537</v>
      </c>
      <c r="U97" s="245">
        <v>12380</v>
      </c>
      <c r="V97" s="287">
        <v>13119</v>
      </c>
      <c r="W97" s="103"/>
      <c r="X97" s="319"/>
      <c r="Y97" s="103"/>
    </row>
    <row r="98" spans="1:25" x14ac:dyDescent="0.25">
      <c r="A98" s="177" t="s">
        <v>79</v>
      </c>
      <c r="B98" s="254">
        <v>789</v>
      </c>
      <c r="C98" s="245">
        <v>1104</v>
      </c>
      <c r="D98" s="245">
        <v>1568</v>
      </c>
      <c r="E98" s="245">
        <v>2030</v>
      </c>
      <c r="F98" s="245">
        <v>2457</v>
      </c>
      <c r="G98" s="245">
        <v>3238</v>
      </c>
      <c r="H98" s="245">
        <v>4014</v>
      </c>
      <c r="I98" s="245">
        <v>4516</v>
      </c>
      <c r="J98" s="245">
        <v>5745</v>
      </c>
      <c r="K98" s="245">
        <v>7193</v>
      </c>
      <c r="L98" s="245">
        <v>9719</v>
      </c>
      <c r="M98" s="245">
        <v>11778</v>
      </c>
      <c r="N98" s="245">
        <v>12848</v>
      </c>
      <c r="O98" s="245">
        <v>14244</v>
      </c>
      <c r="P98" s="245">
        <v>15658</v>
      </c>
      <c r="Q98" s="245">
        <v>17016</v>
      </c>
      <c r="R98" s="245">
        <v>18860</v>
      </c>
      <c r="S98" s="254">
        <v>19314</v>
      </c>
      <c r="T98" s="245">
        <v>24314</v>
      </c>
      <c r="U98" s="245">
        <v>20370</v>
      </c>
      <c r="V98" s="287">
        <v>21229</v>
      </c>
      <c r="W98" s="103"/>
      <c r="X98" s="319"/>
      <c r="Y98" s="103"/>
    </row>
    <row r="99" spans="1:25" x14ac:dyDescent="0.25">
      <c r="A99" s="177" t="s">
        <v>80</v>
      </c>
      <c r="B99" s="254">
        <v>570</v>
      </c>
      <c r="C99" s="245">
        <v>844</v>
      </c>
      <c r="D99" s="245">
        <v>1140</v>
      </c>
      <c r="E99" s="245">
        <v>1471</v>
      </c>
      <c r="F99" s="245">
        <v>1767</v>
      </c>
      <c r="G99" s="245">
        <v>2055</v>
      </c>
      <c r="H99" s="245">
        <v>2572</v>
      </c>
      <c r="I99" s="245">
        <v>2864</v>
      </c>
      <c r="J99" s="245">
        <v>3695</v>
      </c>
      <c r="K99" s="245">
        <v>4600</v>
      </c>
      <c r="L99" s="245">
        <v>6266</v>
      </c>
      <c r="M99" s="245">
        <v>7698</v>
      </c>
      <c r="N99" s="245">
        <v>8408</v>
      </c>
      <c r="O99" s="245">
        <v>9326</v>
      </c>
      <c r="P99" s="245">
        <v>10224</v>
      </c>
      <c r="Q99" s="245">
        <v>11125</v>
      </c>
      <c r="R99" s="245">
        <v>12362</v>
      </c>
      <c r="S99" s="254">
        <v>12715</v>
      </c>
      <c r="T99" s="245">
        <v>17715</v>
      </c>
      <c r="U99" s="245">
        <v>13593</v>
      </c>
      <c r="V99" s="287">
        <v>14351</v>
      </c>
      <c r="W99" s="103"/>
      <c r="X99" s="319"/>
      <c r="Y99" s="103"/>
    </row>
    <row r="100" spans="1:25" x14ac:dyDescent="0.25">
      <c r="A100" s="177" t="s">
        <v>81</v>
      </c>
      <c r="B100" s="254">
        <v>603</v>
      </c>
      <c r="C100" s="245">
        <v>911</v>
      </c>
      <c r="D100" s="245">
        <v>1215</v>
      </c>
      <c r="E100" s="245">
        <v>1608</v>
      </c>
      <c r="F100" s="245">
        <v>1935</v>
      </c>
      <c r="G100" s="245">
        <v>2339</v>
      </c>
      <c r="H100" s="245">
        <v>2925</v>
      </c>
      <c r="I100" s="245">
        <v>3290</v>
      </c>
      <c r="J100" s="245">
        <v>4291</v>
      </c>
      <c r="K100" s="245">
        <v>5342</v>
      </c>
      <c r="L100" s="245">
        <v>7240</v>
      </c>
      <c r="M100" s="245">
        <v>8817</v>
      </c>
      <c r="N100" s="245">
        <v>9605</v>
      </c>
      <c r="O100" s="245">
        <v>10650</v>
      </c>
      <c r="P100" s="245">
        <v>11697</v>
      </c>
      <c r="Q100" s="245">
        <v>12716</v>
      </c>
      <c r="R100" s="245">
        <v>14123</v>
      </c>
      <c r="S100" s="254">
        <v>14494</v>
      </c>
      <c r="T100" s="245">
        <v>19494</v>
      </c>
      <c r="U100" s="245">
        <v>15446</v>
      </c>
      <c r="V100" s="287">
        <v>16273</v>
      </c>
      <c r="W100" s="103"/>
      <c r="X100" s="319"/>
      <c r="Y100" s="103"/>
    </row>
    <row r="101" spans="1:25" x14ac:dyDescent="0.25">
      <c r="A101" s="177" t="s">
        <v>82</v>
      </c>
      <c r="B101" s="254">
        <v>537</v>
      </c>
      <c r="C101" s="245">
        <v>818</v>
      </c>
      <c r="D101" s="245">
        <v>1121</v>
      </c>
      <c r="E101" s="245">
        <v>1435</v>
      </c>
      <c r="F101" s="245">
        <v>1720</v>
      </c>
      <c r="G101" s="245">
        <v>2016</v>
      </c>
      <c r="H101" s="245">
        <v>2538</v>
      </c>
      <c r="I101" s="245">
        <v>2846</v>
      </c>
      <c r="J101" s="245">
        <v>3705</v>
      </c>
      <c r="K101" s="245">
        <v>4587</v>
      </c>
      <c r="L101" s="245">
        <v>6243</v>
      </c>
      <c r="M101" s="245">
        <v>7591</v>
      </c>
      <c r="N101" s="245">
        <v>8266</v>
      </c>
      <c r="O101" s="245">
        <v>9157</v>
      </c>
      <c r="P101" s="245">
        <v>10046</v>
      </c>
      <c r="Q101" s="245">
        <v>10947</v>
      </c>
      <c r="R101" s="245">
        <v>12172</v>
      </c>
      <c r="S101" s="254">
        <v>12550</v>
      </c>
      <c r="T101" s="245">
        <v>17550</v>
      </c>
      <c r="U101" s="245">
        <v>13472</v>
      </c>
      <c r="V101" s="287">
        <v>14230</v>
      </c>
      <c r="W101" s="103"/>
      <c r="X101" s="319"/>
      <c r="Y101" s="103"/>
    </row>
    <row r="102" spans="1:25" x14ac:dyDescent="0.25">
      <c r="A102" s="177" t="s">
        <v>83</v>
      </c>
      <c r="B102" s="254">
        <v>760</v>
      </c>
      <c r="C102" s="245">
        <v>1056</v>
      </c>
      <c r="D102" s="245">
        <v>1436</v>
      </c>
      <c r="E102" s="245">
        <v>2013</v>
      </c>
      <c r="F102" s="245">
        <v>2444</v>
      </c>
      <c r="G102" s="245">
        <v>3286</v>
      </c>
      <c r="H102" s="245">
        <v>4096</v>
      </c>
      <c r="I102" s="245">
        <v>4608</v>
      </c>
      <c r="J102" s="245">
        <v>5900</v>
      </c>
      <c r="K102" s="245">
        <v>7364</v>
      </c>
      <c r="L102" s="245">
        <v>9968</v>
      </c>
      <c r="M102" s="245">
        <v>12022</v>
      </c>
      <c r="N102" s="245">
        <v>13149</v>
      </c>
      <c r="O102" s="245">
        <v>14571</v>
      </c>
      <c r="P102" s="245">
        <v>16022</v>
      </c>
      <c r="Q102" s="245">
        <v>17456</v>
      </c>
      <c r="R102" s="245">
        <v>19361</v>
      </c>
      <c r="S102" s="254">
        <v>19719</v>
      </c>
      <c r="T102" s="245">
        <v>24719</v>
      </c>
      <c r="U102" s="245">
        <v>20666</v>
      </c>
      <c r="V102" s="287">
        <v>21495</v>
      </c>
      <c r="W102" s="103"/>
      <c r="X102" s="319"/>
      <c r="Y102" s="103"/>
    </row>
    <row r="103" spans="1:25" x14ac:dyDescent="0.25">
      <c r="A103" s="177" t="s">
        <v>84</v>
      </c>
      <c r="B103" s="254">
        <v>686</v>
      </c>
      <c r="C103" s="245">
        <v>1011</v>
      </c>
      <c r="D103" s="245">
        <v>1314</v>
      </c>
      <c r="E103" s="245">
        <v>1763</v>
      </c>
      <c r="F103" s="245">
        <v>2112</v>
      </c>
      <c r="G103" s="245">
        <v>2724</v>
      </c>
      <c r="H103" s="245">
        <v>3415</v>
      </c>
      <c r="I103" s="245">
        <v>3839</v>
      </c>
      <c r="J103" s="245">
        <v>4951</v>
      </c>
      <c r="K103" s="245">
        <v>6160</v>
      </c>
      <c r="L103" s="245">
        <v>8363</v>
      </c>
      <c r="M103" s="245">
        <v>10099</v>
      </c>
      <c r="N103" s="245">
        <v>11049</v>
      </c>
      <c r="O103" s="245">
        <v>12269</v>
      </c>
      <c r="P103" s="245">
        <v>13495</v>
      </c>
      <c r="Q103" s="245">
        <v>14700</v>
      </c>
      <c r="R103" s="245">
        <v>16344</v>
      </c>
      <c r="S103" s="254">
        <v>16769</v>
      </c>
      <c r="T103" s="245">
        <v>21769</v>
      </c>
      <c r="U103" s="245">
        <v>17787</v>
      </c>
      <c r="V103" s="287">
        <v>18655</v>
      </c>
      <c r="W103" s="103"/>
      <c r="X103" s="319"/>
      <c r="Y103" s="103"/>
    </row>
    <row r="104" spans="1:25" ht="19.5" x14ac:dyDescent="0.25">
      <c r="A104" s="177" t="s">
        <v>85</v>
      </c>
      <c r="B104" s="254">
        <v>538</v>
      </c>
      <c r="C104" s="245">
        <v>806</v>
      </c>
      <c r="D104" s="245">
        <v>1108</v>
      </c>
      <c r="E104" s="245">
        <v>1424</v>
      </c>
      <c r="F104" s="245">
        <v>1696</v>
      </c>
      <c r="G104" s="245">
        <v>1946</v>
      </c>
      <c r="H104" s="245">
        <v>2435</v>
      </c>
      <c r="I104" s="245">
        <v>2716</v>
      </c>
      <c r="J104" s="245">
        <v>3549</v>
      </c>
      <c r="K104" s="245">
        <v>4388</v>
      </c>
      <c r="L104" s="245">
        <v>5965</v>
      </c>
      <c r="M104" s="245">
        <v>7325</v>
      </c>
      <c r="N104" s="245">
        <v>7986</v>
      </c>
      <c r="O104" s="245">
        <v>8860</v>
      </c>
      <c r="P104" s="245">
        <v>9701</v>
      </c>
      <c r="Q104" s="245">
        <v>10561</v>
      </c>
      <c r="R104" s="245">
        <v>11757</v>
      </c>
      <c r="S104" s="254">
        <v>12109</v>
      </c>
      <c r="T104" s="245">
        <v>17109</v>
      </c>
      <c r="U104" s="245">
        <v>12967</v>
      </c>
      <c r="V104" s="287">
        <v>13729</v>
      </c>
      <c r="W104" s="103"/>
      <c r="X104" s="319"/>
      <c r="Y104" s="103"/>
    </row>
    <row r="105" spans="1:25" ht="19.5" x14ac:dyDescent="0.25">
      <c r="A105" s="177" t="s">
        <v>86</v>
      </c>
      <c r="B105" s="254">
        <v>883</v>
      </c>
      <c r="C105" s="245">
        <v>1189</v>
      </c>
      <c r="D105" s="245">
        <v>1540</v>
      </c>
      <c r="E105" s="245">
        <v>2134</v>
      </c>
      <c r="F105" s="245">
        <v>2601</v>
      </c>
      <c r="G105" s="245">
        <v>3670</v>
      </c>
      <c r="H105" s="245">
        <v>4655</v>
      </c>
      <c r="I105" s="245">
        <v>5319</v>
      </c>
      <c r="J105" s="245">
        <v>6893</v>
      </c>
      <c r="K105" s="245">
        <v>8594</v>
      </c>
      <c r="L105" s="245">
        <v>11663</v>
      </c>
      <c r="M105" s="245">
        <v>13835</v>
      </c>
      <c r="N105" s="245">
        <v>15211</v>
      </c>
      <c r="O105" s="245">
        <v>16843</v>
      </c>
      <c r="P105" s="245">
        <v>18562</v>
      </c>
      <c r="Q105" s="245">
        <v>20132</v>
      </c>
      <c r="R105" s="245">
        <v>22287</v>
      </c>
      <c r="S105" s="254">
        <v>22568</v>
      </c>
      <c r="T105" s="245">
        <v>27568</v>
      </c>
      <c r="U105" s="245">
        <v>23486</v>
      </c>
      <c r="V105" s="287">
        <v>24291</v>
      </c>
      <c r="W105" s="103"/>
      <c r="X105" s="319"/>
      <c r="Y105" s="103"/>
    </row>
    <row r="106" spans="1:25" x14ac:dyDescent="0.25">
      <c r="A106" s="516" t="s">
        <v>198</v>
      </c>
      <c r="B106" s="520"/>
      <c r="C106" s="520"/>
      <c r="D106" s="520"/>
      <c r="E106" s="520"/>
      <c r="F106" s="520"/>
      <c r="G106" s="520"/>
      <c r="H106" s="520"/>
      <c r="I106" s="520"/>
      <c r="J106" s="520"/>
      <c r="K106" s="520"/>
      <c r="L106" s="520"/>
      <c r="M106" s="520"/>
      <c r="N106" s="520"/>
      <c r="O106" s="520"/>
      <c r="P106" s="520"/>
      <c r="Q106" s="520"/>
      <c r="R106" s="520"/>
      <c r="S106" s="520"/>
      <c r="T106" s="520"/>
      <c r="U106" s="520"/>
      <c r="V106" s="264"/>
      <c r="W106" s="307"/>
      <c r="X106" s="307"/>
      <c r="Y106" s="4"/>
    </row>
    <row r="107" spans="1:25" ht="19.5" customHeight="1" x14ac:dyDescent="0.25">
      <c r="A107" s="533" t="s">
        <v>442</v>
      </c>
      <c r="B107" s="520"/>
      <c r="C107" s="520"/>
      <c r="D107" s="520"/>
      <c r="E107" s="520"/>
      <c r="F107" s="520"/>
      <c r="G107" s="520"/>
      <c r="H107" s="520"/>
      <c r="I107" s="520"/>
      <c r="J107" s="520"/>
      <c r="K107" s="520"/>
      <c r="L107" s="520"/>
      <c r="M107" s="520"/>
      <c r="N107" s="520"/>
      <c r="O107" s="520"/>
      <c r="P107" s="520"/>
      <c r="Q107" s="520"/>
      <c r="R107" s="520"/>
      <c r="S107" s="520"/>
      <c r="T107" s="520"/>
      <c r="U107" s="520"/>
      <c r="V107" s="264"/>
      <c r="W107" s="313"/>
      <c r="X107" s="313"/>
      <c r="Y107" s="310"/>
    </row>
    <row r="108" spans="1:25" x14ac:dyDescent="0.25">
      <c r="A108" s="533" t="s">
        <v>443</v>
      </c>
      <c r="B108" s="520"/>
      <c r="C108" s="520"/>
      <c r="D108" s="520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520"/>
      <c r="T108" s="520"/>
      <c r="U108" s="520"/>
      <c r="V108" s="264"/>
    </row>
    <row r="109" spans="1:25" ht="15.75" thickBot="1" x14ac:dyDescent="0.3">
      <c r="A109" s="698" t="s">
        <v>444</v>
      </c>
      <c r="B109" s="699"/>
      <c r="C109" s="699"/>
      <c r="D109" s="699"/>
      <c r="E109" s="699"/>
      <c r="F109" s="699"/>
      <c r="G109" s="699"/>
      <c r="H109" s="699"/>
      <c r="I109" s="699"/>
      <c r="J109" s="699"/>
      <c r="K109" s="699"/>
      <c r="L109" s="699"/>
      <c r="M109" s="699"/>
      <c r="N109" s="699"/>
      <c r="O109" s="699"/>
      <c r="P109" s="699"/>
      <c r="Q109" s="699"/>
      <c r="R109" s="699"/>
      <c r="S109" s="699"/>
      <c r="T109" s="699"/>
      <c r="U109" s="699"/>
      <c r="V109" s="712"/>
    </row>
  </sheetData>
  <mergeCells count="25">
    <mergeCell ref="A109:V109"/>
    <mergeCell ref="B6:B7"/>
    <mergeCell ref="D6:D7"/>
    <mergeCell ref="C6:C7"/>
    <mergeCell ref="K6:K7"/>
    <mergeCell ref="L6:L7"/>
    <mergeCell ref="F6:F7"/>
    <mergeCell ref="G6:G7"/>
    <mergeCell ref="E6:E7"/>
    <mergeCell ref="O6:O7"/>
    <mergeCell ref="P6:P7"/>
    <mergeCell ref="S6:T6"/>
    <mergeCell ref="A1:X1"/>
    <mergeCell ref="A2:X2"/>
    <mergeCell ref="A3:X3"/>
    <mergeCell ref="A6:A7"/>
    <mergeCell ref="H6:H7"/>
    <mergeCell ref="Q6:Q7"/>
    <mergeCell ref="R6:R7"/>
    <mergeCell ref="U6:U7"/>
    <mergeCell ref="M6:M7"/>
    <mergeCell ref="N6:N7"/>
    <mergeCell ref="I6:I7"/>
    <mergeCell ref="J6:J7"/>
    <mergeCell ref="V6:V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>
    <tabColor rgb="FFC7E6A4"/>
  </sheetPr>
  <dimension ref="A1:Y108"/>
  <sheetViews>
    <sheetView workbookViewId="0">
      <pane ySplit="7" topLeftCell="A8" activePane="bottomLeft" state="frozen"/>
      <selection activeCell="W108" sqref="W108"/>
      <selection pane="bottomLeft" activeCell="A4" sqref="A4"/>
    </sheetView>
  </sheetViews>
  <sheetFormatPr defaultRowHeight="15" x14ac:dyDescent="0.25"/>
  <cols>
    <col min="1" max="1" width="18.7109375" customWidth="1"/>
    <col min="2" max="21" width="8.7109375" customWidth="1"/>
  </cols>
  <sheetData>
    <row r="1" spans="1:25" x14ac:dyDescent="0.25">
      <c r="A1" s="659" t="s">
        <v>362</v>
      </c>
      <c r="B1" s="659"/>
      <c r="C1" s="659"/>
      <c r="D1" s="659"/>
      <c r="E1" s="659"/>
      <c r="F1" s="659"/>
      <c r="G1" s="659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</row>
    <row r="2" spans="1:25" x14ac:dyDescent="0.25">
      <c r="A2" s="660" t="s">
        <v>336</v>
      </c>
      <c r="B2" s="660"/>
      <c r="C2" s="660"/>
      <c r="D2" s="660"/>
      <c r="E2" s="660"/>
      <c r="F2" s="660"/>
      <c r="G2" s="660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</row>
    <row r="3" spans="1:25" x14ac:dyDescent="0.25">
      <c r="A3" s="662" t="s">
        <v>167</v>
      </c>
      <c r="B3" s="662"/>
      <c r="C3" s="662"/>
      <c r="D3" s="662"/>
      <c r="E3" s="662"/>
      <c r="F3" s="662"/>
      <c r="G3" s="662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</row>
    <row r="4" spans="1:25" x14ac:dyDescent="0.25">
      <c r="A4" s="490" t="s">
        <v>552</v>
      </c>
      <c r="B4" s="490"/>
      <c r="C4" s="490"/>
      <c r="D4" s="490"/>
      <c r="E4" s="490"/>
      <c r="F4" s="490"/>
      <c r="G4" s="490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4"/>
      <c r="W4" s="4"/>
      <c r="X4" s="4"/>
    </row>
    <row r="5" spans="1:25" x14ac:dyDescent="0.25">
      <c r="A5" s="490" t="s">
        <v>510</v>
      </c>
      <c r="B5" s="490"/>
      <c r="C5" s="535"/>
      <c r="D5" s="490"/>
      <c r="E5" s="535"/>
      <c r="F5" s="490"/>
      <c r="G5" s="49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4"/>
      <c r="W5" s="4"/>
      <c r="X5" s="4"/>
    </row>
    <row r="6" spans="1:25" ht="15.75" thickBot="1" x14ac:dyDescent="0.3">
      <c r="A6" s="449" t="s">
        <v>112</v>
      </c>
      <c r="B6" s="180"/>
      <c r="C6" s="180"/>
      <c r="D6" s="180"/>
      <c r="E6" s="180"/>
      <c r="F6" s="180"/>
      <c r="G6" s="180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4"/>
      <c r="W6" s="4"/>
      <c r="X6" s="4"/>
    </row>
    <row r="7" spans="1:25" ht="15.75" thickBot="1" x14ac:dyDescent="0.3">
      <c r="A7" s="70"/>
      <c r="B7" s="492">
        <v>2000</v>
      </c>
      <c r="C7" s="492">
        <v>2001</v>
      </c>
      <c r="D7" s="492">
        <v>2002</v>
      </c>
      <c r="E7" s="492">
        <v>2003</v>
      </c>
      <c r="F7" s="492">
        <v>2004</v>
      </c>
      <c r="G7" s="492">
        <v>2005</v>
      </c>
      <c r="H7" s="62">
        <v>2006</v>
      </c>
      <c r="I7" s="90">
        <v>2007</v>
      </c>
      <c r="J7" s="90">
        <v>2008</v>
      </c>
      <c r="K7" s="90">
        <v>2009</v>
      </c>
      <c r="L7" s="90">
        <v>2010</v>
      </c>
      <c r="M7" s="62">
        <v>2011</v>
      </c>
      <c r="N7" s="62">
        <v>2012</v>
      </c>
      <c r="O7" s="62">
        <v>2013</v>
      </c>
      <c r="P7" s="62">
        <v>2014</v>
      </c>
      <c r="Q7" s="62">
        <v>2015</v>
      </c>
      <c r="R7" s="62">
        <v>2016</v>
      </c>
      <c r="S7" s="62">
        <v>2017</v>
      </c>
      <c r="T7" s="65">
        <v>2018</v>
      </c>
      <c r="U7" s="65">
        <v>2019</v>
      </c>
      <c r="V7" s="163"/>
      <c r="W7" s="163"/>
      <c r="X7" s="163"/>
      <c r="Y7" s="93"/>
    </row>
    <row r="8" spans="1:25" x14ac:dyDescent="0.25">
      <c r="A8" s="122" t="s">
        <v>0</v>
      </c>
      <c r="B8" s="224">
        <v>38381</v>
      </c>
      <c r="C8" s="224">
        <v>38411</v>
      </c>
      <c r="D8" s="224">
        <v>38630</v>
      </c>
      <c r="E8" s="224">
        <v>38432</v>
      </c>
      <c r="F8" s="224">
        <v>38164</v>
      </c>
      <c r="G8" s="224">
        <v>38184</v>
      </c>
      <c r="H8" s="237">
        <v>38313</v>
      </c>
      <c r="I8" s="237">
        <v>38325</v>
      </c>
      <c r="J8" s="237">
        <v>38467</v>
      </c>
      <c r="K8" s="237">
        <v>38598</v>
      </c>
      <c r="L8" s="237">
        <v>39090</v>
      </c>
      <c r="M8" s="237">
        <v>39706</v>
      </c>
      <c r="N8" s="237">
        <v>40162</v>
      </c>
      <c r="O8" s="237">
        <v>40573</v>
      </c>
      <c r="P8" s="237">
        <v>41019</v>
      </c>
      <c r="Q8" s="237">
        <v>41456</v>
      </c>
      <c r="R8" s="237">
        <v>42729</v>
      </c>
      <c r="S8" s="237">
        <v>43177</v>
      </c>
      <c r="T8" s="237">
        <v>43504</v>
      </c>
      <c r="U8" s="253">
        <v>43865</v>
      </c>
      <c r="V8" s="61"/>
      <c r="W8" s="61"/>
      <c r="X8" s="50"/>
    </row>
    <row r="9" spans="1:25" ht="21" customHeight="1" x14ac:dyDescent="0.25">
      <c r="A9" s="14" t="s">
        <v>92</v>
      </c>
      <c r="B9" s="224">
        <v>10784</v>
      </c>
      <c r="C9" s="224">
        <v>10717</v>
      </c>
      <c r="D9" s="224">
        <v>10741</v>
      </c>
      <c r="E9" s="224">
        <v>10700</v>
      </c>
      <c r="F9" s="224">
        <v>10590</v>
      </c>
      <c r="G9" s="224">
        <v>10563</v>
      </c>
      <c r="H9" s="224">
        <v>10584</v>
      </c>
      <c r="I9" s="224">
        <v>10567</v>
      </c>
      <c r="J9" s="224">
        <v>10572</v>
      </c>
      <c r="K9" s="224">
        <v>10576</v>
      </c>
      <c r="L9" s="224">
        <v>10682</v>
      </c>
      <c r="M9" s="224">
        <v>10791</v>
      </c>
      <c r="N9" s="224">
        <v>10897</v>
      </c>
      <c r="O9" s="224">
        <v>10994</v>
      </c>
      <c r="P9" s="224">
        <v>11094</v>
      </c>
      <c r="Q9" s="224">
        <v>11187</v>
      </c>
      <c r="R9" s="224">
        <v>11314</v>
      </c>
      <c r="S9" s="224">
        <v>11426</v>
      </c>
      <c r="T9" s="224">
        <v>11525</v>
      </c>
      <c r="U9" s="257">
        <v>11620</v>
      </c>
      <c r="V9" s="162"/>
      <c r="W9" s="162"/>
      <c r="X9" s="143"/>
    </row>
    <row r="10" spans="1:25" x14ac:dyDescent="0.25">
      <c r="A10" s="510" t="s">
        <v>1</v>
      </c>
      <c r="B10" s="512">
        <v>443</v>
      </c>
      <c r="C10" s="512">
        <v>446</v>
      </c>
      <c r="D10" s="512">
        <v>452</v>
      </c>
      <c r="E10" s="512">
        <v>457</v>
      </c>
      <c r="F10" s="512">
        <v>456</v>
      </c>
      <c r="G10" s="512">
        <v>456</v>
      </c>
      <c r="H10" s="512">
        <v>462</v>
      </c>
      <c r="I10" s="512">
        <v>463</v>
      </c>
      <c r="J10" s="512">
        <v>460</v>
      </c>
      <c r="K10" s="512">
        <v>461</v>
      </c>
      <c r="L10" s="512">
        <v>466</v>
      </c>
      <c r="M10" s="512">
        <v>471</v>
      </c>
      <c r="N10" s="512">
        <v>478</v>
      </c>
      <c r="O10" s="512">
        <v>485</v>
      </c>
      <c r="P10" s="512">
        <v>492</v>
      </c>
      <c r="Q10" s="512">
        <v>499</v>
      </c>
      <c r="R10" s="512">
        <v>505</v>
      </c>
      <c r="S10" s="512">
        <v>510</v>
      </c>
      <c r="T10" s="512">
        <v>513</v>
      </c>
      <c r="U10" s="258">
        <v>516</v>
      </c>
      <c r="V10" s="25"/>
      <c r="W10" s="25"/>
      <c r="X10" s="318"/>
    </row>
    <row r="11" spans="1:25" x14ac:dyDescent="0.25">
      <c r="A11" s="510" t="s">
        <v>2</v>
      </c>
      <c r="B11" s="512">
        <v>444</v>
      </c>
      <c r="C11" s="512">
        <v>441</v>
      </c>
      <c r="D11" s="512">
        <v>439</v>
      </c>
      <c r="E11" s="512">
        <v>429</v>
      </c>
      <c r="F11" s="512">
        <v>425</v>
      </c>
      <c r="G11" s="512">
        <v>422</v>
      </c>
      <c r="H11" s="512">
        <v>418</v>
      </c>
      <c r="I11" s="512">
        <v>416</v>
      </c>
      <c r="J11" s="512">
        <v>413</v>
      </c>
      <c r="K11" s="512">
        <v>408</v>
      </c>
      <c r="L11" s="512">
        <v>406</v>
      </c>
      <c r="M11" s="512">
        <v>407</v>
      </c>
      <c r="N11" s="512">
        <v>408</v>
      </c>
      <c r="O11" s="512">
        <v>409</v>
      </c>
      <c r="P11" s="512">
        <v>411</v>
      </c>
      <c r="Q11" s="512">
        <v>413</v>
      </c>
      <c r="R11" s="512">
        <v>415</v>
      </c>
      <c r="S11" s="512">
        <v>417</v>
      </c>
      <c r="T11" s="512">
        <v>418</v>
      </c>
      <c r="U11" s="258">
        <v>419</v>
      </c>
      <c r="V11" s="25"/>
      <c r="W11" s="25"/>
      <c r="X11" s="318"/>
    </row>
    <row r="12" spans="1:25" x14ac:dyDescent="0.25">
      <c r="A12" s="510" t="s">
        <v>3</v>
      </c>
      <c r="B12" s="512">
        <v>471</v>
      </c>
      <c r="C12" s="512">
        <v>468</v>
      </c>
      <c r="D12" s="512">
        <v>468</v>
      </c>
      <c r="E12" s="512">
        <v>465</v>
      </c>
      <c r="F12" s="512">
        <v>460</v>
      </c>
      <c r="G12" s="512">
        <v>456</v>
      </c>
      <c r="H12" s="512">
        <v>452</v>
      </c>
      <c r="I12" s="512">
        <v>448</v>
      </c>
      <c r="J12" s="512">
        <v>447</v>
      </c>
      <c r="K12" s="512">
        <v>447</v>
      </c>
      <c r="L12" s="512">
        <v>452</v>
      </c>
      <c r="M12" s="512">
        <v>454</v>
      </c>
      <c r="N12" s="512">
        <v>456</v>
      </c>
      <c r="O12" s="512">
        <v>456</v>
      </c>
      <c r="P12" s="512">
        <v>457</v>
      </c>
      <c r="Q12" s="512">
        <v>458</v>
      </c>
      <c r="R12" s="512">
        <v>460</v>
      </c>
      <c r="S12" s="512">
        <v>461</v>
      </c>
      <c r="T12" s="512">
        <v>462</v>
      </c>
      <c r="U12" s="258">
        <v>462</v>
      </c>
      <c r="V12" s="25"/>
      <c r="W12" s="25"/>
      <c r="X12" s="318"/>
    </row>
    <row r="13" spans="1:25" x14ac:dyDescent="0.25">
      <c r="A13" s="510" t="s">
        <v>4</v>
      </c>
      <c r="B13" s="512">
        <v>764</v>
      </c>
      <c r="C13" s="512">
        <v>759</v>
      </c>
      <c r="D13" s="512">
        <v>760</v>
      </c>
      <c r="E13" s="512">
        <v>754</v>
      </c>
      <c r="F13" s="512">
        <v>748</v>
      </c>
      <c r="G13" s="512">
        <v>743</v>
      </c>
      <c r="H13" s="512">
        <v>740</v>
      </c>
      <c r="I13" s="512">
        <v>735</v>
      </c>
      <c r="J13" s="512">
        <v>731</v>
      </c>
      <c r="K13" s="512">
        <v>725</v>
      </c>
      <c r="L13" s="512">
        <v>729</v>
      </c>
      <c r="M13" s="512">
        <v>727</v>
      </c>
      <c r="N13" s="512">
        <v>730</v>
      </c>
      <c r="O13" s="512">
        <v>733</v>
      </c>
      <c r="P13" s="512">
        <v>736</v>
      </c>
      <c r="Q13" s="512">
        <v>739</v>
      </c>
      <c r="R13" s="512">
        <v>743</v>
      </c>
      <c r="S13" s="512">
        <v>747</v>
      </c>
      <c r="T13" s="512">
        <v>750</v>
      </c>
      <c r="U13" s="258">
        <v>754</v>
      </c>
      <c r="V13" s="25"/>
      <c r="W13" s="25"/>
      <c r="X13" s="318"/>
    </row>
    <row r="14" spans="1:25" x14ac:dyDescent="0.25">
      <c r="A14" s="510" t="s">
        <v>5</v>
      </c>
      <c r="B14" s="512">
        <v>360</v>
      </c>
      <c r="C14" s="512">
        <v>356</v>
      </c>
      <c r="D14" s="512">
        <v>353</v>
      </c>
      <c r="E14" s="512">
        <v>348</v>
      </c>
      <c r="F14" s="512">
        <v>342</v>
      </c>
      <c r="G14" s="512">
        <v>337</v>
      </c>
      <c r="H14" s="512">
        <v>333</v>
      </c>
      <c r="I14" s="512">
        <v>329</v>
      </c>
      <c r="J14" s="512">
        <v>327</v>
      </c>
      <c r="K14" s="512">
        <v>324</v>
      </c>
      <c r="L14" s="512">
        <v>325</v>
      </c>
      <c r="M14" s="512">
        <v>327</v>
      </c>
      <c r="N14" s="512">
        <v>327</v>
      </c>
      <c r="O14" s="512">
        <v>327</v>
      </c>
      <c r="P14" s="512">
        <v>328</v>
      </c>
      <c r="Q14" s="512">
        <v>327</v>
      </c>
      <c r="R14" s="512">
        <v>328</v>
      </c>
      <c r="S14" s="512">
        <v>328</v>
      </c>
      <c r="T14" s="512">
        <v>327</v>
      </c>
      <c r="U14" s="258">
        <v>327</v>
      </c>
      <c r="V14" s="25"/>
      <c r="W14" s="25"/>
      <c r="X14" s="318"/>
    </row>
    <row r="15" spans="1:25" x14ac:dyDescent="0.25">
      <c r="A15" s="510" t="s">
        <v>6</v>
      </c>
      <c r="B15" s="512">
        <v>304</v>
      </c>
      <c r="C15" s="512">
        <v>276</v>
      </c>
      <c r="D15" s="512">
        <v>302</v>
      </c>
      <c r="E15" s="512">
        <v>301</v>
      </c>
      <c r="F15" s="512">
        <v>298</v>
      </c>
      <c r="G15" s="512">
        <v>295</v>
      </c>
      <c r="H15" s="512">
        <v>293</v>
      </c>
      <c r="I15" s="512">
        <v>291</v>
      </c>
      <c r="J15" s="512">
        <v>291</v>
      </c>
      <c r="K15" s="512">
        <v>291</v>
      </c>
      <c r="L15" s="512">
        <v>294</v>
      </c>
      <c r="M15" s="512">
        <v>298</v>
      </c>
      <c r="N15" s="512">
        <v>300</v>
      </c>
      <c r="O15" s="512">
        <v>302</v>
      </c>
      <c r="P15" s="512">
        <v>305</v>
      </c>
      <c r="Q15" s="512">
        <v>308</v>
      </c>
      <c r="R15" s="512">
        <v>312</v>
      </c>
      <c r="S15" s="512">
        <v>314</v>
      </c>
      <c r="T15" s="512">
        <v>319</v>
      </c>
      <c r="U15" s="258">
        <v>319</v>
      </c>
      <c r="V15" s="25"/>
      <c r="W15" s="25"/>
      <c r="X15" s="318"/>
    </row>
    <row r="16" spans="1:25" x14ac:dyDescent="0.25">
      <c r="A16" s="510" t="s">
        <v>7</v>
      </c>
      <c r="B16" s="512">
        <v>226</v>
      </c>
      <c r="C16" s="512">
        <v>224</v>
      </c>
      <c r="D16" s="512">
        <v>223</v>
      </c>
      <c r="E16" s="512">
        <v>219</v>
      </c>
      <c r="F16" s="512">
        <v>215</v>
      </c>
      <c r="G16" s="512">
        <v>213</v>
      </c>
      <c r="H16" s="512">
        <v>212</v>
      </c>
      <c r="I16" s="512">
        <v>209</v>
      </c>
      <c r="J16" s="512">
        <v>207</v>
      </c>
      <c r="K16" s="512">
        <v>205</v>
      </c>
      <c r="L16" s="512">
        <v>207</v>
      </c>
      <c r="M16" s="512">
        <v>207</v>
      </c>
      <c r="N16" s="512">
        <v>208</v>
      </c>
      <c r="O16" s="512">
        <v>208</v>
      </c>
      <c r="P16" s="512">
        <v>209</v>
      </c>
      <c r="Q16" s="512">
        <v>210</v>
      </c>
      <c r="R16" s="512">
        <v>211</v>
      </c>
      <c r="S16" s="512">
        <v>211</v>
      </c>
      <c r="T16" s="512">
        <v>212</v>
      </c>
      <c r="U16" s="258">
        <v>213</v>
      </c>
      <c r="V16" s="25"/>
      <c r="W16" s="25"/>
      <c r="X16" s="318"/>
    </row>
    <row r="17" spans="1:24" x14ac:dyDescent="0.25">
      <c r="A17" s="510" t="s">
        <v>8</v>
      </c>
      <c r="B17" s="512">
        <v>406</v>
      </c>
      <c r="C17" s="512">
        <v>401</v>
      </c>
      <c r="D17" s="512">
        <v>399</v>
      </c>
      <c r="E17" s="512">
        <v>394</v>
      </c>
      <c r="F17" s="512">
        <v>389</v>
      </c>
      <c r="G17" s="512">
        <v>385</v>
      </c>
      <c r="H17" s="512">
        <v>382</v>
      </c>
      <c r="I17" s="512">
        <v>378</v>
      </c>
      <c r="J17" s="512">
        <v>376</v>
      </c>
      <c r="K17" s="512">
        <v>374</v>
      </c>
      <c r="L17" s="512">
        <v>376</v>
      </c>
      <c r="M17" s="512">
        <v>378</v>
      </c>
      <c r="N17" s="512">
        <v>381</v>
      </c>
      <c r="O17" s="512">
        <v>383</v>
      </c>
      <c r="P17" s="512">
        <v>386</v>
      </c>
      <c r="Q17" s="512">
        <v>389</v>
      </c>
      <c r="R17" s="512">
        <v>392</v>
      </c>
      <c r="S17" s="512">
        <v>395</v>
      </c>
      <c r="T17" s="512">
        <v>396</v>
      </c>
      <c r="U17" s="258">
        <v>397</v>
      </c>
      <c r="V17" s="25"/>
      <c r="W17" s="25"/>
      <c r="X17" s="318"/>
    </row>
    <row r="18" spans="1:24" x14ac:dyDescent="0.25">
      <c r="A18" s="510" t="s">
        <v>9</v>
      </c>
      <c r="B18" s="512">
        <v>367</v>
      </c>
      <c r="C18" s="512">
        <v>366</v>
      </c>
      <c r="D18" s="512">
        <v>368</v>
      </c>
      <c r="E18" s="512">
        <v>367</v>
      </c>
      <c r="F18" s="512">
        <v>363</v>
      </c>
      <c r="G18" s="512">
        <v>366</v>
      </c>
      <c r="H18" s="512">
        <v>367</v>
      </c>
      <c r="I18" s="512">
        <v>367</v>
      </c>
      <c r="J18" s="512">
        <v>367</v>
      </c>
      <c r="K18" s="512">
        <v>368</v>
      </c>
      <c r="L18" s="512">
        <v>371</v>
      </c>
      <c r="M18" s="512">
        <v>375</v>
      </c>
      <c r="N18" s="512">
        <v>377</v>
      </c>
      <c r="O18" s="512">
        <v>379</v>
      </c>
      <c r="P18" s="512">
        <v>380</v>
      </c>
      <c r="Q18" s="512">
        <v>383</v>
      </c>
      <c r="R18" s="512">
        <v>385</v>
      </c>
      <c r="S18" s="512">
        <v>387</v>
      </c>
      <c r="T18" s="512">
        <v>388</v>
      </c>
      <c r="U18" s="258">
        <v>390</v>
      </c>
      <c r="V18" s="25"/>
      <c r="W18" s="25"/>
      <c r="X18" s="318"/>
    </row>
    <row r="19" spans="1:24" x14ac:dyDescent="0.25">
      <c r="A19" s="510" t="s">
        <v>10</v>
      </c>
      <c r="B19" s="512">
        <v>1779</v>
      </c>
      <c r="C19" s="512">
        <v>1769</v>
      </c>
      <c r="D19" s="512">
        <v>1765</v>
      </c>
      <c r="E19" s="512">
        <v>1771</v>
      </c>
      <c r="F19" s="512">
        <v>1762</v>
      </c>
      <c r="G19" s="512">
        <v>1763</v>
      </c>
      <c r="H19" s="512">
        <v>1767</v>
      </c>
      <c r="I19" s="512">
        <v>1774</v>
      </c>
      <c r="J19" s="512">
        <v>1790</v>
      </c>
      <c r="K19" s="512">
        <v>1800</v>
      </c>
      <c r="L19" s="512">
        <v>1823</v>
      </c>
      <c r="M19" s="512">
        <v>1854</v>
      </c>
      <c r="N19" s="512">
        <v>1879</v>
      </c>
      <c r="O19" s="512">
        <v>1841</v>
      </c>
      <c r="P19" s="512">
        <v>1871</v>
      </c>
      <c r="Q19" s="512">
        <v>1898</v>
      </c>
      <c r="R19" s="512">
        <v>1940</v>
      </c>
      <c r="S19" s="512">
        <v>1968</v>
      </c>
      <c r="T19" s="512">
        <v>1998</v>
      </c>
      <c r="U19" s="261">
        <v>2029</v>
      </c>
      <c r="V19" s="25"/>
      <c r="W19" s="25"/>
      <c r="X19" s="339"/>
    </row>
    <row r="20" spans="1:24" x14ac:dyDescent="0.25">
      <c r="A20" s="510" t="s">
        <v>11</v>
      </c>
      <c r="B20" s="512">
        <v>270</v>
      </c>
      <c r="C20" s="512">
        <v>267</v>
      </c>
      <c r="D20" s="512">
        <v>265</v>
      </c>
      <c r="E20" s="512">
        <v>264</v>
      </c>
      <c r="F20" s="512">
        <v>261</v>
      </c>
      <c r="G20" s="512">
        <v>262</v>
      </c>
      <c r="H20" s="512">
        <v>262</v>
      </c>
      <c r="I20" s="512">
        <v>259</v>
      </c>
      <c r="J20" s="512">
        <v>260</v>
      </c>
      <c r="K20" s="512">
        <v>259</v>
      </c>
      <c r="L20" s="512">
        <v>262</v>
      </c>
      <c r="M20" s="512">
        <v>263</v>
      </c>
      <c r="N20" s="512">
        <v>264</v>
      </c>
      <c r="O20" s="512">
        <v>266</v>
      </c>
      <c r="P20" s="512">
        <v>267</v>
      </c>
      <c r="Q20" s="512">
        <v>269</v>
      </c>
      <c r="R20" s="512">
        <v>269</v>
      </c>
      <c r="S20" s="512">
        <v>270</v>
      </c>
      <c r="T20" s="512">
        <v>271</v>
      </c>
      <c r="U20" s="258">
        <v>271</v>
      </c>
      <c r="V20" s="25"/>
      <c r="W20" s="25"/>
      <c r="X20" s="318"/>
    </row>
    <row r="21" spans="1:24" x14ac:dyDescent="0.25">
      <c r="A21" s="510" t="s">
        <v>12</v>
      </c>
      <c r="B21" s="512">
        <v>415</v>
      </c>
      <c r="C21" s="512">
        <v>412</v>
      </c>
      <c r="D21" s="512">
        <v>408</v>
      </c>
      <c r="E21" s="512">
        <v>406</v>
      </c>
      <c r="F21" s="512">
        <v>399</v>
      </c>
      <c r="G21" s="512">
        <v>395</v>
      </c>
      <c r="H21" s="512">
        <v>393</v>
      </c>
      <c r="I21" s="512">
        <v>391</v>
      </c>
      <c r="J21" s="512">
        <v>387</v>
      </c>
      <c r="K21" s="512">
        <v>386</v>
      </c>
      <c r="L21" s="512">
        <v>387</v>
      </c>
      <c r="M21" s="512">
        <v>387</v>
      </c>
      <c r="N21" s="512">
        <v>387</v>
      </c>
      <c r="O21" s="512">
        <v>386</v>
      </c>
      <c r="P21" s="512">
        <v>386</v>
      </c>
      <c r="Q21" s="512">
        <v>386</v>
      </c>
      <c r="R21" s="512">
        <v>386</v>
      </c>
      <c r="S21" s="512">
        <v>387</v>
      </c>
      <c r="T21" s="512">
        <v>386</v>
      </c>
      <c r="U21" s="258">
        <v>386</v>
      </c>
      <c r="V21" s="25"/>
      <c r="W21" s="25"/>
      <c r="X21" s="318"/>
    </row>
    <row r="22" spans="1:24" x14ac:dyDescent="0.25">
      <c r="A22" s="510" t="s">
        <v>13</v>
      </c>
      <c r="B22" s="512">
        <v>328</v>
      </c>
      <c r="C22" s="512">
        <v>324</v>
      </c>
      <c r="D22" s="512">
        <v>322</v>
      </c>
      <c r="E22" s="512">
        <v>315</v>
      </c>
      <c r="F22" s="512">
        <v>310</v>
      </c>
      <c r="G22" s="512">
        <v>308</v>
      </c>
      <c r="H22" s="512">
        <v>306</v>
      </c>
      <c r="I22" s="512">
        <v>302</v>
      </c>
      <c r="J22" s="512">
        <v>297</v>
      </c>
      <c r="K22" s="512">
        <v>296</v>
      </c>
      <c r="L22" s="512">
        <v>297</v>
      </c>
      <c r="M22" s="512">
        <v>299</v>
      </c>
      <c r="N22" s="512">
        <v>300</v>
      </c>
      <c r="O22" s="512">
        <v>301</v>
      </c>
      <c r="P22" s="512">
        <v>303</v>
      </c>
      <c r="Q22" s="512">
        <v>304</v>
      </c>
      <c r="R22" s="512">
        <v>304</v>
      </c>
      <c r="S22" s="512">
        <v>306</v>
      </c>
      <c r="T22" s="512">
        <v>307</v>
      </c>
      <c r="U22" s="258">
        <v>307</v>
      </c>
      <c r="V22" s="25"/>
      <c r="W22" s="25"/>
      <c r="X22" s="318"/>
    </row>
    <row r="23" spans="1:24" x14ac:dyDescent="0.25">
      <c r="A23" s="510" t="s">
        <v>14</v>
      </c>
      <c r="B23" s="512">
        <v>387</v>
      </c>
      <c r="C23" s="512">
        <v>385</v>
      </c>
      <c r="D23" s="512">
        <v>383</v>
      </c>
      <c r="E23" s="512">
        <v>382</v>
      </c>
      <c r="F23" s="512">
        <v>376</v>
      </c>
      <c r="G23" s="512">
        <v>372</v>
      </c>
      <c r="H23" s="512">
        <v>370</v>
      </c>
      <c r="I23" s="512">
        <v>364</v>
      </c>
      <c r="J23" s="512">
        <v>358</v>
      </c>
      <c r="K23" s="512">
        <v>353</v>
      </c>
      <c r="L23" s="512">
        <v>353</v>
      </c>
      <c r="M23" s="512">
        <v>352</v>
      </c>
      <c r="N23" s="512">
        <v>351</v>
      </c>
      <c r="O23" s="512">
        <v>350</v>
      </c>
      <c r="P23" s="512">
        <v>350</v>
      </c>
      <c r="Q23" s="512">
        <v>350</v>
      </c>
      <c r="R23" s="512">
        <v>354</v>
      </c>
      <c r="S23" s="512">
        <v>353</v>
      </c>
      <c r="T23" s="512">
        <v>354</v>
      </c>
      <c r="U23" s="258">
        <v>354</v>
      </c>
      <c r="V23" s="25"/>
      <c r="W23" s="25"/>
      <c r="X23" s="318"/>
    </row>
    <row r="24" spans="1:24" x14ac:dyDescent="0.25">
      <c r="A24" s="510" t="s">
        <v>15</v>
      </c>
      <c r="B24" s="512">
        <v>478</v>
      </c>
      <c r="C24" s="512">
        <v>470</v>
      </c>
      <c r="D24" s="512">
        <v>460</v>
      </c>
      <c r="E24" s="512">
        <v>457</v>
      </c>
      <c r="F24" s="512">
        <v>446</v>
      </c>
      <c r="G24" s="512">
        <v>439</v>
      </c>
      <c r="H24" s="512">
        <v>434</v>
      </c>
      <c r="I24" s="512">
        <v>428</v>
      </c>
      <c r="J24" s="512">
        <v>426</v>
      </c>
      <c r="K24" s="512">
        <v>422</v>
      </c>
      <c r="L24" s="512">
        <v>423</v>
      </c>
      <c r="M24" s="512">
        <v>425</v>
      </c>
      <c r="N24" s="512">
        <v>425</v>
      </c>
      <c r="O24" s="512">
        <v>425</v>
      </c>
      <c r="P24" s="512">
        <v>425</v>
      </c>
      <c r="Q24" s="512">
        <v>426</v>
      </c>
      <c r="R24" s="512">
        <v>426</v>
      </c>
      <c r="S24" s="512">
        <v>427</v>
      </c>
      <c r="T24" s="512">
        <v>426</v>
      </c>
      <c r="U24" s="258">
        <v>426</v>
      </c>
      <c r="V24" s="25"/>
      <c r="W24" s="25"/>
      <c r="X24" s="318"/>
    </row>
    <row r="25" spans="1:24" x14ac:dyDescent="0.25">
      <c r="A25" s="510" t="s">
        <v>16</v>
      </c>
      <c r="B25" s="512">
        <v>598</v>
      </c>
      <c r="C25" s="512">
        <v>592</v>
      </c>
      <c r="D25" s="512">
        <v>587</v>
      </c>
      <c r="E25" s="512">
        <v>582</v>
      </c>
      <c r="F25" s="512">
        <v>573</v>
      </c>
      <c r="G25" s="512">
        <v>569</v>
      </c>
      <c r="H25" s="512">
        <v>566</v>
      </c>
      <c r="I25" s="512">
        <v>559</v>
      </c>
      <c r="J25" s="512">
        <v>555</v>
      </c>
      <c r="K25" s="512">
        <v>551</v>
      </c>
      <c r="L25" s="512">
        <v>555</v>
      </c>
      <c r="M25" s="512">
        <v>552</v>
      </c>
      <c r="N25" s="512">
        <v>551</v>
      </c>
      <c r="O25" s="512">
        <v>549</v>
      </c>
      <c r="P25" s="512">
        <v>547</v>
      </c>
      <c r="Q25" s="512">
        <v>546</v>
      </c>
      <c r="R25" s="512">
        <v>545</v>
      </c>
      <c r="S25" s="512">
        <v>543</v>
      </c>
      <c r="T25" s="512">
        <v>539</v>
      </c>
      <c r="U25" s="258">
        <v>537</v>
      </c>
      <c r="V25" s="25"/>
      <c r="W25" s="25"/>
      <c r="X25" s="318"/>
    </row>
    <row r="26" spans="1:24" x14ac:dyDescent="0.25">
      <c r="A26" s="510" t="s">
        <v>17</v>
      </c>
      <c r="B26" s="512">
        <v>419</v>
      </c>
      <c r="C26" s="512">
        <v>417</v>
      </c>
      <c r="D26" s="512">
        <v>416</v>
      </c>
      <c r="E26" s="512">
        <v>413</v>
      </c>
      <c r="F26" s="512">
        <v>406</v>
      </c>
      <c r="G26" s="512">
        <v>403</v>
      </c>
      <c r="H26" s="512">
        <v>402</v>
      </c>
      <c r="I26" s="512">
        <v>398</v>
      </c>
      <c r="J26" s="512">
        <v>397</v>
      </c>
      <c r="K26" s="512">
        <v>395</v>
      </c>
      <c r="L26" s="512">
        <v>399</v>
      </c>
      <c r="M26" s="512">
        <v>402</v>
      </c>
      <c r="N26" s="512">
        <v>405</v>
      </c>
      <c r="O26" s="512">
        <v>405</v>
      </c>
      <c r="P26" s="512">
        <v>405</v>
      </c>
      <c r="Q26" s="512">
        <v>406</v>
      </c>
      <c r="R26" s="512">
        <v>408</v>
      </c>
      <c r="S26" s="512">
        <v>409</v>
      </c>
      <c r="T26" s="512">
        <v>410</v>
      </c>
      <c r="U26" s="258">
        <v>411</v>
      </c>
      <c r="V26" s="25"/>
      <c r="W26" s="25"/>
      <c r="X26" s="318"/>
    </row>
    <row r="27" spans="1:24" x14ac:dyDescent="0.25">
      <c r="A27" s="510" t="s">
        <v>18</v>
      </c>
      <c r="B27" s="512">
        <v>2325</v>
      </c>
      <c r="C27" s="512">
        <v>2344</v>
      </c>
      <c r="D27" s="512">
        <v>2371</v>
      </c>
      <c r="E27" s="512">
        <v>2376</v>
      </c>
      <c r="F27" s="512">
        <v>2361</v>
      </c>
      <c r="G27" s="512">
        <v>2379</v>
      </c>
      <c r="H27" s="512">
        <v>2425</v>
      </c>
      <c r="I27" s="512">
        <v>2456</v>
      </c>
      <c r="J27" s="512">
        <v>2483</v>
      </c>
      <c r="K27" s="512">
        <v>2511</v>
      </c>
      <c r="L27" s="512">
        <v>2557</v>
      </c>
      <c r="M27" s="512">
        <v>2613</v>
      </c>
      <c r="N27" s="512">
        <v>2670</v>
      </c>
      <c r="O27" s="512">
        <v>2789</v>
      </c>
      <c r="P27" s="512">
        <v>2836</v>
      </c>
      <c r="Q27" s="512">
        <v>2876</v>
      </c>
      <c r="R27" s="512">
        <v>2931</v>
      </c>
      <c r="S27" s="512">
        <v>2993</v>
      </c>
      <c r="T27" s="512">
        <v>3049</v>
      </c>
      <c r="U27" s="261">
        <v>3102</v>
      </c>
      <c r="V27" s="25"/>
      <c r="W27" s="25"/>
      <c r="X27" s="339"/>
    </row>
    <row r="28" spans="1:24" ht="24" customHeight="1" x14ac:dyDescent="0.25">
      <c r="A28" s="14" t="s">
        <v>186</v>
      </c>
      <c r="B28" s="224">
        <v>2879</v>
      </c>
      <c r="C28" s="224">
        <v>3881</v>
      </c>
      <c r="D28" s="224">
        <v>3890</v>
      </c>
      <c r="E28" s="224">
        <v>3848</v>
      </c>
      <c r="F28" s="224">
        <v>3822</v>
      </c>
      <c r="G28" s="224">
        <v>3825</v>
      </c>
      <c r="H28" s="224">
        <v>3857</v>
      </c>
      <c r="I28" s="224">
        <v>3850</v>
      </c>
      <c r="J28" s="224">
        <v>3874</v>
      </c>
      <c r="K28" s="224">
        <v>3888</v>
      </c>
      <c r="L28" s="224">
        <v>3944</v>
      </c>
      <c r="M28" s="224">
        <v>4001</v>
      </c>
      <c r="N28" s="224">
        <v>4039</v>
      </c>
      <c r="O28" s="224">
        <v>4071</v>
      </c>
      <c r="P28" s="224">
        <v>4108</v>
      </c>
      <c r="Q28" s="224">
        <v>4143</v>
      </c>
      <c r="R28" s="224">
        <v>4203</v>
      </c>
      <c r="S28" s="224">
        <v>4235</v>
      </c>
      <c r="T28" s="224">
        <v>4250</v>
      </c>
      <c r="U28" s="257">
        <v>4286</v>
      </c>
      <c r="V28" s="162"/>
      <c r="W28" s="162"/>
      <c r="X28" s="143"/>
    </row>
    <row r="29" spans="1:24" x14ac:dyDescent="0.25">
      <c r="A29" s="510" t="s">
        <v>19</v>
      </c>
      <c r="B29" s="512">
        <v>215</v>
      </c>
      <c r="C29" s="512">
        <v>216</v>
      </c>
      <c r="D29" s="512">
        <v>218</v>
      </c>
      <c r="E29" s="512">
        <v>219</v>
      </c>
      <c r="F29" s="512">
        <v>216</v>
      </c>
      <c r="G29" s="512">
        <v>219</v>
      </c>
      <c r="H29" s="512">
        <v>221</v>
      </c>
      <c r="I29" s="512">
        <v>223</v>
      </c>
      <c r="J29" s="512">
        <v>224</v>
      </c>
      <c r="K29" s="512">
        <v>225</v>
      </c>
      <c r="L29" s="512">
        <v>227</v>
      </c>
      <c r="M29" s="512">
        <v>231</v>
      </c>
      <c r="N29" s="512">
        <v>234</v>
      </c>
      <c r="O29" s="512">
        <v>235</v>
      </c>
      <c r="P29" s="512">
        <v>236</v>
      </c>
      <c r="Q29" s="512">
        <v>237</v>
      </c>
      <c r="R29" s="512">
        <v>238</v>
      </c>
      <c r="S29" s="512">
        <v>238</v>
      </c>
      <c r="T29" s="512">
        <v>238</v>
      </c>
      <c r="U29" s="258">
        <v>238</v>
      </c>
      <c r="V29" s="25"/>
      <c r="W29" s="25"/>
      <c r="X29" s="318"/>
    </row>
    <row r="30" spans="1:24" x14ac:dyDescent="0.25">
      <c r="A30" s="510" t="s">
        <v>20</v>
      </c>
      <c r="B30" s="512">
        <v>274</v>
      </c>
      <c r="C30" s="512">
        <v>277</v>
      </c>
      <c r="D30" s="512">
        <v>277</v>
      </c>
      <c r="E30" s="512">
        <v>271</v>
      </c>
      <c r="F30" s="512">
        <v>270</v>
      </c>
      <c r="G30" s="512">
        <v>274</v>
      </c>
      <c r="H30" s="512">
        <v>278</v>
      </c>
      <c r="I30" s="512">
        <v>279</v>
      </c>
      <c r="J30" s="512">
        <v>283</v>
      </c>
      <c r="K30" s="512">
        <v>283</v>
      </c>
      <c r="L30" s="512">
        <v>285</v>
      </c>
      <c r="M30" s="512">
        <v>291</v>
      </c>
      <c r="N30" s="512">
        <v>293</v>
      </c>
      <c r="O30" s="512">
        <v>294</v>
      </c>
      <c r="P30" s="512">
        <v>296</v>
      </c>
      <c r="Q30" s="512">
        <v>296</v>
      </c>
      <c r="R30" s="512">
        <v>297</v>
      </c>
      <c r="S30" s="512">
        <v>298</v>
      </c>
      <c r="T30" s="512">
        <v>297</v>
      </c>
      <c r="U30" s="258">
        <v>297</v>
      </c>
      <c r="V30" s="25"/>
      <c r="W30" s="25"/>
      <c r="X30" s="318"/>
    </row>
    <row r="31" spans="1:24" x14ac:dyDescent="0.25">
      <c r="A31" s="510" t="s">
        <v>21</v>
      </c>
      <c r="B31" s="512">
        <v>402</v>
      </c>
      <c r="C31" s="512">
        <v>403</v>
      </c>
      <c r="D31" s="512">
        <v>406</v>
      </c>
      <c r="E31" s="512">
        <v>404</v>
      </c>
      <c r="F31" s="512">
        <v>405</v>
      </c>
      <c r="G31" s="512">
        <v>408</v>
      </c>
      <c r="H31" s="512">
        <v>412</v>
      </c>
      <c r="I31" s="512">
        <v>412</v>
      </c>
      <c r="J31" s="512">
        <v>415</v>
      </c>
      <c r="K31" s="512">
        <v>415</v>
      </c>
      <c r="L31" s="512">
        <v>418</v>
      </c>
      <c r="M31" s="512">
        <v>422</v>
      </c>
      <c r="N31" s="512">
        <v>424</v>
      </c>
      <c r="O31" s="512">
        <v>426</v>
      </c>
      <c r="P31" s="512">
        <v>427</v>
      </c>
      <c r="Q31" s="512">
        <v>428</v>
      </c>
      <c r="R31" s="512">
        <v>429</v>
      </c>
      <c r="S31" s="512">
        <v>429</v>
      </c>
      <c r="T31" s="512">
        <v>427</v>
      </c>
      <c r="U31" s="258">
        <v>425</v>
      </c>
      <c r="V31" s="25"/>
      <c r="W31" s="25"/>
      <c r="X31" s="318"/>
    </row>
    <row r="32" spans="1:24" x14ac:dyDescent="0.25">
      <c r="A32" s="47" t="s">
        <v>63</v>
      </c>
      <c r="B32" s="99"/>
      <c r="C32" s="99"/>
      <c r="D32" s="99"/>
      <c r="E32" s="512"/>
      <c r="F32" s="512"/>
      <c r="G32" s="99"/>
      <c r="H32" s="512"/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235"/>
      <c r="V32" s="25"/>
      <c r="W32" s="25"/>
      <c r="X32" s="319"/>
    </row>
    <row r="33" spans="1:24" ht="18.75" customHeight="1" x14ac:dyDescent="0.25">
      <c r="A33" s="48" t="s">
        <v>23</v>
      </c>
      <c r="B33" s="512">
        <v>10</v>
      </c>
      <c r="C33" s="512">
        <v>10</v>
      </c>
      <c r="D33" s="512">
        <v>10</v>
      </c>
      <c r="E33" s="512">
        <v>10</v>
      </c>
      <c r="F33" s="512">
        <v>10</v>
      </c>
      <c r="G33" s="512">
        <v>11</v>
      </c>
      <c r="H33" s="512">
        <v>11</v>
      </c>
      <c r="I33" s="512">
        <v>11</v>
      </c>
      <c r="J33" s="512">
        <v>11</v>
      </c>
      <c r="K33" s="512">
        <v>11</v>
      </c>
      <c r="L33" s="512">
        <v>12</v>
      </c>
      <c r="M33" s="512">
        <v>12</v>
      </c>
      <c r="N33" s="512">
        <v>12</v>
      </c>
      <c r="O33" s="512">
        <v>13</v>
      </c>
      <c r="P33" s="512">
        <v>13</v>
      </c>
      <c r="Q33" s="512">
        <v>13</v>
      </c>
      <c r="R33" s="512">
        <v>14</v>
      </c>
      <c r="S33" s="512">
        <v>14</v>
      </c>
      <c r="T33" s="512">
        <v>14</v>
      </c>
      <c r="U33" s="261">
        <v>14</v>
      </c>
      <c r="V33" s="25"/>
      <c r="W33" s="25"/>
      <c r="X33" s="339"/>
    </row>
    <row r="34" spans="1:24" ht="21.75" customHeight="1" x14ac:dyDescent="0.25">
      <c r="A34" s="48" t="s">
        <v>93</v>
      </c>
      <c r="B34" s="512">
        <v>392</v>
      </c>
      <c r="C34" s="512">
        <v>393</v>
      </c>
      <c r="D34" s="512">
        <v>396</v>
      </c>
      <c r="E34" s="512">
        <v>394</v>
      </c>
      <c r="F34" s="512">
        <v>395</v>
      </c>
      <c r="G34" s="512">
        <v>397</v>
      </c>
      <c r="H34" s="512">
        <v>401</v>
      </c>
      <c r="I34" s="512">
        <v>401</v>
      </c>
      <c r="J34" s="512">
        <v>404</v>
      </c>
      <c r="K34" s="512">
        <v>404</v>
      </c>
      <c r="L34" s="512">
        <v>406</v>
      </c>
      <c r="M34" s="512">
        <v>410</v>
      </c>
      <c r="N34" s="512">
        <v>412</v>
      </c>
      <c r="O34" s="512">
        <v>413</v>
      </c>
      <c r="P34" s="512">
        <v>414</v>
      </c>
      <c r="Q34" s="512">
        <v>415</v>
      </c>
      <c r="R34" s="512">
        <v>415</v>
      </c>
      <c r="S34" s="512">
        <v>415</v>
      </c>
      <c r="T34" s="512">
        <v>413</v>
      </c>
      <c r="U34" s="261">
        <v>411</v>
      </c>
      <c r="V34" s="25"/>
      <c r="W34" s="25"/>
      <c r="X34" s="339"/>
    </row>
    <row r="35" spans="1:24" x14ac:dyDescent="0.25">
      <c r="A35" s="510" t="s">
        <v>24</v>
      </c>
      <c r="B35" s="512">
        <v>361</v>
      </c>
      <c r="C35" s="512">
        <v>358</v>
      </c>
      <c r="D35" s="512">
        <v>358</v>
      </c>
      <c r="E35" s="512">
        <v>352</v>
      </c>
      <c r="F35" s="512">
        <v>348</v>
      </c>
      <c r="G35" s="512">
        <v>348</v>
      </c>
      <c r="H35" s="512">
        <v>345</v>
      </c>
      <c r="I35" s="512">
        <v>345</v>
      </c>
      <c r="J35" s="512">
        <v>345</v>
      </c>
      <c r="K35" s="512">
        <v>345</v>
      </c>
      <c r="L35" s="512">
        <v>349</v>
      </c>
      <c r="M35" s="512">
        <v>355</v>
      </c>
      <c r="N35" s="512">
        <v>357</v>
      </c>
      <c r="O35" s="512">
        <v>360</v>
      </c>
      <c r="P35" s="512">
        <v>363</v>
      </c>
      <c r="Q35" s="512">
        <v>367</v>
      </c>
      <c r="R35" s="512">
        <v>369</v>
      </c>
      <c r="S35" s="512">
        <v>372</v>
      </c>
      <c r="T35" s="512">
        <v>373</v>
      </c>
      <c r="U35" s="258">
        <v>375</v>
      </c>
      <c r="V35" s="25"/>
      <c r="W35" s="25"/>
      <c r="X35" s="318"/>
    </row>
    <row r="36" spans="1:24" x14ac:dyDescent="0.25">
      <c r="A36" s="510" t="s">
        <v>25</v>
      </c>
      <c r="B36" s="512">
        <v>217</v>
      </c>
      <c r="C36" s="512">
        <v>217</v>
      </c>
      <c r="D36" s="512">
        <v>218</v>
      </c>
      <c r="E36" s="512">
        <v>220</v>
      </c>
      <c r="F36" s="512">
        <v>220</v>
      </c>
      <c r="G36" s="512">
        <v>220</v>
      </c>
      <c r="H36" s="512">
        <v>223</v>
      </c>
      <c r="I36" s="512">
        <v>224</v>
      </c>
      <c r="J36" s="512">
        <v>227</v>
      </c>
      <c r="K36" s="512">
        <v>229</v>
      </c>
      <c r="L36" s="512">
        <v>236</v>
      </c>
      <c r="M36" s="512">
        <v>242</v>
      </c>
      <c r="N36" s="512">
        <v>247</v>
      </c>
      <c r="O36" s="512">
        <v>250</v>
      </c>
      <c r="P36" s="512">
        <v>254</v>
      </c>
      <c r="Q36" s="512">
        <v>260</v>
      </c>
      <c r="R36" s="512">
        <v>266</v>
      </c>
      <c r="S36" s="512">
        <v>270</v>
      </c>
      <c r="T36" s="512">
        <v>273</v>
      </c>
      <c r="U36" s="258">
        <v>278</v>
      </c>
      <c r="V36" s="25"/>
      <c r="W36" s="25"/>
      <c r="X36" s="318"/>
    </row>
    <row r="37" spans="1:24" x14ac:dyDescent="0.25">
      <c r="A37" s="510" t="s">
        <v>26</v>
      </c>
      <c r="B37" s="512">
        <v>463</v>
      </c>
      <c r="C37" s="512">
        <v>463</v>
      </c>
      <c r="D37" s="512">
        <v>459</v>
      </c>
      <c r="E37" s="512">
        <v>456</v>
      </c>
      <c r="F37" s="512">
        <v>451</v>
      </c>
      <c r="G37" s="512">
        <v>447</v>
      </c>
      <c r="H37" s="512">
        <v>447</v>
      </c>
      <c r="I37" s="512">
        <v>443</v>
      </c>
      <c r="J37" s="512">
        <v>445</v>
      </c>
      <c r="K37" s="512">
        <v>448</v>
      </c>
      <c r="L37" s="512">
        <v>454</v>
      </c>
      <c r="M37" s="512">
        <v>460</v>
      </c>
      <c r="N37" s="512">
        <v>466</v>
      </c>
      <c r="O37" s="512">
        <v>471</v>
      </c>
      <c r="P37" s="512">
        <v>475</v>
      </c>
      <c r="Q37" s="512">
        <v>478</v>
      </c>
      <c r="R37" s="512">
        <v>491</v>
      </c>
      <c r="S37" s="512">
        <v>495</v>
      </c>
      <c r="T37" s="512">
        <v>497</v>
      </c>
      <c r="U37" s="261">
        <v>502</v>
      </c>
      <c r="V37" s="25"/>
      <c r="W37" s="25"/>
      <c r="X37" s="339"/>
    </row>
    <row r="38" spans="1:24" x14ac:dyDescent="0.25">
      <c r="A38" s="510" t="s">
        <v>27</v>
      </c>
      <c r="B38" s="512">
        <v>234</v>
      </c>
      <c r="C38" s="512">
        <v>234</v>
      </c>
      <c r="D38" s="512">
        <v>236</v>
      </c>
      <c r="E38" s="512">
        <v>234</v>
      </c>
      <c r="F38" s="512">
        <v>233</v>
      </c>
      <c r="G38" s="512">
        <v>237</v>
      </c>
      <c r="H38" s="512">
        <v>241</v>
      </c>
      <c r="I38" s="512">
        <v>242</v>
      </c>
      <c r="J38" s="512">
        <v>244</v>
      </c>
      <c r="K38" s="512">
        <v>244</v>
      </c>
      <c r="L38" s="512">
        <v>245</v>
      </c>
      <c r="M38" s="512">
        <v>247</v>
      </c>
      <c r="N38" s="512">
        <v>249</v>
      </c>
      <c r="O38" s="512">
        <v>249</v>
      </c>
      <c r="P38" s="512">
        <v>249</v>
      </c>
      <c r="Q38" s="512">
        <v>249</v>
      </c>
      <c r="R38" s="512">
        <v>250</v>
      </c>
      <c r="S38" s="512">
        <v>249</v>
      </c>
      <c r="T38" s="512">
        <v>247</v>
      </c>
      <c r="U38" s="258">
        <v>246</v>
      </c>
      <c r="V38" s="25"/>
      <c r="W38" s="25"/>
      <c r="X38" s="318"/>
    </row>
    <row r="39" spans="1:24" x14ac:dyDescent="0.25">
      <c r="A39" s="510" t="s">
        <v>28</v>
      </c>
      <c r="B39" s="512">
        <v>219</v>
      </c>
      <c r="C39" s="512">
        <v>218</v>
      </c>
      <c r="D39" s="512">
        <v>217</v>
      </c>
      <c r="E39" s="512">
        <v>213</v>
      </c>
      <c r="F39" s="512">
        <v>211</v>
      </c>
      <c r="G39" s="512">
        <v>209</v>
      </c>
      <c r="H39" s="512">
        <v>207</v>
      </c>
      <c r="I39" s="512">
        <v>204</v>
      </c>
      <c r="J39" s="512">
        <v>202</v>
      </c>
      <c r="K39" s="512">
        <v>200</v>
      </c>
      <c r="L39" s="512">
        <v>200</v>
      </c>
      <c r="M39" s="512">
        <v>201</v>
      </c>
      <c r="N39" s="512">
        <v>201</v>
      </c>
      <c r="O39" s="512">
        <v>202</v>
      </c>
      <c r="P39" s="512">
        <v>203</v>
      </c>
      <c r="Q39" s="512">
        <v>204</v>
      </c>
      <c r="R39" s="512">
        <v>205</v>
      </c>
      <c r="S39" s="512">
        <v>205</v>
      </c>
      <c r="T39" s="512">
        <v>205</v>
      </c>
      <c r="U39" s="258">
        <v>205</v>
      </c>
      <c r="V39" s="25"/>
      <c r="W39" s="25"/>
      <c r="X39" s="318"/>
    </row>
    <row r="40" spans="1:24" x14ac:dyDescent="0.25">
      <c r="A40" s="510" t="s">
        <v>29</v>
      </c>
      <c r="B40" s="512">
        <v>244</v>
      </c>
      <c r="C40" s="512">
        <v>241</v>
      </c>
      <c r="D40" s="512">
        <v>239</v>
      </c>
      <c r="E40" s="512">
        <v>233</v>
      </c>
      <c r="F40" s="512">
        <v>227</v>
      </c>
      <c r="G40" s="512">
        <v>223</v>
      </c>
      <c r="H40" s="512">
        <v>221</v>
      </c>
      <c r="I40" s="512">
        <v>215</v>
      </c>
      <c r="J40" s="512">
        <v>212</v>
      </c>
      <c r="K40" s="512">
        <v>210</v>
      </c>
      <c r="L40" s="512">
        <v>210</v>
      </c>
      <c r="M40" s="512">
        <v>210</v>
      </c>
      <c r="N40" s="512">
        <v>210</v>
      </c>
      <c r="O40" s="512">
        <v>209</v>
      </c>
      <c r="P40" s="512">
        <v>210</v>
      </c>
      <c r="Q40" s="512">
        <v>210</v>
      </c>
      <c r="R40" s="512">
        <v>211</v>
      </c>
      <c r="S40" s="512">
        <v>211</v>
      </c>
      <c r="T40" s="512">
        <v>211</v>
      </c>
      <c r="U40" s="258">
        <v>212</v>
      </c>
      <c r="V40" s="25"/>
      <c r="W40" s="25"/>
      <c r="X40" s="318"/>
    </row>
    <row r="41" spans="1:24" x14ac:dyDescent="0.25">
      <c r="A41" s="510" t="s">
        <v>30</v>
      </c>
      <c r="B41" s="512">
        <v>1250</v>
      </c>
      <c r="C41" s="512">
        <v>1254</v>
      </c>
      <c r="D41" s="512">
        <v>1262</v>
      </c>
      <c r="E41" s="512">
        <v>1246</v>
      </c>
      <c r="F41" s="512">
        <v>1241</v>
      </c>
      <c r="G41" s="512">
        <v>1240</v>
      </c>
      <c r="H41" s="512">
        <v>1262</v>
      </c>
      <c r="I41" s="512">
        <v>1263</v>
      </c>
      <c r="J41" s="512">
        <v>1277</v>
      </c>
      <c r="K41" s="512">
        <v>1289</v>
      </c>
      <c r="L41" s="512">
        <v>1320</v>
      </c>
      <c r="M41" s="512">
        <v>1342</v>
      </c>
      <c r="N41" s="512">
        <v>1358</v>
      </c>
      <c r="O41" s="512">
        <v>1375</v>
      </c>
      <c r="P41" s="512">
        <v>1395</v>
      </c>
      <c r="Q41" s="512">
        <v>1414</v>
      </c>
      <c r="R41" s="512">
        <v>1447</v>
      </c>
      <c r="S41" s="512">
        <v>1468</v>
      </c>
      <c r="T41" s="512">
        <v>1482</v>
      </c>
      <c r="U41" s="261">
        <v>1508</v>
      </c>
      <c r="V41" s="25"/>
      <c r="W41" s="25"/>
      <c r="X41" s="339"/>
    </row>
    <row r="42" spans="1:24" ht="18" x14ac:dyDescent="0.25">
      <c r="A42" s="14" t="s">
        <v>398</v>
      </c>
      <c r="B42" s="224">
        <v>3807</v>
      </c>
      <c r="C42" s="224">
        <v>3809</v>
      </c>
      <c r="D42" s="224">
        <v>3818</v>
      </c>
      <c r="E42" s="224">
        <v>3789</v>
      </c>
      <c r="F42" s="224">
        <v>3753</v>
      </c>
      <c r="G42" s="224">
        <v>3759</v>
      </c>
      <c r="H42" s="224">
        <v>3745</v>
      </c>
      <c r="I42" s="224">
        <v>3736</v>
      </c>
      <c r="J42" s="224">
        <v>3749</v>
      </c>
      <c r="K42" s="224">
        <v>3760</v>
      </c>
      <c r="L42" s="224">
        <v>3783</v>
      </c>
      <c r="M42" s="224">
        <v>3853</v>
      </c>
      <c r="N42" s="224">
        <v>3889</v>
      </c>
      <c r="O42" s="224">
        <v>3930</v>
      </c>
      <c r="P42" s="224">
        <v>3978</v>
      </c>
      <c r="Q42" s="224">
        <v>4024</v>
      </c>
      <c r="R42" s="224">
        <v>4762</v>
      </c>
      <c r="S42" s="224">
        <v>4827</v>
      </c>
      <c r="T42" s="224">
        <v>4873</v>
      </c>
      <c r="U42" s="257">
        <v>4911</v>
      </c>
      <c r="V42" s="162"/>
      <c r="W42" s="162"/>
      <c r="X42" s="143"/>
    </row>
    <row r="43" spans="1:24" x14ac:dyDescent="0.25">
      <c r="A43" s="510" t="s">
        <v>31</v>
      </c>
      <c r="B43" s="512">
        <v>125</v>
      </c>
      <c r="C43" s="512">
        <v>125</v>
      </c>
      <c r="D43" s="512">
        <v>125</v>
      </c>
      <c r="E43" s="512">
        <v>126</v>
      </c>
      <c r="F43" s="512">
        <v>124</v>
      </c>
      <c r="G43" s="512">
        <v>122</v>
      </c>
      <c r="H43" s="512">
        <v>121</v>
      </c>
      <c r="I43" s="512">
        <v>119</v>
      </c>
      <c r="J43" s="512">
        <v>118</v>
      </c>
      <c r="K43" s="512">
        <v>117</v>
      </c>
      <c r="L43" s="512">
        <v>118</v>
      </c>
      <c r="M43" s="512">
        <v>121</v>
      </c>
      <c r="N43" s="512">
        <v>122</v>
      </c>
      <c r="O43" s="512">
        <v>122</v>
      </c>
      <c r="P43" s="512">
        <v>123</v>
      </c>
      <c r="Q43" s="512">
        <v>124</v>
      </c>
      <c r="R43" s="512">
        <v>125</v>
      </c>
      <c r="S43" s="512">
        <v>127</v>
      </c>
      <c r="T43" s="512">
        <v>127</v>
      </c>
      <c r="U43" s="258">
        <v>128</v>
      </c>
      <c r="V43" s="25"/>
      <c r="W43" s="25"/>
      <c r="X43" s="318"/>
    </row>
    <row r="44" spans="1:24" x14ac:dyDescent="0.25">
      <c r="A44" s="510" t="s">
        <v>32</v>
      </c>
      <c r="B44" s="512">
        <v>68</v>
      </c>
      <c r="C44" s="512">
        <v>69</v>
      </c>
      <c r="D44" s="512">
        <v>69</v>
      </c>
      <c r="E44" s="512">
        <v>68</v>
      </c>
      <c r="F44" s="512">
        <v>67</v>
      </c>
      <c r="G44" s="512">
        <v>66</v>
      </c>
      <c r="H44" s="512">
        <v>66</v>
      </c>
      <c r="I44" s="512">
        <v>66</v>
      </c>
      <c r="J44" s="512">
        <v>66</v>
      </c>
      <c r="K44" s="512">
        <v>66</v>
      </c>
      <c r="L44" s="512">
        <v>68</v>
      </c>
      <c r="M44" s="512">
        <v>70</v>
      </c>
      <c r="N44" s="512">
        <v>71</v>
      </c>
      <c r="O44" s="512">
        <v>72</v>
      </c>
      <c r="P44" s="512">
        <v>73</v>
      </c>
      <c r="Q44" s="512">
        <v>74</v>
      </c>
      <c r="R44" s="512">
        <v>76</v>
      </c>
      <c r="S44" s="512">
        <v>78</v>
      </c>
      <c r="T44" s="512">
        <v>78</v>
      </c>
      <c r="U44" s="258">
        <v>79</v>
      </c>
      <c r="V44" s="25"/>
      <c r="W44" s="25"/>
      <c r="X44" s="318"/>
    </row>
    <row r="45" spans="1:24" x14ac:dyDescent="0.25">
      <c r="A45" s="510" t="s">
        <v>33</v>
      </c>
      <c r="B45" s="512"/>
      <c r="C45" s="512"/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2" t="s">
        <v>103</v>
      </c>
      <c r="R45" s="512">
        <v>565</v>
      </c>
      <c r="S45" s="512">
        <v>575</v>
      </c>
      <c r="T45" s="512">
        <v>582</v>
      </c>
      <c r="U45" s="258">
        <v>587</v>
      </c>
      <c r="V45" s="25"/>
      <c r="W45" s="25"/>
      <c r="X45" s="318"/>
    </row>
    <row r="46" spans="1:24" x14ac:dyDescent="0.25">
      <c r="A46" s="510" t="s">
        <v>34</v>
      </c>
      <c r="B46" s="512">
        <v>1369</v>
      </c>
      <c r="C46" s="512">
        <v>1368</v>
      </c>
      <c r="D46" s="512">
        <v>1372</v>
      </c>
      <c r="E46" s="512">
        <v>1355</v>
      </c>
      <c r="F46" s="512">
        <v>1347</v>
      </c>
      <c r="G46" s="512">
        <v>1374</v>
      </c>
      <c r="H46" s="512">
        <v>1372</v>
      </c>
      <c r="I46" s="512">
        <v>1382</v>
      </c>
      <c r="J46" s="512">
        <v>1396</v>
      </c>
      <c r="K46" s="512">
        <v>1408</v>
      </c>
      <c r="L46" s="512">
        <v>1407</v>
      </c>
      <c r="M46" s="512">
        <v>1451</v>
      </c>
      <c r="N46" s="512">
        <v>1469</v>
      </c>
      <c r="O46" s="512">
        <v>1489</v>
      </c>
      <c r="P46" s="512">
        <v>1515</v>
      </c>
      <c r="Q46" s="512">
        <v>1541</v>
      </c>
      <c r="R46" s="512">
        <v>1571</v>
      </c>
      <c r="S46" s="512">
        <v>1598</v>
      </c>
      <c r="T46" s="512">
        <v>1625</v>
      </c>
      <c r="U46" s="258">
        <v>1651</v>
      </c>
      <c r="V46" s="25"/>
      <c r="W46" s="25"/>
      <c r="X46" s="318"/>
    </row>
    <row r="47" spans="1:24" x14ac:dyDescent="0.25">
      <c r="A47" s="510" t="s">
        <v>35</v>
      </c>
      <c r="B47" s="512">
        <v>238</v>
      </c>
      <c r="C47" s="512">
        <v>238</v>
      </c>
      <c r="D47" s="512">
        <v>236</v>
      </c>
      <c r="E47" s="512">
        <v>236</v>
      </c>
      <c r="F47" s="512">
        <v>234</v>
      </c>
      <c r="G47" s="512">
        <v>233</v>
      </c>
      <c r="H47" s="512">
        <v>233</v>
      </c>
      <c r="I47" s="512">
        <v>234</v>
      </c>
      <c r="J47" s="512">
        <v>235</v>
      </c>
      <c r="K47" s="512">
        <v>236</v>
      </c>
      <c r="L47" s="512">
        <v>238</v>
      </c>
      <c r="M47" s="512">
        <v>242</v>
      </c>
      <c r="N47" s="512">
        <v>245</v>
      </c>
      <c r="O47" s="512">
        <v>249</v>
      </c>
      <c r="P47" s="512">
        <v>252</v>
      </c>
      <c r="Q47" s="512">
        <v>256</v>
      </c>
      <c r="R47" s="512">
        <v>259</v>
      </c>
      <c r="S47" s="512">
        <v>262</v>
      </c>
      <c r="T47" s="512">
        <v>264</v>
      </c>
      <c r="U47" s="258">
        <v>266</v>
      </c>
      <c r="V47" s="25"/>
      <c r="W47" s="25"/>
      <c r="X47" s="318"/>
    </row>
    <row r="48" spans="1:24" x14ac:dyDescent="0.25">
      <c r="A48" s="510" t="s">
        <v>36</v>
      </c>
      <c r="B48" s="512">
        <v>736</v>
      </c>
      <c r="C48" s="512">
        <v>735</v>
      </c>
      <c r="D48" s="512">
        <v>736</v>
      </c>
      <c r="E48" s="512">
        <v>725</v>
      </c>
      <c r="F48" s="512">
        <v>721</v>
      </c>
      <c r="G48" s="512">
        <v>716</v>
      </c>
      <c r="H48" s="512">
        <v>715</v>
      </c>
      <c r="I48" s="512">
        <v>712</v>
      </c>
      <c r="J48" s="512">
        <v>713</v>
      </c>
      <c r="K48" s="512">
        <v>713</v>
      </c>
      <c r="L48" s="512">
        <v>722</v>
      </c>
      <c r="M48" s="512">
        <v>733</v>
      </c>
      <c r="N48" s="512">
        <v>739</v>
      </c>
      <c r="O48" s="512">
        <v>745</v>
      </c>
      <c r="P48" s="512">
        <v>750</v>
      </c>
      <c r="Q48" s="512">
        <v>753</v>
      </c>
      <c r="R48" s="512">
        <v>762</v>
      </c>
      <c r="S48" s="512">
        <v>766</v>
      </c>
      <c r="T48" s="512">
        <v>769</v>
      </c>
      <c r="U48" s="258">
        <v>771</v>
      </c>
      <c r="V48" s="25"/>
      <c r="W48" s="25"/>
      <c r="X48" s="318"/>
    </row>
    <row r="49" spans="1:24" x14ac:dyDescent="0.25">
      <c r="A49" s="510" t="s">
        <v>37</v>
      </c>
      <c r="B49" s="512">
        <v>1271</v>
      </c>
      <c r="C49" s="512">
        <v>1274</v>
      </c>
      <c r="D49" s="512">
        <v>1280</v>
      </c>
      <c r="E49" s="512">
        <v>1279</v>
      </c>
      <c r="F49" s="512">
        <v>1260</v>
      </c>
      <c r="G49" s="512">
        <v>1248</v>
      </c>
      <c r="H49" s="512">
        <v>1238</v>
      </c>
      <c r="I49" s="512">
        <v>1223</v>
      </c>
      <c r="J49" s="512">
        <v>1221</v>
      </c>
      <c r="K49" s="512">
        <v>1220</v>
      </c>
      <c r="L49" s="512">
        <v>1230</v>
      </c>
      <c r="M49" s="512">
        <v>1236</v>
      </c>
      <c r="N49" s="512">
        <v>1243</v>
      </c>
      <c r="O49" s="512">
        <v>1253</v>
      </c>
      <c r="P49" s="512">
        <v>1265</v>
      </c>
      <c r="Q49" s="512">
        <v>1276</v>
      </c>
      <c r="R49" s="512">
        <v>1294</v>
      </c>
      <c r="S49" s="512">
        <v>1309</v>
      </c>
      <c r="T49" s="512">
        <v>1314</v>
      </c>
      <c r="U49" s="258">
        <v>1314</v>
      </c>
      <c r="V49" s="25"/>
      <c r="W49" s="25"/>
      <c r="X49" s="318"/>
    </row>
    <row r="50" spans="1:24" x14ac:dyDescent="0.25">
      <c r="A50" s="510" t="s">
        <v>38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2"/>
      <c r="N50" s="512"/>
      <c r="O50" s="512"/>
      <c r="P50" s="512"/>
      <c r="Q50" s="512" t="s">
        <v>103</v>
      </c>
      <c r="R50" s="512">
        <v>110</v>
      </c>
      <c r="S50" s="512">
        <v>112</v>
      </c>
      <c r="T50" s="512">
        <v>114</v>
      </c>
      <c r="U50" s="258">
        <v>115</v>
      </c>
      <c r="V50" s="25"/>
      <c r="W50" s="25"/>
      <c r="X50" s="318"/>
    </row>
    <row r="51" spans="1:24" ht="21" customHeight="1" x14ac:dyDescent="0.25">
      <c r="A51" s="14" t="s">
        <v>225</v>
      </c>
      <c r="B51" s="224">
        <v>1805</v>
      </c>
      <c r="C51" s="224">
        <v>1859</v>
      </c>
      <c r="D51" s="224">
        <v>1894</v>
      </c>
      <c r="E51" s="224">
        <v>1900</v>
      </c>
      <c r="F51" s="224">
        <v>1909</v>
      </c>
      <c r="G51" s="224">
        <v>1921</v>
      </c>
      <c r="H51" s="224">
        <v>1947</v>
      </c>
      <c r="I51" s="224">
        <v>1977</v>
      </c>
      <c r="J51" s="224">
        <v>2001</v>
      </c>
      <c r="K51" s="224">
        <v>2037</v>
      </c>
      <c r="L51" s="224">
        <v>2074</v>
      </c>
      <c r="M51" s="224">
        <v>2146</v>
      </c>
      <c r="N51" s="224">
        <v>2204</v>
      </c>
      <c r="O51" s="224">
        <v>2240</v>
      </c>
      <c r="P51" s="224">
        <v>2280</v>
      </c>
      <c r="Q51" s="224">
        <v>2325</v>
      </c>
      <c r="R51" s="224">
        <v>2393</v>
      </c>
      <c r="S51" s="224">
        <v>2435</v>
      </c>
      <c r="T51" s="224">
        <v>2464</v>
      </c>
      <c r="U51" s="257">
        <v>2497</v>
      </c>
      <c r="V51" s="162"/>
      <c r="W51" s="162"/>
      <c r="X51" s="143"/>
    </row>
    <row r="52" spans="1:24" x14ac:dyDescent="0.25">
      <c r="A52" s="510" t="s">
        <v>39</v>
      </c>
      <c r="B52" s="512">
        <v>439</v>
      </c>
      <c r="C52" s="512">
        <v>446</v>
      </c>
      <c r="D52" s="512">
        <v>450</v>
      </c>
      <c r="E52" s="512">
        <v>457</v>
      </c>
      <c r="F52" s="512">
        <v>465</v>
      </c>
      <c r="G52" s="512">
        <v>472</v>
      </c>
      <c r="H52" s="512">
        <v>480</v>
      </c>
      <c r="I52" s="512">
        <v>489</v>
      </c>
      <c r="J52" s="512">
        <v>496</v>
      </c>
      <c r="K52" s="512">
        <v>514</v>
      </c>
      <c r="L52" s="512">
        <v>525</v>
      </c>
      <c r="M52" s="512">
        <v>540</v>
      </c>
      <c r="N52" s="512">
        <v>551</v>
      </c>
      <c r="O52" s="512">
        <v>565</v>
      </c>
      <c r="P52" s="512">
        <v>581</v>
      </c>
      <c r="Q52" s="512">
        <v>598</v>
      </c>
      <c r="R52" s="512">
        <v>624</v>
      </c>
      <c r="S52" s="512">
        <v>646</v>
      </c>
      <c r="T52" s="512">
        <v>670</v>
      </c>
      <c r="U52" s="258">
        <v>682</v>
      </c>
      <c r="V52" s="25"/>
      <c r="W52" s="25"/>
      <c r="X52" s="318"/>
    </row>
    <row r="53" spans="1:24" x14ac:dyDescent="0.25">
      <c r="A53" s="510" t="s">
        <v>104</v>
      </c>
      <c r="B53" s="512">
        <v>56</v>
      </c>
      <c r="C53" s="512">
        <v>57</v>
      </c>
      <c r="D53" s="512">
        <v>59</v>
      </c>
      <c r="E53" s="512">
        <v>59</v>
      </c>
      <c r="F53" s="512">
        <v>56</v>
      </c>
      <c r="G53" s="512">
        <v>56</v>
      </c>
      <c r="H53" s="512">
        <v>57</v>
      </c>
      <c r="I53" s="512">
        <v>58</v>
      </c>
      <c r="J53" s="512">
        <v>60</v>
      </c>
      <c r="K53" s="512">
        <v>66</v>
      </c>
      <c r="L53" s="512">
        <v>71</v>
      </c>
      <c r="M53" s="512">
        <v>75</v>
      </c>
      <c r="N53" s="512">
        <v>83</v>
      </c>
      <c r="O53" s="512">
        <v>87</v>
      </c>
      <c r="P53" s="512">
        <v>91</v>
      </c>
      <c r="Q53" s="512">
        <v>94</v>
      </c>
      <c r="R53" s="512">
        <v>101</v>
      </c>
      <c r="S53" s="512">
        <v>105</v>
      </c>
      <c r="T53" s="512">
        <v>106</v>
      </c>
      <c r="U53" s="258">
        <v>109</v>
      </c>
      <c r="V53" s="25"/>
      <c r="W53" s="25"/>
      <c r="X53" s="318"/>
    </row>
    <row r="54" spans="1:24" ht="19.5" x14ac:dyDescent="0.25">
      <c r="A54" s="510" t="s">
        <v>245</v>
      </c>
      <c r="B54" s="512">
        <v>181</v>
      </c>
      <c r="C54" s="512">
        <v>178</v>
      </c>
      <c r="D54" s="512">
        <v>181</v>
      </c>
      <c r="E54" s="512">
        <v>178</v>
      </c>
      <c r="F54" s="512">
        <v>177</v>
      </c>
      <c r="G54" s="512">
        <v>174</v>
      </c>
      <c r="H54" s="512">
        <v>176</v>
      </c>
      <c r="I54" s="512">
        <v>178</v>
      </c>
      <c r="J54" s="512">
        <v>177</v>
      </c>
      <c r="K54" s="512">
        <v>178</v>
      </c>
      <c r="L54" s="512">
        <v>179</v>
      </c>
      <c r="M54" s="512">
        <v>180</v>
      </c>
      <c r="N54" s="512">
        <v>183</v>
      </c>
      <c r="O54" s="512">
        <v>186</v>
      </c>
      <c r="P54" s="512">
        <v>188</v>
      </c>
      <c r="Q54" s="512">
        <v>191</v>
      </c>
      <c r="R54" s="512">
        <v>195</v>
      </c>
      <c r="S54" s="512">
        <v>198</v>
      </c>
      <c r="T54" s="512">
        <v>200</v>
      </c>
      <c r="U54" s="258">
        <v>204</v>
      </c>
      <c r="V54" s="314"/>
      <c r="W54" s="314"/>
      <c r="X54" s="340"/>
    </row>
    <row r="55" spans="1:24" ht="19.5" x14ac:dyDescent="0.25">
      <c r="A55" s="510" t="s">
        <v>246</v>
      </c>
      <c r="B55" s="512">
        <v>114</v>
      </c>
      <c r="C55" s="512">
        <v>114</v>
      </c>
      <c r="D55" s="512">
        <v>116</v>
      </c>
      <c r="E55" s="512">
        <v>116</v>
      </c>
      <c r="F55" s="512">
        <v>114</v>
      </c>
      <c r="G55" s="512">
        <v>113</v>
      </c>
      <c r="H55" s="512">
        <v>112</v>
      </c>
      <c r="I55" s="512">
        <v>112</v>
      </c>
      <c r="J55" s="512">
        <v>111</v>
      </c>
      <c r="K55" s="512">
        <v>112</v>
      </c>
      <c r="L55" s="512">
        <v>112</v>
      </c>
      <c r="M55" s="512">
        <v>114</v>
      </c>
      <c r="N55" s="512">
        <v>115</v>
      </c>
      <c r="O55" s="512">
        <v>116</v>
      </c>
      <c r="P55" s="512">
        <v>117</v>
      </c>
      <c r="Q55" s="512">
        <v>119</v>
      </c>
      <c r="R55" s="512">
        <v>122</v>
      </c>
      <c r="S55" s="512">
        <v>123</v>
      </c>
      <c r="T55" s="512">
        <v>124</v>
      </c>
      <c r="U55" s="258">
        <v>126</v>
      </c>
      <c r="V55" s="314"/>
      <c r="W55" s="314"/>
      <c r="X55" s="340"/>
    </row>
    <row r="56" spans="1:24" ht="19.5" x14ac:dyDescent="0.25">
      <c r="A56" s="510" t="s">
        <v>239</v>
      </c>
      <c r="B56" s="512">
        <v>189</v>
      </c>
      <c r="C56" s="512">
        <v>192</v>
      </c>
      <c r="D56" s="512">
        <v>196</v>
      </c>
      <c r="E56" s="512">
        <v>197</v>
      </c>
      <c r="F56" s="512">
        <v>199</v>
      </c>
      <c r="G56" s="512">
        <v>197</v>
      </c>
      <c r="H56" s="512">
        <v>200</v>
      </c>
      <c r="I56" s="512">
        <v>202</v>
      </c>
      <c r="J56" s="512">
        <v>202</v>
      </c>
      <c r="K56" s="512">
        <v>203</v>
      </c>
      <c r="L56" s="512">
        <v>206</v>
      </c>
      <c r="M56" s="512">
        <v>208</v>
      </c>
      <c r="N56" s="512">
        <v>211</v>
      </c>
      <c r="O56" s="512">
        <v>213</v>
      </c>
      <c r="P56" s="512">
        <v>210</v>
      </c>
      <c r="Q56" s="512">
        <v>211</v>
      </c>
      <c r="R56" s="512">
        <v>210</v>
      </c>
      <c r="S56" s="512">
        <v>208</v>
      </c>
      <c r="T56" s="512">
        <v>207</v>
      </c>
      <c r="U56" s="258">
        <v>207</v>
      </c>
      <c r="V56" s="314"/>
      <c r="W56" s="314"/>
      <c r="X56" s="340"/>
    </row>
    <row r="57" spans="1:24" x14ac:dyDescent="0.25">
      <c r="A57" s="510" t="s">
        <v>97</v>
      </c>
      <c r="B57" s="512">
        <v>122</v>
      </c>
      <c r="C57" s="512">
        <v>169</v>
      </c>
      <c r="D57" s="512">
        <v>186</v>
      </c>
      <c r="E57" s="512">
        <v>200</v>
      </c>
      <c r="F57" s="512">
        <v>212</v>
      </c>
      <c r="G57" s="512">
        <v>224</v>
      </c>
      <c r="H57" s="512">
        <v>237</v>
      </c>
      <c r="I57" s="512">
        <v>251</v>
      </c>
      <c r="J57" s="512">
        <v>268</v>
      </c>
      <c r="K57" s="512">
        <v>276</v>
      </c>
      <c r="L57" s="512">
        <v>289</v>
      </c>
      <c r="M57" s="512">
        <v>321</v>
      </c>
      <c r="N57" s="512">
        <v>346</v>
      </c>
      <c r="O57" s="512">
        <v>351</v>
      </c>
      <c r="P57" s="512">
        <v>366</v>
      </c>
      <c r="Q57" s="512">
        <v>379</v>
      </c>
      <c r="R57" s="512">
        <v>403</v>
      </c>
      <c r="S57" s="512">
        <v>411</v>
      </c>
      <c r="T57" s="512">
        <v>410</v>
      </c>
      <c r="U57" s="258">
        <v>417</v>
      </c>
      <c r="V57" s="25"/>
      <c r="W57" s="25"/>
      <c r="X57" s="318"/>
    </row>
    <row r="58" spans="1:24" x14ac:dyDescent="0.25">
      <c r="A58" s="510" t="s">
        <v>45</v>
      </c>
      <c r="B58" s="512">
        <v>704</v>
      </c>
      <c r="C58" s="512">
        <v>703</v>
      </c>
      <c r="D58" s="512">
        <v>706</v>
      </c>
      <c r="E58" s="512">
        <v>693</v>
      </c>
      <c r="F58" s="512">
        <v>686</v>
      </c>
      <c r="G58" s="512">
        <v>685</v>
      </c>
      <c r="H58" s="512">
        <v>685</v>
      </c>
      <c r="I58" s="512">
        <v>687</v>
      </c>
      <c r="J58" s="512">
        <v>687</v>
      </c>
      <c r="K58" s="512">
        <v>688</v>
      </c>
      <c r="L58" s="512">
        <v>692</v>
      </c>
      <c r="M58" s="512">
        <v>708</v>
      </c>
      <c r="N58" s="512">
        <v>715</v>
      </c>
      <c r="O58" s="512">
        <v>722</v>
      </c>
      <c r="P58" s="512">
        <v>727</v>
      </c>
      <c r="Q58" s="512">
        <v>733</v>
      </c>
      <c r="R58" s="512">
        <v>738</v>
      </c>
      <c r="S58" s="512">
        <v>744</v>
      </c>
      <c r="T58" s="512">
        <v>747</v>
      </c>
      <c r="U58" s="258">
        <v>752</v>
      </c>
      <c r="V58" s="25"/>
      <c r="W58" s="25"/>
      <c r="X58" s="318"/>
    </row>
    <row r="59" spans="1:24" ht="24" customHeight="1" x14ac:dyDescent="0.25">
      <c r="A59" s="14" t="s">
        <v>118</v>
      </c>
      <c r="B59" s="224">
        <v>8386</v>
      </c>
      <c r="C59" s="224">
        <v>8378</v>
      </c>
      <c r="D59" s="224">
        <v>8419</v>
      </c>
      <c r="E59" s="224">
        <v>8359</v>
      </c>
      <c r="F59" s="224">
        <v>8279</v>
      </c>
      <c r="G59" s="224">
        <v>8259</v>
      </c>
      <c r="H59" s="224">
        <v>8263</v>
      </c>
      <c r="I59" s="224">
        <v>8269</v>
      </c>
      <c r="J59" s="224">
        <v>8275</v>
      </c>
      <c r="K59" s="224">
        <v>8281</v>
      </c>
      <c r="L59" s="224">
        <v>8373</v>
      </c>
      <c r="M59" s="224">
        <v>8492</v>
      </c>
      <c r="N59" s="224">
        <v>8578</v>
      </c>
      <c r="O59" s="224">
        <v>8663</v>
      </c>
      <c r="P59" s="224">
        <v>8757</v>
      </c>
      <c r="Q59" s="224">
        <v>8846</v>
      </c>
      <c r="R59" s="224">
        <v>8963</v>
      </c>
      <c r="S59" s="224">
        <v>9043</v>
      </c>
      <c r="T59" s="224">
        <v>9110</v>
      </c>
      <c r="U59" s="257">
        <v>9183</v>
      </c>
      <c r="V59" s="7"/>
      <c r="W59" s="162"/>
      <c r="X59" s="143"/>
    </row>
    <row r="60" spans="1:24" x14ac:dyDescent="0.25">
      <c r="A60" s="510" t="s">
        <v>46</v>
      </c>
      <c r="B60" s="512">
        <v>1030</v>
      </c>
      <c r="C60" s="512">
        <v>1029</v>
      </c>
      <c r="D60" s="512">
        <v>1030</v>
      </c>
      <c r="E60" s="512">
        <v>1026</v>
      </c>
      <c r="F60" s="512">
        <v>1018</v>
      </c>
      <c r="G60" s="512">
        <v>1017</v>
      </c>
      <c r="H60" s="512">
        <v>1016</v>
      </c>
      <c r="I60" s="512">
        <v>1018</v>
      </c>
      <c r="J60" s="512">
        <v>1020</v>
      </c>
      <c r="K60" s="512">
        <v>1024</v>
      </c>
      <c r="L60" s="512">
        <v>1034</v>
      </c>
      <c r="M60" s="512">
        <v>1056</v>
      </c>
      <c r="N60" s="512">
        <v>1073</v>
      </c>
      <c r="O60" s="512">
        <v>1089</v>
      </c>
      <c r="P60" s="512">
        <v>1107</v>
      </c>
      <c r="Q60" s="512">
        <v>1122</v>
      </c>
      <c r="R60" s="512">
        <v>1148</v>
      </c>
      <c r="S60" s="512">
        <v>1164</v>
      </c>
      <c r="T60" s="512">
        <v>1177</v>
      </c>
      <c r="U60" s="258">
        <v>1195</v>
      </c>
      <c r="V60" s="309"/>
      <c r="W60" s="25"/>
      <c r="X60" s="318"/>
    </row>
    <row r="61" spans="1:24" x14ac:dyDescent="0.25">
      <c r="A61" s="510" t="s">
        <v>47</v>
      </c>
      <c r="B61" s="512">
        <v>190</v>
      </c>
      <c r="C61" s="512">
        <v>189</v>
      </c>
      <c r="D61" s="512">
        <v>189</v>
      </c>
      <c r="E61" s="512">
        <v>189</v>
      </c>
      <c r="F61" s="512">
        <v>187</v>
      </c>
      <c r="G61" s="512">
        <v>186</v>
      </c>
      <c r="H61" s="512">
        <v>185</v>
      </c>
      <c r="I61" s="512">
        <v>185</v>
      </c>
      <c r="J61" s="512">
        <v>184</v>
      </c>
      <c r="K61" s="512">
        <v>185</v>
      </c>
      <c r="L61" s="512">
        <v>188</v>
      </c>
      <c r="M61" s="512">
        <v>190</v>
      </c>
      <c r="N61" s="512">
        <v>193</v>
      </c>
      <c r="O61" s="512">
        <v>195</v>
      </c>
      <c r="P61" s="512">
        <v>198</v>
      </c>
      <c r="Q61" s="512">
        <v>201</v>
      </c>
      <c r="R61" s="512">
        <v>205</v>
      </c>
      <c r="S61" s="512">
        <v>208</v>
      </c>
      <c r="T61" s="512">
        <v>211</v>
      </c>
      <c r="U61" s="258">
        <v>214</v>
      </c>
      <c r="V61" s="309"/>
      <c r="W61" s="25"/>
      <c r="X61" s="318"/>
    </row>
    <row r="62" spans="1:24" x14ac:dyDescent="0.25">
      <c r="A62" s="510" t="s">
        <v>48</v>
      </c>
      <c r="B62" s="512">
        <v>266</v>
      </c>
      <c r="C62" s="512">
        <v>264</v>
      </c>
      <c r="D62" s="512">
        <v>264</v>
      </c>
      <c r="E62" s="512">
        <v>262</v>
      </c>
      <c r="F62" s="512">
        <v>260</v>
      </c>
      <c r="G62" s="512">
        <v>258</v>
      </c>
      <c r="H62" s="512">
        <v>256</v>
      </c>
      <c r="I62" s="512">
        <v>252</v>
      </c>
      <c r="J62" s="512">
        <v>250</v>
      </c>
      <c r="K62" s="512">
        <v>247</v>
      </c>
      <c r="L62" s="512">
        <v>247</v>
      </c>
      <c r="M62" s="512">
        <v>248</v>
      </c>
      <c r="N62" s="512">
        <v>249</v>
      </c>
      <c r="O62" s="512">
        <v>249</v>
      </c>
      <c r="P62" s="512">
        <v>250</v>
      </c>
      <c r="Q62" s="512">
        <v>252</v>
      </c>
      <c r="R62" s="512">
        <v>254</v>
      </c>
      <c r="S62" s="512">
        <v>256</v>
      </c>
      <c r="T62" s="512">
        <v>257</v>
      </c>
      <c r="U62" s="258">
        <v>258</v>
      </c>
      <c r="V62" s="309"/>
      <c r="W62" s="25"/>
      <c r="X62" s="318"/>
    </row>
    <row r="63" spans="1:24" x14ac:dyDescent="0.25">
      <c r="A63" s="510" t="s">
        <v>49</v>
      </c>
      <c r="B63" s="512">
        <v>959</v>
      </c>
      <c r="C63" s="512">
        <v>959</v>
      </c>
      <c r="D63" s="512">
        <v>964</v>
      </c>
      <c r="E63" s="512">
        <v>966</v>
      </c>
      <c r="F63" s="512">
        <v>965</v>
      </c>
      <c r="G63" s="512">
        <v>969</v>
      </c>
      <c r="H63" s="512">
        <v>978</v>
      </c>
      <c r="I63" s="512">
        <v>985</v>
      </c>
      <c r="J63" s="512">
        <v>992</v>
      </c>
      <c r="K63" s="512">
        <v>997</v>
      </c>
      <c r="L63" s="512">
        <v>1017</v>
      </c>
      <c r="M63" s="512">
        <v>1030</v>
      </c>
      <c r="N63" s="512">
        <v>1044</v>
      </c>
      <c r="O63" s="512">
        <v>1060</v>
      </c>
      <c r="P63" s="512">
        <v>1075</v>
      </c>
      <c r="Q63" s="512">
        <v>1090</v>
      </c>
      <c r="R63" s="512">
        <v>1110</v>
      </c>
      <c r="S63" s="512">
        <v>1124</v>
      </c>
      <c r="T63" s="512">
        <v>1138</v>
      </c>
      <c r="U63" s="258">
        <v>1152</v>
      </c>
      <c r="V63" s="309"/>
      <c r="W63" s="25"/>
      <c r="X63" s="318"/>
    </row>
    <row r="64" spans="1:24" x14ac:dyDescent="0.25">
      <c r="A64" s="510" t="s">
        <v>50</v>
      </c>
      <c r="B64" s="512">
        <v>391</v>
      </c>
      <c r="C64" s="512">
        <v>393</v>
      </c>
      <c r="D64" s="512">
        <v>394</v>
      </c>
      <c r="E64" s="512">
        <v>385</v>
      </c>
      <c r="F64" s="512">
        <v>383</v>
      </c>
      <c r="G64" s="512">
        <v>384</v>
      </c>
      <c r="H64" s="512">
        <v>387</v>
      </c>
      <c r="I64" s="512">
        <v>390</v>
      </c>
      <c r="J64" s="512">
        <v>392</v>
      </c>
      <c r="K64" s="512">
        <v>395</v>
      </c>
      <c r="L64" s="512">
        <v>401</v>
      </c>
      <c r="M64" s="512">
        <v>411</v>
      </c>
      <c r="N64" s="512">
        <v>416</v>
      </c>
      <c r="O64" s="512">
        <v>422</v>
      </c>
      <c r="P64" s="512">
        <v>429</v>
      </c>
      <c r="Q64" s="512">
        <v>434</v>
      </c>
      <c r="R64" s="512">
        <v>443</v>
      </c>
      <c r="S64" s="512">
        <v>450</v>
      </c>
      <c r="T64" s="512">
        <v>456</v>
      </c>
      <c r="U64" s="258">
        <v>462</v>
      </c>
      <c r="V64" s="309"/>
      <c r="W64" s="25"/>
      <c r="X64" s="318"/>
    </row>
    <row r="65" spans="1:24" x14ac:dyDescent="0.25">
      <c r="A65" s="510" t="s">
        <v>51</v>
      </c>
      <c r="B65" s="512">
        <v>344</v>
      </c>
      <c r="C65" s="512">
        <v>345</v>
      </c>
      <c r="D65" s="512">
        <v>345</v>
      </c>
      <c r="E65" s="512">
        <v>346</v>
      </c>
      <c r="F65" s="512">
        <v>340</v>
      </c>
      <c r="G65" s="512">
        <v>339</v>
      </c>
      <c r="H65" s="512">
        <v>334</v>
      </c>
      <c r="I65" s="512">
        <v>332</v>
      </c>
      <c r="J65" s="512">
        <v>330</v>
      </c>
      <c r="K65" s="512">
        <v>329</v>
      </c>
      <c r="L65" s="512">
        <v>332</v>
      </c>
      <c r="M65" s="512">
        <v>339</v>
      </c>
      <c r="N65" s="512">
        <v>343</v>
      </c>
      <c r="O65" s="512">
        <v>347</v>
      </c>
      <c r="P65" s="512">
        <v>352</v>
      </c>
      <c r="Q65" s="512">
        <v>355</v>
      </c>
      <c r="R65" s="512">
        <v>361</v>
      </c>
      <c r="S65" s="512">
        <v>365</v>
      </c>
      <c r="T65" s="512">
        <v>370</v>
      </c>
      <c r="U65" s="258">
        <v>374</v>
      </c>
      <c r="V65" s="309"/>
      <c r="W65" s="25"/>
      <c r="X65" s="318"/>
    </row>
    <row r="66" spans="1:24" x14ac:dyDescent="0.25">
      <c r="A66" s="510" t="s">
        <v>52</v>
      </c>
      <c r="B66" s="512">
        <v>763</v>
      </c>
      <c r="C66" s="512">
        <v>763</v>
      </c>
      <c r="D66" s="512">
        <v>762</v>
      </c>
      <c r="E66" s="512">
        <v>747</v>
      </c>
      <c r="F66" s="512">
        <v>738</v>
      </c>
      <c r="G66" s="512">
        <v>739</v>
      </c>
      <c r="H66" s="512">
        <v>738</v>
      </c>
      <c r="I66" s="512">
        <v>738</v>
      </c>
      <c r="J66" s="512">
        <v>740</v>
      </c>
      <c r="K66" s="512">
        <v>738</v>
      </c>
      <c r="L66" s="512">
        <v>747</v>
      </c>
      <c r="M66" s="512">
        <v>758</v>
      </c>
      <c r="N66" s="512">
        <v>764</v>
      </c>
      <c r="O66" s="512">
        <v>769</v>
      </c>
      <c r="P66" s="512">
        <v>777</v>
      </c>
      <c r="Q66" s="512">
        <v>784</v>
      </c>
      <c r="R66" s="512">
        <v>789</v>
      </c>
      <c r="S66" s="512">
        <v>793</v>
      </c>
      <c r="T66" s="512">
        <v>799</v>
      </c>
      <c r="U66" s="258">
        <v>803</v>
      </c>
      <c r="V66" s="309"/>
      <c r="W66" s="25"/>
      <c r="X66" s="318"/>
    </row>
    <row r="67" spans="1:24" x14ac:dyDescent="0.25">
      <c r="A67" s="510" t="s">
        <v>53</v>
      </c>
      <c r="B67" s="512">
        <v>440</v>
      </c>
      <c r="C67" s="512">
        <v>438</v>
      </c>
      <c r="D67" s="512">
        <v>436</v>
      </c>
      <c r="E67" s="512">
        <v>428</v>
      </c>
      <c r="F67" s="512">
        <v>419</v>
      </c>
      <c r="G67" s="512">
        <v>415</v>
      </c>
      <c r="H67" s="512">
        <v>413</v>
      </c>
      <c r="I67" s="512">
        <v>410</v>
      </c>
      <c r="J67" s="512">
        <v>411</v>
      </c>
      <c r="K67" s="512">
        <v>412</v>
      </c>
      <c r="L67" s="512">
        <v>414</v>
      </c>
      <c r="M67" s="512">
        <v>422</v>
      </c>
      <c r="N67" s="512">
        <v>424</v>
      </c>
      <c r="O67" s="512">
        <v>427</v>
      </c>
      <c r="P67" s="512">
        <v>430</v>
      </c>
      <c r="Q67" s="512">
        <v>433</v>
      </c>
      <c r="R67" s="512">
        <v>436</v>
      </c>
      <c r="S67" s="512">
        <v>440</v>
      </c>
      <c r="T67" s="512">
        <v>441</v>
      </c>
      <c r="U67" s="258">
        <v>441</v>
      </c>
      <c r="V67" s="309"/>
      <c r="W67" s="25"/>
      <c r="X67" s="318"/>
    </row>
    <row r="68" spans="1:24" x14ac:dyDescent="0.25">
      <c r="A68" s="510" t="s">
        <v>54</v>
      </c>
      <c r="B68" s="512">
        <v>1053</v>
      </c>
      <c r="C68" s="512">
        <v>1044</v>
      </c>
      <c r="D68" s="512">
        <v>1061</v>
      </c>
      <c r="E68" s="512">
        <v>1039</v>
      </c>
      <c r="F68" s="512">
        <v>1024</v>
      </c>
      <c r="G68" s="512">
        <v>1016</v>
      </c>
      <c r="H68" s="512">
        <v>1011</v>
      </c>
      <c r="I68" s="512">
        <v>1007</v>
      </c>
      <c r="J68" s="512">
        <v>1001</v>
      </c>
      <c r="K68" s="512">
        <v>995</v>
      </c>
      <c r="L68" s="512">
        <v>1003</v>
      </c>
      <c r="M68" s="512">
        <v>1006</v>
      </c>
      <c r="N68" s="512">
        <v>1013</v>
      </c>
      <c r="O68" s="512">
        <v>1020</v>
      </c>
      <c r="P68" s="512">
        <v>1027</v>
      </c>
      <c r="Q68" s="512">
        <v>1032</v>
      </c>
      <c r="R68" s="512">
        <v>1041</v>
      </c>
      <c r="S68" s="512">
        <v>1046</v>
      </c>
      <c r="T68" s="512">
        <v>1050</v>
      </c>
      <c r="U68" s="258">
        <v>1054</v>
      </c>
      <c r="V68" s="309"/>
      <c r="W68" s="25"/>
      <c r="X68" s="318"/>
    </row>
    <row r="69" spans="1:24" x14ac:dyDescent="0.25">
      <c r="A69" s="510" t="s">
        <v>55</v>
      </c>
      <c r="B69" s="512">
        <v>572</v>
      </c>
      <c r="C69" s="512">
        <v>574</v>
      </c>
      <c r="D69" s="512">
        <v>578</v>
      </c>
      <c r="E69" s="512">
        <v>579</v>
      </c>
      <c r="F69" s="512">
        <v>572</v>
      </c>
      <c r="G69" s="512">
        <v>572</v>
      </c>
      <c r="H69" s="512">
        <v>569</v>
      </c>
      <c r="I69" s="512">
        <v>570</v>
      </c>
      <c r="J69" s="512">
        <v>568</v>
      </c>
      <c r="K69" s="512">
        <v>565</v>
      </c>
      <c r="L69" s="512">
        <v>570</v>
      </c>
      <c r="M69" s="512">
        <v>580</v>
      </c>
      <c r="N69" s="512">
        <v>586</v>
      </c>
      <c r="O69" s="512">
        <v>591</v>
      </c>
      <c r="P69" s="512">
        <v>597</v>
      </c>
      <c r="Q69" s="512">
        <v>605</v>
      </c>
      <c r="R69" s="512">
        <v>613</v>
      </c>
      <c r="S69" s="512">
        <v>615</v>
      </c>
      <c r="T69" s="512">
        <v>618</v>
      </c>
      <c r="U69" s="258">
        <v>623</v>
      </c>
      <c r="V69" s="309"/>
      <c r="W69" s="25"/>
      <c r="X69" s="318"/>
    </row>
    <row r="70" spans="1:24" x14ac:dyDescent="0.25">
      <c r="A70" s="510" t="s">
        <v>56</v>
      </c>
      <c r="B70" s="512">
        <v>427</v>
      </c>
      <c r="C70" s="512">
        <v>425</v>
      </c>
      <c r="D70" s="512">
        <v>427</v>
      </c>
      <c r="E70" s="512">
        <v>427</v>
      </c>
      <c r="F70" s="512">
        <v>425</v>
      </c>
      <c r="G70" s="512">
        <v>423</v>
      </c>
      <c r="H70" s="512">
        <v>423</v>
      </c>
      <c r="I70" s="512">
        <v>420</v>
      </c>
      <c r="J70" s="512">
        <v>419</v>
      </c>
      <c r="K70" s="512">
        <v>418</v>
      </c>
      <c r="L70" s="512">
        <v>421</v>
      </c>
      <c r="M70" s="512">
        <v>423</v>
      </c>
      <c r="N70" s="512">
        <v>427</v>
      </c>
      <c r="O70" s="512">
        <v>429</v>
      </c>
      <c r="P70" s="512">
        <v>432</v>
      </c>
      <c r="Q70" s="512">
        <v>435</v>
      </c>
      <c r="R70" s="512">
        <v>440</v>
      </c>
      <c r="S70" s="512">
        <v>441</v>
      </c>
      <c r="T70" s="512">
        <v>444</v>
      </c>
      <c r="U70" s="258">
        <v>445</v>
      </c>
      <c r="V70" s="309"/>
      <c r="W70" s="25"/>
      <c r="X70" s="318"/>
    </row>
    <row r="71" spans="1:24" x14ac:dyDescent="0.25">
      <c r="A71" s="510" t="s">
        <v>57</v>
      </c>
      <c r="B71" s="512">
        <v>858</v>
      </c>
      <c r="C71" s="512">
        <v>864</v>
      </c>
      <c r="D71" s="512">
        <v>872</v>
      </c>
      <c r="E71" s="512">
        <v>872</v>
      </c>
      <c r="F71" s="512">
        <v>865</v>
      </c>
      <c r="G71" s="512">
        <v>862</v>
      </c>
      <c r="H71" s="512">
        <v>875</v>
      </c>
      <c r="I71" s="512">
        <v>882</v>
      </c>
      <c r="J71" s="512">
        <v>889</v>
      </c>
      <c r="K71" s="512">
        <v>896</v>
      </c>
      <c r="L71" s="512">
        <v>908</v>
      </c>
      <c r="M71" s="512">
        <v>924</v>
      </c>
      <c r="N71" s="512">
        <v>932</v>
      </c>
      <c r="O71" s="512">
        <v>943</v>
      </c>
      <c r="P71" s="512">
        <v>953</v>
      </c>
      <c r="Q71" s="512">
        <v>963</v>
      </c>
      <c r="R71" s="512">
        <v>971</v>
      </c>
      <c r="S71" s="512">
        <v>980</v>
      </c>
      <c r="T71" s="512">
        <v>982</v>
      </c>
      <c r="U71" s="258">
        <v>990</v>
      </c>
      <c r="V71" s="309"/>
      <c r="W71" s="25"/>
      <c r="X71" s="318"/>
    </row>
    <row r="72" spans="1:24" x14ac:dyDescent="0.25">
      <c r="A72" s="510" t="s">
        <v>58</v>
      </c>
      <c r="B72" s="512">
        <v>718</v>
      </c>
      <c r="C72" s="512">
        <v>716</v>
      </c>
      <c r="D72" s="512">
        <v>718</v>
      </c>
      <c r="E72" s="512">
        <v>713</v>
      </c>
      <c r="F72" s="512">
        <v>703</v>
      </c>
      <c r="G72" s="512">
        <v>699</v>
      </c>
      <c r="H72" s="512">
        <v>699</v>
      </c>
      <c r="I72" s="512">
        <v>701</v>
      </c>
      <c r="J72" s="512">
        <v>700</v>
      </c>
      <c r="K72" s="512">
        <v>701</v>
      </c>
      <c r="L72" s="512">
        <v>707</v>
      </c>
      <c r="M72" s="512">
        <v>715</v>
      </c>
      <c r="N72" s="512">
        <v>721</v>
      </c>
      <c r="O72" s="512">
        <v>725</v>
      </c>
      <c r="P72" s="512">
        <v>730</v>
      </c>
      <c r="Q72" s="512">
        <v>736</v>
      </c>
      <c r="R72" s="512">
        <v>742</v>
      </c>
      <c r="S72" s="512">
        <v>747</v>
      </c>
      <c r="T72" s="512">
        <v>750</v>
      </c>
      <c r="U72" s="258">
        <v>753</v>
      </c>
      <c r="V72" s="309"/>
      <c r="W72" s="25"/>
      <c r="X72" s="318"/>
    </row>
    <row r="73" spans="1:24" x14ac:dyDescent="0.25">
      <c r="A73" s="510" t="s">
        <v>59</v>
      </c>
      <c r="B73" s="512">
        <v>375</v>
      </c>
      <c r="C73" s="512">
        <v>375</v>
      </c>
      <c r="D73" s="512">
        <v>379</v>
      </c>
      <c r="E73" s="512">
        <v>380</v>
      </c>
      <c r="F73" s="512">
        <v>380</v>
      </c>
      <c r="G73" s="512">
        <v>380</v>
      </c>
      <c r="H73" s="512">
        <v>379</v>
      </c>
      <c r="I73" s="512">
        <v>379</v>
      </c>
      <c r="J73" s="512">
        <v>379</v>
      </c>
      <c r="K73" s="512">
        <v>379</v>
      </c>
      <c r="L73" s="512">
        <v>384</v>
      </c>
      <c r="M73" s="512">
        <v>390</v>
      </c>
      <c r="N73" s="512">
        <v>393</v>
      </c>
      <c r="O73" s="512">
        <v>397</v>
      </c>
      <c r="P73" s="512">
        <v>400</v>
      </c>
      <c r="Q73" s="512">
        <v>404</v>
      </c>
      <c r="R73" s="512">
        <v>410</v>
      </c>
      <c r="S73" s="512">
        <v>414</v>
      </c>
      <c r="T73" s="512">
        <v>417</v>
      </c>
      <c r="U73" s="258">
        <v>419</v>
      </c>
      <c r="V73" s="309"/>
      <c r="W73" s="25"/>
      <c r="X73" s="318"/>
    </row>
    <row r="74" spans="1:24" ht="18" x14ac:dyDescent="0.25">
      <c r="A74" s="14" t="s">
        <v>184</v>
      </c>
      <c r="B74" s="224">
        <v>3052</v>
      </c>
      <c r="C74" s="224">
        <v>3059</v>
      </c>
      <c r="D74" s="224">
        <v>3074</v>
      </c>
      <c r="E74" s="224">
        <v>3060</v>
      </c>
      <c r="F74" s="224">
        <v>3045</v>
      </c>
      <c r="G74" s="224">
        <v>3061</v>
      </c>
      <c r="H74" s="224">
        <v>3085</v>
      </c>
      <c r="I74" s="224">
        <v>3100</v>
      </c>
      <c r="J74" s="224">
        <v>3131</v>
      </c>
      <c r="K74" s="224">
        <v>3153</v>
      </c>
      <c r="L74" s="224">
        <v>3226</v>
      </c>
      <c r="M74" s="224">
        <v>3307</v>
      </c>
      <c r="N74" s="224">
        <v>3363</v>
      </c>
      <c r="O74" s="224">
        <v>3415</v>
      </c>
      <c r="P74" s="224">
        <v>3468</v>
      </c>
      <c r="Q74" s="224">
        <v>3520</v>
      </c>
      <c r="R74" s="224">
        <v>3580</v>
      </c>
      <c r="S74" s="224">
        <v>3631</v>
      </c>
      <c r="T74" s="224">
        <v>3669</v>
      </c>
      <c r="U74" s="257">
        <v>3712</v>
      </c>
      <c r="V74" s="7"/>
      <c r="W74" s="162"/>
      <c r="X74" s="143"/>
    </row>
    <row r="75" spans="1:24" x14ac:dyDescent="0.25">
      <c r="A75" s="510" t="s">
        <v>60</v>
      </c>
      <c r="B75" s="512">
        <v>290</v>
      </c>
      <c r="C75" s="512">
        <v>289</v>
      </c>
      <c r="D75" s="512">
        <v>288</v>
      </c>
      <c r="E75" s="512">
        <v>285</v>
      </c>
      <c r="F75" s="512">
        <v>281</v>
      </c>
      <c r="G75" s="512">
        <v>280</v>
      </c>
      <c r="H75" s="512">
        <v>279</v>
      </c>
      <c r="I75" s="512">
        <v>278</v>
      </c>
      <c r="J75" s="512">
        <v>279</v>
      </c>
      <c r="K75" s="512">
        <v>278</v>
      </c>
      <c r="L75" s="512">
        <v>280</v>
      </c>
      <c r="M75" s="512">
        <v>282</v>
      </c>
      <c r="N75" s="512">
        <v>285</v>
      </c>
      <c r="O75" s="512">
        <v>288</v>
      </c>
      <c r="P75" s="512">
        <v>290</v>
      </c>
      <c r="Q75" s="512">
        <v>291</v>
      </c>
      <c r="R75" s="512">
        <v>294</v>
      </c>
      <c r="S75" s="512">
        <v>296</v>
      </c>
      <c r="T75" s="512">
        <v>297</v>
      </c>
      <c r="U75" s="258">
        <v>298</v>
      </c>
      <c r="V75" s="309"/>
      <c r="W75" s="25"/>
      <c r="X75" s="318"/>
    </row>
    <row r="76" spans="1:24" x14ac:dyDescent="0.25">
      <c r="A76" s="510" t="s">
        <v>61</v>
      </c>
      <c r="B76" s="512">
        <v>1237</v>
      </c>
      <c r="C76" s="512">
        <v>1231</v>
      </c>
      <c r="D76" s="512">
        <v>1230</v>
      </c>
      <c r="E76" s="512">
        <v>1225</v>
      </c>
      <c r="F76" s="512">
        <v>1214</v>
      </c>
      <c r="G76" s="512">
        <v>1210</v>
      </c>
      <c r="H76" s="512">
        <v>1212</v>
      </c>
      <c r="I76" s="512">
        <v>1207</v>
      </c>
      <c r="J76" s="512">
        <v>1212</v>
      </c>
      <c r="K76" s="512">
        <v>1214</v>
      </c>
      <c r="L76" s="512">
        <v>1234</v>
      </c>
      <c r="M76" s="512">
        <v>1257</v>
      </c>
      <c r="N76" s="512">
        <v>1270</v>
      </c>
      <c r="O76" s="512">
        <v>1283</v>
      </c>
      <c r="P76" s="512">
        <v>1296</v>
      </c>
      <c r="Q76" s="512">
        <v>1308</v>
      </c>
      <c r="R76" s="512">
        <v>1325</v>
      </c>
      <c r="S76" s="512">
        <v>1337</v>
      </c>
      <c r="T76" s="512">
        <v>1348</v>
      </c>
      <c r="U76" s="258">
        <v>1357</v>
      </c>
      <c r="V76" s="309"/>
      <c r="W76" s="25"/>
      <c r="X76" s="318"/>
    </row>
    <row r="77" spans="1:24" x14ac:dyDescent="0.25">
      <c r="A77" s="510" t="s">
        <v>62</v>
      </c>
      <c r="B77" s="512">
        <v>562</v>
      </c>
      <c r="C77" s="512">
        <v>580</v>
      </c>
      <c r="D77" s="512">
        <v>598</v>
      </c>
      <c r="E77" s="512">
        <v>610</v>
      </c>
      <c r="F77" s="512">
        <v>619</v>
      </c>
      <c r="G77" s="512">
        <v>636</v>
      </c>
      <c r="H77" s="512">
        <v>656</v>
      </c>
      <c r="I77" s="512">
        <v>673</v>
      </c>
      <c r="J77" s="512">
        <v>694</v>
      </c>
      <c r="K77" s="512">
        <v>713</v>
      </c>
      <c r="L77" s="512">
        <v>744</v>
      </c>
      <c r="M77" s="512">
        <v>778</v>
      </c>
      <c r="N77" s="512">
        <v>807</v>
      </c>
      <c r="O77" s="512">
        <v>831</v>
      </c>
      <c r="P77" s="512">
        <v>860</v>
      </c>
      <c r="Q77" s="512">
        <v>889</v>
      </c>
      <c r="R77" s="512">
        <v>918</v>
      </c>
      <c r="S77" s="512">
        <v>945</v>
      </c>
      <c r="T77" s="512">
        <v>966</v>
      </c>
      <c r="U77" s="258">
        <v>989</v>
      </c>
      <c r="V77" s="309"/>
      <c r="W77" s="25"/>
      <c r="X77" s="318"/>
    </row>
    <row r="78" spans="1:24" x14ac:dyDescent="0.25">
      <c r="A78" s="94" t="s">
        <v>63</v>
      </c>
      <c r="B78" s="512"/>
      <c r="C78" s="152"/>
      <c r="D78" s="152"/>
      <c r="E78" s="152"/>
      <c r="F78" s="512"/>
      <c r="G78" s="15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235"/>
      <c r="V78" s="309"/>
      <c r="W78" s="25"/>
      <c r="X78" s="319"/>
    </row>
    <row r="79" spans="1:24" ht="26.25" customHeight="1" x14ac:dyDescent="0.25">
      <c r="A79" s="48" t="s">
        <v>200</v>
      </c>
      <c r="B79" s="512">
        <v>186</v>
      </c>
      <c r="C79" s="512">
        <v>198</v>
      </c>
      <c r="D79" s="512">
        <v>209</v>
      </c>
      <c r="E79" s="512">
        <v>218</v>
      </c>
      <c r="F79" s="512">
        <v>229</v>
      </c>
      <c r="G79" s="512">
        <v>243</v>
      </c>
      <c r="H79" s="512">
        <v>257</v>
      </c>
      <c r="I79" s="512">
        <v>269</v>
      </c>
      <c r="J79" s="512">
        <v>284</v>
      </c>
      <c r="K79" s="512">
        <v>297</v>
      </c>
      <c r="L79" s="512">
        <v>314</v>
      </c>
      <c r="M79" s="512">
        <v>333</v>
      </c>
      <c r="N79" s="512">
        <v>350</v>
      </c>
      <c r="O79" s="512">
        <v>363</v>
      </c>
      <c r="P79" s="512">
        <v>379</v>
      </c>
      <c r="Q79" s="512">
        <v>393</v>
      </c>
      <c r="R79" s="512">
        <v>408</v>
      </c>
      <c r="S79" s="512">
        <v>421</v>
      </c>
      <c r="T79" s="512">
        <v>431</v>
      </c>
      <c r="U79" s="261">
        <v>442</v>
      </c>
      <c r="V79" s="234"/>
      <c r="W79" s="314"/>
      <c r="X79" s="341"/>
    </row>
    <row r="80" spans="1:24" ht="21" customHeight="1" x14ac:dyDescent="0.25">
      <c r="A80" s="48" t="s">
        <v>232</v>
      </c>
      <c r="B80" s="512">
        <v>64</v>
      </c>
      <c r="C80" s="512">
        <v>67</v>
      </c>
      <c r="D80" s="512">
        <v>71</v>
      </c>
      <c r="E80" s="512">
        <v>74</v>
      </c>
      <c r="F80" s="512">
        <v>76</v>
      </c>
      <c r="G80" s="512">
        <v>82</v>
      </c>
      <c r="H80" s="512">
        <v>88</v>
      </c>
      <c r="I80" s="512">
        <v>93</v>
      </c>
      <c r="J80" s="512">
        <v>97</v>
      </c>
      <c r="K80" s="512">
        <v>100</v>
      </c>
      <c r="L80" s="512">
        <v>106</v>
      </c>
      <c r="M80" s="512">
        <v>111</v>
      </c>
      <c r="N80" s="512">
        <v>116</v>
      </c>
      <c r="O80" s="512">
        <v>119</v>
      </c>
      <c r="P80" s="512">
        <v>124</v>
      </c>
      <c r="Q80" s="512">
        <v>129</v>
      </c>
      <c r="R80" s="512">
        <v>133</v>
      </c>
      <c r="S80" s="512">
        <v>137</v>
      </c>
      <c r="T80" s="512">
        <v>140</v>
      </c>
      <c r="U80" s="261">
        <v>143</v>
      </c>
      <c r="V80" s="234"/>
      <c r="W80" s="314"/>
      <c r="X80" s="341"/>
    </row>
    <row r="81" spans="1:24" ht="24.75" customHeight="1" x14ac:dyDescent="0.25">
      <c r="A81" s="48" t="s">
        <v>87</v>
      </c>
      <c r="B81" s="512">
        <f>B77-B79-B80</f>
        <v>312</v>
      </c>
      <c r="C81" s="512">
        <f t="shared" ref="C81:N81" si="0">C77-C79-C80</f>
        <v>315</v>
      </c>
      <c r="D81" s="512">
        <f t="shared" si="0"/>
        <v>318</v>
      </c>
      <c r="E81" s="512">
        <f t="shared" si="0"/>
        <v>318</v>
      </c>
      <c r="F81" s="512">
        <f t="shared" si="0"/>
        <v>314</v>
      </c>
      <c r="G81" s="512">
        <f t="shared" si="0"/>
        <v>311</v>
      </c>
      <c r="H81" s="512">
        <f t="shared" si="0"/>
        <v>311</v>
      </c>
      <c r="I81" s="512">
        <f t="shared" si="0"/>
        <v>311</v>
      </c>
      <c r="J81" s="512">
        <f t="shared" si="0"/>
        <v>313</v>
      </c>
      <c r="K81" s="512">
        <f t="shared" si="0"/>
        <v>316</v>
      </c>
      <c r="L81" s="512">
        <f t="shared" si="0"/>
        <v>324</v>
      </c>
      <c r="M81" s="512">
        <f t="shared" si="0"/>
        <v>334</v>
      </c>
      <c r="N81" s="512">
        <f t="shared" si="0"/>
        <v>341</v>
      </c>
      <c r="O81" s="512">
        <f>O77-O79-O80</f>
        <v>349</v>
      </c>
      <c r="P81" s="512">
        <f>P77-P79-P80</f>
        <v>357</v>
      </c>
      <c r="Q81" s="512">
        <v>367</v>
      </c>
      <c r="R81" s="512">
        <v>377</v>
      </c>
      <c r="S81" s="512">
        <v>387</v>
      </c>
      <c r="T81" s="512">
        <f>T77-T79-T80</f>
        <v>395</v>
      </c>
      <c r="U81" s="261">
        <v>404</v>
      </c>
      <c r="V81" s="309"/>
      <c r="W81" s="25"/>
      <c r="X81" s="339"/>
    </row>
    <row r="82" spans="1:24" x14ac:dyDescent="0.25">
      <c r="A82" s="510" t="s">
        <v>65</v>
      </c>
      <c r="B82" s="512">
        <v>963</v>
      </c>
      <c r="C82" s="512">
        <v>959</v>
      </c>
      <c r="D82" s="512">
        <v>958</v>
      </c>
      <c r="E82" s="512">
        <v>940</v>
      </c>
      <c r="F82" s="512">
        <v>931</v>
      </c>
      <c r="G82" s="512">
        <v>935</v>
      </c>
      <c r="H82" s="512">
        <v>938</v>
      </c>
      <c r="I82" s="512">
        <v>942</v>
      </c>
      <c r="J82" s="512">
        <v>946</v>
      </c>
      <c r="K82" s="512">
        <v>948</v>
      </c>
      <c r="L82" s="512">
        <v>968</v>
      </c>
      <c r="M82" s="512">
        <v>990</v>
      </c>
      <c r="N82" s="512">
        <v>1001</v>
      </c>
      <c r="O82" s="512">
        <v>1013</v>
      </c>
      <c r="P82" s="512">
        <v>1022</v>
      </c>
      <c r="Q82" s="512">
        <v>1032</v>
      </c>
      <c r="R82" s="512">
        <v>1043</v>
      </c>
      <c r="S82" s="512">
        <v>1053</v>
      </c>
      <c r="T82" s="512">
        <v>1058</v>
      </c>
      <c r="U82" s="258">
        <v>1068</v>
      </c>
      <c r="V82" s="309"/>
      <c r="W82" s="25"/>
      <c r="X82" s="318"/>
    </row>
    <row r="83" spans="1:24" ht="18" x14ac:dyDescent="0.25">
      <c r="A83" s="14" t="s">
        <v>420</v>
      </c>
      <c r="B83" s="224">
        <v>5096</v>
      </c>
      <c r="C83" s="224">
        <v>5118</v>
      </c>
      <c r="D83" s="224">
        <v>5184</v>
      </c>
      <c r="E83" s="224">
        <v>5172</v>
      </c>
      <c r="F83" s="224">
        <v>5148</v>
      </c>
      <c r="G83" s="224">
        <v>5162</v>
      </c>
      <c r="H83" s="224">
        <v>5181</v>
      </c>
      <c r="I83" s="224">
        <v>5165</v>
      </c>
      <c r="J83" s="224">
        <v>5188</v>
      </c>
      <c r="K83" s="224">
        <v>5217</v>
      </c>
      <c r="L83" s="224">
        <v>5295</v>
      </c>
      <c r="M83" s="224">
        <v>5379</v>
      </c>
      <c r="N83" s="224">
        <v>5440</v>
      </c>
      <c r="O83" s="224">
        <v>5497</v>
      </c>
      <c r="P83" s="224">
        <v>5559</v>
      </c>
      <c r="Q83" s="224">
        <v>5630</v>
      </c>
      <c r="R83" s="224">
        <v>5714</v>
      </c>
      <c r="S83" s="224">
        <v>5775</v>
      </c>
      <c r="T83" s="224">
        <v>5809</v>
      </c>
      <c r="U83" s="257">
        <v>5293</v>
      </c>
      <c r="V83" s="7"/>
      <c r="W83" s="162"/>
      <c r="X83" s="143"/>
    </row>
    <row r="84" spans="1:24" x14ac:dyDescent="0.25">
      <c r="A84" s="510" t="s">
        <v>66</v>
      </c>
      <c r="B84" s="512">
        <v>50</v>
      </c>
      <c r="C84" s="512">
        <v>52</v>
      </c>
      <c r="D84" s="512">
        <v>52</v>
      </c>
      <c r="E84" s="512">
        <v>52</v>
      </c>
      <c r="F84" s="512">
        <v>51</v>
      </c>
      <c r="G84" s="512">
        <v>51</v>
      </c>
      <c r="H84" s="512">
        <v>51</v>
      </c>
      <c r="I84" s="512">
        <v>52</v>
      </c>
      <c r="J84" s="512">
        <v>52</v>
      </c>
      <c r="K84" s="512">
        <v>51</v>
      </c>
      <c r="L84" s="512">
        <v>52</v>
      </c>
      <c r="M84" s="512">
        <v>53</v>
      </c>
      <c r="N84" s="512">
        <v>54</v>
      </c>
      <c r="O84" s="512">
        <v>55</v>
      </c>
      <c r="P84" s="512">
        <v>56</v>
      </c>
      <c r="Q84" s="512">
        <v>57</v>
      </c>
      <c r="R84" s="512">
        <v>58</v>
      </c>
      <c r="S84" s="512">
        <v>59</v>
      </c>
      <c r="T84" s="512">
        <v>60</v>
      </c>
      <c r="U84" s="258">
        <v>61</v>
      </c>
      <c r="V84" s="309"/>
      <c r="W84" s="25"/>
      <c r="X84" s="318"/>
    </row>
    <row r="85" spans="1:24" x14ac:dyDescent="0.25">
      <c r="A85" s="510" t="s">
        <v>68</v>
      </c>
      <c r="B85" s="512">
        <v>76</v>
      </c>
      <c r="C85" s="512">
        <v>80</v>
      </c>
      <c r="D85" s="512">
        <v>83</v>
      </c>
      <c r="E85" s="512">
        <v>79</v>
      </c>
      <c r="F85" s="512">
        <v>80</v>
      </c>
      <c r="G85" s="512">
        <v>80</v>
      </c>
      <c r="H85" s="512">
        <v>80</v>
      </c>
      <c r="I85" s="512">
        <v>79</v>
      </c>
      <c r="J85" s="512">
        <v>77</v>
      </c>
      <c r="K85" s="512">
        <v>77</v>
      </c>
      <c r="L85" s="512">
        <v>76</v>
      </c>
      <c r="M85" s="512">
        <v>78</v>
      </c>
      <c r="N85" s="512">
        <v>78</v>
      </c>
      <c r="O85" s="512">
        <v>78</v>
      </c>
      <c r="P85" s="512">
        <v>79</v>
      </c>
      <c r="Q85" s="512">
        <v>80</v>
      </c>
      <c r="R85" s="512">
        <v>81</v>
      </c>
      <c r="S85" s="512">
        <v>82</v>
      </c>
      <c r="T85" s="512">
        <v>83</v>
      </c>
      <c r="U85" s="258">
        <v>84</v>
      </c>
      <c r="V85" s="309"/>
      <c r="W85" s="25"/>
      <c r="X85" s="318"/>
    </row>
    <row r="86" spans="1:24" x14ac:dyDescent="0.25">
      <c r="A86" s="510" t="s">
        <v>69</v>
      </c>
      <c r="B86" s="512">
        <v>139</v>
      </c>
      <c r="C86" s="512">
        <v>139</v>
      </c>
      <c r="D86" s="512">
        <v>139</v>
      </c>
      <c r="E86" s="512">
        <v>138</v>
      </c>
      <c r="F86" s="512">
        <v>137</v>
      </c>
      <c r="G86" s="512">
        <v>137</v>
      </c>
      <c r="H86" s="512">
        <v>138</v>
      </c>
      <c r="I86" s="512">
        <v>138</v>
      </c>
      <c r="J86" s="512">
        <v>138</v>
      </c>
      <c r="K86" s="512">
        <v>138</v>
      </c>
      <c r="L86" s="512">
        <v>142</v>
      </c>
      <c r="M86" s="512">
        <v>142</v>
      </c>
      <c r="N86" s="512">
        <v>144</v>
      </c>
      <c r="O86" s="512">
        <v>145</v>
      </c>
      <c r="P86" s="512">
        <v>147</v>
      </c>
      <c r="Q86" s="512">
        <v>150</v>
      </c>
      <c r="R86" s="512">
        <v>153</v>
      </c>
      <c r="S86" s="512">
        <v>154</v>
      </c>
      <c r="T86" s="512">
        <v>156</v>
      </c>
      <c r="U86" s="258">
        <v>157</v>
      </c>
      <c r="V86" s="309"/>
      <c r="W86" s="25"/>
      <c r="X86" s="318"/>
    </row>
    <row r="87" spans="1:24" x14ac:dyDescent="0.25">
      <c r="A87" s="510" t="s">
        <v>70</v>
      </c>
      <c r="B87" s="512">
        <v>699</v>
      </c>
      <c r="C87" s="512">
        <v>700</v>
      </c>
      <c r="D87" s="512">
        <v>697</v>
      </c>
      <c r="E87" s="512">
        <v>692</v>
      </c>
      <c r="F87" s="512">
        <v>687</v>
      </c>
      <c r="G87" s="512">
        <v>688</v>
      </c>
      <c r="H87" s="512">
        <v>687</v>
      </c>
      <c r="I87" s="512">
        <v>682</v>
      </c>
      <c r="J87" s="512">
        <v>682</v>
      </c>
      <c r="K87" s="512">
        <v>685</v>
      </c>
      <c r="L87" s="512">
        <v>697</v>
      </c>
      <c r="M87" s="512">
        <v>708</v>
      </c>
      <c r="N87" s="512">
        <v>714</v>
      </c>
      <c r="O87" s="512">
        <v>721</v>
      </c>
      <c r="P87" s="512">
        <v>730</v>
      </c>
      <c r="Q87" s="512">
        <v>737</v>
      </c>
      <c r="R87" s="512">
        <v>750</v>
      </c>
      <c r="S87" s="512">
        <v>758</v>
      </c>
      <c r="T87" s="512">
        <v>762</v>
      </c>
      <c r="U87" s="258">
        <v>766</v>
      </c>
      <c r="V87" s="309"/>
      <c r="W87" s="25"/>
      <c r="X87" s="318"/>
    </row>
    <row r="88" spans="1:24" x14ac:dyDescent="0.25">
      <c r="A88" s="510" t="s">
        <v>72</v>
      </c>
      <c r="B88" s="512">
        <v>697</v>
      </c>
      <c r="C88" s="512">
        <v>700</v>
      </c>
      <c r="D88" s="512">
        <v>745</v>
      </c>
      <c r="E88" s="512">
        <v>749</v>
      </c>
      <c r="F88" s="512">
        <v>748</v>
      </c>
      <c r="G88" s="512">
        <v>756</v>
      </c>
      <c r="H88" s="512">
        <v>758</v>
      </c>
      <c r="I88" s="512">
        <v>755</v>
      </c>
      <c r="J88" s="512">
        <v>757</v>
      </c>
      <c r="K88" s="512">
        <v>759</v>
      </c>
      <c r="L88" s="512">
        <v>772</v>
      </c>
      <c r="M88" s="512">
        <v>777</v>
      </c>
      <c r="N88" s="512">
        <v>787</v>
      </c>
      <c r="O88" s="512">
        <v>795</v>
      </c>
      <c r="P88" s="512">
        <v>805</v>
      </c>
      <c r="Q88" s="512">
        <v>819</v>
      </c>
      <c r="R88" s="512">
        <v>835</v>
      </c>
      <c r="S88" s="512">
        <v>847</v>
      </c>
      <c r="T88" s="512">
        <v>848</v>
      </c>
      <c r="U88" s="258">
        <v>856</v>
      </c>
      <c r="V88" s="309"/>
      <c r="W88" s="25"/>
      <c r="X88" s="318"/>
    </row>
    <row r="89" spans="1:24" x14ac:dyDescent="0.25">
      <c r="A89" s="510" t="s">
        <v>73</v>
      </c>
      <c r="B89" s="512">
        <v>658</v>
      </c>
      <c r="C89" s="512">
        <v>663</v>
      </c>
      <c r="D89" s="512">
        <v>674</v>
      </c>
      <c r="E89" s="512">
        <v>673</v>
      </c>
      <c r="F89" s="512">
        <v>674</v>
      </c>
      <c r="G89" s="512">
        <v>681</v>
      </c>
      <c r="H89" s="512">
        <v>687</v>
      </c>
      <c r="I89" s="512">
        <v>692</v>
      </c>
      <c r="J89" s="512">
        <v>695</v>
      </c>
      <c r="K89" s="512">
        <v>698</v>
      </c>
      <c r="L89" s="512">
        <v>706</v>
      </c>
      <c r="M89" s="512">
        <v>718</v>
      </c>
      <c r="N89" s="512">
        <v>726</v>
      </c>
      <c r="O89" s="512">
        <v>733</v>
      </c>
      <c r="P89" s="512">
        <v>739</v>
      </c>
      <c r="Q89" s="512">
        <v>743</v>
      </c>
      <c r="R89" s="512">
        <v>751</v>
      </c>
      <c r="S89" s="512">
        <v>757</v>
      </c>
      <c r="T89" s="512">
        <v>760</v>
      </c>
      <c r="U89" s="258">
        <v>762</v>
      </c>
      <c r="V89" s="309"/>
      <c r="W89" s="25"/>
      <c r="X89" s="318"/>
    </row>
    <row r="90" spans="1:24" x14ac:dyDescent="0.25">
      <c r="A90" s="510" t="s">
        <v>74</v>
      </c>
      <c r="B90" s="512">
        <v>813</v>
      </c>
      <c r="C90" s="512">
        <v>814</v>
      </c>
      <c r="D90" s="512">
        <v>811</v>
      </c>
      <c r="E90" s="512">
        <v>814</v>
      </c>
      <c r="F90" s="512">
        <v>805</v>
      </c>
      <c r="G90" s="512">
        <v>803</v>
      </c>
      <c r="H90" s="512">
        <v>802</v>
      </c>
      <c r="I90" s="512">
        <v>801</v>
      </c>
      <c r="J90" s="512">
        <v>805</v>
      </c>
      <c r="K90" s="512">
        <v>809</v>
      </c>
      <c r="L90" s="512">
        <v>821</v>
      </c>
      <c r="M90" s="512">
        <v>832</v>
      </c>
      <c r="N90" s="512">
        <v>838</v>
      </c>
      <c r="O90" s="512">
        <v>844</v>
      </c>
      <c r="P90" s="512">
        <v>850</v>
      </c>
      <c r="Q90" s="512">
        <v>858</v>
      </c>
      <c r="R90" s="512">
        <v>863</v>
      </c>
      <c r="S90" s="512">
        <v>868</v>
      </c>
      <c r="T90" s="512">
        <v>869</v>
      </c>
      <c r="U90" s="258">
        <v>867</v>
      </c>
      <c r="V90" s="309"/>
      <c r="W90" s="25"/>
      <c r="X90" s="318"/>
    </row>
    <row r="91" spans="1:24" x14ac:dyDescent="0.25">
      <c r="A91" s="510" t="s">
        <v>75</v>
      </c>
      <c r="B91" s="512">
        <v>692</v>
      </c>
      <c r="C91" s="512">
        <v>694</v>
      </c>
      <c r="D91" s="512">
        <v>697</v>
      </c>
      <c r="E91" s="512">
        <v>694</v>
      </c>
      <c r="F91" s="512">
        <v>691</v>
      </c>
      <c r="G91" s="512">
        <v>691</v>
      </c>
      <c r="H91" s="512">
        <v>695</v>
      </c>
      <c r="I91" s="512">
        <v>696</v>
      </c>
      <c r="J91" s="512">
        <v>701</v>
      </c>
      <c r="K91" s="512">
        <v>707</v>
      </c>
      <c r="L91" s="512">
        <v>716</v>
      </c>
      <c r="M91" s="512">
        <v>738</v>
      </c>
      <c r="N91" s="512">
        <v>749</v>
      </c>
      <c r="O91" s="512">
        <v>760</v>
      </c>
      <c r="P91" s="512">
        <v>772</v>
      </c>
      <c r="Q91" s="512">
        <v>786</v>
      </c>
      <c r="R91" s="512">
        <v>800</v>
      </c>
      <c r="S91" s="512">
        <v>814</v>
      </c>
      <c r="T91" s="512">
        <v>823</v>
      </c>
      <c r="U91" s="258">
        <v>835</v>
      </c>
      <c r="V91" s="309"/>
      <c r="W91" s="25"/>
      <c r="X91" s="318"/>
    </row>
    <row r="92" spans="1:24" x14ac:dyDescent="0.25">
      <c r="A92" s="510" t="s">
        <v>76</v>
      </c>
      <c r="B92" s="512">
        <v>526</v>
      </c>
      <c r="C92" s="512">
        <v>526</v>
      </c>
      <c r="D92" s="512">
        <v>531</v>
      </c>
      <c r="E92" s="512">
        <v>531</v>
      </c>
      <c r="F92" s="512">
        <v>528</v>
      </c>
      <c r="G92" s="512">
        <v>528</v>
      </c>
      <c r="H92" s="512">
        <v>530</v>
      </c>
      <c r="I92" s="512">
        <v>517</v>
      </c>
      <c r="J92" s="512">
        <v>528</v>
      </c>
      <c r="K92" s="512">
        <v>530</v>
      </c>
      <c r="L92" s="512">
        <v>536</v>
      </c>
      <c r="M92" s="512">
        <v>542</v>
      </c>
      <c r="N92" s="512">
        <v>549</v>
      </c>
      <c r="O92" s="512">
        <v>557</v>
      </c>
      <c r="P92" s="512">
        <v>564</v>
      </c>
      <c r="Q92" s="512">
        <v>573</v>
      </c>
      <c r="R92" s="512">
        <v>582</v>
      </c>
      <c r="S92" s="512">
        <v>589</v>
      </c>
      <c r="T92" s="512">
        <v>594</v>
      </c>
      <c r="U92" s="258">
        <v>602</v>
      </c>
      <c r="V92" s="309"/>
      <c r="W92" s="25"/>
      <c r="X92" s="318"/>
    </row>
    <row r="93" spans="1:24" x14ac:dyDescent="0.25">
      <c r="A93" s="510" t="s">
        <v>77</v>
      </c>
      <c r="B93" s="512">
        <v>248</v>
      </c>
      <c r="C93" s="512">
        <v>252</v>
      </c>
      <c r="D93" s="512">
        <v>252</v>
      </c>
      <c r="E93" s="512">
        <v>250</v>
      </c>
      <c r="F93" s="512">
        <v>250</v>
      </c>
      <c r="G93" s="512">
        <v>252</v>
      </c>
      <c r="H93" s="512">
        <v>255</v>
      </c>
      <c r="I93" s="512">
        <v>256</v>
      </c>
      <c r="J93" s="512">
        <v>259</v>
      </c>
      <c r="K93" s="512">
        <v>262</v>
      </c>
      <c r="L93" s="512">
        <v>268</v>
      </c>
      <c r="M93" s="512">
        <v>273</v>
      </c>
      <c r="N93" s="512">
        <v>277</v>
      </c>
      <c r="O93" s="512">
        <v>280</v>
      </c>
      <c r="P93" s="512">
        <v>284</v>
      </c>
      <c r="Q93" s="512">
        <v>289</v>
      </c>
      <c r="R93" s="512">
        <v>294</v>
      </c>
      <c r="S93" s="512">
        <v>297</v>
      </c>
      <c r="T93" s="512">
        <v>300</v>
      </c>
      <c r="U93" s="258">
        <v>303</v>
      </c>
      <c r="V93" s="309"/>
      <c r="W93" s="25"/>
      <c r="X93" s="318"/>
    </row>
    <row r="94" spans="1:24" ht="28.5" customHeight="1" x14ac:dyDescent="0.25">
      <c r="A94" s="14" t="s">
        <v>395</v>
      </c>
      <c r="B94" s="224">
        <v>1572</v>
      </c>
      <c r="C94" s="224">
        <v>1590</v>
      </c>
      <c r="D94" s="224">
        <v>1610</v>
      </c>
      <c r="E94" s="224">
        <v>1604</v>
      </c>
      <c r="F94" s="224">
        <v>1618</v>
      </c>
      <c r="G94" s="224">
        <v>1634</v>
      </c>
      <c r="H94" s="224">
        <v>1651</v>
      </c>
      <c r="I94" s="224">
        <v>1661</v>
      </c>
      <c r="J94" s="224">
        <v>1677</v>
      </c>
      <c r="K94" s="224">
        <v>1686</v>
      </c>
      <c r="L94" s="224">
        <v>1713</v>
      </c>
      <c r="M94" s="224">
        <v>1737</v>
      </c>
      <c r="N94" s="224">
        <v>1752</v>
      </c>
      <c r="O94" s="224">
        <v>1763</v>
      </c>
      <c r="P94" s="224">
        <v>1775</v>
      </c>
      <c r="Q94" s="224">
        <v>1781</v>
      </c>
      <c r="R94" s="224">
        <v>1800</v>
      </c>
      <c r="S94" s="224">
        <v>1805</v>
      </c>
      <c r="T94" s="224">
        <v>1804</v>
      </c>
      <c r="U94" s="257">
        <v>2363</v>
      </c>
      <c r="V94" s="7"/>
      <c r="W94" s="162"/>
      <c r="X94" s="143"/>
    </row>
    <row r="95" spans="1:24" ht="18.75" customHeight="1" x14ac:dyDescent="0.25">
      <c r="A95" s="510" t="s">
        <v>67</v>
      </c>
      <c r="B95" s="512">
        <v>231</v>
      </c>
      <c r="C95" s="512">
        <v>230</v>
      </c>
      <c r="D95" s="512">
        <v>231</v>
      </c>
      <c r="E95" s="512">
        <v>230</v>
      </c>
      <c r="F95" s="512">
        <v>228</v>
      </c>
      <c r="G95" s="512">
        <v>229</v>
      </c>
      <c r="H95" s="512">
        <v>231</v>
      </c>
      <c r="I95" s="512">
        <v>231</v>
      </c>
      <c r="J95" s="512">
        <v>229</v>
      </c>
      <c r="K95" s="512">
        <v>235</v>
      </c>
      <c r="L95" s="512">
        <v>240</v>
      </c>
      <c r="M95" s="512">
        <v>243</v>
      </c>
      <c r="N95" s="512">
        <v>246</v>
      </c>
      <c r="O95" s="512">
        <v>249</v>
      </c>
      <c r="P95" s="512">
        <v>251</v>
      </c>
      <c r="Q95" s="512">
        <v>254</v>
      </c>
      <c r="R95" s="512">
        <v>261</v>
      </c>
      <c r="S95" s="512">
        <v>262</v>
      </c>
      <c r="T95" s="512">
        <v>265</v>
      </c>
      <c r="U95" s="258">
        <v>268</v>
      </c>
      <c r="V95" s="309"/>
      <c r="W95" s="25"/>
      <c r="X95" s="318"/>
    </row>
    <row r="96" spans="1:24" x14ac:dyDescent="0.25">
      <c r="A96" s="510" t="s">
        <v>78</v>
      </c>
      <c r="B96" s="512">
        <v>198</v>
      </c>
      <c r="C96" s="512">
        <v>203</v>
      </c>
      <c r="D96" s="512">
        <v>206</v>
      </c>
      <c r="E96" s="512">
        <v>199</v>
      </c>
      <c r="F96" s="512">
        <v>207</v>
      </c>
      <c r="G96" s="512">
        <v>212</v>
      </c>
      <c r="H96" s="512">
        <v>218</v>
      </c>
      <c r="I96" s="512">
        <v>224</v>
      </c>
      <c r="J96" s="512">
        <v>229</v>
      </c>
      <c r="K96" s="512">
        <v>232</v>
      </c>
      <c r="L96" s="512">
        <v>237</v>
      </c>
      <c r="M96" s="512">
        <v>244</v>
      </c>
      <c r="N96" s="512">
        <v>250</v>
      </c>
      <c r="O96" s="512">
        <v>254</v>
      </c>
      <c r="P96" s="512">
        <v>257</v>
      </c>
      <c r="Q96" s="512">
        <v>261</v>
      </c>
      <c r="R96" s="512">
        <v>268</v>
      </c>
      <c r="S96" s="512">
        <v>271</v>
      </c>
      <c r="T96" s="512">
        <v>274</v>
      </c>
      <c r="U96" s="258">
        <v>276</v>
      </c>
      <c r="V96" s="309"/>
      <c r="W96" s="25"/>
      <c r="X96" s="318"/>
    </row>
    <row r="97" spans="1:25" x14ac:dyDescent="0.25">
      <c r="A97" s="510" t="s">
        <v>71</v>
      </c>
      <c r="B97" s="512">
        <v>267</v>
      </c>
      <c r="C97" s="512">
        <v>268</v>
      </c>
      <c r="D97" s="512">
        <v>272</v>
      </c>
      <c r="E97" s="512">
        <v>270</v>
      </c>
      <c r="F97" s="512">
        <v>269</v>
      </c>
      <c r="G97" s="512">
        <v>266</v>
      </c>
      <c r="H97" s="512">
        <v>267</v>
      </c>
      <c r="I97" s="512">
        <v>266</v>
      </c>
      <c r="J97" s="512">
        <v>265</v>
      </c>
      <c r="K97" s="512">
        <v>266</v>
      </c>
      <c r="L97" s="512">
        <v>269</v>
      </c>
      <c r="M97" s="512">
        <v>275</v>
      </c>
      <c r="N97" s="512">
        <v>278</v>
      </c>
      <c r="O97" s="512">
        <v>280</v>
      </c>
      <c r="P97" s="512">
        <v>282</v>
      </c>
      <c r="Q97" s="512">
        <v>284</v>
      </c>
      <c r="R97" s="512">
        <v>286</v>
      </c>
      <c r="S97" s="512">
        <v>288</v>
      </c>
      <c r="T97" s="512">
        <v>289</v>
      </c>
      <c r="U97" s="258">
        <v>288</v>
      </c>
      <c r="V97" s="309"/>
      <c r="W97" s="25"/>
      <c r="X97" s="318"/>
    </row>
    <row r="98" spans="1:25" x14ac:dyDescent="0.25">
      <c r="A98" s="510" t="s">
        <v>79</v>
      </c>
      <c r="B98" s="512">
        <v>78</v>
      </c>
      <c r="C98" s="512">
        <v>79</v>
      </c>
      <c r="D98" s="512">
        <v>81</v>
      </c>
      <c r="E98" s="512">
        <v>82</v>
      </c>
      <c r="F98" s="512">
        <v>83</v>
      </c>
      <c r="G98" s="512">
        <v>85</v>
      </c>
      <c r="H98" s="512">
        <v>86</v>
      </c>
      <c r="I98" s="512">
        <v>87</v>
      </c>
      <c r="J98" s="512">
        <v>88</v>
      </c>
      <c r="K98" s="512">
        <v>88</v>
      </c>
      <c r="L98" s="512">
        <v>90</v>
      </c>
      <c r="M98" s="512">
        <v>91</v>
      </c>
      <c r="N98" s="512">
        <v>92</v>
      </c>
      <c r="O98" s="512">
        <v>92</v>
      </c>
      <c r="P98" s="512">
        <v>93</v>
      </c>
      <c r="Q98" s="512">
        <v>93</v>
      </c>
      <c r="R98" s="512">
        <v>93</v>
      </c>
      <c r="S98" s="512">
        <v>93</v>
      </c>
      <c r="T98" s="512">
        <v>93</v>
      </c>
      <c r="U98" s="258">
        <v>93</v>
      </c>
      <c r="V98" s="309"/>
      <c r="W98" s="25"/>
      <c r="X98" s="318"/>
    </row>
    <row r="99" spans="1:25" x14ac:dyDescent="0.25">
      <c r="A99" s="510" t="s">
        <v>80</v>
      </c>
      <c r="B99" s="512">
        <v>485</v>
      </c>
      <c r="C99" s="512">
        <v>490</v>
      </c>
      <c r="D99" s="512">
        <v>497</v>
      </c>
      <c r="E99" s="512">
        <v>496</v>
      </c>
      <c r="F99" s="512">
        <v>500</v>
      </c>
      <c r="G99" s="512">
        <v>504</v>
      </c>
      <c r="H99" s="512">
        <v>506</v>
      </c>
      <c r="I99" s="512">
        <v>507</v>
      </c>
      <c r="J99" s="512">
        <v>511</v>
      </c>
      <c r="K99" s="512">
        <v>512</v>
      </c>
      <c r="L99" s="512">
        <v>518</v>
      </c>
      <c r="M99" s="512">
        <v>524</v>
      </c>
      <c r="N99" s="512">
        <v>527</v>
      </c>
      <c r="O99" s="512">
        <v>531</v>
      </c>
      <c r="P99" s="512">
        <v>535</v>
      </c>
      <c r="Q99" s="512">
        <v>537</v>
      </c>
      <c r="R99" s="512">
        <v>543</v>
      </c>
      <c r="S99" s="512">
        <v>545</v>
      </c>
      <c r="T99" s="512">
        <v>545</v>
      </c>
      <c r="U99" s="258">
        <v>546</v>
      </c>
      <c r="V99" s="309"/>
      <c r="W99" s="25"/>
      <c r="X99" s="318"/>
    </row>
    <row r="100" spans="1:25" x14ac:dyDescent="0.25">
      <c r="A100" s="510" t="s">
        <v>192</v>
      </c>
      <c r="B100" s="512">
        <v>353</v>
      </c>
      <c r="C100" s="512">
        <v>355</v>
      </c>
      <c r="D100" s="512">
        <v>359</v>
      </c>
      <c r="E100" s="512">
        <v>362</v>
      </c>
      <c r="F100" s="512">
        <v>361</v>
      </c>
      <c r="G100" s="512">
        <v>363</v>
      </c>
      <c r="H100" s="512">
        <v>366</v>
      </c>
      <c r="I100" s="512">
        <v>367</v>
      </c>
      <c r="J100" s="512">
        <v>368</v>
      </c>
      <c r="K100" s="512">
        <v>371</v>
      </c>
      <c r="L100" s="512">
        <v>376</v>
      </c>
      <c r="M100" s="512">
        <v>382</v>
      </c>
      <c r="N100" s="512">
        <v>383</v>
      </c>
      <c r="O100" s="512">
        <v>385</v>
      </c>
      <c r="P100" s="512">
        <v>386</v>
      </c>
      <c r="Q100" s="512">
        <v>386</v>
      </c>
      <c r="R100" s="512">
        <v>388</v>
      </c>
      <c r="S100" s="512">
        <v>388</v>
      </c>
      <c r="T100" s="512">
        <v>386</v>
      </c>
      <c r="U100" s="258">
        <v>385</v>
      </c>
      <c r="V100" s="309"/>
      <c r="W100" s="25"/>
      <c r="X100" s="318"/>
    </row>
    <row r="101" spans="1:25" x14ac:dyDescent="0.25">
      <c r="A101" s="510" t="s">
        <v>82</v>
      </c>
      <c r="B101" s="512">
        <v>208</v>
      </c>
      <c r="C101" s="512">
        <v>210</v>
      </c>
      <c r="D101" s="512">
        <v>213</v>
      </c>
      <c r="E101" s="512">
        <v>211</v>
      </c>
      <c r="F101" s="512">
        <v>212</v>
      </c>
      <c r="G101" s="512">
        <v>213</v>
      </c>
      <c r="H101" s="512">
        <v>215</v>
      </c>
      <c r="I101" s="512">
        <v>217</v>
      </c>
      <c r="J101" s="512">
        <v>221</v>
      </c>
      <c r="K101" s="512">
        <v>222</v>
      </c>
      <c r="L101" s="512">
        <v>226</v>
      </c>
      <c r="M101" s="512">
        <v>228</v>
      </c>
      <c r="N101" s="512">
        <v>230</v>
      </c>
      <c r="O101" s="512">
        <v>231</v>
      </c>
      <c r="P101" s="512">
        <v>232</v>
      </c>
      <c r="Q101" s="512">
        <v>233</v>
      </c>
      <c r="R101" s="512">
        <v>235</v>
      </c>
      <c r="S101" s="512">
        <v>235</v>
      </c>
      <c r="T101" s="512">
        <v>234</v>
      </c>
      <c r="U101" s="258">
        <v>235</v>
      </c>
      <c r="V101" s="309"/>
      <c r="W101" s="25"/>
      <c r="X101" s="318"/>
    </row>
    <row r="102" spans="1:25" x14ac:dyDescent="0.25">
      <c r="A102" s="510" t="s">
        <v>83</v>
      </c>
      <c r="B102" s="512">
        <v>47</v>
      </c>
      <c r="C102" s="512">
        <v>46</v>
      </c>
      <c r="D102" s="512">
        <v>46</v>
      </c>
      <c r="E102" s="512">
        <v>46</v>
      </c>
      <c r="F102" s="512">
        <v>45</v>
      </c>
      <c r="G102" s="512">
        <v>46</v>
      </c>
      <c r="H102" s="512">
        <v>46</v>
      </c>
      <c r="I102" s="512">
        <v>46</v>
      </c>
      <c r="J102" s="512">
        <v>46</v>
      </c>
      <c r="K102" s="512">
        <v>46</v>
      </c>
      <c r="L102" s="512">
        <v>46</v>
      </c>
      <c r="M102" s="512">
        <v>47</v>
      </c>
      <c r="N102" s="512">
        <v>47</v>
      </c>
      <c r="O102" s="512">
        <v>47</v>
      </c>
      <c r="P102" s="512">
        <v>47</v>
      </c>
      <c r="Q102" s="512">
        <v>46</v>
      </c>
      <c r="R102" s="512">
        <v>46</v>
      </c>
      <c r="S102" s="512">
        <v>46</v>
      </c>
      <c r="T102" s="512">
        <v>45</v>
      </c>
      <c r="U102" s="258">
        <v>45</v>
      </c>
      <c r="V102" s="309"/>
      <c r="W102" s="25"/>
      <c r="X102" s="318"/>
    </row>
    <row r="103" spans="1:25" x14ac:dyDescent="0.25">
      <c r="A103" s="510" t="s">
        <v>84</v>
      </c>
      <c r="B103" s="512">
        <v>146</v>
      </c>
      <c r="C103" s="512">
        <v>150</v>
      </c>
      <c r="D103" s="512">
        <v>151</v>
      </c>
      <c r="E103" s="512">
        <v>152</v>
      </c>
      <c r="F103" s="512">
        <v>154</v>
      </c>
      <c r="G103" s="512">
        <v>155</v>
      </c>
      <c r="H103" s="512">
        <v>157</v>
      </c>
      <c r="I103" s="512">
        <v>156</v>
      </c>
      <c r="J103" s="512">
        <v>157</v>
      </c>
      <c r="K103" s="512">
        <v>156</v>
      </c>
      <c r="L103" s="512">
        <v>160</v>
      </c>
      <c r="M103" s="512">
        <v>160</v>
      </c>
      <c r="N103" s="512">
        <v>162</v>
      </c>
      <c r="O103" s="512">
        <v>162</v>
      </c>
      <c r="P103" s="512">
        <v>163</v>
      </c>
      <c r="Q103" s="512">
        <v>163</v>
      </c>
      <c r="R103" s="512">
        <v>165</v>
      </c>
      <c r="S103" s="512">
        <v>165</v>
      </c>
      <c r="T103" s="512">
        <v>165</v>
      </c>
      <c r="U103" s="258">
        <v>165</v>
      </c>
      <c r="V103" s="309"/>
      <c r="W103" s="25"/>
      <c r="X103" s="318"/>
    </row>
    <row r="104" spans="1:25" ht="19.5" x14ac:dyDescent="0.25">
      <c r="A104" s="510" t="s">
        <v>251</v>
      </c>
      <c r="B104" s="512">
        <v>43</v>
      </c>
      <c r="C104" s="512">
        <v>43</v>
      </c>
      <c r="D104" s="512">
        <v>44</v>
      </c>
      <c r="E104" s="512">
        <v>44</v>
      </c>
      <c r="F104" s="512">
        <v>44</v>
      </c>
      <c r="G104" s="512">
        <v>44</v>
      </c>
      <c r="H104" s="512">
        <v>45</v>
      </c>
      <c r="I104" s="512">
        <v>44</v>
      </c>
      <c r="J104" s="512">
        <v>44</v>
      </c>
      <c r="K104" s="512">
        <v>45</v>
      </c>
      <c r="L104" s="512">
        <v>46</v>
      </c>
      <c r="M104" s="512">
        <v>47</v>
      </c>
      <c r="N104" s="512">
        <v>47</v>
      </c>
      <c r="O104" s="512">
        <v>47</v>
      </c>
      <c r="P104" s="512">
        <v>47</v>
      </c>
      <c r="Q104" s="512">
        <v>47</v>
      </c>
      <c r="R104" s="512">
        <v>47</v>
      </c>
      <c r="S104" s="512">
        <v>47</v>
      </c>
      <c r="T104" s="512">
        <v>47</v>
      </c>
      <c r="U104" s="258">
        <v>47</v>
      </c>
      <c r="V104" s="234"/>
      <c r="W104" s="314"/>
      <c r="X104" s="340"/>
    </row>
    <row r="105" spans="1:25" ht="19.5" x14ac:dyDescent="0.25">
      <c r="A105" s="510" t="s">
        <v>86</v>
      </c>
      <c r="B105" s="512">
        <v>14</v>
      </c>
      <c r="C105" s="512">
        <v>14</v>
      </c>
      <c r="D105" s="512">
        <v>13</v>
      </c>
      <c r="E105" s="512">
        <v>12</v>
      </c>
      <c r="F105" s="512">
        <v>12</v>
      </c>
      <c r="G105" s="512">
        <v>12</v>
      </c>
      <c r="H105" s="512">
        <v>12</v>
      </c>
      <c r="I105" s="512">
        <v>13</v>
      </c>
      <c r="J105" s="512">
        <v>13</v>
      </c>
      <c r="K105" s="512">
        <v>14</v>
      </c>
      <c r="L105" s="512">
        <v>14</v>
      </c>
      <c r="M105" s="512">
        <v>14</v>
      </c>
      <c r="N105" s="512">
        <v>14</v>
      </c>
      <c r="O105" s="512">
        <v>14</v>
      </c>
      <c r="P105" s="512">
        <v>15</v>
      </c>
      <c r="Q105" s="512">
        <v>15</v>
      </c>
      <c r="R105" s="512">
        <v>15</v>
      </c>
      <c r="S105" s="512">
        <v>15</v>
      </c>
      <c r="T105" s="512">
        <v>15</v>
      </c>
      <c r="U105" s="258">
        <v>15</v>
      </c>
      <c r="V105" s="309"/>
      <c r="W105" s="25"/>
      <c r="X105" s="318"/>
    </row>
    <row r="106" spans="1:25" x14ac:dyDescent="0.25">
      <c r="A106" s="485" t="s">
        <v>198</v>
      </c>
      <c r="B106" s="485"/>
      <c r="C106" s="485"/>
      <c r="D106" s="485"/>
      <c r="E106" s="485"/>
      <c r="F106" s="485"/>
      <c r="G106" s="485"/>
      <c r="H106" s="485"/>
      <c r="I106" s="485"/>
      <c r="J106" s="485"/>
      <c r="K106" s="485"/>
      <c r="L106" s="485"/>
      <c r="M106" s="485"/>
      <c r="N106" s="485"/>
      <c r="O106" s="485"/>
      <c r="P106" s="485"/>
      <c r="Q106" s="485"/>
      <c r="R106" s="485"/>
      <c r="S106" s="485"/>
      <c r="T106" s="485"/>
      <c r="U106" s="498"/>
      <c r="V106" s="308"/>
      <c r="W106" s="308"/>
      <c r="X106" s="308"/>
      <c r="Y106" s="91"/>
    </row>
    <row r="107" spans="1:25" ht="15.75" customHeight="1" x14ac:dyDescent="0.25">
      <c r="A107" s="536" t="s">
        <v>445</v>
      </c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498"/>
      <c r="V107" s="312"/>
      <c r="W107" s="312"/>
      <c r="X107" s="312"/>
      <c r="Y107" s="92"/>
    </row>
    <row r="108" spans="1:25" ht="15.75" thickBot="1" x14ac:dyDescent="0.3">
      <c r="A108" s="509" t="s">
        <v>446</v>
      </c>
      <c r="B108" s="509"/>
      <c r="C108" s="509"/>
      <c r="D108" s="509"/>
      <c r="E108" s="509"/>
      <c r="F108" s="509"/>
      <c r="G108" s="509"/>
      <c r="H108" s="509"/>
      <c r="I108" s="509"/>
      <c r="J108" s="509"/>
      <c r="K108" s="509"/>
      <c r="L108" s="509"/>
      <c r="M108" s="509"/>
      <c r="N108" s="509"/>
      <c r="O108" s="509"/>
      <c r="P108" s="509"/>
      <c r="Q108" s="509"/>
      <c r="R108" s="509"/>
      <c r="S108" s="509"/>
      <c r="T108" s="509"/>
      <c r="U108" s="537"/>
    </row>
  </sheetData>
  <mergeCells count="3">
    <mergeCell ref="A1:Y1"/>
    <mergeCell ref="A2:Y2"/>
    <mergeCell ref="A3:Y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>
    <tabColor rgb="FFC7E6A4"/>
  </sheetPr>
  <dimension ref="A1:X109"/>
  <sheetViews>
    <sheetView workbookViewId="0">
      <pane ySplit="6" topLeftCell="A100" activePane="bottomLeft" state="frozen"/>
      <selection activeCell="O25" sqref="O25"/>
      <selection pane="bottomLeft" activeCell="J113" sqref="J113:J114"/>
    </sheetView>
  </sheetViews>
  <sheetFormatPr defaultRowHeight="15" x14ac:dyDescent="0.25"/>
  <cols>
    <col min="1" max="1" width="18.140625" customWidth="1"/>
    <col min="2" max="21" width="8.7109375" customWidth="1"/>
  </cols>
  <sheetData>
    <row r="1" spans="1:24" x14ac:dyDescent="0.25">
      <c r="A1" s="659" t="s">
        <v>362</v>
      </c>
      <c r="B1" s="659"/>
      <c r="C1" s="659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</row>
    <row r="2" spans="1:24" x14ac:dyDescent="0.25">
      <c r="A2" s="660" t="s">
        <v>336</v>
      </c>
      <c r="B2" s="660"/>
      <c r="C2" s="660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</row>
    <row r="3" spans="1:24" ht="15" customHeight="1" x14ac:dyDescent="0.25">
      <c r="A3" s="662" t="s">
        <v>167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</row>
    <row r="4" spans="1:24" x14ac:dyDescent="0.25">
      <c r="A4" s="508" t="s">
        <v>557</v>
      </c>
      <c r="B4" s="508"/>
      <c r="C4" s="508"/>
      <c r="D4" s="508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289"/>
      <c r="S4" s="289"/>
      <c r="T4" s="502"/>
      <c r="U4" s="502"/>
      <c r="V4" s="310"/>
      <c r="W4" s="310"/>
    </row>
    <row r="5" spans="1:24" ht="15.75" thickBot="1" x14ac:dyDescent="0.3">
      <c r="A5" s="508" t="s">
        <v>509</v>
      </c>
      <c r="B5" s="508"/>
      <c r="C5" s="538"/>
      <c r="D5" s="538"/>
      <c r="E5" s="538"/>
      <c r="F5" s="538"/>
      <c r="G5" s="538"/>
      <c r="H5" s="538"/>
      <c r="I5" s="538"/>
      <c r="J5" s="538"/>
      <c r="K5" s="538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4"/>
      <c r="W5" s="4"/>
    </row>
    <row r="6" spans="1:24" ht="15.75" thickBot="1" x14ac:dyDescent="0.3">
      <c r="A6" s="262"/>
      <c r="B6" s="178">
        <v>2000</v>
      </c>
      <c r="C6" s="178">
        <v>2001</v>
      </c>
      <c r="D6" s="178">
        <v>2002</v>
      </c>
      <c r="E6" s="90">
        <v>2003</v>
      </c>
      <c r="F6" s="90">
        <v>2004</v>
      </c>
      <c r="G6" s="90">
        <v>2005</v>
      </c>
      <c r="H6" s="90">
        <v>2006</v>
      </c>
      <c r="I6" s="90">
        <v>2007</v>
      </c>
      <c r="J6" s="90">
        <v>2008</v>
      </c>
      <c r="K6" s="90">
        <v>2009</v>
      </c>
      <c r="L6" s="90">
        <v>2010</v>
      </c>
      <c r="M6" s="90">
        <v>2011</v>
      </c>
      <c r="N6" s="90">
        <v>2012</v>
      </c>
      <c r="O6" s="90">
        <v>2013</v>
      </c>
      <c r="P6" s="90">
        <v>2014</v>
      </c>
      <c r="Q6" s="90">
        <v>2015</v>
      </c>
      <c r="R6" s="90">
        <v>2016</v>
      </c>
      <c r="S6" s="90">
        <v>2017</v>
      </c>
      <c r="T6" s="71">
        <v>2018</v>
      </c>
      <c r="U6" s="71">
        <v>2019</v>
      </c>
      <c r="V6" s="163"/>
      <c r="W6" s="163"/>
      <c r="X6" s="93"/>
    </row>
    <row r="7" spans="1:24" x14ac:dyDescent="0.25">
      <c r="A7" s="243" t="s">
        <v>386</v>
      </c>
      <c r="B7" s="289">
        <v>261.29058391273497</v>
      </c>
      <c r="C7" s="289">
        <v>262.54309531686198</v>
      </c>
      <c r="D7" s="289">
        <v>265.226128790183</v>
      </c>
      <c r="E7" s="289">
        <v>265.10000000000002</v>
      </c>
      <c r="F7" s="289">
        <v>264.39999999999998</v>
      </c>
      <c r="G7" s="289">
        <v>265.5</v>
      </c>
      <c r="H7" s="289">
        <v>267.5</v>
      </c>
      <c r="I7" s="289">
        <v>268.3</v>
      </c>
      <c r="J7" s="289">
        <v>269.5</v>
      </c>
      <c r="K7" s="289">
        <v>270.39999999999998</v>
      </c>
      <c r="L7" s="289">
        <v>273.7</v>
      </c>
      <c r="M7" s="289">
        <v>277.89999999999998</v>
      </c>
      <c r="N7" s="289">
        <v>280.7</v>
      </c>
      <c r="O7" s="289">
        <v>283</v>
      </c>
      <c r="P7" s="289">
        <v>285.5</v>
      </c>
      <c r="Q7" s="289">
        <v>287.89999999999998</v>
      </c>
      <c r="R7" s="289">
        <v>291.60000000000002</v>
      </c>
      <c r="S7" s="282">
        <v>294.10000000000002</v>
      </c>
      <c r="T7" s="282">
        <v>296.2</v>
      </c>
      <c r="U7" s="280">
        <v>298.8</v>
      </c>
      <c r="V7" s="320"/>
      <c r="W7" s="320"/>
    </row>
    <row r="8" spans="1:24" ht="18" x14ac:dyDescent="0.25">
      <c r="A8" s="176" t="s">
        <v>92</v>
      </c>
      <c r="B8" s="289">
        <v>282.10000000000002</v>
      </c>
      <c r="C8" s="289">
        <v>280.7</v>
      </c>
      <c r="D8" s="289">
        <v>282.10000000000002</v>
      </c>
      <c r="E8" s="289">
        <v>282</v>
      </c>
      <c r="F8" s="289">
        <v>278.89999999999998</v>
      </c>
      <c r="G8" s="289">
        <v>277.60000000000002</v>
      </c>
      <c r="H8" s="289">
        <v>277.7</v>
      </c>
      <c r="I8" s="289">
        <v>276.7</v>
      </c>
      <c r="J8" s="289">
        <v>276.7</v>
      </c>
      <c r="K8" s="289">
        <v>276.39999999999998</v>
      </c>
      <c r="L8" s="289">
        <v>278.7</v>
      </c>
      <c r="M8" s="289">
        <v>280.7</v>
      </c>
      <c r="N8" s="289">
        <v>282.8</v>
      </c>
      <c r="O8" s="289">
        <v>284.2</v>
      </c>
      <c r="P8" s="289">
        <v>285.8</v>
      </c>
      <c r="Q8" s="289">
        <v>287.2</v>
      </c>
      <c r="R8" s="289">
        <v>289.3</v>
      </c>
      <c r="S8" s="282">
        <v>291.39999999999998</v>
      </c>
      <c r="T8" s="282">
        <v>293.2</v>
      </c>
      <c r="U8" s="280">
        <v>295.10000000000002</v>
      </c>
      <c r="V8" s="38"/>
      <c r="W8" s="38"/>
    </row>
    <row r="9" spans="1:24" x14ac:dyDescent="0.25">
      <c r="A9" s="177" t="s">
        <v>1</v>
      </c>
      <c r="B9" s="244">
        <v>295</v>
      </c>
      <c r="C9" s="244">
        <v>296</v>
      </c>
      <c r="D9" s="244">
        <v>299.7</v>
      </c>
      <c r="E9" s="244">
        <v>302</v>
      </c>
      <c r="F9" s="244">
        <v>301.3</v>
      </c>
      <c r="G9" s="244">
        <v>301.8</v>
      </c>
      <c r="H9" s="244">
        <v>305.7</v>
      </c>
      <c r="I9" s="244">
        <v>305.60000000000002</v>
      </c>
      <c r="J9" s="244">
        <v>302.60000000000002</v>
      </c>
      <c r="K9" s="244">
        <v>302.10000000000002</v>
      </c>
      <c r="L9" s="244">
        <v>304.5</v>
      </c>
      <c r="M9" s="244">
        <v>307.5</v>
      </c>
      <c r="N9" s="244">
        <v>311.2</v>
      </c>
      <c r="O9" s="244">
        <v>314.89999999999998</v>
      </c>
      <c r="P9" s="244">
        <v>318.7</v>
      </c>
      <c r="Q9" s="244">
        <v>322.3</v>
      </c>
      <c r="R9" s="244">
        <v>325.60000000000002</v>
      </c>
      <c r="S9" s="511">
        <v>328.7</v>
      </c>
      <c r="T9" s="511">
        <v>331.2</v>
      </c>
      <c r="U9" s="281">
        <v>333.6</v>
      </c>
      <c r="V9" s="317"/>
      <c r="W9" s="317"/>
    </row>
    <row r="10" spans="1:24" x14ac:dyDescent="0.25">
      <c r="A10" s="177" t="s">
        <v>2</v>
      </c>
      <c r="B10" s="244">
        <v>312</v>
      </c>
      <c r="C10" s="244">
        <v>313.2</v>
      </c>
      <c r="D10" s="244">
        <v>315.5</v>
      </c>
      <c r="E10" s="244">
        <v>312.3</v>
      </c>
      <c r="F10" s="244">
        <v>312.3</v>
      </c>
      <c r="G10" s="244">
        <v>313.89999999999998</v>
      </c>
      <c r="H10" s="244">
        <v>315.2</v>
      </c>
      <c r="I10" s="244">
        <v>317</v>
      </c>
      <c r="J10" s="244">
        <v>316.5</v>
      </c>
      <c r="K10" s="244">
        <v>315.5</v>
      </c>
      <c r="L10" s="244">
        <v>315.7</v>
      </c>
      <c r="M10" s="244">
        <v>319.2</v>
      </c>
      <c r="N10" s="244">
        <v>323</v>
      </c>
      <c r="O10" s="244">
        <v>326.5</v>
      </c>
      <c r="P10" s="244">
        <v>330.8</v>
      </c>
      <c r="Q10" s="244">
        <v>335.3</v>
      </c>
      <c r="R10" s="244">
        <v>338.8</v>
      </c>
      <c r="S10" s="511">
        <v>341.6</v>
      </c>
      <c r="T10" s="511">
        <v>345.4</v>
      </c>
      <c r="U10" s="281">
        <v>349.2</v>
      </c>
      <c r="V10" s="317"/>
      <c r="W10" s="317"/>
    </row>
    <row r="11" spans="1:24" x14ac:dyDescent="0.25">
      <c r="A11" s="177" t="s">
        <v>3</v>
      </c>
      <c r="B11" s="244">
        <v>299</v>
      </c>
      <c r="C11" s="244">
        <v>300.39999999999998</v>
      </c>
      <c r="D11" s="244">
        <v>304.10000000000002</v>
      </c>
      <c r="E11" s="244">
        <v>306</v>
      </c>
      <c r="F11" s="244">
        <v>304.5</v>
      </c>
      <c r="G11" s="244">
        <v>304.39999999999998</v>
      </c>
      <c r="H11" s="244">
        <v>304.10000000000002</v>
      </c>
      <c r="I11" s="244">
        <v>303.3</v>
      </c>
      <c r="J11" s="244">
        <v>304.89999999999998</v>
      </c>
      <c r="K11" s="244">
        <v>306.3</v>
      </c>
      <c r="L11" s="244">
        <v>311.5</v>
      </c>
      <c r="M11" s="244">
        <v>315.2</v>
      </c>
      <c r="N11" s="244">
        <v>318.3</v>
      </c>
      <c r="O11" s="244">
        <v>320.7</v>
      </c>
      <c r="P11" s="244">
        <v>323.10000000000002</v>
      </c>
      <c r="Q11" s="244">
        <v>326</v>
      </c>
      <c r="R11" s="244">
        <v>329.1</v>
      </c>
      <c r="S11" s="511">
        <v>331.9</v>
      </c>
      <c r="T11" s="511">
        <v>335</v>
      </c>
      <c r="U11" s="281">
        <v>338.5</v>
      </c>
      <c r="V11" s="317"/>
      <c r="W11" s="317"/>
    </row>
    <row r="12" spans="1:24" x14ac:dyDescent="0.25">
      <c r="A12" s="177" t="s">
        <v>4</v>
      </c>
      <c r="B12" s="244">
        <v>312.89999999999998</v>
      </c>
      <c r="C12" s="244">
        <v>313.3</v>
      </c>
      <c r="D12" s="244">
        <v>317</v>
      </c>
      <c r="E12" s="244">
        <v>317.7</v>
      </c>
      <c r="F12" s="244">
        <v>315.8</v>
      </c>
      <c r="G12" s="244">
        <v>314.10000000000002</v>
      </c>
      <c r="H12" s="244">
        <v>313.39999999999998</v>
      </c>
      <c r="I12" s="244">
        <v>312.2</v>
      </c>
      <c r="J12" s="244">
        <v>311.89999999999998</v>
      </c>
      <c r="K12" s="244">
        <v>309.8</v>
      </c>
      <c r="L12" s="244">
        <v>312.10000000000002</v>
      </c>
      <c r="M12" s="244">
        <v>311.3</v>
      </c>
      <c r="N12" s="244">
        <v>312.89999999999998</v>
      </c>
      <c r="O12" s="244">
        <v>314.39999999999998</v>
      </c>
      <c r="P12" s="244">
        <v>315.89999999999998</v>
      </c>
      <c r="Q12" s="244">
        <v>317</v>
      </c>
      <c r="R12" s="244">
        <v>318.5</v>
      </c>
      <c r="S12" s="511">
        <v>319.89999999999998</v>
      </c>
      <c r="T12" s="511">
        <v>321.39999999999998</v>
      </c>
      <c r="U12" s="281">
        <v>323.8</v>
      </c>
      <c r="V12" s="317"/>
      <c r="W12" s="317"/>
    </row>
    <row r="13" spans="1:24" x14ac:dyDescent="0.25">
      <c r="A13" s="177" t="s">
        <v>5</v>
      </c>
      <c r="B13" s="244">
        <v>301.39999999999998</v>
      </c>
      <c r="C13" s="244">
        <v>302</v>
      </c>
      <c r="D13" s="244">
        <v>303.8</v>
      </c>
      <c r="E13" s="244">
        <v>304.5</v>
      </c>
      <c r="F13" s="244">
        <v>302.5</v>
      </c>
      <c r="G13" s="244">
        <v>302.3</v>
      </c>
      <c r="H13" s="244">
        <v>302</v>
      </c>
      <c r="I13" s="244">
        <v>301.8</v>
      </c>
      <c r="J13" s="244">
        <v>302.2</v>
      </c>
      <c r="K13" s="244">
        <v>301.5</v>
      </c>
      <c r="L13" s="244">
        <v>304.10000000000002</v>
      </c>
      <c r="M13" s="244">
        <v>308.39999999999998</v>
      </c>
      <c r="N13" s="244">
        <v>310.60000000000002</v>
      </c>
      <c r="O13" s="244">
        <v>311.8</v>
      </c>
      <c r="P13" s="244">
        <v>314.2</v>
      </c>
      <c r="Q13" s="244">
        <v>315.7</v>
      </c>
      <c r="R13" s="244">
        <v>318.60000000000002</v>
      </c>
      <c r="S13" s="511">
        <v>321</v>
      </c>
      <c r="T13" s="511">
        <v>322.7</v>
      </c>
      <c r="U13" s="281">
        <v>325.60000000000002</v>
      </c>
      <c r="V13" s="317"/>
      <c r="W13" s="317"/>
    </row>
    <row r="14" spans="1:24" x14ac:dyDescent="0.25">
      <c r="A14" s="177" t="s">
        <v>6</v>
      </c>
      <c r="B14" s="244">
        <v>284</v>
      </c>
      <c r="C14" s="244">
        <v>260.3</v>
      </c>
      <c r="D14" s="244">
        <v>287.7</v>
      </c>
      <c r="E14" s="244">
        <v>289.60000000000002</v>
      </c>
      <c r="F14" s="244">
        <v>288.60000000000002</v>
      </c>
      <c r="G14" s="244">
        <v>287.5</v>
      </c>
      <c r="H14" s="244">
        <v>286.8</v>
      </c>
      <c r="I14" s="244">
        <v>284.89999999999998</v>
      </c>
      <c r="J14" s="244">
        <v>285.89999999999998</v>
      </c>
      <c r="K14" s="244">
        <v>286.7</v>
      </c>
      <c r="L14" s="244">
        <v>289.89999999999998</v>
      </c>
      <c r="M14" s="244">
        <v>294.8</v>
      </c>
      <c r="N14" s="244">
        <v>297.5</v>
      </c>
      <c r="O14" s="244">
        <v>300.3</v>
      </c>
      <c r="P14" s="244">
        <v>303.89999999999998</v>
      </c>
      <c r="Q14" s="244">
        <v>304.60000000000002</v>
      </c>
      <c r="R14" s="244">
        <v>308.7</v>
      </c>
      <c r="S14" s="511">
        <v>309.5</v>
      </c>
      <c r="T14" s="511">
        <v>314.89999999999998</v>
      </c>
      <c r="U14" s="281">
        <v>316.39999999999998</v>
      </c>
      <c r="V14" s="317"/>
      <c r="W14" s="317"/>
    </row>
    <row r="15" spans="1:24" x14ac:dyDescent="0.25">
      <c r="A15" s="177" t="s">
        <v>7</v>
      </c>
      <c r="B15" s="244">
        <v>296.60000000000002</v>
      </c>
      <c r="C15" s="244">
        <v>297.10000000000002</v>
      </c>
      <c r="D15" s="244">
        <v>299.8</v>
      </c>
      <c r="E15" s="244">
        <v>298.8</v>
      </c>
      <c r="F15" s="244">
        <v>297.7</v>
      </c>
      <c r="G15" s="244">
        <v>300</v>
      </c>
      <c r="H15" s="244">
        <v>302.60000000000002</v>
      </c>
      <c r="I15" s="244">
        <v>302.39999999999998</v>
      </c>
      <c r="J15" s="244">
        <v>303</v>
      </c>
      <c r="K15" s="244">
        <v>302.7</v>
      </c>
      <c r="L15" s="244">
        <v>306.89999999999998</v>
      </c>
      <c r="M15" s="244">
        <v>310.8</v>
      </c>
      <c r="N15" s="244">
        <v>314.10000000000002</v>
      </c>
      <c r="O15" s="244">
        <v>316.39999999999998</v>
      </c>
      <c r="P15" s="244">
        <v>318.8</v>
      </c>
      <c r="Q15" s="244">
        <v>321.2</v>
      </c>
      <c r="R15" s="244">
        <v>324.3</v>
      </c>
      <c r="S15" s="511">
        <v>326.3</v>
      </c>
      <c r="T15" s="511">
        <v>329.7</v>
      </c>
      <c r="U15" s="281">
        <v>333.9</v>
      </c>
      <c r="V15" s="317"/>
      <c r="W15" s="317"/>
    </row>
    <row r="16" spans="1:24" x14ac:dyDescent="0.25">
      <c r="A16" s="177" t="s">
        <v>8</v>
      </c>
      <c r="B16" s="244">
        <v>316.8</v>
      </c>
      <c r="C16" s="244">
        <v>316.60000000000002</v>
      </c>
      <c r="D16" s="244">
        <v>319.60000000000002</v>
      </c>
      <c r="E16" s="244">
        <v>319.89999999999998</v>
      </c>
      <c r="F16" s="244">
        <v>320.39999999999998</v>
      </c>
      <c r="G16" s="244">
        <v>321.7</v>
      </c>
      <c r="H16" s="244">
        <v>324.39999999999998</v>
      </c>
      <c r="I16" s="244">
        <v>325.39999999999998</v>
      </c>
      <c r="J16" s="244">
        <v>326.7</v>
      </c>
      <c r="K16" s="244">
        <v>327</v>
      </c>
      <c r="L16" s="244">
        <v>331.6</v>
      </c>
      <c r="M16" s="244">
        <v>336.2</v>
      </c>
      <c r="N16" s="244">
        <v>339.6</v>
      </c>
      <c r="O16" s="244">
        <v>342.1</v>
      </c>
      <c r="P16" s="244">
        <v>344.8</v>
      </c>
      <c r="Q16" s="244">
        <v>348</v>
      </c>
      <c r="R16" s="244">
        <v>349.9</v>
      </c>
      <c r="S16" s="511">
        <v>351.5</v>
      </c>
      <c r="T16" s="511">
        <v>355.3</v>
      </c>
      <c r="U16" s="281">
        <v>359</v>
      </c>
      <c r="V16" s="317"/>
      <c r="W16" s="317"/>
    </row>
    <row r="17" spans="1:23" x14ac:dyDescent="0.25">
      <c r="A17" s="177" t="s">
        <v>9</v>
      </c>
      <c r="B17" s="244">
        <v>297.5</v>
      </c>
      <c r="C17" s="244">
        <v>298</v>
      </c>
      <c r="D17" s="244">
        <v>301.5</v>
      </c>
      <c r="E17" s="244">
        <v>302.89999999999998</v>
      </c>
      <c r="F17" s="244">
        <v>301.3</v>
      </c>
      <c r="G17" s="244">
        <v>305.2</v>
      </c>
      <c r="H17" s="244">
        <v>307.7</v>
      </c>
      <c r="I17" s="244">
        <v>308</v>
      </c>
      <c r="J17" s="244">
        <v>309.2</v>
      </c>
      <c r="K17" s="244">
        <v>311.10000000000002</v>
      </c>
      <c r="L17" s="244">
        <v>315.5</v>
      </c>
      <c r="M17" s="244">
        <v>319.89999999999998</v>
      </c>
      <c r="N17" s="244">
        <v>323.3</v>
      </c>
      <c r="O17" s="244">
        <v>325.7</v>
      </c>
      <c r="P17" s="244">
        <v>328.1</v>
      </c>
      <c r="Q17" s="244">
        <v>330.7</v>
      </c>
      <c r="R17" s="244">
        <v>332.6</v>
      </c>
      <c r="S17" s="511">
        <v>334.4</v>
      </c>
      <c r="T17" s="511">
        <v>337.5</v>
      </c>
      <c r="U17" s="281">
        <v>341.3</v>
      </c>
      <c r="V17" s="317"/>
      <c r="W17" s="317"/>
    </row>
    <row r="18" spans="1:23" x14ac:dyDescent="0.25">
      <c r="A18" s="177" t="s">
        <v>10</v>
      </c>
      <c r="B18" s="244">
        <v>268.39999999999998</v>
      </c>
      <c r="C18" s="244">
        <v>267.5</v>
      </c>
      <c r="D18" s="244">
        <v>267.10000000000002</v>
      </c>
      <c r="E18" s="244">
        <v>267.7</v>
      </c>
      <c r="F18" s="244">
        <v>264.2</v>
      </c>
      <c r="G18" s="244">
        <v>261.60000000000002</v>
      </c>
      <c r="H18" s="244">
        <v>260.5</v>
      </c>
      <c r="I18" s="244">
        <v>259.10000000000002</v>
      </c>
      <c r="J18" s="244">
        <v>259.60000000000002</v>
      </c>
      <c r="K18" s="244">
        <v>258.7</v>
      </c>
      <c r="L18" s="244">
        <v>259.5</v>
      </c>
      <c r="M18" s="244">
        <v>260.89999999999998</v>
      </c>
      <c r="N18" s="244">
        <v>261</v>
      </c>
      <c r="O18" s="244">
        <v>261.2</v>
      </c>
      <c r="P18" s="244">
        <v>262.3</v>
      </c>
      <c r="Q18" s="244">
        <v>262.5</v>
      </c>
      <c r="R18" s="244">
        <v>265.10000000000002</v>
      </c>
      <c r="S18" s="511">
        <v>265.2</v>
      </c>
      <c r="T18" s="511">
        <v>266.3</v>
      </c>
      <c r="U18" s="281">
        <v>267</v>
      </c>
      <c r="V18" s="317"/>
      <c r="W18" s="317"/>
    </row>
    <row r="19" spans="1:23" x14ac:dyDescent="0.25">
      <c r="A19" s="177" t="s">
        <v>11</v>
      </c>
      <c r="B19" s="244">
        <v>305.39999999999998</v>
      </c>
      <c r="C19" s="244">
        <v>304.60000000000002</v>
      </c>
      <c r="D19" s="244">
        <v>305.5</v>
      </c>
      <c r="E19" s="244">
        <v>307</v>
      </c>
      <c r="F19" s="244">
        <v>308.8</v>
      </c>
      <c r="G19" s="244">
        <v>313.3</v>
      </c>
      <c r="H19" s="244">
        <v>318.2</v>
      </c>
      <c r="I19" s="244">
        <v>319.8</v>
      </c>
      <c r="J19" s="244">
        <v>322.3</v>
      </c>
      <c r="K19" s="244">
        <v>324.10000000000002</v>
      </c>
      <c r="L19" s="244">
        <v>330</v>
      </c>
      <c r="M19" s="244">
        <v>334.6</v>
      </c>
      <c r="N19" s="244">
        <v>338.3</v>
      </c>
      <c r="O19" s="244">
        <v>342.2</v>
      </c>
      <c r="P19" s="244">
        <v>346.8</v>
      </c>
      <c r="Q19" s="244">
        <v>350.8</v>
      </c>
      <c r="R19" s="244">
        <v>354.1</v>
      </c>
      <c r="S19" s="511">
        <v>357.7</v>
      </c>
      <c r="T19" s="511">
        <v>362.2</v>
      </c>
      <c r="U19" s="281">
        <v>366.8</v>
      </c>
      <c r="V19" s="317"/>
      <c r="W19" s="317"/>
    </row>
    <row r="20" spans="1:23" x14ac:dyDescent="0.25">
      <c r="A20" s="177" t="s">
        <v>12</v>
      </c>
      <c r="B20" s="244">
        <v>325.60000000000002</v>
      </c>
      <c r="C20" s="244">
        <v>327.3</v>
      </c>
      <c r="D20" s="244">
        <v>328.8</v>
      </c>
      <c r="E20" s="244">
        <v>331.4</v>
      </c>
      <c r="F20" s="244">
        <v>329.9</v>
      </c>
      <c r="G20" s="244">
        <v>329</v>
      </c>
      <c r="H20" s="244">
        <v>330.4</v>
      </c>
      <c r="I20" s="244">
        <v>330.8</v>
      </c>
      <c r="J20" s="244">
        <v>330</v>
      </c>
      <c r="K20" s="244">
        <v>330.1</v>
      </c>
      <c r="L20" s="244">
        <v>333.4</v>
      </c>
      <c r="M20" s="244">
        <v>335.7</v>
      </c>
      <c r="N20" s="244">
        <v>336.9</v>
      </c>
      <c r="O20" s="244">
        <v>337.1</v>
      </c>
      <c r="P20" s="244">
        <v>338</v>
      </c>
      <c r="Q20" s="244">
        <v>340.2</v>
      </c>
      <c r="R20" s="244">
        <v>341.5</v>
      </c>
      <c r="S20" s="511">
        <v>343.3</v>
      </c>
      <c r="T20" s="511">
        <v>344.2</v>
      </c>
      <c r="U20" s="281">
        <v>346.3</v>
      </c>
      <c r="V20" s="317"/>
      <c r="W20" s="317"/>
    </row>
    <row r="21" spans="1:23" x14ac:dyDescent="0.25">
      <c r="A21" s="177" t="s">
        <v>13</v>
      </c>
      <c r="B21" s="244">
        <v>298.3</v>
      </c>
      <c r="C21" s="244">
        <v>299.39999999999998</v>
      </c>
      <c r="D21" s="244">
        <v>302.89999999999998</v>
      </c>
      <c r="E21" s="244">
        <v>300.8</v>
      </c>
      <c r="F21" s="244">
        <v>298.39999999999998</v>
      </c>
      <c r="G21" s="244">
        <v>298</v>
      </c>
      <c r="H21" s="244">
        <v>298</v>
      </c>
      <c r="I21" s="244">
        <v>296.2</v>
      </c>
      <c r="J21" s="244">
        <v>294.60000000000002</v>
      </c>
      <c r="K21" s="244">
        <v>295.60000000000002</v>
      </c>
      <c r="L21" s="244">
        <v>299.10000000000002</v>
      </c>
      <c r="M21" s="244">
        <v>303.8</v>
      </c>
      <c r="N21" s="244">
        <v>305.7</v>
      </c>
      <c r="O21" s="244">
        <v>308.60000000000002</v>
      </c>
      <c r="P21" s="244">
        <v>312.60000000000002</v>
      </c>
      <c r="Q21" s="244">
        <v>314.89999999999998</v>
      </c>
      <c r="R21" s="244">
        <v>317.39999999999998</v>
      </c>
      <c r="S21" s="511">
        <v>320.8</v>
      </c>
      <c r="T21" s="511">
        <v>323</v>
      </c>
      <c r="U21" s="281">
        <v>325.39999999999998</v>
      </c>
      <c r="V21" s="317"/>
      <c r="W21" s="317"/>
    </row>
    <row r="22" spans="1:23" x14ac:dyDescent="0.25">
      <c r="A22" s="177" t="s">
        <v>14</v>
      </c>
      <c r="B22" s="244">
        <v>314.39999999999998</v>
      </c>
      <c r="C22" s="244">
        <v>317.2</v>
      </c>
      <c r="D22" s="244">
        <v>320.89999999999998</v>
      </c>
      <c r="E22" s="244">
        <v>325.2</v>
      </c>
      <c r="F22" s="244">
        <v>323.3</v>
      </c>
      <c r="G22" s="244">
        <v>323.3</v>
      </c>
      <c r="H22" s="244">
        <v>324.7</v>
      </c>
      <c r="I22" s="244">
        <v>323</v>
      </c>
      <c r="J22" s="244">
        <v>321.10000000000002</v>
      </c>
      <c r="K22" s="244">
        <v>318.89999999999998</v>
      </c>
      <c r="L22" s="244">
        <v>320.60000000000002</v>
      </c>
      <c r="M22" s="244">
        <v>322.8</v>
      </c>
      <c r="N22" s="244">
        <v>324.2</v>
      </c>
      <c r="O22" s="244">
        <v>325.3</v>
      </c>
      <c r="P22" s="244">
        <v>327.3</v>
      </c>
      <c r="Q22" s="244">
        <v>329.8</v>
      </c>
      <c r="R22" s="244">
        <v>337.2</v>
      </c>
      <c r="S22" s="511">
        <v>339.4</v>
      </c>
      <c r="T22" s="511">
        <v>342</v>
      </c>
      <c r="U22" s="281">
        <v>348</v>
      </c>
      <c r="V22" s="317"/>
      <c r="W22" s="317"/>
    </row>
    <row r="23" spans="1:23" x14ac:dyDescent="0.25">
      <c r="A23" s="177" t="s">
        <v>15</v>
      </c>
      <c r="B23" s="244">
        <v>309.60000000000002</v>
      </c>
      <c r="C23" s="244">
        <v>309.3</v>
      </c>
      <c r="D23" s="244">
        <v>308.39999999999998</v>
      </c>
      <c r="E23" s="244">
        <v>312</v>
      </c>
      <c r="F23" s="244">
        <v>308.2</v>
      </c>
      <c r="G23" s="244">
        <v>306.3</v>
      </c>
      <c r="H23" s="244">
        <v>307</v>
      </c>
      <c r="I23" s="244">
        <v>306.10000000000002</v>
      </c>
      <c r="J23" s="244">
        <v>307</v>
      </c>
      <c r="K23" s="244">
        <v>307.10000000000002</v>
      </c>
      <c r="L23" s="244">
        <v>310.10000000000002</v>
      </c>
      <c r="M23" s="244">
        <v>315</v>
      </c>
      <c r="N23" s="244">
        <v>317.10000000000002</v>
      </c>
      <c r="O23" s="244">
        <v>318.7</v>
      </c>
      <c r="P23" s="244">
        <v>320.7</v>
      </c>
      <c r="Q23" s="244">
        <v>323.7</v>
      </c>
      <c r="R23" s="244">
        <v>326.8</v>
      </c>
      <c r="S23" s="511">
        <v>329</v>
      </c>
      <c r="T23" s="511">
        <v>331.7</v>
      </c>
      <c r="U23" s="281">
        <v>335.4</v>
      </c>
      <c r="V23" s="317"/>
      <c r="W23" s="317"/>
    </row>
    <row r="24" spans="1:23" x14ac:dyDescent="0.25">
      <c r="A24" s="177" t="s">
        <v>16</v>
      </c>
      <c r="B24" s="244">
        <v>343</v>
      </c>
      <c r="C24" s="244">
        <v>344.2</v>
      </c>
      <c r="D24" s="244">
        <v>346.5</v>
      </c>
      <c r="E24" s="244">
        <v>348.6</v>
      </c>
      <c r="F24" s="244">
        <v>347.3</v>
      </c>
      <c r="G24" s="244">
        <v>348.4</v>
      </c>
      <c r="H24" s="244">
        <v>350.5</v>
      </c>
      <c r="I24" s="244">
        <v>349.4</v>
      </c>
      <c r="J24" s="244">
        <v>349.4</v>
      </c>
      <c r="K24" s="244">
        <v>349.8</v>
      </c>
      <c r="L24" s="244">
        <v>354.7</v>
      </c>
      <c r="M24" s="244">
        <v>356.3</v>
      </c>
      <c r="N24" s="244">
        <v>356.9</v>
      </c>
      <c r="O24" s="244">
        <v>358.3</v>
      </c>
      <c r="P24" s="244">
        <v>359.6</v>
      </c>
      <c r="Q24" s="244">
        <v>360.9</v>
      </c>
      <c r="R24" s="244">
        <v>361.9</v>
      </c>
      <c r="S24" s="511">
        <v>362.2</v>
      </c>
      <c r="T24" s="511">
        <v>361.3</v>
      </c>
      <c r="U24" s="281">
        <v>363</v>
      </c>
      <c r="V24" s="317"/>
      <c r="W24" s="317"/>
    </row>
    <row r="25" spans="1:23" x14ac:dyDescent="0.25">
      <c r="A25" s="177" t="s">
        <v>17</v>
      </c>
      <c r="B25" s="244">
        <v>298</v>
      </c>
      <c r="C25" s="244">
        <v>299.2</v>
      </c>
      <c r="D25" s="244">
        <v>301.8</v>
      </c>
      <c r="E25" s="244">
        <v>302.8</v>
      </c>
      <c r="F25" s="244">
        <v>301.10000000000002</v>
      </c>
      <c r="G25" s="244">
        <v>303.3</v>
      </c>
      <c r="H25" s="244">
        <v>305.89999999999998</v>
      </c>
      <c r="I25" s="244">
        <v>306.39999999999998</v>
      </c>
      <c r="J25" s="244">
        <v>306.89999999999998</v>
      </c>
      <c r="K25" s="244">
        <v>307.3</v>
      </c>
      <c r="L25" s="244">
        <v>312</v>
      </c>
      <c r="M25" s="244">
        <v>316.39999999999998</v>
      </c>
      <c r="N25" s="244">
        <v>318.3</v>
      </c>
      <c r="O25" s="244">
        <v>318.10000000000002</v>
      </c>
      <c r="P25" s="244">
        <v>318.89999999999998</v>
      </c>
      <c r="Q25" s="244">
        <v>319.2</v>
      </c>
      <c r="R25" s="244">
        <v>320.7</v>
      </c>
      <c r="S25" s="511">
        <v>321.5</v>
      </c>
      <c r="T25" s="511">
        <v>323.8</v>
      </c>
      <c r="U25" s="281">
        <v>326.10000000000002</v>
      </c>
      <c r="V25" s="317"/>
      <c r="W25" s="317"/>
    </row>
    <row r="26" spans="1:23" x14ac:dyDescent="0.25">
      <c r="A26" s="177" t="s">
        <v>18</v>
      </c>
      <c r="B26" s="244">
        <v>234.1</v>
      </c>
      <c r="C26" s="244">
        <v>231.8</v>
      </c>
      <c r="D26" s="244">
        <v>230.9</v>
      </c>
      <c r="E26" s="244">
        <v>228.8</v>
      </c>
      <c r="F26" s="244">
        <v>224.1</v>
      </c>
      <c r="G26" s="244">
        <v>221.8</v>
      </c>
      <c r="H26" s="244">
        <v>222</v>
      </c>
      <c r="I26" s="244">
        <v>221.5</v>
      </c>
      <c r="J26" s="244">
        <v>221.9</v>
      </c>
      <c r="K26" s="244">
        <v>222.6</v>
      </c>
      <c r="L26" s="244">
        <v>224.7</v>
      </c>
      <c r="M26" s="244">
        <v>226.4</v>
      </c>
      <c r="N26" s="244">
        <v>229.9</v>
      </c>
      <c r="O26" s="244">
        <v>232.8</v>
      </c>
      <c r="P26" s="244">
        <v>234.2</v>
      </c>
      <c r="Q26" s="244">
        <v>235.8</v>
      </c>
      <c r="R26" s="244">
        <v>237.7</v>
      </c>
      <c r="S26" s="511">
        <v>241.7</v>
      </c>
      <c r="T26" s="511">
        <v>243.8</v>
      </c>
      <c r="U26" s="281">
        <v>245.9</v>
      </c>
      <c r="V26" s="317"/>
      <c r="W26" s="317"/>
    </row>
    <row r="27" spans="1:23" ht="18" x14ac:dyDescent="0.25">
      <c r="A27" s="176" t="s">
        <v>186</v>
      </c>
      <c r="B27" s="289">
        <v>270.8</v>
      </c>
      <c r="C27" s="289">
        <v>273.3</v>
      </c>
      <c r="D27" s="289">
        <v>276.39999999999998</v>
      </c>
      <c r="E27" s="289">
        <v>275.83519679014398</v>
      </c>
      <c r="F27" s="289">
        <v>275.7</v>
      </c>
      <c r="G27" s="289">
        <v>277.3</v>
      </c>
      <c r="H27" s="289">
        <v>281.2</v>
      </c>
      <c r="I27" s="289">
        <v>281.7</v>
      </c>
      <c r="J27" s="289">
        <v>284.2</v>
      </c>
      <c r="K27" s="289">
        <v>285.60000000000002</v>
      </c>
      <c r="L27" s="289">
        <v>289.89999999999998</v>
      </c>
      <c r="M27" s="289">
        <v>293.7</v>
      </c>
      <c r="N27" s="289">
        <v>295.7</v>
      </c>
      <c r="O27" s="289">
        <v>296.8</v>
      </c>
      <c r="P27" s="289">
        <v>297.60000000000002</v>
      </c>
      <c r="Q27" s="289">
        <v>299.3</v>
      </c>
      <c r="R27" s="289">
        <v>303.39999999999998</v>
      </c>
      <c r="S27" s="282">
        <v>304.7</v>
      </c>
      <c r="T27" s="282">
        <v>304.60000000000002</v>
      </c>
      <c r="U27" s="280">
        <v>306.8</v>
      </c>
      <c r="V27" s="38"/>
      <c r="W27" s="38"/>
    </row>
    <row r="28" spans="1:23" x14ac:dyDescent="0.25">
      <c r="A28" s="177" t="s">
        <v>19</v>
      </c>
      <c r="B28" s="244">
        <v>292.3</v>
      </c>
      <c r="C28" s="244">
        <v>296.3</v>
      </c>
      <c r="D28" s="244">
        <v>302.10000000000002</v>
      </c>
      <c r="E28" s="244">
        <v>305.34260423118701</v>
      </c>
      <c r="F28" s="244">
        <v>308.10000000000002</v>
      </c>
      <c r="G28" s="244">
        <v>317.5</v>
      </c>
      <c r="H28" s="244">
        <v>327</v>
      </c>
      <c r="I28" s="244">
        <v>335.1</v>
      </c>
      <c r="J28" s="244">
        <v>339.8</v>
      </c>
      <c r="K28" s="244">
        <v>344.3</v>
      </c>
      <c r="L28" s="244">
        <v>350.3</v>
      </c>
      <c r="M28" s="244">
        <v>359.7</v>
      </c>
      <c r="N28" s="244">
        <v>365.5</v>
      </c>
      <c r="O28" s="244">
        <v>369.2</v>
      </c>
      <c r="P28" s="244">
        <v>372.7</v>
      </c>
      <c r="Q28" s="244">
        <v>374.9</v>
      </c>
      <c r="R28" s="244">
        <v>378.2</v>
      </c>
      <c r="S28" s="511">
        <v>380.3</v>
      </c>
      <c r="T28" s="511">
        <v>383.1</v>
      </c>
      <c r="U28" s="281">
        <v>384.9</v>
      </c>
      <c r="V28" s="317"/>
      <c r="W28" s="317"/>
    </row>
    <row r="29" spans="1:23" x14ac:dyDescent="0.25">
      <c r="A29" s="177" t="s">
        <v>20</v>
      </c>
      <c r="B29" s="244">
        <v>259</v>
      </c>
      <c r="C29" s="244">
        <v>265.60000000000002</v>
      </c>
      <c r="D29" s="244">
        <v>269</v>
      </c>
      <c r="E29" s="244">
        <v>266.77591433408099</v>
      </c>
      <c r="F29" s="244">
        <v>270.2</v>
      </c>
      <c r="G29" s="244">
        <v>278.39999999999998</v>
      </c>
      <c r="H29" s="244">
        <v>288.8</v>
      </c>
      <c r="I29" s="244">
        <v>295.39999999999998</v>
      </c>
      <c r="J29" s="244">
        <v>302.3</v>
      </c>
      <c r="K29" s="244">
        <v>306.7</v>
      </c>
      <c r="L29" s="244">
        <v>312.39999999999998</v>
      </c>
      <c r="M29" s="244">
        <v>323.3</v>
      </c>
      <c r="N29" s="244">
        <v>329.5</v>
      </c>
      <c r="O29" s="244">
        <v>334.4</v>
      </c>
      <c r="P29" s="244">
        <v>338.8</v>
      </c>
      <c r="Q29" s="244">
        <v>342.4</v>
      </c>
      <c r="R29" s="244">
        <v>347.2</v>
      </c>
      <c r="S29" s="511">
        <v>350.2</v>
      </c>
      <c r="T29" s="511">
        <v>353.7</v>
      </c>
      <c r="U29" s="281">
        <v>357.9</v>
      </c>
      <c r="V29" s="317"/>
      <c r="W29" s="317"/>
    </row>
    <row r="30" spans="1:23" x14ac:dyDescent="0.25">
      <c r="A30" s="177" t="s">
        <v>21</v>
      </c>
      <c r="B30" s="244">
        <v>289.10000000000002</v>
      </c>
      <c r="C30" s="244">
        <v>294.3</v>
      </c>
      <c r="D30" s="244">
        <v>300.60000000000002</v>
      </c>
      <c r="E30" s="244">
        <v>303.37409156908598</v>
      </c>
      <c r="F30" s="244">
        <v>307.60000000000002</v>
      </c>
      <c r="G30" s="244">
        <v>313.8</v>
      </c>
      <c r="H30" s="244">
        <v>321.10000000000002</v>
      </c>
      <c r="I30" s="244">
        <v>325</v>
      </c>
      <c r="J30" s="244">
        <v>330.1</v>
      </c>
      <c r="K30" s="244">
        <v>333.2</v>
      </c>
      <c r="L30" s="244">
        <v>338</v>
      </c>
      <c r="M30" s="244">
        <v>344.4</v>
      </c>
      <c r="N30" s="244">
        <v>349.5</v>
      </c>
      <c r="O30" s="244">
        <v>354.2</v>
      </c>
      <c r="P30" s="244">
        <v>358.5</v>
      </c>
      <c r="Q30" s="244">
        <v>362</v>
      </c>
      <c r="R30" s="244">
        <v>365.3</v>
      </c>
      <c r="S30" s="511">
        <v>367.9</v>
      </c>
      <c r="T30" s="511">
        <v>369.6</v>
      </c>
      <c r="U30" s="281">
        <v>371.9</v>
      </c>
      <c r="V30" s="317"/>
      <c r="W30" s="317"/>
    </row>
    <row r="31" spans="1:23" x14ac:dyDescent="0.25">
      <c r="A31" s="174" t="s">
        <v>63</v>
      </c>
      <c r="B31" s="119"/>
      <c r="C31" s="119"/>
      <c r="D31" s="119"/>
      <c r="E31" s="425"/>
      <c r="F31" s="244"/>
      <c r="G31" s="244"/>
      <c r="H31" s="244"/>
      <c r="I31" s="244"/>
      <c r="J31" s="244"/>
      <c r="K31" s="244"/>
      <c r="L31" s="244"/>
      <c r="M31" s="244"/>
      <c r="N31" s="202"/>
      <c r="O31" s="244"/>
      <c r="P31" s="244"/>
      <c r="Q31" s="244"/>
      <c r="R31" s="244"/>
      <c r="S31" s="511"/>
      <c r="T31" s="511"/>
      <c r="U31" s="283"/>
      <c r="V31" s="317"/>
      <c r="W31" s="85"/>
    </row>
    <row r="32" spans="1:23" ht="19.5" x14ac:dyDescent="0.25">
      <c r="A32" s="185" t="s">
        <v>23</v>
      </c>
      <c r="B32" s="244">
        <v>243.3</v>
      </c>
      <c r="C32" s="244">
        <v>244.5</v>
      </c>
      <c r="D32" s="244">
        <v>245.1</v>
      </c>
      <c r="E32" s="244">
        <v>249.934051176287</v>
      </c>
      <c r="F32" s="244">
        <v>249.3</v>
      </c>
      <c r="G32" s="244">
        <v>253.2</v>
      </c>
      <c r="H32" s="244">
        <v>260.3</v>
      </c>
      <c r="I32" s="244">
        <v>260</v>
      </c>
      <c r="J32" s="244">
        <v>268.39999999999998</v>
      </c>
      <c r="K32" s="244">
        <v>274.2</v>
      </c>
      <c r="L32" s="244">
        <v>282.10000000000002</v>
      </c>
      <c r="M32" s="244">
        <v>289</v>
      </c>
      <c r="N32" s="244">
        <v>292.8</v>
      </c>
      <c r="O32" s="244">
        <v>296.10000000000002</v>
      </c>
      <c r="P32" s="244">
        <v>299.7</v>
      </c>
      <c r="Q32" s="244">
        <v>301</v>
      </c>
      <c r="R32" s="244">
        <v>308.2</v>
      </c>
      <c r="S32" s="511">
        <v>311.89999999999998</v>
      </c>
      <c r="T32" s="511">
        <v>315</v>
      </c>
      <c r="U32" s="281">
        <v>319.89999999999998</v>
      </c>
      <c r="V32" s="317"/>
      <c r="W32" s="317"/>
    </row>
    <row r="33" spans="1:23" ht="19.5" x14ac:dyDescent="0.25">
      <c r="A33" s="185" t="s">
        <v>93</v>
      </c>
      <c r="B33" s="244"/>
      <c r="C33" s="244"/>
      <c r="D33" s="244"/>
      <c r="E33" s="244">
        <v>305.10025128664302</v>
      </c>
      <c r="F33" s="244">
        <v>309.5</v>
      </c>
      <c r="G33" s="244">
        <v>315.8</v>
      </c>
      <c r="H33" s="244">
        <v>323.2</v>
      </c>
      <c r="I33" s="244">
        <v>327.2</v>
      </c>
      <c r="J33" s="244">
        <v>332.2</v>
      </c>
      <c r="K33" s="244">
        <v>335.3</v>
      </c>
      <c r="L33" s="244">
        <v>340</v>
      </c>
      <c r="M33" s="244">
        <v>346.3</v>
      </c>
      <c r="N33" s="244">
        <v>351.6</v>
      </c>
      <c r="O33" s="244">
        <v>356.4</v>
      </c>
      <c r="P33" s="244">
        <v>360.7</v>
      </c>
      <c r="Q33" s="244">
        <v>364.3</v>
      </c>
      <c r="R33" s="244">
        <v>367.5</v>
      </c>
      <c r="S33" s="511">
        <v>370.1</v>
      </c>
      <c r="T33" s="511">
        <v>371.7</v>
      </c>
      <c r="U33" s="281">
        <v>374</v>
      </c>
      <c r="V33" s="317"/>
      <c r="W33" s="317"/>
    </row>
    <row r="34" spans="1:23" x14ac:dyDescent="0.25">
      <c r="A34" s="177" t="s">
        <v>24</v>
      </c>
      <c r="B34" s="244">
        <v>277.8</v>
      </c>
      <c r="C34" s="244">
        <v>277.39999999999998</v>
      </c>
      <c r="D34" s="244">
        <v>280</v>
      </c>
      <c r="E34" s="244">
        <v>278.10000000000002</v>
      </c>
      <c r="F34" s="244">
        <v>276.89999999999998</v>
      </c>
      <c r="G34" s="244">
        <v>279.10000000000002</v>
      </c>
      <c r="H34" s="244">
        <v>279.39999999999998</v>
      </c>
      <c r="I34" s="244">
        <v>281.39999999999998</v>
      </c>
      <c r="J34" s="244">
        <v>282.8</v>
      </c>
      <c r="K34" s="244">
        <v>284.5</v>
      </c>
      <c r="L34" s="244">
        <v>288.5</v>
      </c>
      <c r="M34" s="244">
        <v>295.2</v>
      </c>
      <c r="N34" s="244">
        <v>297.8</v>
      </c>
      <c r="O34" s="244">
        <v>301.10000000000002</v>
      </c>
      <c r="P34" s="244">
        <v>304.2</v>
      </c>
      <c r="Q34" s="244">
        <v>308.10000000000002</v>
      </c>
      <c r="R34" s="244">
        <v>311.10000000000002</v>
      </c>
      <c r="S34" s="511">
        <v>314.3</v>
      </c>
      <c r="T34" s="511">
        <v>317.3</v>
      </c>
      <c r="U34" s="281">
        <v>321.10000000000002</v>
      </c>
      <c r="V34" s="317"/>
      <c r="W34" s="317"/>
    </row>
    <row r="35" spans="1:23" x14ac:dyDescent="0.25">
      <c r="A35" s="177" t="s">
        <v>25</v>
      </c>
      <c r="B35" s="244">
        <v>226.3</v>
      </c>
      <c r="C35" s="244">
        <v>226.6</v>
      </c>
      <c r="D35" s="244">
        <v>228.2</v>
      </c>
      <c r="E35" s="244">
        <v>231</v>
      </c>
      <c r="F35" s="244">
        <v>232.1</v>
      </c>
      <c r="G35" s="244">
        <v>233.8</v>
      </c>
      <c r="H35" s="244">
        <v>238.2</v>
      </c>
      <c r="I35" s="244">
        <v>239.6</v>
      </c>
      <c r="J35" s="244">
        <v>242.6</v>
      </c>
      <c r="K35" s="244">
        <v>245</v>
      </c>
      <c r="L35" s="244">
        <v>251.9</v>
      </c>
      <c r="M35" s="244">
        <v>256.60000000000002</v>
      </c>
      <c r="N35" s="244">
        <v>260.5</v>
      </c>
      <c r="O35" s="244">
        <v>261.89999999999998</v>
      </c>
      <c r="P35" s="244">
        <v>264.2</v>
      </c>
      <c r="Q35" s="244">
        <v>268.10000000000002</v>
      </c>
      <c r="R35" s="244">
        <v>272.8</v>
      </c>
      <c r="S35" s="511">
        <v>273.8</v>
      </c>
      <c r="T35" s="511">
        <v>274.8</v>
      </c>
      <c r="U35" s="281">
        <v>277.5</v>
      </c>
      <c r="V35" s="317"/>
      <c r="W35" s="317"/>
    </row>
    <row r="36" spans="1:23" x14ac:dyDescent="0.25">
      <c r="A36" s="177" t="s">
        <v>26</v>
      </c>
      <c r="B36" s="244">
        <v>274.5</v>
      </c>
      <c r="C36" s="244">
        <v>275.5</v>
      </c>
      <c r="D36" s="244">
        <v>274.39999999999998</v>
      </c>
      <c r="E36" s="244">
        <v>273.3</v>
      </c>
      <c r="F36" s="244">
        <v>269.39999999999998</v>
      </c>
      <c r="G36" s="244">
        <v>266.10000000000002</v>
      </c>
      <c r="H36" s="244">
        <v>265.10000000000002</v>
      </c>
      <c r="I36" s="244">
        <v>262.2</v>
      </c>
      <c r="J36" s="244">
        <v>263.10000000000002</v>
      </c>
      <c r="K36" s="244">
        <v>263.39999999999998</v>
      </c>
      <c r="L36" s="244">
        <v>266.3</v>
      </c>
      <c r="M36" s="244">
        <v>267.8</v>
      </c>
      <c r="N36" s="244">
        <v>268.60000000000002</v>
      </c>
      <c r="O36" s="244">
        <v>268.8</v>
      </c>
      <c r="P36" s="244">
        <v>269.10000000000002</v>
      </c>
      <c r="Q36" s="244">
        <v>269.5</v>
      </c>
      <c r="R36" s="244">
        <v>275.89999999999998</v>
      </c>
      <c r="S36" s="511">
        <v>276.2</v>
      </c>
      <c r="T36" s="511">
        <v>273.89999999999998</v>
      </c>
      <c r="U36" s="281">
        <v>271.5</v>
      </c>
      <c r="V36" s="317"/>
      <c r="W36" s="317"/>
    </row>
    <row r="37" spans="1:23" x14ac:dyDescent="0.25">
      <c r="A37" s="177" t="s">
        <v>27</v>
      </c>
      <c r="B37" s="244">
        <v>248.6</v>
      </c>
      <c r="C37" s="244">
        <v>253.5</v>
      </c>
      <c r="D37" s="244">
        <v>260.60000000000002</v>
      </c>
      <c r="E37" s="244">
        <v>262.39999999999998</v>
      </c>
      <c r="F37" s="244">
        <v>266.8</v>
      </c>
      <c r="G37" s="244">
        <v>277.10000000000002</v>
      </c>
      <c r="H37" s="244">
        <v>287.3</v>
      </c>
      <c r="I37" s="244">
        <v>294.10000000000002</v>
      </c>
      <c r="J37" s="244">
        <v>299.10000000000002</v>
      </c>
      <c r="K37" s="244">
        <v>302.39999999999998</v>
      </c>
      <c r="L37" s="244">
        <v>306.2</v>
      </c>
      <c r="M37" s="244">
        <v>311.8</v>
      </c>
      <c r="N37" s="244">
        <v>315.7</v>
      </c>
      <c r="O37" s="244">
        <v>318.60000000000002</v>
      </c>
      <c r="P37" s="244">
        <v>323.2</v>
      </c>
      <c r="Q37" s="244">
        <v>325</v>
      </c>
      <c r="R37" s="244">
        <v>327.39999999999998</v>
      </c>
      <c r="S37" s="511">
        <v>328.1</v>
      </c>
      <c r="T37" s="511">
        <v>327.5</v>
      </c>
      <c r="U37" s="281">
        <v>328.6</v>
      </c>
      <c r="V37" s="317"/>
      <c r="W37" s="317"/>
    </row>
    <row r="38" spans="1:23" x14ac:dyDescent="0.25">
      <c r="A38" s="177" t="s">
        <v>28</v>
      </c>
      <c r="B38" s="244">
        <v>304.8</v>
      </c>
      <c r="C38" s="244">
        <v>306.89999999999998</v>
      </c>
      <c r="D38" s="244">
        <v>309.60000000000002</v>
      </c>
      <c r="E38" s="244">
        <v>308.2</v>
      </c>
      <c r="F38" s="244">
        <v>309.10000000000002</v>
      </c>
      <c r="G38" s="244">
        <v>310.10000000000002</v>
      </c>
      <c r="H38" s="244">
        <v>311.60000000000002</v>
      </c>
      <c r="I38" s="244">
        <v>310.8</v>
      </c>
      <c r="J38" s="244">
        <v>310.2</v>
      </c>
      <c r="K38" s="244">
        <v>310.10000000000002</v>
      </c>
      <c r="L38" s="244">
        <v>312.5</v>
      </c>
      <c r="M38" s="244">
        <v>317.60000000000002</v>
      </c>
      <c r="N38" s="244">
        <v>319.89999999999998</v>
      </c>
      <c r="O38" s="244">
        <v>322.39999999999998</v>
      </c>
      <c r="P38" s="244">
        <v>325.3</v>
      </c>
      <c r="Q38" s="244">
        <v>328.9</v>
      </c>
      <c r="R38" s="244">
        <v>332.6</v>
      </c>
      <c r="S38" s="511">
        <v>334.8</v>
      </c>
      <c r="T38" s="511">
        <v>337.6</v>
      </c>
      <c r="U38" s="281">
        <v>341.1</v>
      </c>
      <c r="V38" s="317"/>
      <c r="W38" s="317"/>
    </row>
    <row r="39" spans="1:23" x14ac:dyDescent="0.25">
      <c r="A39" s="177" t="s">
        <v>29</v>
      </c>
      <c r="B39" s="244">
        <v>307.60000000000002</v>
      </c>
      <c r="C39" s="244">
        <v>308.2</v>
      </c>
      <c r="D39" s="244">
        <v>310.5</v>
      </c>
      <c r="E39" s="244">
        <v>306.89999999999998</v>
      </c>
      <c r="F39" s="244">
        <v>303.39999999999998</v>
      </c>
      <c r="G39" s="244">
        <v>303.3</v>
      </c>
      <c r="H39" s="244">
        <v>306.2</v>
      </c>
      <c r="I39" s="244">
        <v>302.89999999999998</v>
      </c>
      <c r="J39" s="244">
        <v>303</v>
      </c>
      <c r="K39" s="244">
        <v>303.8</v>
      </c>
      <c r="L39" s="244">
        <v>308</v>
      </c>
      <c r="M39" s="244">
        <v>312.8</v>
      </c>
      <c r="N39" s="244">
        <v>314.7</v>
      </c>
      <c r="O39" s="244">
        <v>316.7</v>
      </c>
      <c r="P39" s="244">
        <v>319.2</v>
      </c>
      <c r="Q39" s="244">
        <v>322.7</v>
      </c>
      <c r="R39" s="244">
        <v>325.89999999999998</v>
      </c>
      <c r="S39" s="511">
        <v>328.4</v>
      </c>
      <c r="T39" s="511">
        <v>331.6</v>
      </c>
      <c r="U39" s="281">
        <v>336.1</v>
      </c>
      <c r="V39" s="317"/>
      <c r="W39" s="317"/>
    </row>
    <row r="40" spans="1:23" x14ac:dyDescent="0.25">
      <c r="A40" s="177" t="s">
        <v>30</v>
      </c>
      <c r="B40" s="244">
        <v>263.60000000000002</v>
      </c>
      <c r="C40" s="244">
        <v>266</v>
      </c>
      <c r="D40" s="244">
        <v>269.2</v>
      </c>
      <c r="E40" s="244">
        <v>267.60000000000002</v>
      </c>
      <c r="F40" s="244">
        <v>266.3</v>
      </c>
      <c r="G40" s="244">
        <v>264.5</v>
      </c>
      <c r="H40" s="244">
        <v>267.8</v>
      </c>
      <c r="I40" s="244">
        <v>266</v>
      </c>
      <c r="J40" s="244">
        <v>268</v>
      </c>
      <c r="K40" s="244">
        <v>268.5</v>
      </c>
      <c r="L40" s="244">
        <v>273.10000000000002</v>
      </c>
      <c r="M40" s="244">
        <v>274</v>
      </c>
      <c r="N40" s="244">
        <v>274.3</v>
      </c>
      <c r="O40" s="244">
        <v>273.5</v>
      </c>
      <c r="P40" s="244">
        <v>271.8</v>
      </c>
      <c r="Q40" s="244">
        <v>272.39999999999998</v>
      </c>
      <c r="R40" s="244">
        <v>276.8</v>
      </c>
      <c r="S40" s="511">
        <v>277.89999999999998</v>
      </c>
      <c r="T40" s="511">
        <v>276.8</v>
      </c>
      <c r="U40" s="281">
        <v>280.2</v>
      </c>
      <c r="V40" s="317"/>
      <c r="W40" s="317"/>
    </row>
    <row r="41" spans="1:23" ht="18" x14ac:dyDescent="0.25">
      <c r="A41" s="176" t="s">
        <v>136</v>
      </c>
      <c r="B41" s="289">
        <v>270.10000000000002</v>
      </c>
      <c r="C41" s="289">
        <v>270.89999999999998</v>
      </c>
      <c r="D41" s="289">
        <v>272.5</v>
      </c>
      <c r="E41" s="289">
        <v>271.5</v>
      </c>
      <c r="F41" s="289">
        <v>269.89999999999998</v>
      </c>
      <c r="G41" s="289">
        <v>271</v>
      </c>
      <c r="H41" s="289">
        <v>270.7</v>
      </c>
      <c r="I41" s="289">
        <v>270.39999999999998</v>
      </c>
      <c r="J41" s="289">
        <v>271.10000000000002</v>
      </c>
      <c r="K41" s="289">
        <v>271.60000000000002</v>
      </c>
      <c r="L41" s="289">
        <v>273.10000000000002</v>
      </c>
      <c r="M41" s="289">
        <v>278.10000000000002</v>
      </c>
      <c r="N41" s="289">
        <v>280.10000000000002</v>
      </c>
      <c r="O41" s="289">
        <v>282.5</v>
      </c>
      <c r="P41" s="289">
        <v>284.89999999999998</v>
      </c>
      <c r="Q41" s="289">
        <v>287.3</v>
      </c>
      <c r="R41" s="289">
        <v>290.89999999999998</v>
      </c>
      <c r="S41" s="282">
        <v>293.8</v>
      </c>
      <c r="T41" s="282">
        <v>296.3</v>
      </c>
      <c r="U41" s="280">
        <v>298.5</v>
      </c>
      <c r="V41" s="38"/>
      <c r="W41" s="320"/>
    </row>
    <row r="42" spans="1:23" x14ac:dyDescent="0.25">
      <c r="A42" s="177" t="s">
        <v>31</v>
      </c>
      <c r="B42" s="244">
        <v>278.39999999999998</v>
      </c>
      <c r="C42" s="244">
        <v>279.5</v>
      </c>
      <c r="D42" s="244">
        <v>279.89999999999998</v>
      </c>
      <c r="E42" s="244">
        <v>281.7</v>
      </c>
      <c r="F42" s="244">
        <v>278.7</v>
      </c>
      <c r="G42" s="244">
        <v>275.60000000000002</v>
      </c>
      <c r="H42" s="244">
        <v>274.89999999999998</v>
      </c>
      <c r="I42" s="244">
        <v>271.3</v>
      </c>
      <c r="J42" s="244">
        <v>269.3</v>
      </c>
      <c r="K42" s="244">
        <v>267.60000000000002</v>
      </c>
      <c r="L42" s="244">
        <v>268.89999999999998</v>
      </c>
      <c r="M42" s="244">
        <v>275.39999999999998</v>
      </c>
      <c r="N42" s="244">
        <v>275.5</v>
      </c>
      <c r="O42" s="244">
        <v>275.8</v>
      </c>
      <c r="P42" s="244">
        <v>276.10000000000002</v>
      </c>
      <c r="Q42" s="244">
        <v>275.60000000000002</v>
      </c>
      <c r="R42" s="244">
        <v>276.89999999999998</v>
      </c>
      <c r="S42" s="511">
        <v>279.7</v>
      </c>
      <c r="T42" s="511">
        <v>280.89999999999998</v>
      </c>
      <c r="U42" s="281">
        <v>282.39999999999998</v>
      </c>
      <c r="V42" s="317"/>
      <c r="W42" s="68"/>
    </row>
    <row r="43" spans="1:23" x14ac:dyDescent="0.25">
      <c r="A43" s="177" t="s">
        <v>32</v>
      </c>
      <c r="B43" s="244">
        <v>220.49286640726299</v>
      </c>
      <c r="C43" s="244">
        <v>224.536283761796</v>
      </c>
      <c r="D43" s="244">
        <v>231.85483870967701</v>
      </c>
      <c r="E43" s="244">
        <v>233.2</v>
      </c>
      <c r="F43" s="244">
        <v>229.4</v>
      </c>
      <c r="G43" s="244">
        <v>225.3</v>
      </c>
      <c r="H43" s="244">
        <v>223.3</v>
      </c>
      <c r="I43" s="244">
        <v>225.3</v>
      </c>
      <c r="J43" s="244">
        <v>226.1</v>
      </c>
      <c r="K43" s="244">
        <v>229.6</v>
      </c>
      <c r="L43" s="244">
        <v>233.8</v>
      </c>
      <c r="M43" s="244">
        <v>240.5</v>
      </c>
      <c r="N43" s="244">
        <v>247</v>
      </c>
      <c r="O43" s="244">
        <v>252.9</v>
      </c>
      <c r="P43" s="244">
        <v>259.60000000000002</v>
      </c>
      <c r="Q43" s="244">
        <v>265.10000000000002</v>
      </c>
      <c r="R43" s="244">
        <v>274.10000000000002</v>
      </c>
      <c r="S43" s="511">
        <v>279.89999999999998</v>
      </c>
      <c r="T43" s="511">
        <v>283.5</v>
      </c>
      <c r="U43" s="281">
        <v>289.39999999999998</v>
      </c>
      <c r="V43" s="317"/>
      <c r="W43" s="317"/>
    </row>
    <row r="44" spans="1:23" x14ac:dyDescent="0.25">
      <c r="A44" s="177" t="s">
        <v>33</v>
      </c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 t="s">
        <v>103</v>
      </c>
      <c r="R44" s="244">
        <v>296</v>
      </c>
      <c r="S44" s="511">
        <v>300.7</v>
      </c>
      <c r="T44" s="511">
        <v>304.2</v>
      </c>
      <c r="U44" s="281">
        <v>306.8</v>
      </c>
      <c r="V44" s="317"/>
      <c r="W44" s="317"/>
    </row>
    <row r="45" spans="1:23" x14ac:dyDescent="0.25">
      <c r="A45" s="177" t="s">
        <v>34</v>
      </c>
      <c r="B45" s="244">
        <v>266.7</v>
      </c>
      <c r="C45" s="244">
        <v>266.5</v>
      </c>
      <c r="D45" s="244">
        <v>267.39999999999998</v>
      </c>
      <c r="E45" s="244">
        <v>264.7</v>
      </c>
      <c r="F45" s="244">
        <v>263.39999999999998</v>
      </c>
      <c r="G45" s="244">
        <v>268.39999999999998</v>
      </c>
      <c r="H45" s="244">
        <v>267.5</v>
      </c>
      <c r="I45" s="244">
        <v>268.7</v>
      </c>
      <c r="J45" s="244">
        <v>269.89999999999998</v>
      </c>
      <c r="K45" s="244">
        <v>271</v>
      </c>
      <c r="L45" s="244">
        <v>269.8</v>
      </c>
      <c r="M45" s="244">
        <v>277.39999999999998</v>
      </c>
      <c r="N45" s="244">
        <v>278</v>
      </c>
      <c r="O45" s="244">
        <v>279.39999999999998</v>
      </c>
      <c r="P45" s="244">
        <v>280.3</v>
      </c>
      <c r="Q45" s="244">
        <v>282.5</v>
      </c>
      <c r="R45" s="244">
        <v>284.8</v>
      </c>
      <c r="S45" s="511">
        <v>286.8</v>
      </c>
      <c r="T45" s="511">
        <v>289.89999999999998</v>
      </c>
      <c r="U45" s="281">
        <v>292.39999999999998</v>
      </c>
      <c r="V45" s="317"/>
      <c r="W45" s="317"/>
    </row>
    <row r="46" spans="1:23" x14ac:dyDescent="0.25">
      <c r="A46" s="177" t="s">
        <v>35</v>
      </c>
      <c r="B46" s="244">
        <v>235.1</v>
      </c>
      <c r="C46" s="244">
        <v>235.8</v>
      </c>
      <c r="D46" s="244">
        <v>234.7</v>
      </c>
      <c r="E46" s="244">
        <v>235.2</v>
      </c>
      <c r="F46" s="244">
        <v>232.6</v>
      </c>
      <c r="G46" s="244">
        <v>231.8</v>
      </c>
      <c r="H46" s="244">
        <v>232.8</v>
      </c>
      <c r="I46" s="244">
        <v>233.9</v>
      </c>
      <c r="J46" s="244">
        <v>233.6</v>
      </c>
      <c r="K46" s="244">
        <v>233.4</v>
      </c>
      <c r="L46" s="244">
        <v>235</v>
      </c>
      <c r="M46" s="244">
        <v>239.7</v>
      </c>
      <c r="N46" s="244">
        <v>241.9</v>
      </c>
      <c r="O46" s="244">
        <v>245.3</v>
      </c>
      <c r="P46" s="244">
        <v>247.8</v>
      </c>
      <c r="Q46" s="244">
        <v>250.7</v>
      </c>
      <c r="R46" s="244">
        <v>254.4</v>
      </c>
      <c r="S46" s="511">
        <v>257</v>
      </c>
      <c r="T46" s="511">
        <v>259</v>
      </c>
      <c r="U46" s="281">
        <v>262.2</v>
      </c>
      <c r="V46" s="317"/>
      <c r="W46" s="317"/>
    </row>
    <row r="47" spans="1:23" x14ac:dyDescent="0.25">
      <c r="A47" s="177" t="s">
        <v>36</v>
      </c>
      <c r="B47" s="244">
        <v>268.8</v>
      </c>
      <c r="C47" s="244">
        <v>269.7</v>
      </c>
      <c r="D47" s="244">
        <v>271.60000000000002</v>
      </c>
      <c r="E47" s="244">
        <v>269.2</v>
      </c>
      <c r="F47" s="244">
        <v>269.60000000000002</v>
      </c>
      <c r="G47" s="244">
        <v>269.39999999999998</v>
      </c>
      <c r="H47" s="244">
        <v>270.89999999999998</v>
      </c>
      <c r="I47" s="244">
        <v>270.89999999999998</v>
      </c>
      <c r="J47" s="244">
        <v>271.8</v>
      </c>
      <c r="K47" s="244">
        <v>272.39999999999998</v>
      </c>
      <c r="L47" s="244">
        <v>276.2</v>
      </c>
      <c r="M47" s="244">
        <v>281</v>
      </c>
      <c r="N47" s="244">
        <v>284.60000000000002</v>
      </c>
      <c r="O47" s="244">
        <v>288.3</v>
      </c>
      <c r="P47" s="244">
        <v>291.89999999999998</v>
      </c>
      <c r="Q47" s="244">
        <v>294.5</v>
      </c>
      <c r="R47" s="244">
        <v>299.39999999999998</v>
      </c>
      <c r="S47" s="511">
        <v>302.2</v>
      </c>
      <c r="T47" s="511">
        <v>304.89999999999998</v>
      </c>
      <c r="U47" s="281">
        <v>307.3</v>
      </c>
      <c r="V47" s="317"/>
      <c r="W47" s="317"/>
    </row>
    <row r="48" spans="1:23" x14ac:dyDescent="0.25">
      <c r="A48" s="177" t="s">
        <v>37</v>
      </c>
      <c r="B48" s="244">
        <v>285.3</v>
      </c>
      <c r="C48" s="244">
        <v>287</v>
      </c>
      <c r="D48" s="244">
        <v>289.7</v>
      </c>
      <c r="E48" s="244">
        <v>290.8</v>
      </c>
      <c r="F48" s="244">
        <v>288</v>
      </c>
      <c r="G48" s="244">
        <v>286.7</v>
      </c>
      <c r="H48" s="244">
        <v>285.7</v>
      </c>
      <c r="I48" s="244">
        <v>283.5</v>
      </c>
      <c r="J48" s="244">
        <v>284.2</v>
      </c>
      <c r="K48" s="244">
        <v>284.10000000000002</v>
      </c>
      <c r="L48" s="244">
        <v>287.2</v>
      </c>
      <c r="M48" s="244">
        <v>289.10000000000002</v>
      </c>
      <c r="N48" s="244">
        <v>291.89999999999998</v>
      </c>
      <c r="O48" s="244">
        <v>294.39999999999998</v>
      </c>
      <c r="P48" s="244">
        <v>298</v>
      </c>
      <c r="Q48" s="244">
        <v>300.7</v>
      </c>
      <c r="R48" s="244">
        <v>305.5</v>
      </c>
      <c r="S48" s="511">
        <v>309.39999999999998</v>
      </c>
      <c r="T48" s="511">
        <v>311.39999999999998</v>
      </c>
      <c r="U48" s="281">
        <v>312.7</v>
      </c>
      <c r="V48" s="317"/>
      <c r="W48" s="317"/>
    </row>
    <row r="49" spans="1:23" x14ac:dyDescent="0.25">
      <c r="A49" s="177" t="s">
        <v>38</v>
      </c>
      <c r="B49" s="244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 t="s">
        <v>103</v>
      </c>
      <c r="R49" s="244">
        <v>264.89999999999998</v>
      </c>
      <c r="S49" s="511">
        <v>262.3</v>
      </c>
      <c r="T49" s="511">
        <v>260.60000000000002</v>
      </c>
      <c r="U49" s="281">
        <v>259.3</v>
      </c>
      <c r="V49" s="317"/>
      <c r="W49" s="317"/>
    </row>
    <row r="50" spans="1:23" ht="18" x14ac:dyDescent="0.25">
      <c r="A50" s="176" t="s">
        <v>225</v>
      </c>
      <c r="B50" s="289">
        <v>208.8</v>
      </c>
      <c r="C50" s="289">
        <v>213.7</v>
      </c>
      <c r="D50" s="289">
        <v>214.1</v>
      </c>
      <c r="E50" s="289">
        <v>212.5</v>
      </c>
      <c r="F50" s="289">
        <v>212.9</v>
      </c>
      <c r="G50" s="289">
        <v>213.5</v>
      </c>
      <c r="H50" s="289">
        <v>215.5</v>
      </c>
      <c r="I50" s="289">
        <v>217.4</v>
      </c>
      <c r="J50" s="289">
        <v>217.9</v>
      </c>
      <c r="K50" s="289">
        <v>219.7</v>
      </c>
      <c r="L50" s="289">
        <v>221.7</v>
      </c>
      <c r="M50" s="289">
        <v>227.4</v>
      </c>
      <c r="N50" s="289">
        <v>232.1</v>
      </c>
      <c r="O50" s="289">
        <v>234.8</v>
      </c>
      <c r="P50" s="289">
        <v>237.8</v>
      </c>
      <c r="Q50" s="289">
        <v>240.7</v>
      </c>
      <c r="R50" s="289">
        <v>246.2</v>
      </c>
      <c r="S50" s="282">
        <v>249</v>
      </c>
      <c r="T50" s="282">
        <v>250.9</v>
      </c>
      <c r="U50" s="280">
        <v>253.1</v>
      </c>
      <c r="V50" s="38"/>
      <c r="W50" s="320"/>
    </row>
    <row r="51" spans="1:23" x14ac:dyDescent="0.25">
      <c r="A51" s="177" t="s">
        <v>39</v>
      </c>
      <c r="B51" s="244">
        <v>179.7</v>
      </c>
      <c r="C51" s="244">
        <v>179.4</v>
      </c>
      <c r="D51" s="244">
        <v>177.4</v>
      </c>
      <c r="E51" s="244">
        <v>176.8</v>
      </c>
      <c r="F51" s="244">
        <v>177.8</v>
      </c>
      <c r="G51" s="244">
        <v>177.9</v>
      </c>
      <c r="H51" s="244">
        <v>178.2</v>
      </c>
      <c r="I51" s="244">
        <v>178.6</v>
      </c>
      <c r="J51" s="244">
        <v>177.9</v>
      </c>
      <c r="K51" s="244">
        <v>181.7</v>
      </c>
      <c r="L51" s="244">
        <v>183.1</v>
      </c>
      <c r="M51" s="244">
        <v>185.3</v>
      </c>
      <c r="N51" s="244">
        <v>187.9</v>
      </c>
      <c r="O51" s="244">
        <v>191.9</v>
      </c>
      <c r="P51" s="244">
        <v>196.2</v>
      </c>
      <c r="Q51" s="244">
        <v>199.8</v>
      </c>
      <c r="R51" s="244">
        <v>207</v>
      </c>
      <c r="S51" s="511">
        <v>212.4</v>
      </c>
      <c r="T51" s="511">
        <v>218.6</v>
      </c>
      <c r="U51" s="281">
        <v>220.8</v>
      </c>
      <c r="V51" s="317"/>
      <c r="W51" s="68"/>
    </row>
    <row r="52" spans="1:23" x14ac:dyDescent="0.25">
      <c r="A52" s="177" t="s">
        <v>104</v>
      </c>
      <c r="B52" s="244">
        <v>164.7</v>
      </c>
      <c r="C52" s="244">
        <v>127.9</v>
      </c>
      <c r="D52" s="244">
        <v>129.5</v>
      </c>
      <c r="E52" s="244">
        <v>126.6</v>
      </c>
      <c r="F52" s="244">
        <v>124.2</v>
      </c>
      <c r="G52" s="244">
        <v>129.4</v>
      </c>
      <c r="H52" s="244">
        <v>135.80000000000001</v>
      </c>
      <c r="I52" s="244">
        <v>141.69999999999999</v>
      </c>
      <c r="J52" s="244">
        <v>146.6</v>
      </c>
      <c r="K52" s="244">
        <v>161.69999999999999</v>
      </c>
      <c r="L52" s="244">
        <v>171.9</v>
      </c>
      <c r="M52" s="244">
        <v>180.4</v>
      </c>
      <c r="N52" s="244">
        <v>192.6</v>
      </c>
      <c r="O52" s="244">
        <v>197.1</v>
      </c>
      <c r="P52" s="244">
        <v>200.2</v>
      </c>
      <c r="Q52" s="244">
        <v>202.5</v>
      </c>
      <c r="R52" s="244">
        <v>214.4</v>
      </c>
      <c r="S52" s="511">
        <v>217.4</v>
      </c>
      <c r="T52" s="511">
        <v>217.5</v>
      </c>
      <c r="U52" s="281">
        <v>219.2</v>
      </c>
      <c r="V52" s="317"/>
      <c r="W52" s="317"/>
    </row>
    <row r="53" spans="1:23" ht="19.5" x14ac:dyDescent="0.25">
      <c r="A53" s="177" t="s">
        <v>245</v>
      </c>
      <c r="B53" s="244">
        <v>205.9</v>
      </c>
      <c r="C53" s="244">
        <v>200.7</v>
      </c>
      <c r="D53" s="244">
        <v>202.4</v>
      </c>
      <c r="E53" s="244">
        <v>197.9</v>
      </c>
      <c r="F53" s="244">
        <v>198.9</v>
      </c>
      <c r="G53" s="244">
        <v>197.7</v>
      </c>
      <c r="H53" s="244">
        <v>203.7</v>
      </c>
      <c r="I53" s="244">
        <v>208.1</v>
      </c>
      <c r="J53" s="244">
        <v>206.8</v>
      </c>
      <c r="K53" s="244">
        <v>207.6</v>
      </c>
      <c r="L53" s="244">
        <v>208.8</v>
      </c>
      <c r="M53" s="244">
        <v>209.4</v>
      </c>
      <c r="N53" s="244">
        <v>213.6</v>
      </c>
      <c r="O53" s="244">
        <v>216.6</v>
      </c>
      <c r="P53" s="244">
        <v>219.1</v>
      </c>
      <c r="Q53" s="244">
        <v>222.1</v>
      </c>
      <c r="R53" s="244">
        <v>226</v>
      </c>
      <c r="S53" s="511">
        <v>228.9</v>
      </c>
      <c r="T53" s="511">
        <v>231.3</v>
      </c>
      <c r="U53" s="281">
        <v>235.9</v>
      </c>
      <c r="V53" s="68"/>
      <c r="W53" s="317"/>
    </row>
    <row r="54" spans="1:23" ht="19.5" x14ac:dyDescent="0.25">
      <c r="A54" s="177" t="s">
        <v>246</v>
      </c>
      <c r="B54" s="244">
        <v>259.10000000000002</v>
      </c>
      <c r="C54" s="244">
        <v>258.7</v>
      </c>
      <c r="D54" s="244">
        <v>263.8</v>
      </c>
      <c r="E54" s="244">
        <v>263.60000000000002</v>
      </c>
      <c r="F54" s="244">
        <v>255.4</v>
      </c>
      <c r="G54" s="244">
        <v>251.7</v>
      </c>
      <c r="H54" s="244">
        <v>247.1</v>
      </c>
      <c r="I54" s="244">
        <v>242.4</v>
      </c>
      <c r="J54" s="244">
        <v>238.4</v>
      </c>
      <c r="K54" s="244">
        <v>237.3</v>
      </c>
      <c r="L54" s="244">
        <v>236.6</v>
      </c>
      <c r="M54" s="244">
        <v>237.7</v>
      </c>
      <c r="N54" s="244">
        <v>241.5</v>
      </c>
      <c r="O54" s="244">
        <v>246.2</v>
      </c>
      <c r="P54" s="244">
        <v>250</v>
      </c>
      <c r="Q54" s="244">
        <v>254.2</v>
      </c>
      <c r="R54" s="244">
        <v>259.8</v>
      </c>
      <c r="S54" s="511">
        <v>264.39999999999998</v>
      </c>
      <c r="T54" s="511">
        <v>266.5</v>
      </c>
      <c r="U54" s="281">
        <v>271.39999999999998</v>
      </c>
      <c r="V54" s="68"/>
      <c r="W54" s="68"/>
    </row>
    <row r="55" spans="1:23" ht="19.5" x14ac:dyDescent="0.25">
      <c r="A55" s="177" t="s">
        <v>239</v>
      </c>
      <c r="B55" s="244">
        <v>272.5</v>
      </c>
      <c r="C55" s="244">
        <v>272.60000000000002</v>
      </c>
      <c r="D55" s="244">
        <v>276.2</v>
      </c>
      <c r="E55" s="244">
        <v>277.8</v>
      </c>
      <c r="F55" s="244">
        <v>280.89999999999998</v>
      </c>
      <c r="G55" s="244">
        <v>278.8</v>
      </c>
      <c r="H55" s="244">
        <v>282.8</v>
      </c>
      <c r="I55" s="244">
        <v>284.89999999999998</v>
      </c>
      <c r="J55" s="244">
        <v>283.8</v>
      </c>
      <c r="K55" s="244">
        <v>285.10000000000002</v>
      </c>
      <c r="L55" s="244">
        <v>288.8</v>
      </c>
      <c r="M55" s="244">
        <v>292.3</v>
      </c>
      <c r="N55" s="244">
        <v>297.10000000000002</v>
      </c>
      <c r="O55" s="244">
        <v>302</v>
      </c>
      <c r="P55" s="244">
        <v>297.8</v>
      </c>
      <c r="Q55" s="244">
        <v>298.8</v>
      </c>
      <c r="R55" s="244">
        <v>298</v>
      </c>
      <c r="S55" s="511">
        <v>296.3</v>
      </c>
      <c r="T55" s="511">
        <v>294.10000000000002</v>
      </c>
      <c r="U55" s="281">
        <v>295.3</v>
      </c>
      <c r="V55" s="68"/>
      <c r="W55" s="68"/>
    </row>
    <row r="56" spans="1:23" x14ac:dyDescent="0.25">
      <c r="A56" s="177" t="s">
        <v>97</v>
      </c>
      <c r="B56" s="244">
        <v>109.9</v>
      </c>
      <c r="C56" s="244">
        <v>169.6</v>
      </c>
      <c r="D56" s="244">
        <v>173.4</v>
      </c>
      <c r="E56" s="244">
        <v>180.4</v>
      </c>
      <c r="F56" s="244">
        <v>189.9</v>
      </c>
      <c r="G56" s="244">
        <v>197.9</v>
      </c>
      <c r="H56" s="244">
        <v>205.5</v>
      </c>
      <c r="I56" s="244">
        <v>214.2</v>
      </c>
      <c r="J56" s="244">
        <v>223.9</v>
      </c>
      <c r="K56" s="244">
        <v>225.4</v>
      </c>
      <c r="L56" s="244">
        <v>231.2</v>
      </c>
      <c r="M56" s="244">
        <v>252</v>
      </c>
      <c r="N56" s="244">
        <v>265.89999999999998</v>
      </c>
      <c r="O56" s="244">
        <v>265</v>
      </c>
      <c r="P56" s="244">
        <v>271.8</v>
      </c>
      <c r="Q56" s="244">
        <v>276.89999999999998</v>
      </c>
      <c r="R56" s="244">
        <v>289</v>
      </c>
      <c r="S56" s="511">
        <v>290.2</v>
      </c>
      <c r="T56" s="511">
        <v>285.5</v>
      </c>
      <c r="U56" s="281">
        <v>286.5</v>
      </c>
      <c r="V56" s="317"/>
      <c r="W56" s="68"/>
    </row>
    <row r="57" spans="1:23" x14ac:dyDescent="0.25">
      <c r="A57" s="177" t="s">
        <v>45</v>
      </c>
      <c r="B57" s="244">
        <v>256.8</v>
      </c>
      <c r="C57" s="244">
        <v>256.5</v>
      </c>
      <c r="D57" s="244">
        <v>258</v>
      </c>
      <c r="E57" s="244">
        <v>253.6</v>
      </c>
      <c r="F57" s="511">
        <v>250.5</v>
      </c>
      <c r="G57" s="511">
        <v>249.8</v>
      </c>
      <c r="H57" s="511">
        <v>249.4</v>
      </c>
      <c r="I57" s="511">
        <v>250</v>
      </c>
      <c r="J57" s="511">
        <v>249</v>
      </c>
      <c r="K57" s="511">
        <v>248.7</v>
      </c>
      <c r="L57" s="511">
        <v>249.1</v>
      </c>
      <c r="M57" s="511">
        <v>254.3</v>
      </c>
      <c r="N57" s="244">
        <v>256.5</v>
      </c>
      <c r="O57" s="511">
        <v>258.5</v>
      </c>
      <c r="P57" s="511">
        <v>260.10000000000002</v>
      </c>
      <c r="Q57" s="511">
        <v>261.7</v>
      </c>
      <c r="R57" s="511">
        <v>263.5</v>
      </c>
      <c r="S57" s="511">
        <v>265.3</v>
      </c>
      <c r="T57" s="511">
        <v>266.89999999999998</v>
      </c>
      <c r="U57" s="281">
        <v>269.10000000000002</v>
      </c>
      <c r="V57" s="317"/>
      <c r="W57" s="317"/>
    </row>
    <row r="58" spans="1:23" ht="18" x14ac:dyDescent="0.25">
      <c r="A58" s="176" t="s">
        <v>118</v>
      </c>
      <c r="B58" s="289">
        <v>264.5</v>
      </c>
      <c r="C58" s="289">
        <v>265.7</v>
      </c>
      <c r="D58" s="289">
        <v>268.8</v>
      </c>
      <c r="E58" s="289">
        <v>268.8</v>
      </c>
      <c r="F58" s="282">
        <v>268</v>
      </c>
      <c r="G58" s="282">
        <v>269.2</v>
      </c>
      <c r="H58" s="282">
        <v>271.3</v>
      </c>
      <c r="I58" s="282">
        <v>273.2</v>
      </c>
      <c r="J58" s="282">
        <v>274.5</v>
      </c>
      <c r="K58" s="282">
        <v>275.60000000000002</v>
      </c>
      <c r="L58" s="282">
        <v>279.2</v>
      </c>
      <c r="M58" s="282">
        <v>284.2</v>
      </c>
      <c r="N58" s="289">
        <v>287.8</v>
      </c>
      <c r="O58" s="282">
        <v>291</v>
      </c>
      <c r="P58" s="282">
        <v>294.5</v>
      </c>
      <c r="Q58" s="282">
        <v>297.7</v>
      </c>
      <c r="R58" s="282">
        <v>302</v>
      </c>
      <c r="S58" s="282">
        <v>305.10000000000002</v>
      </c>
      <c r="T58" s="282">
        <v>308.39999999999998</v>
      </c>
      <c r="U58" s="280">
        <v>312.39999999999998</v>
      </c>
      <c r="V58" s="38"/>
      <c r="W58" s="320"/>
    </row>
    <row r="59" spans="1:23" x14ac:dyDescent="0.25">
      <c r="A59" s="177" t="s">
        <v>46</v>
      </c>
      <c r="B59" s="244">
        <v>250</v>
      </c>
      <c r="C59" s="244">
        <v>250.1</v>
      </c>
      <c r="D59" s="244">
        <v>250.7</v>
      </c>
      <c r="E59" s="244">
        <v>250.1</v>
      </c>
      <c r="F59" s="244">
        <v>248.5</v>
      </c>
      <c r="G59" s="244">
        <v>249.3</v>
      </c>
      <c r="H59" s="244">
        <v>249.8</v>
      </c>
      <c r="I59" s="244">
        <v>251.2</v>
      </c>
      <c r="J59" s="244">
        <v>251.6</v>
      </c>
      <c r="K59" s="244">
        <v>252.2</v>
      </c>
      <c r="L59" s="244">
        <v>254.2</v>
      </c>
      <c r="M59" s="244">
        <v>259.39999999999998</v>
      </c>
      <c r="N59" s="244">
        <v>264</v>
      </c>
      <c r="O59" s="244">
        <v>268.2</v>
      </c>
      <c r="P59" s="244">
        <v>272.10000000000002</v>
      </c>
      <c r="Q59" s="244">
        <v>275.60000000000002</v>
      </c>
      <c r="R59" s="244">
        <v>281.89999999999998</v>
      </c>
      <c r="S59" s="511">
        <v>286.3</v>
      </c>
      <c r="T59" s="511">
        <v>289.8</v>
      </c>
      <c r="U59" s="281">
        <v>295.10000000000002</v>
      </c>
      <c r="V59" s="317"/>
      <c r="W59" s="68"/>
    </row>
    <row r="60" spans="1:23" x14ac:dyDescent="0.25">
      <c r="A60" s="177" t="s">
        <v>47</v>
      </c>
      <c r="B60" s="244">
        <v>255.4</v>
      </c>
      <c r="C60" s="244">
        <v>255.7</v>
      </c>
      <c r="D60" s="244">
        <v>258</v>
      </c>
      <c r="E60" s="244">
        <v>259.7</v>
      </c>
      <c r="F60" s="244">
        <v>258.7</v>
      </c>
      <c r="G60" s="244">
        <v>258.39999999999998</v>
      </c>
      <c r="H60" s="244">
        <v>259.5</v>
      </c>
      <c r="I60" s="244">
        <v>260.7</v>
      </c>
      <c r="J60" s="244">
        <v>261.5</v>
      </c>
      <c r="K60" s="244">
        <v>263.7</v>
      </c>
      <c r="L60" s="244">
        <v>269.3</v>
      </c>
      <c r="M60" s="244">
        <v>273.60000000000002</v>
      </c>
      <c r="N60" s="244">
        <v>278.2</v>
      </c>
      <c r="O60" s="244">
        <v>283</v>
      </c>
      <c r="P60" s="244">
        <v>288.10000000000002</v>
      </c>
      <c r="Q60" s="244">
        <v>292</v>
      </c>
      <c r="R60" s="244">
        <v>298.7</v>
      </c>
      <c r="S60" s="511">
        <v>303.7</v>
      </c>
      <c r="T60" s="511">
        <v>309.2</v>
      </c>
      <c r="U60" s="281">
        <v>314.2</v>
      </c>
      <c r="V60" s="317"/>
      <c r="W60" s="317"/>
    </row>
    <row r="61" spans="1:23" x14ac:dyDescent="0.25">
      <c r="A61" s="177" t="s">
        <v>48</v>
      </c>
      <c r="B61" s="244">
        <v>289.60000000000002</v>
      </c>
      <c r="C61" s="244">
        <v>290.7</v>
      </c>
      <c r="D61" s="244">
        <v>294.2</v>
      </c>
      <c r="E61" s="244">
        <v>296.2</v>
      </c>
      <c r="F61" s="244">
        <v>296.5</v>
      </c>
      <c r="G61" s="244">
        <v>295.7</v>
      </c>
      <c r="H61" s="244">
        <v>296</v>
      </c>
      <c r="I61" s="244">
        <v>293.39999999999998</v>
      </c>
      <c r="J61" s="244">
        <v>293.8</v>
      </c>
      <c r="K61" s="244">
        <v>292.60000000000002</v>
      </c>
      <c r="L61" s="244">
        <v>294.3</v>
      </c>
      <c r="M61" s="244">
        <v>297.3</v>
      </c>
      <c r="N61" s="244">
        <v>301.10000000000002</v>
      </c>
      <c r="O61" s="244">
        <v>304.60000000000002</v>
      </c>
      <c r="P61" s="244">
        <v>308.5</v>
      </c>
      <c r="Q61" s="244">
        <v>311.39999999999998</v>
      </c>
      <c r="R61" s="244">
        <v>315</v>
      </c>
      <c r="S61" s="511">
        <v>316.3</v>
      </c>
      <c r="T61" s="511">
        <v>318.89999999999998</v>
      </c>
      <c r="U61" s="281">
        <v>324.5</v>
      </c>
      <c r="V61" s="317"/>
      <c r="W61" s="317"/>
    </row>
    <row r="62" spans="1:23" x14ac:dyDescent="0.25">
      <c r="A62" s="177" t="s">
        <v>49</v>
      </c>
      <c r="B62" s="244">
        <v>253.1</v>
      </c>
      <c r="C62" s="244">
        <v>253.3</v>
      </c>
      <c r="D62" s="244">
        <v>254.9</v>
      </c>
      <c r="E62" s="244">
        <v>255.7</v>
      </c>
      <c r="F62" s="244">
        <v>255.6</v>
      </c>
      <c r="G62" s="244">
        <v>257.2</v>
      </c>
      <c r="H62" s="244">
        <v>260.10000000000002</v>
      </c>
      <c r="I62" s="244">
        <v>261.8</v>
      </c>
      <c r="J62" s="244">
        <v>263.2</v>
      </c>
      <c r="K62" s="244">
        <v>264.3</v>
      </c>
      <c r="L62" s="244">
        <v>268.89999999999998</v>
      </c>
      <c r="M62" s="244">
        <v>271.89999999999998</v>
      </c>
      <c r="N62" s="244">
        <v>274.5</v>
      </c>
      <c r="O62" s="244">
        <v>277.2</v>
      </c>
      <c r="P62" s="244">
        <v>280.10000000000002</v>
      </c>
      <c r="Q62" s="244">
        <v>282.7</v>
      </c>
      <c r="R62" s="244">
        <v>287</v>
      </c>
      <c r="S62" s="511">
        <v>289.39999999999998</v>
      </c>
      <c r="T62" s="511">
        <v>292.3</v>
      </c>
      <c r="U62" s="281">
        <v>295.39999999999998</v>
      </c>
      <c r="V62" s="317"/>
      <c r="W62" s="317"/>
    </row>
    <row r="63" spans="1:23" x14ac:dyDescent="0.25">
      <c r="A63" s="177" t="s">
        <v>50</v>
      </c>
      <c r="B63" s="244">
        <v>245.1</v>
      </c>
      <c r="C63" s="244">
        <v>247.5</v>
      </c>
      <c r="D63" s="244">
        <v>249.7</v>
      </c>
      <c r="E63" s="244">
        <v>245.2</v>
      </c>
      <c r="F63" s="244">
        <v>245.6</v>
      </c>
      <c r="G63" s="244">
        <v>246.8</v>
      </c>
      <c r="H63" s="244">
        <v>250.4</v>
      </c>
      <c r="I63" s="244">
        <v>253.4</v>
      </c>
      <c r="J63" s="244">
        <v>256</v>
      </c>
      <c r="K63" s="244">
        <v>258.3</v>
      </c>
      <c r="L63" s="244">
        <v>263.10000000000002</v>
      </c>
      <c r="M63" s="244">
        <v>270.10000000000002</v>
      </c>
      <c r="N63" s="244">
        <v>274.2</v>
      </c>
      <c r="O63" s="244">
        <v>278.3</v>
      </c>
      <c r="P63" s="244">
        <v>282.60000000000002</v>
      </c>
      <c r="Q63" s="244">
        <v>286.2</v>
      </c>
      <c r="R63" s="244">
        <v>291.89999999999998</v>
      </c>
      <c r="S63" s="511">
        <v>296.8</v>
      </c>
      <c r="T63" s="511">
        <v>301.10000000000002</v>
      </c>
      <c r="U63" s="281">
        <v>306.2</v>
      </c>
      <c r="V63" s="317"/>
      <c r="W63" s="317"/>
    </row>
    <row r="64" spans="1:23" x14ac:dyDescent="0.25">
      <c r="A64" s="177" t="s">
        <v>51</v>
      </c>
      <c r="B64" s="244">
        <v>257.8</v>
      </c>
      <c r="C64" s="244">
        <v>259.8</v>
      </c>
      <c r="D64" s="244">
        <v>261.39999999999998</v>
      </c>
      <c r="E64" s="244">
        <v>263.7</v>
      </c>
      <c r="F64" s="244">
        <v>261.10000000000002</v>
      </c>
      <c r="G64" s="244">
        <v>262.39999999999998</v>
      </c>
      <c r="H64" s="244">
        <v>261.5</v>
      </c>
      <c r="I64" s="244">
        <v>262</v>
      </c>
      <c r="J64" s="244">
        <v>261.3</v>
      </c>
      <c r="K64" s="244">
        <v>261.89999999999998</v>
      </c>
      <c r="L64" s="244">
        <v>264.7</v>
      </c>
      <c r="M64" s="244">
        <v>271.3</v>
      </c>
      <c r="N64" s="244">
        <v>275.39999999999998</v>
      </c>
      <c r="O64" s="244">
        <v>279.2</v>
      </c>
      <c r="P64" s="244">
        <v>283.60000000000002</v>
      </c>
      <c r="Q64" s="244">
        <v>287</v>
      </c>
      <c r="R64" s="244">
        <v>292.2</v>
      </c>
      <c r="S64" s="511">
        <v>295.60000000000002</v>
      </c>
      <c r="T64" s="511">
        <v>300.39999999999998</v>
      </c>
      <c r="U64" s="281">
        <v>305.39999999999998</v>
      </c>
      <c r="V64" s="317"/>
      <c r="W64" s="317"/>
    </row>
    <row r="65" spans="1:23" x14ac:dyDescent="0.25">
      <c r="A65" s="177" t="s">
        <v>52</v>
      </c>
      <c r="B65" s="244">
        <v>265</v>
      </c>
      <c r="C65" s="244">
        <v>266.89999999999998</v>
      </c>
      <c r="D65" s="244">
        <v>268.60000000000002</v>
      </c>
      <c r="E65" s="244">
        <v>265.5</v>
      </c>
      <c r="F65" s="244">
        <v>265.10000000000002</v>
      </c>
      <c r="G65" s="244">
        <v>268.60000000000002</v>
      </c>
      <c r="H65" s="244">
        <v>271.39999999999998</v>
      </c>
      <c r="I65" s="244">
        <v>274.3</v>
      </c>
      <c r="J65" s="244">
        <v>276.8</v>
      </c>
      <c r="K65" s="244">
        <v>277.60000000000002</v>
      </c>
      <c r="L65" s="244">
        <v>281.89999999999998</v>
      </c>
      <c r="M65" s="244">
        <v>287.60000000000002</v>
      </c>
      <c r="N65" s="244">
        <v>290.5</v>
      </c>
      <c r="O65" s="244">
        <v>291.7</v>
      </c>
      <c r="P65" s="244">
        <v>294.7</v>
      </c>
      <c r="Q65" s="244">
        <v>297.3</v>
      </c>
      <c r="R65" s="244">
        <v>299.7</v>
      </c>
      <c r="S65" s="511">
        <v>301.5</v>
      </c>
      <c r="T65" s="511">
        <v>304.7</v>
      </c>
      <c r="U65" s="281">
        <v>307.7</v>
      </c>
      <c r="V65" s="317"/>
      <c r="W65" s="317"/>
    </row>
    <row r="66" spans="1:23" x14ac:dyDescent="0.25">
      <c r="A66" s="177" t="s">
        <v>53</v>
      </c>
      <c r="B66" s="244">
        <v>283.2</v>
      </c>
      <c r="C66" s="244">
        <v>285</v>
      </c>
      <c r="D66" s="244">
        <v>287.10000000000002</v>
      </c>
      <c r="E66" s="244">
        <v>285.60000000000002</v>
      </c>
      <c r="F66" s="244">
        <v>284.8</v>
      </c>
      <c r="G66" s="244">
        <v>287.39999999999998</v>
      </c>
      <c r="H66" s="244">
        <v>290.89999999999998</v>
      </c>
      <c r="I66" s="244">
        <v>293.8</v>
      </c>
      <c r="J66" s="244">
        <v>298.2</v>
      </c>
      <c r="K66" s="244">
        <v>301.8</v>
      </c>
      <c r="L66" s="244">
        <v>306.3</v>
      </c>
      <c r="M66" s="244">
        <v>315</v>
      </c>
      <c r="N66" s="244">
        <v>319.5</v>
      </c>
      <c r="O66" s="244">
        <v>323.60000000000002</v>
      </c>
      <c r="P66" s="244">
        <v>327.8</v>
      </c>
      <c r="Q66" s="244">
        <v>332.3</v>
      </c>
      <c r="R66" s="244">
        <v>336.2</v>
      </c>
      <c r="S66" s="511">
        <v>340.5</v>
      </c>
      <c r="T66" s="511">
        <v>343.6</v>
      </c>
      <c r="U66" s="281">
        <v>346.5</v>
      </c>
      <c r="V66" s="317"/>
      <c r="W66" s="317"/>
    </row>
    <row r="67" spans="1:23" x14ac:dyDescent="0.25">
      <c r="A67" s="177" t="s">
        <v>54</v>
      </c>
      <c r="B67" s="244">
        <v>290.2</v>
      </c>
      <c r="C67" s="244">
        <v>290.39999999999998</v>
      </c>
      <c r="D67" s="244">
        <v>298.5</v>
      </c>
      <c r="E67" s="244">
        <v>295.60000000000002</v>
      </c>
      <c r="F67" s="244">
        <v>294.10000000000002</v>
      </c>
      <c r="G67" s="244">
        <v>294.8</v>
      </c>
      <c r="H67" s="244">
        <v>296.2</v>
      </c>
      <c r="I67" s="244">
        <v>297.39999999999998</v>
      </c>
      <c r="J67" s="244">
        <v>297.7</v>
      </c>
      <c r="K67" s="244">
        <v>297.5</v>
      </c>
      <c r="L67" s="244">
        <v>301.60000000000002</v>
      </c>
      <c r="M67" s="244">
        <v>304.2</v>
      </c>
      <c r="N67" s="244">
        <v>307.3</v>
      </c>
      <c r="O67" s="244">
        <v>310</v>
      </c>
      <c r="P67" s="244">
        <v>313</v>
      </c>
      <c r="Q67" s="244">
        <v>315.5</v>
      </c>
      <c r="R67" s="244">
        <v>319.3</v>
      </c>
      <c r="S67" s="511">
        <v>322</v>
      </c>
      <c r="T67" s="511">
        <v>324.7</v>
      </c>
      <c r="U67" s="281">
        <v>327.9</v>
      </c>
      <c r="V67" s="317"/>
      <c r="W67" s="317"/>
    </row>
    <row r="68" spans="1:23" x14ac:dyDescent="0.25">
      <c r="A68" s="177" t="s">
        <v>55</v>
      </c>
      <c r="B68" s="244">
        <v>258.7</v>
      </c>
      <c r="C68" s="244">
        <v>260.5</v>
      </c>
      <c r="D68" s="244">
        <v>263.89999999999998</v>
      </c>
      <c r="E68" s="244">
        <v>266.3</v>
      </c>
      <c r="F68" s="244">
        <v>266</v>
      </c>
      <c r="G68" s="244">
        <v>269.39999999999998</v>
      </c>
      <c r="H68" s="244">
        <v>271.60000000000002</v>
      </c>
      <c r="I68" s="244">
        <v>275.89999999999998</v>
      </c>
      <c r="J68" s="244">
        <v>276.10000000000002</v>
      </c>
      <c r="K68" s="244">
        <v>276.60000000000002</v>
      </c>
      <c r="L68" s="244">
        <v>278.89999999999998</v>
      </c>
      <c r="M68" s="244">
        <v>285.39999999999998</v>
      </c>
      <c r="N68" s="244">
        <v>289.7</v>
      </c>
      <c r="O68" s="244">
        <v>293</v>
      </c>
      <c r="P68" s="244">
        <v>297.2</v>
      </c>
      <c r="Q68" s="244">
        <v>302.2</v>
      </c>
      <c r="R68" s="244">
        <v>307.5</v>
      </c>
      <c r="S68" s="511">
        <v>309.2</v>
      </c>
      <c r="T68" s="511">
        <v>312.5</v>
      </c>
      <c r="U68" s="281">
        <v>317.39999999999998</v>
      </c>
      <c r="V68" s="317"/>
      <c r="W68" s="317"/>
    </row>
    <row r="69" spans="1:23" x14ac:dyDescent="0.25">
      <c r="A69" s="177" t="s">
        <v>56</v>
      </c>
      <c r="B69" s="244">
        <v>284.60000000000002</v>
      </c>
      <c r="C69" s="244">
        <v>286.3</v>
      </c>
      <c r="D69" s="244">
        <v>291.2</v>
      </c>
      <c r="E69" s="244">
        <v>294.89999999999998</v>
      </c>
      <c r="F69" s="244">
        <v>295.3</v>
      </c>
      <c r="G69" s="244">
        <v>295.89999999999998</v>
      </c>
      <c r="H69" s="244">
        <v>297.89999999999998</v>
      </c>
      <c r="I69" s="244">
        <v>297.8</v>
      </c>
      <c r="J69" s="244">
        <v>298</v>
      </c>
      <c r="K69" s="244">
        <v>298.60000000000002</v>
      </c>
      <c r="L69" s="244">
        <v>302</v>
      </c>
      <c r="M69" s="244">
        <v>305.60000000000002</v>
      </c>
      <c r="N69" s="244">
        <v>310</v>
      </c>
      <c r="O69" s="244">
        <v>313.60000000000002</v>
      </c>
      <c r="P69" s="244">
        <v>317.5</v>
      </c>
      <c r="Q69" s="244">
        <v>321</v>
      </c>
      <c r="R69" s="244">
        <v>326.3</v>
      </c>
      <c r="S69" s="511">
        <v>328.8</v>
      </c>
      <c r="T69" s="511">
        <v>333.7</v>
      </c>
      <c r="U69" s="281">
        <v>337.7</v>
      </c>
      <c r="V69" s="317"/>
      <c r="W69" s="317"/>
    </row>
    <row r="70" spans="1:23" x14ac:dyDescent="0.25">
      <c r="A70" s="177" t="s">
        <v>57</v>
      </c>
      <c r="B70" s="244">
        <v>260.7</v>
      </c>
      <c r="C70" s="244">
        <v>263.7</v>
      </c>
      <c r="D70" s="244">
        <v>268</v>
      </c>
      <c r="E70" s="244">
        <v>269.3</v>
      </c>
      <c r="F70" s="244">
        <v>268</v>
      </c>
      <c r="G70" s="244">
        <v>267.2</v>
      </c>
      <c r="H70" s="244">
        <v>271.3</v>
      </c>
      <c r="I70" s="244">
        <v>273.60000000000002</v>
      </c>
      <c r="J70" s="244">
        <v>275.8</v>
      </c>
      <c r="K70" s="244">
        <v>278.2</v>
      </c>
      <c r="L70" s="244">
        <v>281.8</v>
      </c>
      <c r="M70" s="244">
        <v>287.3</v>
      </c>
      <c r="N70" s="244">
        <v>289.89999999999998</v>
      </c>
      <c r="O70" s="244">
        <v>293.60000000000002</v>
      </c>
      <c r="P70" s="244">
        <v>296.8</v>
      </c>
      <c r="Q70" s="244">
        <v>299.7</v>
      </c>
      <c r="R70" s="244">
        <v>302.7</v>
      </c>
      <c r="S70" s="511">
        <v>305.89999999999998</v>
      </c>
      <c r="T70" s="511">
        <v>307.60000000000002</v>
      </c>
      <c r="U70" s="281">
        <v>311.10000000000002</v>
      </c>
      <c r="V70" s="317"/>
      <c r="W70" s="317"/>
    </row>
    <row r="71" spans="1:23" x14ac:dyDescent="0.25">
      <c r="A71" s="177" t="s">
        <v>58</v>
      </c>
      <c r="B71" s="244">
        <v>264.89999999999998</v>
      </c>
      <c r="C71" s="244">
        <v>265.2</v>
      </c>
      <c r="D71" s="244">
        <v>267.7</v>
      </c>
      <c r="E71" s="244">
        <v>267.7</v>
      </c>
      <c r="F71" s="244">
        <v>266.39999999999998</v>
      </c>
      <c r="G71" s="244">
        <v>267.39999999999998</v>
      </c>
      <c r="H71" s="244">
        <v>269.7</v>
      </c>
      <c r="I71" s="244">
        <v>272.39999999999998</v>
      </c>
      <c r="J71" s="244">
        <v>273.60000000000002</v>
      </c>
      <c r="K71" s="244">
        <v>275.3</v>
      </c>
      <c r="L71" s="244">
        <v>278.89999999999998</v>
      </c>
      <c r="M71" s="244">
        <v>284</v>
      </c>
      <c r="N71" s="244">
        <v>287.3</v>
      </c>
      <c r="O71" s="244">
        <v>289.5</v>
      </c>
      <c r="P71" s="244">
        <v>292.39999999999998</v>
      </c>
      <c r="Q71" s="244">
        <v>295.3</v>
      </c>
      <c r="R71" s="244">
        <v>298.2</v>
      </c>
      <c r="S71" s="511">
        <v>301.10000000000002</v>
      </c>
      <c r="T71" s="511">
        <v>304.3</v>
      </c>
      <c r="U71" s="281">
        <v>308.5</v>
      </c>
      <c r="V71" s="317"/>
      <c r="W71" s="317"/>
    </row>
    <row r="72" spans="1:23" x14ac:dyDescent="0.25">
      <c r="A72" s="177" t="s">
        <v>59</v>
      </c>
      <c r="B72" s="244">
        <v>262.7</v>
      </c>
      <c r="C72" s="244">
        <v>265.3</v>
      </c>
      <c r="D72" s="244">
        <v>271.5</v>
      </c>
      <c r="E72" s="244">
        <v>275.89999999999998</v>
      </c>
      <c r="F72" s="244">
        <v>278</v>
      </c>
      <c r="G72" s="244">
        <v>280.39999999999998</v>
      </c>
      <c r="H72" s="244">
        <v>282.60000000000002</v>
      </c>
      <c r="I72" s="244">
        <v>285.7</v>
      </c>
      <c r="J72" s="244">
        <v>287.5</v>
      </c>
      <c r="K72" s="244">
        <v>289.39999999999998</v>
      </c>
      <c r="L72" s="244">
        <v>294.89999999999998</v>
      </c>
      <c r="M72" s="244">
        <v>302.39999999999998</v>
      </c>
      <c r="N72" s="244">
        <v>306.8</v>
      </c>
      <c r="O72" s="244">
        <v>311.10000000000002</v>
      </c>
      <c r="P72" s="244">
        <v>315.89999999999998</v>
      </c>
      <c r="Q72" s="244">
        <v>319.8</v>
      </c>
      <c r="R72" s="244">
        <v>325.7</v>
      </c>
      <c r="S72" s="511">
        <v>330.4</v>
      </c>
      <c r="T72" s="511">
        <v>334.3</v>
      </c>
      <c r="U72" s="281">
        <v>338.7</v>
      </c>
      <c r="V72" s="317"/>
      <c r="W72" s="317"/>
    </row>
    <row r="73" spans="1:23" ht="18" x14ac:dyDescent="0.25">
      <c r="A73" s="176" t="s">
        <v>184</v>
      </c>
      <c r="B73" s="289">
        <v>243.9</v>
      </c>
      <c r="C73" s="289">
        <v>245.3</v>
      </c>
      <c r="D73" s="289">
        <v>247.5</v>
      </c>
      <c r="E73" s="289">
        <v>247.5</v>
      </c>
      <c r="F73" s="289">
        <v>247.9</v>
      </c>
      <c r="G73" s="289">
        <v>250.8</v>
      </c>
      <c r="H73" s="289">
        <v>254.3</v>
      </c>
      <c r="I73" s="289">
        <v>256.60000000000002</v>
      </c>
      <c r="J73" s="289">
        <v>259.3</v>
      </c>
      <c r="K73" s="289">
        <v>261.10000000000002</v>
      </c>
      <c r="L73" s="289">
        <v>266.89999999999998</v>
      </c>
      <c r="M73" s="289">
        <v>273.60000000000002</v>
      </c>
      <c r="N73" s="289">
        <v>277</v>
      </c>
      <c r="O73" s="289">
        <v>280</v>
      </c>
      <c r="P73" s="289">
        <v>283.5</v>
      </c>
      <c r="Q73" s="289">
        <v>286.8</v>
      </c>
      <c r="R73" s="289">
        <v>290.89999999999998</v>
      </c>
      <c r="S73" s="282">
        <v>294.10000000000002</v>
      </c>
      <c r="T73" s="282">
        <v>297</v>
      </c>
      <c r="U73" s="280">
        <v>300.60000000000002</v>
      </c>
      <c r="V73" s="38"/>
      <c r="W73" s="320"/>
    </row>
    <row r="74" spans="1:23" x14ac:dyDescent="0.25">
      <c r="A74" s="177" t="s">
        <v>60</v>
      </c>
      <c r="B74" s="244">
        <v>273.7</v>
      </c>
      <c r="C74" s="244">
        <v>276</v>
      </c>
      <c r="D74" s="244">
        <v>279.39999999999998</v>
      </c>
      <c r="E74" s="244">
        <v>280.60000000000002</v>
      </c>
      <c r="F74" s="244">
        <v>281.39999999999998</v>
      </c>
      <c r="G74" s="244">
        <v>285.3</v>
      </c>
      <c r="H74" s="244">
        <v>289.89999999999998</v>
      </c>
      <c r="I74" s="244">
        <v>294.10000000000002</v>
      </c>
      <c r="J74" s="244">
        <v>298.5</v>
      </c>
      <c r="K74" s="244">
        <v>300.5</v>
      </c>
      <c r="L74" s="244">
        <v>305.3</v>
      </c>
      <c r="M74" s="244">
        <v>310.89999999999998</v>
      </c>
      <c r="N74" s="244">
        <v>318.3</v>
      </c>
      <c r="O74" s="244">
        <v>325.10000000000002</v>
      </c>
      <c r="P74" s="244">
        <v>330.1</v>
      </c>
      <c r="Q74" s="244">
        <v>335.2</v>
      </c>
      <c r="R74" s="244">
        <v>340.8</v>
      </c>
      <c r="S74" s="511">
        <v>346.6</v>
      </c>
      <c r="T74" s="511">
        <v>351.8</v>
      </c>
      <c r="U74" s="281">
        <v>357.2</v>
      </c>
      <c r="V74" s="317"/>
      <c r="W74" s="68"/>
    </row>
    <row r="75" spans="1:23" x14ac:dyDescent="0.25">
      <c r="A75" s="177" t="s">
        <v>61</v>
      </c>
      <c r="B75" s="244">
        <v>270.2</v>
      </c>
      <c r="C75" s="244">
        <v>270.8</v>
      </c>
      <c r="D75" s="244">
        <v>272.5</v>
      </c>
      <c r="E75" s="244">
        <v>273.60000000000002</v>
      </c>
      <c r="F75" s="244">
        <v>273.7</v>
      </c>
      <c r="G75" s="244">
        <v>275.39999999999998</v>
      </c>
      <c r="H75" s="244">
        <v>278.10000000000002</v>
      </c>
      <c r="I75" s="244">
        <v>278.7</v>
      </c>
      <c r="J75" s="244">
        <v>280.60000000000002</v>
      </c>
      <c r="K75" s="244">
        <v>281.5</v>
      </c>
      <c r="L75" s="244">
        <v>286.39999999999998</v>
      </c>
      <c r="M75" s="244">
        <v>292.5</v>
      </c>
      <c r="N75" s="244">
        <v>294.8</v>
      </c>
      <c r="O75" s="244">
        <v>297.3</v>
      </c>
      <c r="P75" s="244">
        <v>299.89999999999998</v>
      </c>
      <c r="Q75" s="244">
        <v>302.3</v>
      </c>
      <c r="R75" s="244">
        <v>306</v>
      </c>
      <c r="S75" s="511">
        <v>308.89999999999998</v>
      </c>
      <c r="T75" s="511">
        <v>311.60000000000002</v>
      </c>
      <c r="U75" s="281">
        <v>314.39999999999998</v>
      </c>
      <c r="V75" s="317"/>
      <c r="W75" s="317"/>
    </row>
    <row r="76" spans="1:23" x14ac:dyDescent="0.25">
      <c r="A76" s="177" t="s">
        <v>62</v>
      </c>
      <c r="B76" s="244">
        <v>174.6</v>
      </c>
      <c r="C76" s="244">
        <v>179.3</v>
      </c>
      <c r="D76" s="244">
        <v>183.9</v>
      </c>
      <c r="E76" s="244">
        <v>186.4</v>
      </c>
      <c r="F76" s="244">
        <v>188.7</v>
      </c>
      <c r="G76" s="244">
        <v>193.3</v>
      </c>
      <c r="H76" s="244">
        <v>199.2</v>
      </c>
      <c r="I76" s="244">
        <v>203.7</v>
      </c>
      <c r="J76" s="244">
        <v>208.3</v>
      </c>
      <c r="K76" s="244">
        <v>212.8</v>
      </c>
      <c r="L76" s="244">
        <v>220.1</v>
      </c>
      <c r="M76" s="244">
        <v>228.4</v>
      </c>
      <c r="N76" s="244">
        <v>233.2</v>
      </c>
      <c r="O76" s="244">
        <v>236.8</v>
      </c>
      <c r="P76" s="244">
        <v>242.6</v>
      </c>
      <c r="Q76" s="244">
        <v>248.2</v>
      </c>
      <c r="R76" s="244">
        <v>253.9</v>
      </c>
      <c r="S76" s="511">
        <v>258.10000000000002</v>
      </c>
      <c r="T76" s="511">
        <v>261.60000000000002</v>
      </c>
      <c r="U76" s="281">
        <v>265.5</v>
      </c>
      <c r="V76" s="317"/>
      <c r="W76" s="317"/>
    </row>
    <row r="77" spans="1:23" x14ac:dyDescent="0.25">
      <c r="A77" s="227" t="s">
        <v>63</v>
      </c>
      <c r="B77" s="289"/>
      <c r="C77" s="289"/>
      <c r="D77" s="289"/>
      <c r="E77" s="244"/>
      <c r="F77" s="244"/>
      <c r="G77" s="244"/>
      <c r="H77" s="244"/>
      <c r="I77" s="244"/>
      <c r="J77" s="244"/>
      <c r="K77" s="244"/>
      <c r="L77" s="244"/>
      <c r="M77" s="244"/>
      <c r="N77" s="202"/>
      <c r="O77" s="244"/>
      <c r="P77" s="244"/>
      <c r="Q77" s="244"/>
      <c r="R77" s="244"/>
      <c r="S77" s="511"/>
      <c r="T77" s="511"/>
      <c r="U77" s="283"/>
      <c r="V77" s="317"/>
      <c r="W77" s="85"/>
    </row>
    <row r="78" spans="1:23" ht="29.25" x14ac:dyDescent="0.25">
      <c r="A78" s="185" t="s">
        <v>200</v>
      </c>
      <c r="B78" s="244">
        <v>136.80000000000001</v>
      </c>
      <c r="C78" s="244">
        <v>143.1</v>
      </c>
      <c r="D78" s="244">
        <v>148</v>
      </c>
      <c r="E78" s="244">
        <v>151.4</v>
      </c>
      <c r="F78" s="244">
        <v>157.30000000000001</v>
      </c>
      <c r="G78" s="244">
        <v>166.2</v>
      </c>
      <c r="H78" s="244">
        <v>174.8</v>
      </c>
      <c r="I78" s="244">
        <v>182.6</v>
      </c>
      <c r="J78" s="244">
        <v>190.6</v>
      </c>
      <c r="K78" s="244">
        <v>197.5</v>
      </c>
      <c r="L78" s="244">
        <v>206.5</v>
      </c>
      <c r="M78" s="244">
        <v>216.7</v>
      </c>
      <c r="N78" s="244">
        <v>224</v>
      </c>
      <c r="O78" s="244">
        <v>229.5</v>
      </c>
      <c r="P78" s="244">
        <v>237.4</v>
      </c>
      <c r="Q78" s="244">
        <v>243.8</v>
      </c>
      <c r="R78" s="244">
        <v>251</v>
      </c>
      <c r="S78" s="511">
        <v>255.6</v>
      </c>
      <c r="T78" s="511">
        <v>260.7</v>
      </c>
      <c r="U78" s="281">
        <v>265.60000000000002</v>
      </c>
      <c r="V78" s="68"/>
      <c r="W78" s="317"/>
    </row>
    <row r="79" spans="1:23" ht="19.5" x14ac:dyDescent="0.25">
      <c r="A79" s="185" t="s">
        <v>232</v>
      </c>
      <c r="B79" s="244">
        <v>129</v>
      </c>
      <c r="C79" s="244">
        <v>134.5</v>
      </c>
      <c r="D79" s="244">
        <v>141.1</v>
      </c>
      <c r="E79" s="244">
        <v>144.80000000000001</v>
      </c>
      <c r="F79" s="244">
        <v>148.1</v>
      </c>
      <c r="G79" s="244">
        <v>158.9</v>
      </c>
      <c r="H79" s="244">
        <v>169.8</v>
      </c>
      <c r="I79" s="244">
        <v>178</v>
      </c>
      <c r="J79" s="244">
        <v>184.9</v>
      </c>
      <c r="K79" s="244">
        <v>191.8</v>
      </c>
      <c r="L79" s="244">
        <v>202.2</v>
      </c>
      <c r="M79" s="244">
        <v>211.9</v>
      </c>
      <c r="N79" s="244">
        <v>216.7</v>
      </c>
      <c r="O79" s="244">
        <v>219.9</v>
      </c>
      <c r="P79" s="244">
        <v>230</v>
      </c>
      <c r="Q79" s="244">
        <v>238.4</v>
      </c>
      <c r="R79" s="244">
        <v>249.5</v>
      </c>
      <c r="S79" s="511">
        <v>256.2</v>
      </c>
      <c r="T79" s="511">
        <v>260.60000000000002</v>
      </c>
      <c r="U79" s="281">
        <v>264.10000000000002</v>
      </c>
      <c r="V79" s="68"/>
      <c r="W79" s="317"/>
    </row>
    <row r="80" spans="1:23" ht="19.5" x14ac:dyDescent="0.25">
      <c r="A80" s="185" t="s">
        <v>87</v>
      </c>
      <c r="B80" s="244"/>
      <c r="C80" s="244"/>
      <c r="D80" s="244"/>
      <c r="E80" s="244">
        <v>240.4</v>
      </c>
      <c r="F80" s="244">
        <v>239.2</v>
      </c>
      <c r="G80" s="244">
        <v>237.1</v>
      </c>
      <c r="H80" s="244">
        <v>238.2</v>
      </c>
      <c r="I80" s="244">
        <v>237.7</v>
      </c>
      <c r="J80" s="244">
        <v>237.7</v>
      </c>
      <c r="K80" s="244">
        <v>238.4</v>
      </c>
      <c r="L80" s="244">
        <v>242.7</v>
      </c>
      <c r="M80" s="244">
        <v>248.2</v>
      </c>
      <c r="N80" s="244">
        <v>250.3</v>
      </c>
      <c r="O80" s="244">
        <v>251.9</v>
      </c>
      <c r="P80" s="244">
        <v>253.4</v>
      </c>
      <c r="Q80" s="244">
        <v>256.7</v>
      </c>
      <c r="R80" s="244">
        <v>258.60000000000002</v>
      </c>
      <c r="S80" s="511">
        <v>261.60000000000002</v>
      </c>
      <c r="T80" s="511">
        <v>262.89999999999998</v>
      </c>
      <c r="U80" s="281">
        <v>266</v>
      </c>
      <c r="V80" s="317"/>
      <c r="W80" s="68"/>
    </row>
    <row r="81" spans="1:23" x14ac:dyDescent="0.25">
      <c r="A81" s="177" t="s">
        <v>65</v>
      </c>
      <c r="B81" s="244">
        <v>263.10000000000002</v>
      </c>
      <c r="C81" s="244">
        <v>263.2</v>
      </c>
      <c r="D81" s="244">
        <v>264.5</v>
      </c>
      <c r="E81" s="244">
        <v>261.3</v>
      </c>
      <c r="F81" s="244">
        <v>260.8</v>
      </c>
      <c r="G81" s="244">
        <v>264</v>
      </c>
      <c r="H81" s="244">
        <v>266.7</v>
      </c>
      <c r="I81" s="244">
        <v>269.3</v>
      </c>
      <c r="J81" s="244">
        <v>271.2</v>
      </c>
      <c r="K81" s="244">
        <v>271.89999999999998</v>
      </c>
      <c r="L81" s="244">
        <v>277.89999999999998</v>
      </c>
      <c r="M81" s="244">
        <v>284.89999999999998</v>
      </c>
      <c r="N81" s="244">
        <v>287.7</v>
      </c>
      <c r="O81" s="244">
        <v>290.5</v>
      </c>
      <c r="P81" s="244">
        <v>292.89999999999998</v>
      </c>
      <c r="Q81" s="244">
        <v>295.10000000000002</v>
      </c>
      <c r="R81" s="244">
        <v>298.10000000000002</v>
      </c>
      <c r="S81" s="511">
        <v>300.7</v>
      </c>
      <c r="T81" s="511">
        <v>303</v>
      </c>
      <c r="U81" s="281">
        <v>307.3</v>
      </c>
      <c r="V81" s="317"/>
      <c r="W81" s="68"/>
    </row>
    <row r="82" spans="1:23" ht="18" x14ac:dyDescent="0.25">
      <c r="A82" s="176" t="s">
        <v>368</v>
      </c>
      <c r="B82" s="289">
        <v>249</v>
      </c>
      <c r="C82" s="289">
        <v>251.7</v>
      </c>
      <c r="D82" s="289">
        <v>256.89999999999998</v>
      </c>
      <c r="E82" s="289">
        <v>258.2</v>
      </c>
      <c r="F82" s="289">
        <v>259.39999999999998</v>
      </c>
      <c r="G82" s="289">
        <v>262.39999999999998</v>
      </c>
      <c r="H82" s="289">
        <v>265.8</v>
      </c>
      <c r="I82" s="289">
        <v>266.8</v>
      </c>
      <c r="J82" s="289">
        <v>268.8</v>
      </c>
      <c r="K82" s="289">
        <v>270.60000000000002</v>
      </c>
      <c r="L82" s="289">
        <v>274.5</v>
      </c>
      <c r="M82" s="289">
        <v>279.39999999999998</v>
      </c>
      <c r="N82" s="289">
        <v>282.39999999999998</v>
      </c>
      <c r="O82" s="289">
        <v>285.2</v>
      </c>
      <c r="P82" s="289">
        <v>288.2</v>
      </c>
      <c r="Q82" s="289">
        <v>291.5</v>
      </c>
      <c r="R82" s="289">
        <v>295.7</v>
      </c>
      <c r="S82" s="282">
        <v>298.8</v>
      </c>
      <c r="T82" s="282">
        <v>301.2</v>
      </c>
      <c r="U82" s="280">
        <v>308.2</v>
      </c>
      <c r="V82" s="38"/>
      <c r="W82" s="320"/>
    </row>
    <row r="83" spans="1:23" x14ac:dyDescent="0.25">
      <c r="A83" s="177" t="s">
        <v>66</v>
      </c>
      <c r="B83" s="244">
        <v>247</v>
      </c>
      <c r="C83" s="244">
        <v>256.2</v>
      </c>
      <c r="D83" s="244">
        <v>256.3</v>
      </c>
      <c r="E83" s="244">
        <v>255.9</v>
      </c>
      <c r="F83" s="244">
        <v>252.2</v>
      </c>
      <c r="G83" s="244">
        <v>251.9</v>
      </c>
      <c r="H83" s="244">
        <v>253.7</v>
      </c>
      <c r="I83" s="244">
        <v>257</v>
      </c>
      <c r="J83" s="244">
        <v>255</v>
      </c>
      <c r="K83" s="244">
        <v>250.7</v>
      </c>
      <c r="L83" s="244">
        <v>252.3</v>
      </c>
      <c r="M83" s="244">
        <v>257.60000000000002</v>
      </c>
      <c r="N83" s="244">
        <v>259.10000000000002</v>
      </c>
      <c r="O83" s="244">
        <v>261.89999999999998</v>
      </c>
      <c r="P83" s="244">
        <v>264.2</v>
      </c>
      <c r="Q83" s="244">
        <v>267.2</v>
      </c>
      <c r="R83" s="244">
        <v>270.39999999999998</v>
      </c>
      <c r="S83" s="511">
        <v>272.89999999999998</v>
      </c>
      <c r="T83" s="511">
        <v>276.8</v>
      </c>
      <c r="U83" s="281">
        <v>279.7</v>
      </c>
      <c r="V83" s="317"/>
      <c r="W83" s="317"/>
    </row>
    <row r="84" spans="1:23" x14ac:dyDescent="0.25">
      <c r="A84" s="177" t="s">
        <v>68</v>
      </c>
      <c r="B84" s="244">
        <v>248.3</v>
      </c>
      <c r="C84" s="244">
        <v>261.8</v>
      </c>
      <c r="D84" s="244">
        <v>272</v>
      </c>
      <c r="E84" s="244">
        <v>260</v>
      </c>
      <c r="F84" s="244">
        <v>261.2</v>
      </c>
      <c r="G84" s="244">
        <v>263.5</v>
      </c>
      <c r="H84" s="244">
        <v>263.10000000000002</v>
      </c>
      <c r="I84" s="244">
        <v>259.8</v>
      </c>
      <c r="J84" s="244">
        <v>252.9</v>
      </c>
      <c r="K84" s="244">
        <v>252.3</v>
      </c>
      <c r="L84" s="244">
        <v>248.4</v>
      </c>
      <c r="M84" s="244">
        <v>252.9</v>
      </c>
      <c r="N84" s="244">
        <v>252.8</v>
      </c>
      <c r="O84" s="244">
        <v>252.2</v>
      </c>
      <c r="P84" s="244">
        <v>252.2</v>
      </c>
      <c r="Q84" s="244">
        <v>255.2</v>
      </c>
      <c r="R84" s="244">
        <v>258.2</v>
      </c>
      <c r="S84" s="511">
        <v>257.5</v>
      </c>
      <c r="T84" s="511">
        <v>258.89999999999998</v>
      </c>
      <c r="U84" s="281">
        <v>258.10000000000002</v>
      </c>
      <c r="V84" s="317"/>
      <c r="W84" s="317"/>
    </row>
    <row r="85" spans="1:23" x14ac:dyDescent="0.25">
      <c r="A85" s="177" t="s">
        <v>69</v>
      </c>
      <c r="B85" s="244">
        <v>249.3</v>
      </c>
      <c r="C85" s="244">
        <v>250.7</v>
      </c>
      <c r="D85" s="244">
        <v>253</v>
      </c>
      <c r="E85" s="244">
        <v>253</v>
      </c>
      <c r="F85" s="244">
        <v>253.6</v>
      </c>
      <c r="G85" s="244">
        <v>255.7</v>
      </c>
      <c r="H85" s="244">
        <v>259.39999999999998</v>
      </c>
      <c r="I85" s="244">
        <v>259.5</v>
      </c>
      <c r="J85" s="244">
        <v>259.7</v>
      </c>
      <c r="K85" s="244">
        <v>260.5</v>
      </c>
      <c r="L85" s="244">
        <v>266.10000000000002</v>
      </c>
      <c r="M85" s="244">
        <v>267.10000000000002</v>
      </c>
      <c r="N85" s="244">
        <v>269.89999999999998</v>
      </c>
      <c r="O85" s="244">
        <v>272</v>
      </c>
      <c r="P85" s="244">
        <v>275.8</v>
      </c>
      <c r="Q85" s="244">
        <v>280</v>
      </c>
      <c r="R85" s="244">
        <v>284.3</v>
      </c>
      <c r="S85" s="511">
        <v>287.2</v>
      </c>
      <c r="T85" s="511">
        <v>289.5</v>
      </c>
      <c r="U85" s="281">
        <v>292.10000000000002</v>
      </c>
      <c r="V85" s="317"/>
      <c r="W85" s="317"/>
    </row>
    <row r="86" spans="1:23" x14ac:dyDescent="0.25">
      <c r="A86" s="177" t="s">
        <v>70</v>
      </c>
      <c r="B86" s="244">
        <v>263.60000000000002</v>
      </c>
      <c r="C86" s="244">
        <v>265</v>
      </c>
      <c r="D86" s="244">
        <v>265.89999999999998</v>
      </c>
      <c r="E86" s="244">
        <v>265.7</v>
      </c>
      <c r="F86" s="244">
        <v>267</v>
      </c>
      <c r="G86" s="244">
        <v>270.8</v>
      </c>
      <c r="H86" s="244">
        <v>274.39999999999998</v>
      </c>
      <c r="I86" s="244">
        <v>275.89999999999998</v>
      </c>
      <c r="J86" s="244">
        <v>277.89999999999998</v>
      </c>
      <c r="K86" s="244">
        <v>280.8</v>
      </c>
      <c r="L86" s="244">
        <v>286.60000000000002</v>
      </c>
      <c r="M86" s="244">
        <v>292.7</v>
      </c>
      <c r="N86" s="244">
        <v>296.8</v>
      </c>
      <c r="O86" s="244">
        <v>300.7</v>
      </c>
      <c r="P86" s="244">
        <v>305.39999999999998</v>
      </c>
      <c r="Q86" s="244">
        <v>309.2</v>
      </c>
      <c r="R86" s="244">
        <v>315.39999999999998</v>
      </c>
      <c r="S86" s="511">
        <v>320.39999999999998</v>
      </c>
      <c r="T86" s="511">
        <v>324.3</v>
      </c>
      <c r="U86" s="281">
        <v>328.5</v>
      </c>
      <c r="V86" s="317"/>
      <c r="W86" s="317"/>
    </row>
    <row r="87" spans="1:23" x14ac:dyDescent="0.25">
      <c r="A87" s="177" t="s">
        <v>72</v>
      </c>
      <c r="B87" s="244">
        <v>230.6</v>
      </c>
      <c r="C87" s="244">
        <v>233.3</v>
      </c>
      <c r="D87" s="244">
        <v>249.9</v>
      </c>
      <c r="E87" s="244">
        <v>252.9</v>
      </c>
      <c r="F87" s="244">
        <v>255.2</v>
      </c>
      <c r="G87" s="244">
        <v>260.39999999999998</v>
      </c>
      <c r="H87" s="244">
        <v>264.3</v>
      </c>
      <c r="I87" s="244">
        <v>265.5</v>
      </c>
      <c r="J87" s="244">
        <v>266.89999999999998</v>
      </c>
      <c r="K87" s="244">
        <v>268.10000000000002</v>
      </c>
      <c r="L87" s="244">
        <v>272.39999999999998</v>
      </c>
      <c r="M87" s="244">
        <v>274.60000000000002</v>
      </c>
      <c r="N87" s="244">
        <v>277.10000000000002</v>
      </c>
      <c r="O87" s="244">
        <v>279.3</v>
      </c>
      <c r="P87" s="244">
        <v>282.10000000000002</v>
      </c>
      <c r="Q87" s="244">
        <v>286.5</v>
      </c>
      <c r="R87" s="244">
        <v>291.5</v>
      </c>
      <c r="S87" s="511">
        <v>294.60000000000002</v>
      </c>
      <c r="T87" s="511">
        <v>294.89999999999998</v>
      </c>
      <c r="U87" s="281">
        <v>297.8</v>
      </c>
      <c r="V87" s="317"/>
      <c r="W87" s="317"/>
    </row>
    <row r="88" spans="1:23" x14ac:dyDescent="0.25">
      <c r="A88" s="177" t="s">
        <v>73</v>
      </c>
      <c r="B88" s="244">
        <v>248.9</v>
      </c>
      <c r="C88" s="244">
        <v>252.7</v>
      </c>
      <c r="D88" s="244">
        <v>259.3</v>
      </c>
      <c r="E88" s="244">
        <v>261.10000000000002</v>
      </c>
      <c r="F88" s="244">
        <v>264</v>
      </c>
      <c r="G88" s="244">
        <v>269.7</v>
      </c>
      <c r="H88" s="244">
        <v>275.5</v>
      </c>
      <c r="I88" s="244">
        <v>280.39999999999998</v>
      </c>
      <c r="J88" s="244">
        <v>283.10000000000002</v>
      </c>
      <c r="K88" s="244">
        <v>285</v>
      </c>
      <c r="L88" s="244">
        <v>289.2</v>
      </c>
      <c r="M88" s="244">
        <v>295.8</v>
      </c>
      <c r="N88" s="244">
        <v>299.39999999999998</v>
      </c>
      <c r="O88" s="244">
        <v>302.60000000000002</v>
      </c>
      <c r="P88" s="244">
        <v>305.8</v>
      </c>
      <c r="Q88" s="244">
        <v>307.7</v>
      </c>
      <c r="R88" s="244">
        <v>311.3</v>
      </c>
      <c r="S88" s="511">
        <v>314.2</v>
      </c>
      <c r="T88" s="511">
        <v>316.2</v>
      </c>
      <c r="U88" s="281">
        <v>317.7</v>
      </c>
      <c r="V88" s="317"/>
      <c r="W88" s="317"/>
    </row>
    <row r="89" spans="1:23" x14ac:dyDescent="0.25">
      <c r="A89" s="177" t="s">
        <v>74</v>
      </c>
      <c r="B89" s="244">
        <v>274.3</v>
      </c>
      <c r="C89" s="244">
        <v>276.7</v>
      </c>
      <c r="D89" s="244">
        <v>277.89999999999998</v>
      </c>
      <c r="E89" s="244">
        <v>281.39999999999998</v>
      </c>
      <c r="F89" s="244">
        <v>281.10000000000002</v>
      </c>
      <c r="G89" s="244">
        <v>283.60000000000002</v>
      </c>
      <c r="H89" s="244">
        <v>285.8</v>
      </c>
      <c r="I89" s="244">
        <v>287.39999999999998</v>
      </c>
      <c r="J89" s="244">
        <v>289.5</v>
      </c>
      <c r="K89" s="244">
        <v>291.3</v>
      </c>
      <c r="L89" s="244">
        <v>295.89999999999998</v>
      </c>
      <c r="M89" s="244">
        <v>301.39999999999998</v>
      </c>
      <c r="N89" s="244">
        <v>304.8</v>
      </c>
      <c r="O89" s="244">
        <v>307.89999999999998</v>
      </c>
      <c r="P89" s="244">
        <v>310.89999999999998</v>
      </c>
      <c r="Q89" s="244">
        <v>314.7</v>
      </c>
      <c r="R89" s="244">
        <v>317.39999999999998</v>
      </c>
      <c r="S89" s="511">
        <v>320.3</v>
      </c>
      <c r="T89" s="511">
        <v>322.2</v>
      </c>
      <c r="U89" s="281">
        <v>324.2</v>
      </c>
      <c r="V89" s="317"/>
      <c r="W89" s="317"/>
    </row>
    <row r="90" spans="1:23" x14ac:dyDescent="0.25">
      <c r="A90" s="177" t="s">
        <v>75</v>
      </c>
      <c r="B90" s="244">
        <v>253.9</v>
      </c>
      <c r="C90" s="244">
        <v>255.6</v>
      </c>
      <c r="D90" s="244">
        <v>257.89999999999998</v>
      </c>
      <c r="E90" s="244">
        <v>258.3</v>
      </c>
      <c r="F90" s="244">
        <v>258.39999999999998</v>
      </c>
      <c r="G90" s="244">
        <v>259.2</v>
      </c>
      <c r="H90" s="244">
        <v>261.60000000000002</v>
      </c>
      <c r="I90" s="244">
        <v>263</v>
      </c>
      <c r="J90" s="244">
        <v>265.39999999999998</v>
      </c>
      <c r="K90" s="244">
        <v>267</v>
      </c>
      <c r="L90" s="244">
        <v>269</v>
      </c>
      <c r="M90" s="244">
        <v>276.8</v>
      </c>
      <c r="N90" s="244">
        <v>278.89999999999998</v>
      </c>
      <c r="O90" s="244">
        <v>280.7</v>
      </c>
      <c r="P90" s="244">
        <v>282.7</v>
      </c>
      <c r="Q90" s="244">
        <v>286</v>
      </c>
      <c r="R90" s="244">
        <v>289.7</v>
      </c>
      <c r="S90" s="511">
        <v>292.8</v>
      </c>
      <c r="T90" s="511">
        <v>295.2</v>
      </c>
      <c r="U90" s="281">
        <v>299</v>
      </c>
      <c r="V90" s="317"/>
      <c r="W90" s="317"/>
    </row>
    <row r="91" spans="1:23" x14ac:dyDescent="0.25">
      <c r="A91" s="177" t="s">
        <v>76</v>
      </c>
      <c r="B91" s="244">
        <v>246.2</v>
      </c>
      <c r="C91" s="244">
        <v>248.4</v>
      </c>
      <c r="D91" s="244">
        <v>253.5</v>
      </c>
      <c r="E91" s="244">
        <v>255.8</v>
      </c>
      <c r="F91" s="244">
        <v>257.3</v>
      </c>
      <c r="G91" s="244">
        <v>259.8</v>
      </c>
      <c r="H91" s="244">
        <v>262.8</v>
      </c>
      <c r="I91" s="244">
        <v>258</v>
      </c>
      <c r="J91" s="244">
        <v>264.7</v>
      </c>
      <c r="K91" s="244">
        <v>266.5</v>
      </c>
      <c r="L91" s="244">
        <v>270.3</v>
      </c>
      <c r="M91" s="244">
        <v>274.10000000000002</v>
      </c>
      <c r="N91" s="244">
        <v>277.8</v>
      </c>
      <c r="O91" s="244">
        <v>282</v>
      </c>
      <c r="P91" s="244">
        <v>285.60000000000002</v>
      </c>
      <c r="Q91" s="244">
        <v>289.60000000000002</v>
      </c>
      <c r="R91" s="244">
        <v>294</v>
      </c>
      <c r="S91" s="511">
        <v>298.39999999999998</v>
      </c>
      <c r="T91" s="511">
        <v>303.10000000000002</v>
      </c>
      <c r="U91" s="281">
        <v>309.8</v>
      </c>
      <c r="V91" s="317"/>
      <c r="W91" s="317"/>
    </row>
    <row r="92" spans="1:23" x14ac:dyDescent="0.25">
      <c r="A92" s="177" t="s">
        <v>77</v>
      </c>
      <c r="B92" s="244">
        <v>234.4</v>
      </c>
      <c r="C92" s="244">
        <v>239</v>
      </c>
      <c r="D92" s="244">
        <v>240</v>
      </c>
      <c r="E92" s="244">
        <v>238.7</v>
      </c>
      <c r="F92" s="244">
        <v>241.2</v>
      </c>
      <c r="G92" s="244">
        <v>244.4</v>
      </c>
      <c r="H92" s="244">
        <v>249.1</v>
      </c>
      <c r="I92" s="244">
        <v>250.4</v>
      </c>
      <c r="J92" s="244">
        <v>252.4</v>
      </c>
      <c r="K92" s="244">
        <v>254</v>
      </c>
      <c r="L92" s="244">
        <v>257.7</v>
      </c>
      <c r="M92" s="244">
        <v>260</v>
      </c>
      <c r="N92" s="244">
        <v>261.5</v>
      </c>
      <c r="O92" s="244">
        <v>262.8</v>
      </c>
      <c r="P92" s="244">
        <v>265</v>
      </c>
      <c r="Q92" s="244">
        <v>268.8</v>
      </c>
      <c r="R92" s="244">
        <v>272.60000000000002</v>
      </c>
      <c r="S92" s="511">
        <v>275.3</v>
      </c>
      <c r="T92" s="511">
        <v>278</v>
      </c>
      <c r="U92" s="281">
        <v>281.10000000000002</v>
      </c>
      <c r="V92" s="317"/>
      <c r="W92" s="317"/>
    </row>
    <row r="93" spans="1:23" ht="18" x14ac:dyDescent="0.25">
      <c r="A93" s="176" t="s">
        <v>369</v>
      </c>
      <c r="B93" s="289">
        <v>227.4</v>
      </c>
      <c r="C93" s="289">
        <v>232.7</v>
      </c>
      <c r="D93" s="289">
        <v>238.8</v>
      </c>
      <c r="E93" s="289">
        <v>240.1</v>
      </c>
      <c r="F93" s="289">
        <v>244.8</v>
      </c>
      <c r="G93" s="289">
        <v>250</v>
      </c>
      <c r="H93" s="289">
        <v>255.6</v>
      </c>
      <c r="I93" s="289">
        <v>259.5</v>
      </c>
      <c r="J93" s="289">
        <v>263.39999999999998</v>
      </c>
      <c r="K93" s="289">
        <v>266.10000000000002</v>
      </c>
      <c r="L93" s="289">
        <v>271</v>
      </c>
      <c r="M93" s="289">
        <v>276.3</v>
      </c>
      <c r="N93" s="289">
        <v>279.60000000000002</v>
      </c>
      <c r="O93" s="289">
        <v>281.89999999999998</v>
      </c>
      <c r="P93" s="289">
        <v>285</v>
      </c>
      <c r="Q93" s="289">
        <v>286.8</v>
      </c>
      <c r="R93" s="289">
        <v>290.60000000000002</v>
      </c>
      <c r="S93" s="282">
        <v>291.89999999999998</v>
      </c>
      <c r="T93" s="282">
        <v>292.60000000000002</v>
      </c>
      <c r="U93" s="280">
        <v>288.5</v>
      </c>
      <c r="V93" s="38"/>
      <c r="W93" s="320"/>
    </row>
    <row r="94" spans="1:23" x14ac:dyDescent="0.25">
      <c r="A94" s="177" t="s">
        <v>67</v>
      </c>
      <c r="B94" s="244">
        <v>229.9</v>
      </c>
      <c r="C94" s="244">
        <v>230.7</v>
      </c>
      <c r="D94" s="244">
        <v>234</v>
      </c>
      <c r="E94" s="244">
        <v>235</v>
      </c>
      <c r="F94" s="244">
        <v>234.2</v>
      </c>
      <c r="G94" s="244">
        <v>235.6</v>
      </c>
      <c r="H94" s="244">
        <v>238.9</v>
      </c>
      <c r="I94" s="244">
        <v>240</v>
      </c>
      <c r="J94" s="244">
        <v>237.7</v>
      </c>
      <c r="K94" s="244">
        <v>242.7</v>
      </c>
      <c r="L94" s="244">
        <v>247.4</v>
      </c>
      <c r="M94" s="244">
        <v>249.8</v>
      </c>
      <c r="N94" s="244">
        <v>253.4</v>
      </c>
      <c r="O94" s="244">
        <v>255.7</v>
      </c>
      <c r="P94" s="244">
        <v>258.2</v>
      </c>
      <c r="Q94" s="244">
        <v>259.7</v>
      </c>
      <c r="R94" s="244">
        <v>265.5</v>
      </c>
      <c r="S94" s="511">
        <v>266.39999999999998</v>
      </c>
      <c r="T94" s="511">
        <v>269.10000000000002</v>
      </c>
      <c r="U94" s="281">
        <v>272</v>
      </c>
      <c r="V94" s="317"/>
      <c r="W94" s="68"/>
    </row>
    <row r="95" spans="1:23" x14ac:dyDescent="0.25">
      <c r="A95" s="177" t="s">
        <v>78</v>
      </c>
      <c r="B95" s="244">
        <v>205.7</v>
      </c>
      <c r="C95" s="244">
        <v>212</v>
      </c>
      <c r="D95" s="244">
        <v>216.5</v>
      </c>
      <c r="E95" s="244">
        <v>209.6</v>
      </c>
      <c r="F95" s="244">
        <v>217.7</v>
      </c>
      <c r="G95" s="244">
        <v>222.7</v>
      </c>
      <c r="H95" s="244">
        <v>229</v>
      </c>
      <c r="I95" s="244">
        <v>234.5</v>
      </c>
      <c r="J95" s="244">
        <v>238.4</v>
      </c>
      <c r="K95" s="244">
        <v>242.5</v>
      </c>
      <c r="L95" s="244">
        <v>247.5</v>
      </c>
      <c r="M95" s="244">
        <v>255.1</v>
      </c>
      <c r="N95" s="244">
        <v>261.3</v>
      </c>
      <c r="O95" s="244">
        <v>265.39999999999998</v>
      </c>
      <c r="P95" s="244">
        <v>269.60000000000002</v>
      </c>
      <c r="Q95" s="244">
        <v>272.39999999999998</v>
      </c>
      <c r="R95" s="244">
        <v>279.5</v>
      </c>
      <c r="S95" s="511">
        <v>281.10000000000002</v>
      </c>
      <c r="T95" s="511">
        <v>283.89999999999998</v>
      </c>
      <c r="U95" s="281">
        <v>285.60000000000002</v>
      </c>
      <c r="V95" s="317"/>
      <c r="W95" s="317"/>
    </row>
    <row r="96" spans="1:23" x14ac:dyDescent="0.25">
      <c r="A96" s="177" t="s">
        <v>71</v>
      </c>
      <c r="B96" s="244">
        <v>223.8</v>
      </c>
      <c r="C96" s="244">
        <v>227.3</v>
      </c>
      <c r="D96" s="244">
        <v>233.4</v>
      </c>
      <c r="E96" s="244">
        <v>234</v>
      </c>
      <c r="F96" s="244">
        <v>235.6</v>
      </c>
      <c r="G96" s="244">
        <v>235.1</v>
      </c>
      <c r="H96" s="244">
        <v>237.8</v>
      </c>
      <c r="I96" s="244">
        <v>238.5</v>
      </c>
      <c r="J96" s="244">
        <v>238.6</v>
      </c>
      <c r="K96" s="244">
        <v>239.8</v>
      </c>
      <c r="L96" s="244">
        <v>243</v>
      </c>
      <c r="M96" s="244">
        <v>249</v>
      </c>
      <c r="N96" s="244">
        <v>252.5</v>
      </c>
      <c r="O96" s="244">
        <v>255.4</v>
      </c>
      <c r="P96" s="244">
        <v>258.8</v>
      </c>
      <c r="Q96" s="244">
        <v>261.39999999999998</v>
      </c>
      <c r="R96" s="244">
        <v>264.60000000000002</v>
      </c>
      <c r="S96" s="511">
        <v>266.7</v>
      </c>
      <c r="T96" s="511">
        <v>268.89999999999998</v>
      </c>
      <c r="U96" s="281">
        <v>270.39999999999998</v>
      </c>
      <c r="V96" s="317"/>
      <c r="W96" s="317"/>
    </row>
    <row r="97" spans="1:24" x14ac:dyDescent="0.25">
      <c r="A97" s="177" t="s">
        <v>79</v>
      </c>
      <c r="B97" s="244">
        <v>209.5</v>
      </c>
      <c r="C97" s="244">
        <v>215.6</v>
      </c>
      <c r="D97" s="244">
        <v>223.9</v>
      </c>
      <c r="E97" s="244">
        <v>228.9</v>
      </c>
      <c r="F97" s="244">
        <v>236.8</v>
      </c>
      <c r="G97" s="244">
        <v>245.8</v>
      </c>
      <c r="H97" s="244">
        <v>254.8</v>
      </c>
      <c r="I97" s="244">
        <v>261.60000000000002</v>
      </c>
      <c r="J97" s="244">
        <v>267.89999999999998</v>
      </c>
      <c r="K97" s="244">
        <v>271.39999999999998</v>
      </c>
      <c r="L97" s="244">
        <v>277.60000000000002</v>
      </c>
      <c r="M97" s="244">
        <v>282.7</v>
      </c>
      <c r="N97" s="244">
        <v>286.60000000000002</v>
      </c>
      <c r="O97" s="244">
        <v>286.39999999999998</v>
      </c>
      <c r="P97" s="244">
        <v>290.10000000000002</v>
      </c>
      <c r="Q97" s="244">
        <v>293</v>
      </c>
      <c r="R97" s="244">
        <v>294.2</v>
      </c>
      <c r="S97" s="511">
        <v>294.8</v>
      </c>
      <c r="T97" s="511">
        <v>293.7</v>
      </c>
      <c r="U97" s="281">
        <v>295.3</v>
      </c>
      <c r="V97" s="317"/>
      <c r="W97" s="68"/>
    </row>
    <row r="98" spans="1:24" x14ac:dyDescent="0.25">
      <c r="A98" s="177" t="s">
        <v>80</v>
      </c>
      <c r="B98" s="244">
        <v>226.5</v>
      </c>
      <c r="C98" s="244">
        <v>231.1</v>
      </c>
      <c r="D98" s="244">
        <v>238.3</v>
      </c>
      <c r="E98" s="244">
        <v>239.8</v>
      </c>
      <c r="F98" s="244">
        <v>244</v>
      </c>
      <c r="G98" s="244">
        <v>248.3</v>
      </c>
      <c r="H98" s="244">
        <v>252</v>
      </c>
      <c r="I98" s="244">
        <v>255</v>
      </c>
      <c r="J98" s="244">
        <v>258.39999999999998</v>
      </c>
      <c r="K98" s="244">
        <v>260.2</v>
      </c>
      <c r="L98" s="244">
        <v>263.60000000000002</v>
      </c>
      <c r="M98" s="244">
        <v>268.2</v>
      </c>
      <c r="N98" s="244">
        <v>270.2</v>
      </c>
      <c r="O98" s="244">
        <v>272.60000000000002</v>
      </c>
      <c r="P98" s="244">
        <v>275.8</v>
      </c>
      <c r="Q98" s="244">
        <v>277.89999999999998</v>
      </c>
      <c r="R98" s="244">
        <v>281.39999999999998</v>
      </c>
      <c r="S98" s="511">
        <v>283.39999999999998</v>
      </c>
      <c r="T98" s="511">
        <v>285.10000000000002</v>
      </c>
      <c r="U98" s="281">
        <v>287</v>
      </c>
      <c r="V98" s="317"/>
      <c r="W98" s="317"/>
    </row>
    <row r="99" spans="1:24" x14ac:dyDescent="0.25">
      <c r="A99" s="177" t="s">
        <v>192</v>
      </c>
      <c r="B99" s="244">
        <v>239.5</v>
      </c>
      <c r="C99" s="244">
        <v>243.2</v>
      </c>
      <c r="D99" s="244">
        <v>248.2</v>
      </c>
      <c r="E99" s="244">
        <v>252.1</v>
      </c>
      <c r="F99" s="244">
        <v>255</v>
      </c>
      <c r="G99" s="244">
        <v>260.2</v>
      </c>
      <c r="H99" s="244">
        <v>266</v>
      </c>
      <c r="I99" s="244">
        <v>269.89999999999998</v>
      </c>
      <c r="J99" s="244">
        <v>272</v>
      </c>
      <c r="K99" s="244">
        <v>274.7</v>
      </c>
      <c r="L99" s="244">
        <v>278.60000000000002</v>
      </c>
      <c r="M99" s="244">
        <v>284.3</v>
      </c>
      <c r="N99" s="244">
        <v>285.5</v>
      </c>
      <c r="O99" s="244">
        <v>286.5</v>
      </c>
      <c r="P99" s="244">
        <v>287.89999999999998</v>
      </c>
      <c r="Q99" s="244">
        <v>288.10000000000002</v>
      </c>
      <c r="R99" s="244">
        <v>290.3</v>
      </c>
      <c r="S99" s="511">
        <v>290.89999999999998</v>
      </c>
      <c r="T99" s="511">
        <v>290.3</v>
      </c>
      <c r="U99" s="281">
        <v>291.3</v>
      </c>
      <c r="V99" s="317"/>
      <c r="W99" s="317"/>
    </row>
    <row r="100" spans="1:24" x14ac:dyDescent="0.25">
      <c r="A100" s="177" t="s">
        <v>82</v>
      </c>
      <c r="B100" s="244">
        <v>222.3</v>
      </c>
      <c r="C100" s="244">
        <v>227.5</v>
      </c>
      <c r="D100" s="244">
        <v>233.7</v>
      </c>
      <c r="E100" s="244">
        <v>234.6</v>
      </c>
      <c r="F100" s="244">
        <v>238.9</v>
      </c>
      <c r="G100" s="244">
        <v>243.3</v>
      </c>
      <c r="H100" s="244">
        <v>249.9</v>
      </c>
      <c r="I100" s="244">
        <v>255.2</v>
      </c>
      <c r="J100" s="244">
        <v>261.3</v>
      </c>
      <c r="K100" s="244">
        <v>264.2</v>
      </c>
      <c r="L100" s="244">
        <v>270.39999999999998</v>
      </c>
      <c r="M100" s="244">
        <v>274.89999999999998</v>
      </c>
      <c r="N100" s="244">
        <v>280.39999999999998</v>
      </c>
      <c r="O100" s="244">
        <v>283.2</v>
      </c>
      <c r="P100" s="244">
        <v>286.3</v>
      </c>
      <c r="Q100" s="244">
        <v>287.8</v>
      </c>
      <c r="R100" s="244">
        <v>291.10000000000002</v>
      </c>
      <c r="S100" s="511">
        <v>293.3</v>
      </c>
      <c r="T100" s="511">
        <v>293.3</v>
      </c>
      <c r="U100" s="281">
        <v>296</v>
      </c>
      <c r="V100" s="317"/>
      <c r="W100" s="317"/>
    </row>
    <row r="101" spans="1:24" x14ac:dyDescent="0.25">
      <c r="A101" s="177" t="s">
        <v>83</v>
      </c>
      <c r="B101" s="244">
        <v>232.7</v>
      </c>
      <c r="C101" s="244">
        <v>237.2</v>
      </c>
      <c r="D101" s="244">
        <v>245.7</v>
      </c>
      <c r="E101" s="244">
        <v>250.6</v>
      </c>
      <c r="F101" s="244">
        <v>253</v>
      </c>
      <c r="G101" s="244">
        <v>262.60000000000002</v>
      </c>
      <c r="H101" s="244">
        <v>269.10000000000002</v>
      </c>
      <c r="I101" s="244">
        <v>273.8</v>
      </c>
      <c r="J101" s="244">
        <v>282</v>
      </c>
      <c r="K101" s="244">
        <v>285.89999999999998</v>
      </c>
      <c r="L101" s="244">
        <v>291.89999999999998</v>
      </c>
      <c r="M101" s="244">
        <v>299.7</v>
      </c>
      <c r="N101" s="244">
        <v>302.89999999999998</v>
      </c>
      <c r="O101" s="244">
        <v>307.39999999999998</v>
      </c>
      <c r="P101" s="244">
        <v>311.2</v>
      </c>
      <c r="Q101" s="244">
        <v>312.39999999999998</v>
      </c>
      <c r="R101" s="244">
        <v>316.8</v>
      </c>
      <c r="S101" s="511">
        <v>316.2</v>
      </c>
      <c r="T101" s="511">
        <v>315.2</v>
      </c>
      <c r="U101" s="281">
        <v>318.39999999999998</v>
      </c>
      <c r="V101" s="317"/>
      <c r="W101" s="317"/>
    </row>
    <row r="102" spans="1:24" x14ac:dyDescent="0.25">
      <c r="A102" s="177" t="s">
        <v>84</v>
      </c>
      <c r="B102" s="244">
        <v>256.5</v>
      </c>
      <c r="C102" s="244">
        <v>267.8</v>
      </c>
      <c r="D102" s="244">
        <v>273.5</v>
      </c>
      <c r="E102" s="244">
        <v>279.3</v>
      </c>
      <c r="F102" s="244">
        <v>286.10000000000002</v>
      </c>
      <c r="G102" s="244">
        <v>293.5</v>
      </c>
      <c r="H102" s="244">
        <v>301.2</v>
      </c>
      <c r="I102" s="244">
        <v>303.60000000000002</v>
      </c>
      <c r="J102" s="244">
        <v>307.60000000000002</v>
      </c>
      <c r="K102" s="244">
        <v>309.7</v>
      </c>
      <c r="L102" s="244">
        <v>318.2</v>
      </c>
      <c r="M102" s="244">
        <v>323.2</v>
      </c>
      <c r="N102" s="244">
        <v>326.60000000000002</v>
      </c>
      <c r="O102" s="244">
        <v>329</v>
      </c>
      <c r="P102" s="244">
        <v>332.7</v>
      </c>
      <c r="Q102" s="244">
        <v>334.9</v>
      </c>
      <c r="R102" s="244">
        <v>339</v>
      </c>
      <c r="S102" s="511">
        <v>338.8</v>
      </c>
      <c r="T102" s="511">
        <v>336.2</v>
      </c>
      <c r="U102" s="281">
        <v>336.4</v>
      </c>
      <c r="V102" s="317"/>
      <c r="W102" s="317"/>
    </row>
    <row r="103" spans="1:24" ht="19.5" x14ac:dyDescent="0.25">
      <c r="A103" s="177" t="s">
        <v>251</v>
      </c>
      <c r="B103" s="244">
        <v>220.3</v>
      </c>
      <c r="C103" s="244">
        <v>222.6</v>
      </c>
      <c r="D103" s="244">
        <v>229.3</v>
      </c>
      <c r="E103" s="244">
        <v>232.8</v>
      </c>
      <c r="F103" s="244">
        <v>235.2</v>
      </c>
      <c r="G103" s="244">
        <v>239.5</v>
      </c>
      <c r="H103" s="244">
        <v>246.1</v>
      </c>
      <c r="I103" s="244">
        <v>247.3</v>
      </c>
      <c r="J103" s="244">
        <v>248.5</v>
      </c>
      <c r="K103" s="244">
        <v>251.5</v>
      </c>
      <c r="L103" s="244">
        <v>261</v>
      </c>
      <c r="M103" s="244">
        <v>264.2</v>
      </c>
      <c r="N103" s="244">
        <v>267.89999999999998</v>
      </c>
      <c r="O103" s="244">
        <v>270.89999999999998</v>
      </c>
      <c r="P103" s="244">
        <v>276</v>
      </c>
      <c r="Q103" s="244">
        <v>280.10000000000002</v>
      </c>
      <c r="R103" s="244">
        <v>285.39999999999998</v>
      </c>
      <c r="S103" s="511">
        <v>288.7</v>
      </c>
      <c r="T103" s="511">
        <v>291.7</v>
      </c>
      <c r="U103" s="281">
        <v>294.10000000000002</v>
      </c>
      <c r="V103" s="68"/>
      <c r="W103" s="317"/>
    </row>
    <row r="104" spans="1:24" ht="19.5" x14ac:dyDescent="0.25">
      <c r="A104" s="177" t="s">
        <v>86</v>
      </c>
      <c r="B104" s="244">
        <v>227.3</v>
      </c>
      <c r="C104" s="244">
        <v>243.5</v>
      </c>
      <c r="D104" s="244">
        <v>235.1</v>
      </c>
      <c r="E104" s="244">
        <v>233.6</v>
      </c>
      <c r="F104" s="244">
        <v>234.3</v>
      </c>
      <c r="G104" s="244">
        <v>236.1</v>
      </c>
      <c r="H104" s="244">
        <v>241.2</v>
      </c>
      <c r="I104" s="244">
        <v>245.2</v>
      </c>
      <c r="J104" s="244">
        <v>253.2</v>
      </c>
      <c r="K104" s="244">
        <v>258.3</v>
      </c>
      <c r="L104" s="244">
        <v>268.5</v>
      </c>
      <c r="M104" s="244">
        <v>276.89999999999998</v>
      </c>
      <c r="N104" s="244">
        <v>278.5</v>
      </c>
      <c r="O104" s="244">
        <v>284.39999999999998</v>
      </c>
      <c r="P104" s="244">
        <v>289.60000000000002</v>
      </c>
      <c r="Q104" s="244">
        <v>292.39999999999998</v>
      </c>
      <c r="R104" s="244">
        <v>299.10000000000002</v>
      </c>
      <c r="S104" s="511">
        <v>301.60000000000002</v>
      </c>
      <c r="T104" s="511">
        <v>304.3</v>
      </c>
      <c r="U104" s="281">
        <v>304.60000000000002</v>
      </c>
      <c r="V104" s="317"/>
      <c r="W104" s="317"/>
    </row>
    <row r="105" spans="1:24" x14ac:dyDescent="0.25">
      <c r="A105" s="493" t="s">
        <v>198</v>
      </c>
      <c r="B105" s="493"/>
      <c r="C105" s="493"/>
      <c r="D105" s="493"/>
      <c r="E105" s="493"/>
      <c r="F105" s="493"/>
      <c r="G105" s="493"/>
      <c r="H105" s="493"/>
      <c r="I105" s="493"/>
      <c r="J105" s="493"/>
      <c r="K105" s="493"/>
      <c r="L105" s="493"/>
      <c r="M105" s="493"/>
      <c r="N105" s="493"/>
      <c r="O105" s="493"/>
      <c r="P105" s="493"/>
      <c r="Q105" s="493"/>
      <c r="R105" s="493"/>
      <c r="S105" s="493"/>
      <c r="T105" s="493"/>
      <c r="U105" s="497"/>
      <c r="V105" s="308"/>
      <c r="W105" s="308"/>
      <c r="X105" s="91"/>
    </row>
    <row r="106" spans="1:24" ht="15" customHeight="1" x14ac:dyDescent="0.25">
      <c r="A106" s="661" t="s">
        <v>306</v>
      </c>
      <c r="B106" s="661"/>
      <c r="C106" s="661"/>
      <c r="D106" s="661"/>
      <c r="E106" s="661"/>
      <c r="F106" s="661"/>
      <c r="G106" s="661"/>
      <c r="H106" s="661"/>
      <c r="I106" s="661"/>
      <c r="J106" s="661"/>
      <c r="K106" s="661"/>
      <c r="L106" s="661"/>
      <c r="M106" s="661"/>
      <c r="N106" s="495"/>
      <c r="O106" s="495"/>
      <c r="P106" s="495"/>
      <c r="Q106" s="495"/>
      <c r="R106" s="495"/>
      <c r="S106" s="495"/>
      <c r="T106" s="495"/>
      <c r="U106" s="496"/>
      <c r="V106" s="92"/>
      <c r="W106" s="92"/>
      <c r="X106" s="92"/>
    </row>
    <row r="107" spans="1:24" ht="15.75" customHeight="1" x14ac:dyDescent="0.25">
      <c r="A107" s="539" t="s">
        <v>447</v>
      </c>
      <c r="B107" s="494"/>
      <c r="C107" s="494"/>
      <c r="D107" s="494"/>
      <c r="E107" s="494"/>
      <c r="F107" s="494"/>
      <c r="G107" s="494"/>
      <c r="H107" s="494"/>
      <c r="I107" s="494"/>
      <c r="J107" s="494"/>
      <c r="K107" s="494"/>
      <c r="L107" s="494"/>
      <c r="M107" s="494"/>
      <c r="N107" s="495"/>
      <c r="O107" s="495"/>
      <c r="P107" s="495"/>
      <c r="Q107" s="495"/>
      <c r="R107" s="495"/>
      <c r="S107" s="495"/>
      <c r="T107" s="495"/>
      <c r="U107" s="496"/>
      <c r="V107" s="313"/>
      <c r="W107" s="4"/>
    </row>
    <row r="108" spans="1:24" ht="15.75" thickBot="1" x14ac:dyDescent="0.3">
      <c r="A108" s="714" t="s">
        <v>444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501"/>
      <c r="U108" s="266"/>
    </row>
    <row r="109" spans="1:24" x14ac:dyDescent="0.25">
      <c r="A109" s="29"/>
      <c r="B109" s="29"/>
      <c r="C109" s="29"/>
    </row>
  </sheetData>
  <mergeCells count="5">
    <mergeCell ref="A108:S108"/>
    <mergeCell ref="A1:W1"/>
    <mergeCell ref="A2:W2"/>
    <mergeCell ref="A3:W3"/>
    <mergeCell ref="A106:M10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tabColor rgb="FFC7E6A4"/>
  </sheetPr>
  <dimension ref="A1:W110"/>
  <sheetViews>
    <sheetView workbookViewId="0">
      <pane ySplit="6" topLeftCell="A103" activePane="bottomLeft" state="frozen"/>
      <selection activeCell="O25" sqref="O25"/>
      <selection pane="bottomLeft" activeCell="Q49" sqref="Q49"/>
    </sheetView>
  </sheetViews>
  <sheetFormatPr defaultRowHeight="15" x14ac:dyDescent="0.25"/>
  <cols>
    <col min="1" max="1" width="17.85546875" customWidth="1"/>
  </cols>
  <sheetData>
    <row r="1" spans="1:23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</row>
    <row r="2" spans="1:23" x14ac:dyDescent="0.25">
      <c r="A2" s="660" t="s">
        <v>318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</row>
    <row r="3" spans="1:23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</row>
    <row r="4" spans="1:23" x14ac:dyDescent="0.25">
      <c r="A4" s="508" t="s">
        <v>508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4"/>
      <c r="V4" s="4"/>
      <c r="W4" s="4"/>
    </row>
    <row r="5" spans="1:23" ht="15.75" thickBot="1" x14ac:dyDescent="0.3">
      <c r="A5" s="532" t="s">
        <v>259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4"/>
      <c r="V5" s="4"/>
      <c r="W5" s="4"/>
    </row>
    <row r="6" spans="1:23" ht="15.75" thickBot="1" x14ac:dyDescent="0.3">
      <c r="A6" s="421"/>
      <c r="B6" s="71">
        <v>2000</v>
      </c>
      <c r="C6" s="71">
        <v>2001</v>
      </c>
      <c r="D6" s="71">
        <v>2002</v>
      </c>
      <c r="E6" s="71">
        <v>2003</v>
      </c>
      <c r="F6" s="71">
        <v>2004</v>
      </c>
      <c r="G6" s="71">
        <v>2005</v>
      </c>
      <c r="H6" s="71">
        <v>2006</v>
      </c>
      <c r="I6" s="71">
        <v>2007</v>
      </c>
      <c r="J6" s="71">
        <v>2008</v>
      </c>
      <c r="K6" s="71">
        <v>2009</v>
      </c>
      <c r="L6" s="71">
        <v>2010</v>
      </c>
      <c r="M6" s="71">
        <v>2011</v>
      </c>
      <c r="N6" s="71">
        <v>2012</v>
      </c>
      <c r="O6" s="71">
        <v>2013</v>
      </c>
      <c r="P6" s="71">
        <v>2014</v>
      </c>
      <c r="Q6" s="71">
        <v>2015</v>
      </c>
      <c r="R6" s="71">
        <v>2016</v>
      </c>
      <c r="S6" s="71">
        <v>2017</v>
      </c>
      <c r="T6" s="71">
        <v>2018</v>
      </c>
      <c r="U6" s="163"/>
      <c r="V6" s="163"/>
      <c r="W6" s="67"/>
    </row>
    <row r="7" spans="1:23" x14ac:dyDescent="0.25">
      <c r="A7" s="142" t="s">
        <v>0</v>
      </c>
      <c r="B7" s="369">
        <v>1.68</v>
      </c>
      <c r="C7" s="369">
        <v>1.69</v>
      </c>
      <c r="D7" s="369">
        <v>1.7</v>
      </c>
      <c r="E7" s="369">
        <v>1.72</v>
      </c>
      <c r="F7" s="369">
        <v>1.74</v>
      </c>
      <c r="G7" s="369">
        <v>1.74</v>
      </c>
      <c r="H7" s="369">
        <v>1.75</v>
      </c>
      <c r="I7" s="369">
        <v>1.77</v>
      </c>
      <c r="J7" s="369">
        <v>1.78</v>
      </c>
      <c r="K7" s="369">
        <v>1.73</v>
      </c>
      <c r="L7" s="369">
        <v>1.71</v>
      </c>
      <c r="M7" s="369">
        <v>1.69</v>
      </c>
      <c r="N7" s="369">
        <v>1.68</v>
      </c>
      <c r="O7" s="369">
        <v>1.66</v>
      </c>
      <c r="P7" s="369">
        <v>1.64</v>
      </c>
      <c r="Q7" s="369">
        <v>1.71</v>
      </c>
      <c r="R7" s="369">
        <v>1.68</v>
      </c>
      <c r="S7" s="369">
        <v>1.66</v>
      </c>
      <c r="T7" s="459">
        <v>1.64</v>
      </c>
      <c r="U7" s="31"/>
      <c r="V7" s="31"/>
      <c r="W7" s="126"/>
    </row>
    <row r="8" spans="1:23" ht="18" x14ac:dyDescent="0.25">
      <c r="A8" s="175" t="s">
        <v>213</v>
      </c>
      <c r="B8" s="369">
        <v>1.65</v>
      </c>
      <c r="C8" s="369">
        <v>1.65</v>
      </c>
      <c r="D8" s="369">
        <v>1.67</v>
      </c>
      <c r="E8" s="369">
        <v>1.7</v>
      </c>
      <c r="F8" s="369">
        <v>1.72</v>
      </c>
      <c r="G8" s="369">
        <v>1.74</v>
      </c>
      <c r="H8" s="369">
        <v>1.75</v>
      </c>
      <c r="I8" s="369">
        <v>1.77</v>
      </c>
      <c r="J8" s="369">
        <v>1.8</v>
      </c>
      <c r="K8" s="369">
        <v>1.75</v>
      </c>
      <c r="L8" s="369">
        <v>1.74</v>
      </c>
      <c r="M8" s="369">
        <v>1.73</v>
      </c>
      <c r="N8" s="369">
        <v>1.72</v>
      </c>
      <c r="O8" s="369">
        <v>1.71</v>
      </c>
      <c r="P8" s="369">
        <v>1.71</v>
      </c>
      <c r="Q8" s="369">
        <v>1.88</v>
      </c>
      <c r="R8" s="369">
        <v>1.86</v>
      </c>
      <c r="S8" s="369">
        <v>1.85</v>
      </c>
      <c r="T8" s="367">
        <v>1.83</v>
      </c>
      <c r="U8" s="28"/>
      <c r="V8" s="28"/>
      <c r="W8" s="127"/>
    </row>
    <row r="9" spans="1:23" x14ac:dyDescent="0.25">
      <c r="A9" s="505" t="s">
        <v>1</v>
      </c>
      <c r="B9" s="364">
        <v>1.51</v>
      </c>
      <c r="C9" s="364">
        <v>1.51</v>
      </c>
      <c r="D9" s="364">
        <v>1.48</v>
      </c>
      <c r="E9" s="364">
        <v>1.46</v>
      </c>
      <c r="F9" s="364">
        <v>1.47</v>
      </c>
      <c r="G9" s="364">
        <v>1.47</v>
      </c>
      <c r="H9" s="364">
        <v>1.46</v>
      </c>
      <c r="I9" s="364">
        <v>1.47</v>
      </c>
      <c r="J9" s="364">
        <v>1.47</v>
      </c>
      <c r="K9" s="364">
        <v>1.47</v>
      </c>
      <c r="L9" s="364">
        <v>1.48</v>
      </c>
      <c r="M9" s="364">
        <v>1.47</v>
      </c>
      <c r="N9" s="364">
        <v>1.45</v>
      </c>
      <c r="O9" s="364">
        <v>1.43</v>
      </c>
      <c r="P9" s="364">
        <v>1.41</v>
      </c>
      <c r="Q9" s="364">
        <v>1.5</v>
      </c>
      <c r="R9" s="364">
        <v>1.49</v>
      </c>
      <c r="S9" s="364">
        <v>1.48</v>
      </c>
      <c r="T9" s="291">
        <v>1.46</v>
      </c>
      <c r="U9" s="27"/>
      <c r="V9" s="27"/>
      <c r="W9" s="128"/>
    </row>
    <row r="10" spans="1:23" x14ac:dyDescent="0.25">
      <c r="A10" s="505" t="s">
        <v>2</v>
      </c>
      <c r="B10" s="364">
        <v>1.34</v>
      </c>
      <c r="C10" s="364">
        <v>1.35</v>
      </c>
      <c r="D10" s="364">
        <v>1.39</v>
      </c>
      <c r="E10" s="364">
        <v>1.41</v>
      </c>
      <c r="F10" s="364">
        <v>1.42</v>
      </c>
      <c r="G10" s="364">
        <v>1.44</v>
      </c>
      <c r="H10" s="364">
        <v>1.45</v>
      </c>
      <c r="I10" s="364">
        <v>1.46</v>
      </c>
      <c r="J10" s="364">
        <v>1.48</v>
      </c>
      <c r="K10" s="364">
        <v>1.43</v>
      </c>
      <c r="L10" s="364">
        <v>1.4</v>
      </c>
      <c r="M10" s="364">
        <v>1.38</v>
      </c>
      <c r="N10" s="364">
        <v>1.37</v>
      </c>
      <c r="O10" s="364">
        <v>1.33</v>
      </c>
      <c r="P10" s="364">
        <v>1.29</v>
      </c>
      <c r="Q10" s="364">
        <v>1.32</v>
      </c>
      <c r="R10" s="364">
        <v>1.3</v>
      </c>
      <c r="S10" s="364">
        <v>1.27</v>
      </c>
      <c r="T10" s="291">
        <v>1.25</v>
      </c>
      <c r="U10" s="27"/>
      <c r="V10" s="27"/>
      <c r="W10" s="128"/>
    </row>
    <row r="11" spans="1:23" x14ac:dyDescent="0.25">
      <c r="A11" s="505" t="s">
        <v>3</v>
      </c>
      <c r="B11" s="364">
        <v>1.54</v>
      </c>
      <c r="C11" s="364">
        <v>1.53</v>
      </c>
      <c r="D11" s="364">
        <v>1.53</v>
      </c>
      <c r="E11" s="364">
        <v>1.54</v>
      </c>
      <c r="F11" s="364">
        <v>1.55</v>
      </c>
      <c r="G11" s="364">
        <v>1.57</v>
      </c>
      <c r="H11" s="364">
        <v>1.56</v>
      </c>
      <c r="I11" s="364">
        <v>1.57</v>
      </c>
      <c r="J11" s="364">
        <v>1.58</v>
      </c>
      <c r="K11" s="364">
        <v>1.56</v>
      </c>
      <c r="L11" s="364">
        <v>1.55</v>
      </c>
      <c r="M11" s="364">
        <v>1.54</v>
      </c>
      <c r="N11" s="364">
        <v>1.53</v>
      </c>
      <c r="O11" s="364">
        <v>1.53</v>
      </c>
      <c r="P11" s="364">
        <v>1.52</v>
      </c>
      <c r="Q11" s="364">
        <v>1.45</v>
      </c>
      <c r="R11" s="364">
        <v>1.41</v>
      </c>
      <c r="S11" s="364">
        <v>1.39</v>
      </c>
      <c r="T11" s="291">
        <v>1.36</v>
      </c>
      <c r="U11" s="27"/>
      <c r="V11" s="27"/>
      <c r="W11" s="128"/>
    </row>
    <row r="12" spans="1:23" x14ac:dyDescent="0.25">
      <c r="A12" s="505" t="s">
        <v>4</v>
      </c>
      <c r="B12" s="364">
        <v>1.43</v>
      </c>
      <c r="C12" s="364">
        <v>1.42</v>
      </c>
      <c r="D12" s="364">
        <v>1.44</v>
      </c>
      <c r="E12" s="364">
        <v>1.42</v>
      </c>
      <c r="F12" s="364">
        <v>1.42</v>
      </c>
      <c r="G12" s="364">
        <v>1.42</v>
      </c>
      <c r="H12" s="364">
        <v>1.43</v>
      </c>
      <c r="I12" s="364">
        <v>1.45</v>
      </c>
      <c r="J12" s="364">
        <v>1.46</v>
      </c>
      <c r="K12" s="364">
        <v>1.45</v>
      </c>
      <c r="L12" s="364">
        <v>1.45</v>
      </c>
      <c r="M12" s="364">
        <v>1.45</v>
      </c>
      <c r="N12" s="364">
        <v>1.45</v>
      </c>
      <c r="O12" s="364">
        <v>1.44</v>
      </c>
      <c r="P12" s="364">
        <v>1.43</v>
      </c>
      <c r="Q12" s="364">
        <v>1.47</v>
      </c>
      <c r="R12" s="364">
        <v>1.47</v>
      </c>
      <c r="S12" s="364">
        <v>1.47</v>
      </c>
      <c r="T12" s="291">
        <v>1.48</v>
      </c>
      <c r="U12" s="27"/>
      <c r="V12" s="27"/>
      <c r="W12" s="128"/>
    </row>
    <row r="13" spans="1:23" x14ac:dyDescent="0.25">
      <c r="A13" s="505" t="s">
        <v>5</v>
      </c>
      <c r="B13" s="364">
        <v>1.37</v>
      </c>
      <c r="C13" s="364">
        <v>1.38</v>
      </c>
      <c r="D13" s="364">
        <v>1.38</v>
      </c>
      <c r="E13" s="364">
        <v>1.38</v>
      </c>
      <c r="F13" s="364">
        <v>1.41</v>
      </c>
      <c r="G13" s="364">
        <v>1.45</v>
      </c>
      <c r="H13" s="364">
        <v>1.46</v>
      </c>
      <c r="I13" s="364">
        <v>1.51</v>
      </c>
      <c r="J13" s="364">
        <v>1.52</v>
      </c>
      <c r="K13" s="364">
        <v>1.5</v>
      </c>
      <c r="L13" s="364">
        <v>1.49</v>
      </c>
      <c r="M13" s="364">
        <v>1.5</v>
      </c>
      <c r="N13" s="364">
        <v>1.5</v>
      </c>
      <c r="O13" s="364">
        <v>1.49</v>
      </c>
      <c r="P13" s="364">
        <v>1.49</v>
      </c>
      <c r="Q13" s="364">
        <v>1.38</v>
      </c>
      <c r="R13" s="364">
        <v>1.36</v>
      </c>
      <c r="S13" s="364">
        <v>1.39</v>
      </c>
      <c r="T13" s="291">
        <v>1.36</v>
      </c>
      <c r="U13" s="27"/>
      <c r="V13" s="27"/>
      <c r="W13" s="128"/>
    </row>
    <row r="14" spans="1:23" x14ac:dyDescent="0.25">
      <c r="A14" s="505" t="s">
        <v>6</v>
      </c>
      <c r="B14" s="364">
        <v>1.69</v>
      </c>
      <c r="C14" s="364">
        <v>1.68</v>
      </c>
      <c r="D14" s="364">
        <v>1.6</v>
      </c>
      <c r="E14" s="364">
        <v>1.6</v>
      </c>
      <c r="F14" s="364">
        <v>1.61</v>
      </c>
      <c r="G14" s="364">
        <v>1.63</v>
      </c>
      <c r="H14" s="364">
        <v>1.64</v>
      </c>
      <c r="I14" s="364">
        <v>1.65</v>
      </c>
      <c r="J14" s="364">
        <v>1.65</v>
      </c>
      <c r="K14" s="364">
        <v>1.64</v>
      </c>
      <c r="L14" s="364">
        <v>1.62</v>
      </c>
      <c r="M14" s="364">
        <v>1.61</v>
      </c>
      <c r="N14" s="364">
        <v>1.63</v>
      </c>
      <c r="O14" s="364">
        <v>1.61</v>
      </c>
      <c r="P14" s="364">
        <v>1.6</v>
      </c>
      <c r="Q14" s="364">
        <v>1.64</v>
      </c>
      <c r="R14" s="364">
        <v>1.63</v>
      </c>
      <c r="S14" s="364">
        <v>1.6</v>
      </c>
      <c r="T14" s="291">
        <v>1.58</v>
      </c>
      <c r="U14" s="27"/>
      <c r="V14" s="27"/>
      <c r="W14" s="128"/>
    </row>
    <row r="15" spans="1:23" x14ac:dyDescent="0.25">
      <c r="A15" s="505" t="s">
        <v>7</v>
      </c>
      <c r="B15" s="364">
        <v>1.48</v>
      </c>
      <c r="C15" s="364">
        <v>1.46</v>
      </c>
      <c r="D15" s="364">
        <v>1.48</v>
      </c>
      <c r="E15" s="364">
        <v>1.5</v>
      </c>
      <c r="F15" s="364">
        <v>1.52</v>
      </c>
      <c r="G15" s="364">
        <v>1.52</v>
      </c>
      <c r="H15" s="364">
        <v>1.53</v>
      </c>
      <c r="I15" s="364">
        <v>1.56</v>
      </c>
      <c r="J15" s="364">
        <v>1.57</v>
      </c>
      <c r="K15" s="364">
        <v>1.54</v>
      </c>
      <c r="L15" s="364">
        <v>1.55</v>
      </c>
      <c r="M15" s="364">
        <v>1.52</v>
      </c>
      <c r="N15" s="364">
        <v>1.49</v>
      </c>
      <c r="O15" s="364">
        <v>1.46</v>
      </c>
      <c r="P15" s="364">
        <v>1.43</v>
      </c>
      <c r="Q15" s="364">
        <v>1.42</v>
      </c>
      <c r="R15" s="364">
        <v>1.39</v>
      </c>
      <c r="S15" s="364">
        <v>1.37</v>
      </c>
      <c r="T15" s="291">
        <v>1.33</v>
      </c>
      <c r="U15" s="27"/>
      <c r="V15" s="27"/>
      <c r="W15" s="128"/>
    </row>
    <row r="16" spans="1:23" x14ac:dyDescent="0.25">
      <c r="A16" s="505" t="s">
        <v>8</v>
      </c>
      <c r="B16" s="364">
        <v>1.53</v>
      </c>
      <c r="C16" s="364">
        <v>1.52</v>
      </c>
      <c r="D16" s="364">
        <v>1.53</v>
      </c>
      <c r="E16" s="364">
        <v>1.51</v>
      </c>
      <c r="F16" s="364">
        <v>1.52</v>
      </c>
      <c r="G16" s="364">
        <v>1.56</v>
      </c>
      <c r="H16" s="364">
        <v>1.56</v>
      </c>
      <c r="I16" s="364">
        <v>1.57</v>
      </c>
      <c r="J16" s="364">
        <v>1.58</v>
      </c>
      <c r="K16" s="364">
        <v>1.55</v>
      </c>
      <c r="L16" s="364">
        <v>1.52</v>
      </c>
      <c r="M16" s="364">
        <v>1.52</v>
      </c>
      <c r="N16" s="364">
        <v>1.52</v>
      </c>
      <c r="O16" s="364">
        <v>1.48</v>
      </c>
      <c r="P16" s="364">
        <v>1.46</v>
      </c>
      <c r="Q16" s="364">
        <v>1.33</v>
      </c>
      <c r="R16" s="364">
        <v>1.32</v>
      </c>
      <c r="S16" s="364">
        <v>1.31</v>
      </c>
      <c r="T16" s="291">
        <v>1.29</v>
      </c>
      <c r="U16" s="27"/>
      <c r="V16" s="27"/>
      <c r="W16" s="128"/>
    </row>
    <row r="17" spans="1:23" x14ac:dyDescent="0.25">
      <c r="A17" s="505" t="s">
        <v>9</v>
      </c>
      <c r="B17" s="364">
        <v>1.56</v>
      </c>
      <c r="C17" s="364">
        <v>1.55</v>
      </c>
      <c r="D17" s="364">
        <v>1.56</v>
      </c>
      <c r="E17" s="364">
        <v>1.52</v>
      </c>
      <c r="F17" s="364">
        <v>1.51</v>
      </c>
      <c r="G17" s="364">
        <v>1.5</v>
      </c>
      <c r="H17" s="364">
        <v>1.49</v>
      </c>
      <c r="I17" s="364">
        <v>1.49</v>
      </c>
      <c r="J17" s="364">
        <v>1.48</v>
      </c>
      <c r="K17" s="364">
        <v>1.47</v>
      </c>
      <c r="L17" s="364">
        <v>1.46</v>
      </c>
      <c r="M17" s="364">
        <v>1.45</v>
      </c>
      <c r="N17" s="364">
        <v>1.44</v>
      </c>
      <c r="O17" s="364">
        <v>1.43</v>
      </c>
      <c r="P17" s="364">
        <v>1.42</v>
      </c>
      <c r="Q17" s="364">
        <v>1.47</v>
      </c>
      <c r="R17" s="364">
        <v>1.47</v>
      </c>
      <c r="S17" s="364">
        <v>1.46</v>
      </c>
      <c r="T17" s="291">
        <v>1.45</v>
      </c>
      <c r="U17" s="27"/>
      <c r="V17" s="27"/>
      <c r="W17" s="128"/>
    </row>
    <row r="18" spans="1:23" x14ac:dyDescent="0.25">
      <c r="A18" s="505" t="s">
        <v>10</v>
      </c>
      <c r="B18" s="364">
        <v>1.38</v>
      </c>
      <c r="C18" s="364">
        <v>1.4</v>
      </c>
      <c r="D18" s="364">
        <v>1.41</v>
      </c>
      <c r="E18" s="364">
        <v>1.46</v>
      </c>
      <c r="F18" s="364">
        <v>1.53</v>
      </c>
      <c r="G18" s="364">
        <v>1.55</v>
      </c>
      <c r="H18" s="364">
        <v>1.56</v>
      </c>
      <c r="I18" s="364">
        <v>1.6</v>
      </c>
      <c r="J18" s="364">
        <v>1.64</v>
      </c>
      <c r="K18" s="364">
        <v>1.59</v>
      </c>
      <c r="L18" s="364">
        <v>1.58</v>
      </c>
      <c r="M18" s="364">
        <v>1.57</v>
      </c>
      <c r="N18" s="364">
        <v>1.58</v>
      </c>
      <c r="O18" s="364">
        <v>1.61</v>
      </c>
      <c r="P18" s="364">
        <v>1.61</v>
      </c>
      <c r="Q18" s="364">
        <v>1.75</v>
      </c>
      <c r="R18" s="364">
        <v>1.73</v>
      </c>
      <c r="S18" s="364">
        <v>1.74</v>
      </c>
      <c r="T18" s="291">
        <v>1.68</v>
      </c>
      <c r="U18" s="27"/>
      <c r="V18" s="27"/>
      <c r="W18" s="128"/>
    </row>
    <row r="19" spans="1:23" x14ac:dyDescent="0.25">
      <c r="A19" s="505" t="s">
        <v>11</v>
      </c>
      <c r="B19" s="364">
        <v>1.54</v>
      </c>
      <c r="C19" s="364">
        <v>1.56</v>
      </c>
      <c r="D19" s="364">
        <v>1.57</v>
      </c>
      <c r="E19" s="364">
        <v>1.57</v>
      </c>
      <c r="F19" s="364">
        <v>1.58</v>
      </c>
      <c r="G19" s="364">
        <v>1.55</v>
      </c>
      <c r="H19" s="364">
        <v>1.58</v>
      </c>
      <c r="I19" s="364">
        <v>1.58</v>
      </c>
      <c r="J19" s="364">
        <v>1.57</v>
      </c>
      <c r="K19" s="364">
        <v>1.5</v>
      </c>
      <c r="L19" s="364">
        <v>1.46</v>
      </c>
      <c r="M19" s="364">
        <v>1.48</v>
      </c>
      <c r="N19" s="364">
        <v>1.48</v>
      </c>
      <c r="O19" s="364">
        <v>1.47</v>
      </c>
      <c r="P19" s="364">
        <v>1.44</v>
      </c>
      <c r="Q19" s="364">
        <v>1.25</v>
      </c>
      <c r="R19" s="364">
        <v>1.23</v>
      </c>
      <c r="S19" s="364">
        <v>1.19</v>
      </c>
      <c r="T19" s="291">
        <v>1.1599999999999999</v>
      </c>
      <c r="U19" s="27"/>
      <c r="V19" s="27"/>
      <c r="W19" s="128"/>
    </row>
    <row r="20" spans="1:23" x14ac:dyDescent="0.25">
      <c r="A20" s="505" t="s">
        <v>12</v>
      </c>
      <c r="B20" s="364">
        <v>1.3</v>
      </c>
      <c r="C20" s="364">
        <v>1.3</v>
      </c>
      <c r="D20" s="364">
        <v>1.37</v>
      </c>
      <c r="E20" s="364">
        <v>1.32</v>
      </c>
      <c r="F20" s="364">
        <v>1.33</v>
      </c>
      <c r="G20" s="364">
        <v>1.33</v>
      </c>
      <c r="H20" s="364">
        <v>1.33</v>
      </c>
      <c r="I20" s="364">
        <v>1.33</v>
      </c>
      <c r="J20" s="364">
        <v>1.33</v>
      </c>
      <c r="K20" s="364">
        <v>1.28</v>
      </c>
      <c r="L20" s="364">
        <v>1.3</v>
      </c>
      <c r="M20" s="364">
        <v>1.3</v>
      </c>
      <c r="N20" s="364">
        <v>1.3</v>
      </c>
      <c r="O20" s="364">
        <v>1.3</v>
      </c>
      <c r="P20" s="364">
        <v>1.28</v>
      </c>
      <c r="Q20" s="364">
        <v>1.31</v>
      </c>
      <c r="R20" s="364">
        <v>1.31</v>
      </c>
      <c r="S20" s="364">
        <v>1.32</v>
      </c>
      <c r="T20" s="291">
        <v>1.29</v>
      </c>
      <c r="U20" s="27"/>
      <c r="V20" s="27"/>
      <c r="W20" s="128"/>
    </row>
    <row r="21" spans="1:23" x14ac:dyDescent="0.25">
      <c r="A21" s="505" t="s">
        <v>13</v>
      </c>
      <c r="B21" s="364">
        <v>1.45</v>
      </c>
      <c r="C21" s="364">
        <v>1.51</v>
      </c>
      <c r="D21" s="364">
        <v>1.51</v>
      </c>
      <c r="E21" s="364">
        <v>1.53</v>
      </c>
      <c r="F21" s="364">
        <v>1.55</v>
      </c>
      <c r="G21" s="364">
        <v>1.56</v>
      </c>
      <c r="H21" s="364">
        <v>1.58</v>
      </c>
      <c r="I21" s="364">
        <v>1.61</v>
      </c>
      <c r="J21" s="364">
        <v>1.62</v>
      </c>
      <c r="K21" s="364">
        <v>1.63</v>
      </c>
      <c r="L21" s="364">
        <v>1.66</v>
      </c>
      <c r="M21" s="364">
        <v>1.66</v>
      </c>
      <c r="N21" s="364">
        <v>1.63</v>
      </c>
      <c r="O21" s="364">
        <v>1.62</v>
      </c>
      <c r="P21" s="364">
        <v>1.59</v>
      </c>
      <c r="Q21" s="364">
        <v>1.52</v>
      </c>
      <c r="R21" s="364">
        <v>1.45</v>
      </c>
      <c r="S21" s="364">
        <v>1.46</v>
      </c>
      <c r="T21" s="291">
        <v>1.41</v>
      </c>
      <c r="U21" s="27"/>
      <c r="V21" s="27"/>
      <c r="W21" s="128"/>
    </row>
    <row r="22" spans="1:23" x14ac:dyDescent="0.25">
      <c r="A22" s="505" t="s">
        <v>14</v>
      </c>
      <c r="B22" s="364">
        <v>1.34</v>
      </c>
      <c r="C22" s="364">
        <v>1.31</v>
      </c>
      <c r="D22" s="364">
        <v>1.31</v>
      </c>
      <c r="E22" s="364">
        <v>1.33</v>
      </c>
      <c r="F22" s="364">
        <v>1.34</v>
      </c>
      <c r="G22" s="364">
        <v>1.37</v>
      </c>
      <c r="H22" s="364">
        <v>1.38</v>
      </c>
      <c r="I22" s="364">
        <v>1.4</v>
      </c>
      <c r="J22" s="364">
        <v>1.42</v>
      </c>
      <c r="K22" s="364">
        <v>1.42</v>
      </c>
      <c r="L22" s="364">
        <v>1.43</v>
      </c>
      <c r="M22" s="364">
        <v>1.43</v>
      </c>
      <c r="N22" s="364">
        <v>1.45</v>
      </c>
      <c r="O22" s="364">
        <v>1.44</v>
      </c>
      <c r="P22" s="364">
        <v>1.43</v>
      </c>
      <c r="Q22" s="364">
        <v>1.42</v>
      </c>
      <c r="R22" s="364">
        <v>1.39</v>
      </c>
      <c r="S22" s="364">
        <v>1.37</v>
      </c>
      <c r="T22" s="291">
        <v>1.32</v>
      </c>
      <c r="U22" s="27"/>
      <c r="V22" s="27"/>
      <c r="W22" s="128"/>
    </row>
    <row r="23" spans="1:23" x14ac:dyDescent="0.25">
      <c r="A23" s="505" t="s">
        <v>15</v>
      </c>
      <c r="B23" s="364">
        <v>1.36</v>
      </c>
      <c r="C23" s="364">
        <v>1.37</v>
      </c>
      <c r="D23" s="364">
        <v>1.4</v>
      </c>
      <c r="E23" s="364">
        <v>1.4</v>
      </c>
      <c r="F23" s="364">
        <v>1.42</v>
      </c>
      <c r="G23" s="364">
        <v>1.42</v>
      </c>
      <c r="H23" s="364">
        <v>1.42</v>
      </c>
      <c r="I23" s="364">
        <v>1.43</v>
      </c>
      <c r="J23" s="364">
        <v>1.44</v>
      </c>
      <c r="K23" s="364">
        <v>1.41</v>
      </c>
      <c r="L23" s="364">
        <v>1.39</v>
      </c>
      <c r="M23" s="364">
        <v>1.38</v>
      </c>
      <c r="N23" s="364">
        <v>1.37</v>
      </c>
      <c r="O23" s="364">
        <v>1.36</v>
      </c>
      <c r="P23" s="364">
        <v>1.35</v>
      </c>
      <c r="Q23" s="364">
        <v>1.48</v>
      </c>
      <c r="R23" s="364">
        <v>1.43</v>
      </c>
      <c r="S23" s="364">
        <v>1.43</v>
      </c>
      <c r="T23" s="291">
        <v>1.42</v>
      </c>
      <c r="U23" s="27"/>
      <c r="V23" s="27"/>
      <c r="W23" s="128"/>
    </row>
    <row r="24" spans="1:23" x14ac:dyDescent="0.25">
      <c r="A24" s="505" t="s">
        <v>16</v>
      </c>
      <c r="B24" s="364">
        <v>1.32</v>
      </c>
      <c r="C24" s="364">
        <v>1.32</v>
      </c>
      <c r="D24" s="364">
        <v>1.32</v>
      </c>
      <c r="E24" s="364">
        <v>1.33</v>
      </c>
      <c r="F24" s="364">
        <v>1.35</v>
      </c>
      <c r="G24" s="364">
        <v>1.36</v>
      </c>
      <c r="H24" s="364">
        <v>1.38</v>
      </c>
      <c r="I24" s="364">
        <v>1.41</v>
      </c>
      <c r="J24" s="364">
        <v>1.42</v>
      </c>
      <c r="K24" s="364">
        <v>1.38</v>
      </c>
      <c r="L24" s="364">
        <v>1.39</v>
      </c>
      <c r="M24" s="364">
        <v>1.4</v>
      </c>
      <c r="N24" s="364">
        <v>1.39</v>
      </c>
      <c r="O24" s="364">
        <v>1.39</v>
      </c>
      <c r="P24" s="364">
        <v>1.37</v>
      </c>
      <c r="Q24" s="364">
        <v>1.36</v>
      </c>
      <c r="R24" s="364">
        <v>1.34</v>
      </c>
      <c r="S24" s="364">
        <v>1.33</v>
      </c>
      <c r="T24" s="291">
        <v>1.33</v>
      </c>
      <c r="U24" s="27"/>
      <c r="V24" s="27"/>
      <c r="W24" s="128"/>
    </row>
    <row r="25" spans="1:23" x14ac:dyDescent="0.25">
      <c r="A25" s="505" t="s">
        <v>17</v>
      </c>
      <c r="B25" s="364">
        <v>1.59</v>
      </c>
      <c r="C25" s="364">
        <v>1.59</v>
      </c>
      <c r="D25" s="364">
        <v>1.63</v>
      </c>
      <c r="E25" s="364">
        <v>1.63</v>
      </c>
      <c r="F25" s="364">
        <v>1.63</v>
      </c>
      <c r="G25" s="364">
        <v>1.65</v>
      </c>
      <c r="H25" s="364">
        <v>1.67</v>
      </c>
      <c r="I25" s="364">
        <v>1.69</v>
      </c>
      <c r="J25" s="364">
        <v>1.7</v>
      </c>
      <c r="K25" s="364">
        <v>1.65</v>
      </c>
      <c r="L25" s="364">
        <v>1.62</v>
      </c>
      <c r="M25" s="364">
        <v>1.58</v>
      </c>
      <c r="N25" s="364">
        <v>1.58</v>
      </c>
      <c r="O25" s="364">
        <v>1.57</v>
      </c>
      <c r="P25" s="364">
        <v>1.55</v>
      </c>
      <c r="Q25" s="364">
        <v>1.56</v>
      </c>
      <c r="R25" s="364">
        <v>1.54</v>
      </c>
      <c r="S25" s="364">
        <v>1.52</v>
      </c>
      <c r="T25" s="291">
        <v>1.52</v>
      </c>
      <c r="U25" s="27"/>
      <c r="V25" s="27"/>
      <c r="W25" s="128"/>
    </row>
    <row r="26" spans="1:23" x14ac:dyDescent="0.25">
      <c r="A26" s="505" t="s">
        <v>18</v>
      </c>
      <c r="B26" s="364">
        <v>2.42</v>
      </c>
      <c r="C26" s="364">
        <v>2.42</v>
      </c>
      <c r="D26" s="364">
        <v>2.46</v>
      </c>
      <c r="E26" s="364">
        <v>2.5299999999999998</v>
      </c>
      <c r="F26" s="364">
        <v>2.56</v>
      </c>
      <c r="G26" s="364">
        <v>2.56</v>
      </c>
      <c r="H26" s="364">
        <v>2.56</v>
      </c>
      <c r="I26" s="364">
        <v>2.59</v>
      </c>
      <c r="J26" s="364">
        <v>2.64</v>
      </c>
      <c r="K26" s="364">
        <v>2.5099999999999998</v>
      </c>
      <c r="L26" s="364">
        <v>2.5</v>
      </c>
      <c r="M26" s="364">
        <v>2.4500000000000002</v>
      </c>
      <c r="N26" s="364">
        <v>2.41</v>
      </c>
      <c r="O26" s="364">
        <v>2.36</v>
      </c>
      <c r="P26" s="364">
        <v>2.37</v>
      </c>
      <c r="Q26" s="364">
        <v>2.96</v>
      </c>
      <c r="R26" s="364">
        <v>2.93</v>
      </c>
      <c r="S26" s="364">
        <v>2.89</v>
      </c>
      <c r="T26" s="291">
        <v>2.87</v>
      </c>
      <c r="U26" s="27"/>
      <c r="V26" s="27"/>
      <c r="W26" s="128"/>
    </row>
    <row r="27" spans="1:23" ht="18" x14ac:dyDescent="0.25">
      <c r="A27" s="175" t="s">
        <v>130</v>
      </c>
      <c r="B27" s="369">
        <v>1.7</v>
      </c>
      <c r="C27" s="369">
        <v>1.71</v>
      </c>
      <c r="D27" s="369">
        <v>1.72</v>
      </c>
      <c r="E27" s="369">
        <v>1.74</v>
      </c>
      <c r="F27" s="369">
        <v>1.76</v>
      </c>
      <c r="G27" s="369">
        <v>1.75</v>
      </c>
      <c r="H27" s="369">
        <v>1.76</v>
      </c>
      <c r="I27" s="369">
        <v>1.77</v>
      </c>
      <c r="J27" s="369">
        <v>1.76</v>
      </c>
      <c r="K27" s="369">
        <v>1.72</v>
      </c>
      <c r="L27" s="369">
        <v>1.7</v>
      </c>
      <c r="M27" s="369">
        <v>1.68</v>
      </c>
      <c r="N27" s="369">
        <v>1.67</v>
      </c>
      <c r="O27" s="369">
        <v>1.65</v>
      </c>
      <c r="P27" s="369">
        <v>1.64</v>
      </c>
      <c r="Q27" s="369">
        <v>1.75</v>
      </c>
      <c r="R27" s="369">
        <v>1.72</v>
      </c>
      <c r="S27" s="369">
        <v>1.69</v>
      </c>
      <c r="T27" s="367">
        <v>1.66</v>
      </c>
      <c r="U27" s="28"/>
      <c r="V27" s="28"/>
      <c r="W27" s="127"/>
    </row>
    <row r="28" spans="1:23" x14ac:dyDescent="0.25">
      <c r="A28" s="505" t="s">
        <v>19</v>
      </c>
      <c r="B28" s="364">
        <v>1.59</v>
      </c>
      <c r="C28" s="364">
        <v>1.56</v>
      </c>
      <c r="D28" s="364">
        <v>1.57</v>
      </c>
      <c r="E28" s="364">
        <v>1.62</v>
      </c>
      <c r="F28" s="364">
        <v>1.61</v>
      </c>
      <c r="G28" s="364">
        <v>1.57</v>
      </c>
      <c r="H28" s="364">
        <v>1.59</v>
      </c>
      <c r="I28" s="364">
        <v>1.58</v>
      </c>
      <c r="J28" s="364">
        <v>1.56</v>
      </c>
      <c r="K28" s="364">
        <v>1.5</v>
      </c>
      <c r="L28" s="364">
        <v>1.39</v>
      </c>
      <c r="M28" s="364">
        <v>1.33</v>
      </c>
      <c r="N28" s="364">
        <v>1.31</v>
      </c>
      <c r="O28" s="364">
        <v>1.28</v>
      </c>
      <c r="P28" s="364">
        <v>1.25</v>
      </c>
      <c r="Q28" s="364">
        <v>1.19</v>
      </c>
      <c r="R28" s="364">
        <v>1.19</v>
      </c>
      <c r="S28" s="364">
        <v>1.1499999999999999</v>
      </c>
      <c r="T28" s="291">
        <v>1.1299999999999999</v>
      </c>
      <c r="U28" s="27"/>
      <c r="V28" s="27"/>
      <c r="W28" s="128"/>
    </row>
    <row r="29" spans="1:23" x14ac:dyDescent="0.25">
      <c r="A29" s="505" t="s">
        <v>20</v>
      </c>
      <c r="B29" s="364">
        <v>1.67</v>
      </c>
      <c r="C29" s="364">
        <v>1.68</v>
      </c>
      <c r="D29" s="364">
        <v>1.69</v>
      </c>
      <c r="E29" s="364">
        <v>1.73</v>
      </c>
      <c r="F29" s="364">
        <v>1.74</v>
      </c>
      <c r="G29" s="364">
        <v>1.69</v>
      </c>
      <c r="H29" s="364">
        <v>1.7</v>
      </c>
      <c r="I29" s="364">
        <v>1.69</v>
      </c>
      <c r="J29" s="364">
        <v>1.68</v>
      </c>
      <c r="K29" s="364">
        <v>1.65</v>
      </c>
      <c r="L29" s="364">
        <v>1.61</v>
      </c>
      <c r="M29" s="364">
        <v>1.56</v>
      </c>
      <c r="N29" s="364">
        <v>1.55</v>
      </c>
      <c r="O29" s="364">
        <v>1.51</v>
      </c>
      <c r="P29" s="364">
        <v>1.47</v>
      </c>
      <c r="Q29" s="364">
        <v>1.48</v>
      </c>
      <c r="R29" s="364">
        <v>1.42</v>
      </c>
      <c r="S29" s="364">
        <v>1.38</v>
      </c>
      <c r="T29" s="291">
        <v>1.38</v>
      </c>
      <c r="U29" s="27"/>
      <c r="V29" s="27"/>
      <c r="W29" s="128"/>
    </row>
    <row r="30" spans="1:23" x14ac:dyDescent="0.25">
      <c r="A30" s="505" t="s">
        <v>21</v>
      </c>
      <c r="B30" s="364">
        <v>1.47</v>
      </c>
      <c r="C30" s="364">
        <v>1.48</v>
      </c>
      <c r="D30" s="364">
        <v>1.5</v>
      </c>
      <c r="E30" s="364">
        <v>1.51</v>
      </c>
      <c r="F30" s="364">
        <v>1.48</v>
      </c>
      <c r="G30" s="364">
        <v>1.47</v>
      </c>
      <c r="H30" s="364">
        <v>1.5</v>
      </c>
      <c r="I30" s="364">
        <v>1.5</v>
      </c>
      <c r="J30" s="364">
        <v>1.48</v>
      </c>
      <c r="K30" s="364">
        <v>1.46</v>
      </c>
      <c r="L30" s="364">
        <v>1.44</v>
      </c>
      <c r="M30" s="364">
        <v>1.43</v>
      </c>
      <c r="N30" s="364">
        <v>1.42</v>
      </c>
      <c r="O30" s="364">
        <v>1.4</v>
      </c>
      <c r="P30" s="364">
        <v>1.39</v>
      </c>
      <c r="Q30" s="364">
        <v>1.3</v>
      </c>
      <c r="R30" s="364">
        <v>1.28</v>
      </c>
      <c r="S30" s="364">
        <v>1.27</v>
      </c>
      <c r="T30" s="291">
        <v>1.24</v>
      </c>
      <c r="U30" s="27"/>
      <c r="V30" s="27"/>
      <c r="W30" s="128"/>
    </row>
    <row r="31" spans="1:23" x14ac:dyDescent="0.25">
      <c r="A31" s="120" t="s">
        <v>63</v>
      </c>
      <c r="B31" s="540"/>
      <c r="C31" s="540"/>
      <c r="D31" s="540"/>
      <c r="E31" s="540"/>
      <c r="F31" s="540"/>
      <c r="G31" s="183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291"/>
      <c r="U31" s="27"/>
      <c r="V31" s="27"/>
      <c r="W31" s="128"/>
    </row>
    <row r="32" spans="1:23" ht="19.5" x14ac:dyDescent="0.25">
      <c r="A32" s="484" t="s">
        <v>23</v>
      </c>
      <c r="B32" s="364">
        <v>2.09</v>
      </c>
      <c r="C32" s="364">
        <v>2.27</v>
      </c>
      <c r="D32" s="364">
        <v>2.4300000000000002</v>
      </c>
      <c r="E32" s="364">
        <v>2.62</v>
      </c>
      <c r="F32" s="364">
        <v>2.4700000000000002</v>
      </c>
      <c r="G32" s="364">
        <v>2.5099999999999998</v>
      </c>
      <c r="H32" s="364">
        <v>2.68</v>
      </c>
      <c r="I32" s="364">
        <v>2.96</v>
      </c>
      <c r="J32" s="364">
        <v>2.98</v>
      </c>
      <c r="K32" s="364">
        <v>2.65</v>
      </c>
      <c r="L32" s="364">
        <v>2.65</v>
      </c>
      <c r="M32" s="364">
        <v>2.58</v>
      </c>
      <c r="N32" s="364">
        <v>2.6</v>
      </c>
      <c r="O32" s="364">
        <v>2.61</v>
      </c>
      <c r="P32" s="364">
        <v>2.56</v>
      </c>
      <c r="Q32" s="364">
        <v>2.5</v>
      </c>
      <c r="R32" s="364">
        <v>2.44</v>
      </c>
      <c r="S32" s="364">
        <v>2.37</v>
      </c>
      <c r="T32" s="291">
        <v>2.2799999999999998</v>
      </c>
      <c r="U32" s="27"/>
      <c r="V32" s="27"/>
      <c r="W32" s="128"/>
    </row>
    <row r="33" spans="1:23" ht="19.5" x14ac:dyDescent="0.25">
      <c r="A33" s="484" t="s">
        <v>131</v>
      </c>
      <c r="B33" s="364">
        <v>1.46</v>
      </c>
      <c r="C33" s="364">
        <v>1.46</v>
      </c>
      <c r="D33" s="364">
        <v>1.48</v>
      </c>
      <c r="E33" s="364">
        <v>1.48</v>
      </c>
      <c r="F33" s="364">
        <v>1.45</v>
      </c>
      <c r="G33" s="364">
        <v>1.44</v>
      </c>
      <c r="H33" s="364">
        <v>1.47</v>
      </c>
      <c r="I33" s="364">
        <v>1.46</v>
      </c>
      <c r="J33" s="364">
        <v>1.44</v>
      </c>
      <c r="K33" s="364">
        <v>1.43</v>
      </c>
      <c r="L33" s="364">
        <v>1.41</v>
      </c>
      <c r="M33" s="364">
        <v>1.4</v>
      </c>
      <c r="N33" s="364">
        <v>1.38</v>
      </c>
      <c r="O33" s="364">
        <v>1.37</v>
      </c>
      <c r="P33" s="364">
        <v>1.35</v>
      </c>
      <c r="Q33" s="364">
        <v>1.26</v>
      </c>
      <c r="R33" s="364">
        <v>1.24</v>
      </c>
      <c r="S33" s="364">
        <v>1.24</v>
      </c>
      <c r="T33" s="291">
        <v>1.21</v>
      </c>
      <c r="U33" s="49"/>
      <c r="V33" s="49"/>
      <c r="W33" s="129"/>
    </row>
    <row r="34" spans="1:23" x14ac:dyDescent="0.25">
      <c r="A34" s="505" t="s">
        <v>24</v>
      </c>
      <c r="B34" s="364">
        <v>1.73</v>
      </c>
      <c r="C34" s="364">
        <v>1.74</v>
      </c>
      <c r="D34" s="364">
        <v>1.76</v>
      </c>
      <c r="E34" s="364">
        <v>1.77</v>
      </c>
      <c r="F34" s="364">
        <v>1.73</v>
      </c>
      <c r="G34" s="364">
        <v>1.75</v>
      </c>
      <c r="H34" s="364">
        <v>1.77</v>
      </c>
      <c r="I34" s="364">
        <v>1.78</v>
      </c>
      <c r="J34" s="364">
        <v>1.77</v>
      </c>
      <c r="K34" s="364">
        <v>1.72</v>
      </c>
      <c r="L34" s="364">
        <v>1.7</v>
      </c>
      <c r="M34" s="364">
        <v>1.66</v>
      </c>
      <c r="N34" s="364">
        <v>1.62</v>
      </c>
      <c r="O34" s="364">
        <v>1.59</v>
      </c>
      <c r="P34" s="364">
        <v>1.57</v>
      </c>
      <c r="Q34" s="364">
        <v>1.5</v>
      </c>
      <c r="R34" s="364">
        <v>1.5</v>
      </c>
      <c r="S34" s="364">
        <v>1.45</v>
      </c>
      <c r="T34" s="291">
        <v>1.42</v>
      </c>
      <c r="U34" s="27"/>
      <c r="V34" s="27"/>
      <c r="W34" s="128"/>
    </row>
    <row r="35" spans="1:23" x14ac:dyDescent="0.25">
      <c r="A35" s="505" t="s">
        <v>25</v>
      </c>
      <c r="B35" s="364">
        <v>1.9</v>
      </c>
      <c r="C35" s="364">
        <v>1.88</v>
      </c>
      <c r="D35" s="364">
        <v>1.89</v>
      </c>
      <c r="E35" s="364">
        <v>1.92</v>
      </c>
      <c r="F35" s="364">
        <v>2</v>
      </c>
      <c r="G35" s="364">
        <v>2</v>
      </c>
      <c r="H35" s="364">
        <v>2.08</v>
      </c>
      <c r="I35" s="364">
        <v>2.11</v>
      </c>
      <c r="J35" s="364">
        <v>2.09</v>
      </c>
      <c r="K35" s="364">
        <v>1.97</v>
      </c>
      <c r="L35" s="364">
        <v>1.97</v>
      </c>
      <c r="M35" s="364">
        <v>1.93</v>
      </c>
      <c r="N35" s="364">
        <v>1.92</v>
      </c>
      <c r="O35" s="364">
        <v>1.89</v>
      </c>
      <c r="P35" s="364">
        <v>1.86</v>
      </c>
      <c r="Q35" s="364">
        <v>1.82</v>
      </c>
      <c r="R35" s="364">
        <v>1.78</v>
      </c>
      <c r="S35" s="364">
        <v>1.76</v>
      </c>
      <c r="T35" s="291">
        <v>1.74</v>
      </c>
      <c r="U35" s="27"/>
      <c r="V35" s="27"/>
      <c r="W35" s="128"/>
    </row>
    <row r="36" spans="1:23" x14ac:dyDescent="0.25">
      <c r="A36" s="505" t="s">
        <v>26</v>
      </c>
      <c r="B36" s="364">
        <v>1.53</v>
      </c>
      <c r="C36" s="364">
        <v>1.55</v>
      </c>
      <c r="D36" s="364">
        <v>1.57</v>
      </c>
      <c r="E36" s="364">
        <v>1.6</v>
      </c>
      <c r="F36" s="364">
        <v>1.63</v>
      </c>
      <c r="G36" s="364">
        <v>1.65</v>
      </c>
      <c r="H36" s="364">
        <v>1.67</v>
      </c>
      <c r="I36" s="364">
        <v>1.69</v>
      </c>
      <c r="J36" s="364">
        <v>1.66</v>
      </c>
      <c r="K36" s="364">
        <v>1.64</v>
      </c>
      <c r="L36" s="364">
        <v>1.63</v>
      </c>
      <c r="M36" s="364">
        <v>1.61</v>
      </c>
      <c r="N36" s="364">
        <v>1.6</v>
      </c>
      <c r="O36" s="364">
        <v>1.59</v>
      </c>
      <c r="P36" s="364">
        <v>1.57</v>
      </c>
      <c r="Q36" s="364">
        <v>1.74</v>
      </c>
      <c r="R36" s="364">
        <v>1.66</v>
      </c>
      <c r="S36" s="364">
        <v>1.6</v>
      </c>
      <c r="T36" s="291">
        <v>1.56</v>
      </c>
      <c r="U36" s="27"/>
      <c r="V36" s="27"/>
      <c r="W36" s="128"/>
    </row>
    <row r="37" spans="1:23" x14ac:dyDescent="0.25">
      <c r="A37" s="505" t="s">
        <v>27</v>
      </c>
      <c r="B37" s="364">
        <v>1.85</v>
      </c>
      <c r="C37" s="364">
        <v>1.84</v>
      </c>
      <c r="D37" s="364">
        <v>1.86</v>
      </c>
      <c r="E37" s="364">
        <v>1.88</v>
      </c>
      <c r="F37" s="364">
        <v>1.9</v>
      </c>
      <c r="G37" s="364">
        <v>1.81</v>
      </c>
      <c r="H37" s="364">
        <v>1.84</v>
      </c>
      <c r="I37" s="364">
        <v>1.83</v>
      </c>
      <c r="J37" s="364">
        <v>1.82</v>
      </c>
      <c r="K37" s="364">
        <v>1.79</v>
      </c>
      <c r="L37" s="364">
        <v>1.73</v>
      </c>
      <c r="M37" s="364">
        <v>1.71</v>
      </c>
      <c r="N37" s="364">
        <v>1.7</v>
      </c>
      <c r="O37" s="364">
        <v>1.68</v>
      </c>
      <c r="P37" s="364">
        <v>1.64</v>
      </c>
      <c r="Q37" s="364">
        <v>1.54</v>
      </c>
      <c r="R37" s="364">
        <v>1.53</v>
      </c>
      <c r="S37" s="364">
        <v>1.48</v>
      </c>
      <c r="T37" s="291">
        <v>1.48</v>
      </c>
      <c r="U37" s="27"/>
      <c r="V37" s="27"/>
      <c r="W37" s="128"/>
    </row>
    <row r="38" spans="1:23" x14ac:dyDescent="0.25">
      <c r="A38" s="505" t="s">
        <v>28</v>
      </c>
      <c r="B38" s="364">
        <v>1.45</v>
      </c>
      <c r="C38" s="364">
        <v>1.45</v>
      </c>
      <c r="D38" s="364">
        <v>1.47</v>
      </c>
      <c r="E38" s="364">
        <v>1.48</v>
      </c>
      <c r="F38" s="364">
        <v>1.5</v>
      </c>
      <c r="G38" s="364">
        <v>1.51</v>
      </c>
      <c r="H38" s="364">
        <v>1.51</v>
      </c>
      <c r="I38" s="364">
        <v>1.54</v>
      </c>
      <c r="J38" s="364">
        <v>1.57</v>
      </c>
      <c r="K38" s="364">
        <v>1.57</v>
      </c>
      <c r="L38" s="364">
        <v>1.56</v>
      </c>
      <c r="M38" s="364">
        <v>1.56</v>
      </c>
      <c r="N38" s="364">
        <v>1.56</v>
      </c>
      <c r="O38" s="364">
        <v>1.53</v>
      </c>
      <c r="P38" s="364">
        <v>1.51</v>
      </c>
      <c r="Q38" s="364">
        <v>1.46</v>
      </c>
      <c r="R38" s="364">
        <v>1.43</v>
      </c>
      <c r="S38" s="364">
        <v>1.41</v>
      </c>
      <c r="T38" s="291">
        <v>1.39</v>
      </c>
      <c r="U38" s="27"/>
      <c r="V38" s="27"/>
      <c r="W38" s="128"/>
    </row>
    <row r="39" spans="1:23" x14ac:dyDescent="0.25">
      <c r="A39" s="505" t="s">
        <v>29</v>
      </c>
      <c r="B39" s="364">
        <v>1.36</v>
      </c>
      <c r="C39" s="364">
        <v>1.36</v>
      </c>
      <c r="D39" s="364">
        <v>1.37</v>
      </c>
      <c r="E39" s="364">
        <v>1.42</v>
      </c>
      <c r="F39" s="364">
        <v>1.51</v>
      </c>
      <c r="G39" s="364">
        <v>1.51</v>
      </c>
      <c r="H39" s="364">
        <v>1.53</v>
      </c>
      <c r="I39" s="364">
        <v>1.56</v>
      </c>
      <c r="J39" s="364">
        <v>1.58</v>
      </c>
      <c r="K39" s="364">
        <v>1.52</v>
      </c>
      <c r="L39" s="364">
        <v>1.54</v>
      </c>
      <c r="M39" s="364">
        <v>1.56</v>
      </c>
      <c r="N39" s="364">
        <v>1.58</v>
      </c>
      <c r="O39" s="364">
        <v>1.56</v>
      </c>
      <c r="P39" s="364">
        <v>1.53</v>
      </c>
      <c r="Q39" s="364">
        <v>1.4</v>
      </c>
      <c r="R39" s="364">
        <v>1.38</v>
      </c>
      <c r="S39" s="364">
        <v>1.33</v>
      </c>
      <c r="T39" s="291">
        <v>1.34</v>
      </c>
      <c r="U39" s="27"/>
      <c r="V39" s="27"/>
      <c r="W39" s="128"/>
    </row>
    <row r="40" spans="1:23" x14ac:dyDescent="0.25">
      <c r="A40" s="505" t="s">
        <v>30</v>
      </c>
      <c r="B40" s="364">
        <v>1.9</v>
      </c>
      <c r="C40" s="364">
        <v>1.91</v>
      </c>
      <c r="D40" s="364">
        <v>1.92</v>
      </c>
      <c r="E40" s="364">
        <v>1.94</v>
      </c>
      <c r="F40" s="364">
        <v>1.95</v>
      </c>
      <c r="G40" s="364">
        <v>1.96</v>
      </c>
      <c r="H40" s="364">
        <v>1.94</v>
      </c>
      <c r="I40" s="364">
        <v>1.95</v>
      </c>
      <c r="J40" s="364">
        <v>1.93</v>
      </c>
      <c r="K40" s="364">
        <v>1.88</v>
      </c>
      <c r="L40" s="364">
        <v>1.88</v>
      </c>
      <c r="M40" s="364">
        <v>1.86</v>
      </c>
      <c r="N40" s="364">
        <v>1.85</v>
      </c>
      <c r="O40" s="364">
        <v>1.85</v>
      </c>
      <c r="P40" s="364">
        <v>1.85</v>
      </c>
      <c r="Q40" s="364">
        <v>2.21</v>
      </c>
      <c r="R40" s="364">
        <v>2.1800000000000002</v>
      </c>
      <c r="S40" s="364">
        <v>2.16</v>
      </c>
      <c r="T40" s="291">
        <v>2.11</v>
      </c>
      <c r="U40" s="27"/>
      <c r="V40" s="27"/>
      <c r="W40" s="128"/>
    </row>
    <row r="41" spans="1:23" ht="18" x14ac:dyDescent="0.25">
      <c r="A41" s="175" t="s">
        <v>398</v>
      </c>
      <c r="B41" s="369">
        <v>1.51</v>
      </c>
      <c r="C41" s="369">
        <v>1.54</v>
      </c>
      <c r="D41" s="369">
        <v>1.57</v>
      </c>
      <c r="E41" s="369">
        <v>1.59</v>
      </c>
      <c r="F41" s="369">
        <v>1.6</v>
      </c>
      <c r="G41" s="369">
        <v>1.61</v>
      </c>
      <c r="H41" s="369">
        <v>1.62</v>
      </c>
      <c r="I41" s="369">
        <v>1.64</v>
      </c>
      <c r="J41" s="369">
        <v>1.65</v>
      </c>
      <c r="K41" s="369">
        <v>1.63</v>
      </c>
      <c r="L41" s="369">
        <v>1.6</v>
      </c>
      <c r="M41" s="369">
        <v>1.58</v>
      </c>
      <c r="N41" s="369">
        <v>1.59</v>
      </c>
      <c r="O41" s="369">
        <v>1.57</v>
      </c>
      <c r="P41" s="369">
        <v>1.54</v>
      </c>
      <c r="Q41" s="369">
        <v>1.58</v>
      </c>
      <c r="R41" s="369">
        <v>1.54</v>
      </c>
      <c r="S41" s="369">
        <v>1.54</v>
      </c>
      <c r="T41" s="367">
        <v>1.52</v>
      </c>
      <c r="U41" s="28"/>
      <c r="V41" s="28"/>
      <c r="W41" s="127"/>
    </row>
    <row r="42" spans="1:23" x14ac:dyDescent="0.25">
      <c r="A42" s="505" t="s">
        <v>31</v>
      </c>
      <c r="B42" s="364">
        <v>1.25</v>
      </c>
      <c r="C42" s="364">
        <v>1.26</v>
      </c>
      <c r="D42" s="364">
        <v>1.24</v>
      </c>
      <c r="E42" s="364">
        <v>1.25</v>
      </c>
      <c r="F42" s="364">
        <v>1.25</v>
      </c>
      <c r="G42" s="364">
        <v>1.26</v>
      </c>
      <c r="H42" s="364">
        <v>1.28</v>
      </c>
      <c r="I42" s="364">
        <v>1.29</v>
      </c>
      <c r="J42" s="364">
        <v>1.3</v>
      </c>
      <c r="K42" s="364">
        <v>1.29</v>
      </c>
      <c r="L42" s="364">
        <v>1.27</v>
      </c>
      <c r="M42" s="364">
        <v>1.25</v>
      </c>
      <c r="N42" s="364">
        <v>1.24</v>
      </c>
      <c r="O42" s="364">
        <v>1.23</v>
      </c>
      <c r="P42" s="364">
        <v>1.22</v>
      </c>
      <c r="Q42" s="364">
        <v>1.25</v>
      </c>
      <c r="R42" s="364">
        <v>1.2</v>
      </c>
      <c r="S42" s="364">
        <v>1.2</v>
      </c>
      <c r="T42" s="291">
        <v>1.19</v>
      </c>
      <c r="U42" s="27"/>
      <c r="V42" s="27"/>
      <c r="W42" s="128"/>
    </row>
    <row r="43" spans="1:23" x14ac:dyDescent="0.25">
      <c r="A43" s="505" t="s">
        <v>32</v>
      </c>
      <c r="B43" s="364">
        <v>1.7</v>
      </c>
      <c r="C43" s="364">
        <v>1.71</v>
      </c>
      <c r="D43" s="364">
        <v>1.71</v>
      </c>
      <c r="E43" s="364">
        <v>1.71</v>
      </c>
      <c r="F43" s="364">
        <v>1.73</v>
      </c>
      <c r="G43" s="364">
        <v>1.77</v>
      </c>
      <c r="H43" s="364">
        <v>1.75</v>
      </c>
      <c r="I43" s="364">
        <v>1.75</v>
      </c>
      <c r="J43" s="364">
        <v>1.73</v>
      </c>
      <c r="K43" s="364">
        <v>1.7</v>
      </c>
      <c r="L43" s="364">
        <v>1.66</v>
      </c>
      <c r="M43" s="364">
        <v>1.62</v>
      </c>
      <c r="N43" s="364">
        <v>1.58</v>
      </c>
      <c r="O43" s="364">
        <v>1.55</v>
      </c>
      <c r="P43" s="364">
        <v>1.52</v>
      </c>
      <c r="Q43" s="364">
        <v>1.48</v>
      </c>
      <c r="R43" s="364">
        <v>1.46</v>
      </c>
      <c r="S43" s="364">
        <v>1.43</v>
      </c>
      <c r="T43" s="291">
        <v>1.38</v>
      </c>
      <c r="U43" s="27"/>
      <c r="V43" s="27"/>
      <c r="W43" s="128"/>
    </row>
    <row r="44" spans="1:23" x14ac:dyDescent="0.25">
      <c r="A44" s="505" t="s">
        <v>33</v>
      </c>
      <c r="B44" s="364"/>
      <c r="C44" s="364"/>
      <c r="D44" s="364"/>
      <c r="E44" s="364"/>
      <c r="F44" s="364"/>
      <c r="G44" s="183"/>
      <c r="H44" s="364"/>
      <c r="I44" s="364"/>
      <c r="J44" s="364"/>
      <c r="K44" s="364"/>
      <c r="L44" s="364"/>
      <c r="M44" s="364"/>
      <c r="N44" s="364"/>
      <c r="P44" s="364" t="s">
        <v>103</v>
      </c>
      <c r="Q44" s="364" t="s">
        <v>103</v>
      </c>
      <c r="R44" s="364">
        <v>1.45</v>
      </c>
      <c r="S44" s="364">
        <v>1.45</v>
      </c>
      <c r="T44" s="291">
        <v>1.44</v>
      </c>
      <c r="U44" s="27"/>
      <c r="V44" s="27"/>
      <c r="W44" s="128"/>
    </row>
    <row r="45" spans="1:23" x14ac:dyDescent="0.25">
      <c r="A45" s="505" t="s">
        <v>34</v>
      </c>
      <c r="B45" s="364">
        <v>1.49</v>
      </c>
      <c r="C45" s="364">
        <v>1.5</v>
      </c>
      <c r="D45" s="364">
        <v>1.56</v>
      </c>
      <c r="E45" s="364">
        <v>1.59</v>
      </c>
      <c r="F45" s="364">
        <v>1.6</v>
      </c>
      <c r="G45" s="364">
        <v>1.59</v>
      </c>
      <c r="H45" s="364">
        <v>1.6</v>
      </c>
      <c r="I45" s="364">
        <v>1.61</v>
      </c>
      <c r="J45" s="364">
        <v>1.63</v>
      </c>
      <c r="K45" s="364">
        <v>1.61</v>
      </c>
      <c r="L45" s="364">
        <v>1.59</v>
      </c>
      <c r="M45" s="364">
        <v>1.57</v>
      </c>
      <c r="N45" s="364">
        <v>1.57</v>
      </c>
      <c r="O45" s="364">
        <v>1.55</v>
      </c>
      <c r="P45" s="364">
        <v>1.52</v>
      </c>
      <c r="Q45" s="364">
        <v>1.64</v>
      </c>
      <c r="R45" s="364">
        <v>1.61</v>
      </c>
      <c r="S45" s="364">
        <v>1.61</v>
      </c>
      <c r="T45" s="291">
        <v>1.59</v>
      </c>
      <c r="U45" s="27"/>
      <c r="V45" s="27"/>
      <c r="W45" s="128"/>
    </row>
    <row r="46" spans="1:23" x14ac:dyDescent="0.25">
      <c r="A46" s="505" t="s">
        <v>35</v>
      </c>
      <c r="B46" s="364">
        <v>1.8</v>
      </c>
      <c r="C46" s="364">
        <v>1.81</v>
      </c>
      <c r="D46" s="364">
        <v>1.82</v>
      </c>
      <c r="E46" s="364">
        <v>1.86</v>
      </c>
      <c r="F46" s="364">
        <v>1.89</v>
      </c>
      <c r="G46" s="364">
        <v>1.91</v>
      </c>
      <c r="H46" s="364">
        <v>1.92</v>
      </c>
      <c r="I46" s="364">
        <v>1.95</v>
      </c>
      <c r="J46" s="364">
        <v>1.96</v>
      </c>
      <c r="K46" s="364">
        <v>1.88</v>
      </c>
      <c r="L46" s="364">
        <v>1.87</v>
      </c>
      <c r="M46" s="364">
        <v>1.84</v>
      </c>
      <c r="N46" s="364">
        <v>1.79</v>
      </c>
      <c r="O46" s="364">
        <v>1.75</v>
      </c>
      <c r="P46" s="364">
        <v>1.72</v>
      </c>
      <c r="Q46" s="364">
        <v>1.86</v>
      </c>
      <c r="R46" s="364">
        <v>1.82</v>
      </c>
      <c r="S46" s="364">
        <v>1.86</v>
      </c>
      <c r="T46" s="291">
        <v>1.78</v>
      </c>
      <c r="U46" s="27"/>
      <c r="V46" s="27"/>
      <c r="W46" s="128"/>
    </row>
    <row r="47" spans="1:23" x14ac:dyDescent="0.25">
      <c r="A47" s="505" t="s">
        <v>36</v>
      </c>
      <c r="B47" s="364">
        <v>1.57</v>
      </c>
      <c r="C47" s="364">
        <v>1.69</v>
      </c>
      <c r="D47" s="364">
        <v>1.7</v>
      </c>
      <c r="E47" s="364">
        <v>1.73</v>
      </c>
      <c r="F47" s="364">
        <v>1.73</v>
      </c>
      <c r="G47" s="364">
        <v>1.75</v>
      </c>
      <c r="H47" s="364">
        <v>1.76</v>
      </c>
      <c r="I47" s="364">
        <v>1.76</v>
      </c>
      <c r="J47" s="364">
        <v>1.77</v>
      </c>
      <c r="K47" s="364">
        <v>1.75</v>
      </c>
      <c r="L47" s="364">
        <v>1.69</v>
      </c>
      <c r="M47" s="364">
        <v>1.67</v>
      </c>
      <c r="N47" s="364">
        <v>1.69</v>
      </c>
      <c r="O47" s="364">
        <v>1.68</v>
      </c>
      <c r="P47" s="364">
        <v>1.64</v>
      </c>
      <c r="Q47" s="364">
        <v>1.55</v>
      </c>
      <c r="R47" s="364">
        <v>1.5</v>
      </c>
      <c r="S47" s="364">
        <v>1.47</v>
      </c>
      <c r="T47" s="291">
        <v>1.48</v>
      </c>
      <c r="U47" s="27"/>
      <c r="V47" s="27"/>
      <c r="W47" s="128"/>
    </row>
    <row r="48" spans="1:23" x14ac:dyDescent="0.25">
      <c r="A48" s="505" t="s">
        <v>37</v>
      </c>
      <c r="B48" s="364">
        <v>1.47</v>
      </c>
      <c r="C48" s="364">
        <v>1.47</v>
      </c>
      <c r="D48" s="364">
        <v>1.48</v>
      </c>
      <c r="E48" s="364">
        <v>1.48</v>
      </c>
      <c r="F48" s="364">
        <v>1.51</v>
      </c>
      <c r="G48" s="364">
        <v>1.53</v>
      </c>
      <c r="H48" s="364">
        <v>1.55</v>
      </c>
      <c r="I48" s="364">
        <v>1.57</v>
      </c>
      <c r="J48" s="364">
        <v>1.58</v>
      </c>
      <c r="K48" s="364">
        <v>1.55</v>
      </c>
      <c r="L48" s="364">
        <v>1.54</v>
      </c>
      <c r="M48" s="364">
        <v>1.53</v>
      </c>
      <c r="N48" s="364">
        <v>1.53</v>
      </c>
      <c r="O48" s="364">
        <v>1.52</v>
      </c>
      <c r="P48" s="364">
        <v>1.5</v>
      </c>
      <c r="Q48" s="364">
        <v>1.52</v>
      </c>
      <c r="R48" s="364">
        <v>1.51</v>
      </c>
      <c r="S48" s="364">
        <v>1.49</v>
      </c>
      <c r="T48" s="291">
        <v>1.47</v>
      </c>
      <c r="U48" s="27"/>
      <c r="V48" s="27"/>
      <c r="W48" s="128"/>
    </row>
    <row r="49" spans="1:23" x14ac:dyDescent="0.25">
      <c r="A49" s="505" t="s">
        <v>38</v>
      </c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 t="s">
        <v>103</v>
      </c>
      <c r="Q49" s="364" t="s">
        <v>103</v>
      </c>
      <c r="R49" s="364">
        <v>1.54</v>
      </c>
      <c r="S49" s="364">
        <v>1.61</v>
      </c>
      <c r="T49" s="291">
        <v>1.74</v>
      </c>
      <c r="U49" s="27"/>
      <c r="V49" s="27"/>
      <c r="W49" s="128"/>
    </row>
    <row r="50" spans="1:23" ht="18" x14ac:dyDescent="0.25">
      <c r="A50" s="175" t="s">
        <v>225</v>
      </c>
      <c r="B50" s="369">
        <v>1.44</v>
      </c>
      <c r="C50" s="369">
        <v>1.43</v>
      </c>
      <c r="D50" s="369">
        <v>1.43</v>
      </c>
      <c r="E50" s="369">
        <v>1.44</v>
      </c>
      <c r="F50" s="369">
        <v>1.44</v>
      </c>
      <c r="G50" s="369">
        <v>1.49</v>
      </c>
      <c r="H50" s="369">
        <v>1.48</v>
      </c>
      <c r="I50" s="369">
        <v>1.6</v>
      </c>
      <c r="J50" s="369">
        <v>1.6</v>
      </c>
      <c r="K50" s="369">
        <v>1.58</v>
      </c>
      <c r="L50" s="369">
        <v>1.57</v>
      </c>
      <c r="M50" s="369">
        <v>1.55</v>
      </c>
      <c r="N50" s="369">
        <v>1.53</v>
      </c>
      <c r="O50" s="369">
        <v>1.51</v>
      </c>
      <c r="P50" s="369">
        <v>1.5</v>
      </c>
      <c r="Q50" s="369">
        <v>1.59</v>
      </c>
      <c r="R50" s="369">
        <v>1.57</v>
      </c>
      <c r="S50" s="369">
        <v>1.57</v>
      </c>
      <c r="T50" s="367">
        <v>1.58</v>
      </c>
      <c r="U50" s="28"/>
      <c r="V50" s="28"/>
      <c r="W50" s="127"/>
    </row>
    <row r="51" spans="1:23" x14ac:dyDescent="0.25">
      <c r="A51" s="505" t="s">
        <v>39</v>
      </c>
      <c r="B51" s="364">
        <v>1.84</v>
      </c>
      <c r="C51" s="364">
        <v>1.83</v>
      </c>
      <c r="D51" s="364">
        <v>1.81</v>
      </c>
      <c r="E51" s="364">
        <v>1.78</v>
      </c>
      <c r="F51" s="364">
        <v>1.76</v>
      </c>
      <c r="G51" s="364">
        <v>1.83</v>
      </c>
      <c r="H51" s="364">
        <v>1.82</v>
      </c>
      <c r="I51" s="364">
        <v>1.84</v>
      </c>
      <c r="J51" s="364">
        <v>1.86</v>
      </c>
      <c r="K51" s="364">
        <v>1.81</v>
      </c>
      <c r="L51" s="364">
        <v>1.78</v>
      </c>
      <c r="M51" s="364">
        <v>1.77</v>
      </c>
      <c r="N51" s="364">
        <v>1.76</v>
      </c>
      <c r="O51" s="364">
        <v>1.74</v>
      </c>
      <c r="P51" s="364">
        <v>1.72</v>
      </c>
      <c r="Q51" s="364">
        <v>1.74</v>
      </c>
      <c r="R51" s="364">
        <v>1.68</v>
      </c>
      <c r="S51" s="364">
        <v>1.66</v>
      </c>
      <c r="T51" s="291">
        <v>1.66</v>
      </c>
      <c r="U51" s="27"/>
      <c r="V51" s="27"/>
      <c r="W51" s="128"/>
    </row>
    <row r="52" spans="1:23" x14ac:dyDescent="0.25">
      <c r="A52" s="505" t="s">
        <v>104</v>
      </c>
      <c r="B52" s="364">
        <v>1.04</v>
      </c>
      <c r="C52" s="364">
        <v>1.18</v>
      </c>
      <c r="D52" s="364">
        <v>1.17</v>
      </c>
      <c r="E52" s="364">
        <v>1.07</v>
      </c>
      <c r="F52" s="364">
        <v>1.1299999999999999</v>
      </c>
      <c r="G52" s="364">
        <v>1.1399999999999999</v>
      </c>
      <c r="H52" s="364">
        <v>1.1299999999999999</v>
      </c>
      <c r="I52" s="364">
        <v>1.1100000000000001</v>
      </c>
      <c r="J52" s="364">
        <v>1.05</v>
      </c>
      <c r="K52" s="364">
        <v>0.95</v>
      </c>
      <c r="L52" s="364">
        <v>0.94</v>
      </c>
      <c r="M52" s="364">
        <v>0.87</v>
      </c>
      <c r="N52" s="364">
        <v>0.83</v>
      </c>
      <c r="O52" s="364">
        <v>0.82</v>
      </c>
      <c r="P52" s="364">
        <v>0.84</v>
      </c>
      <c r="Q52" s="364">
        <v>1.57</v>
      </c>
      <c r="R52" s="364">
        <v>1.58</v>
      </c>
      <c r="S52" s="364">
        <v>1.7</v>
      </c>
      <c r="T52" s="291">
        <v>1.68</v>
      </c>
      <c r="U52" s="27"/>
      <c r="V52" s="27"/>
      <c r="W52" s="128"/>
    </row>
    <row r="53" spans="1:23" ht="19.5" x14ac:dyDescent="0.25">
      <c r="A53" s="505" t="s">
        <v>41</v>
      </c>
      <c r="B53" s="364">
        <v>1.8</v>
      </c>
      <c r="C53" s="364">
        <v>1.8</v>
      </c>
      <c r="D53" s="364">
        <v>1.8</v>
      </c>
      <c r="E53" s="364">
        <v>1.8</v>
      </c>
      <c r="F53" s="364">
        <v>1.8</v>
      </c>
      <c r="G53" s="364">
        <v>1.77</v>
      </c>
      <c r="H53" s="364">
        <v>1.75</v>
      </c>
      <c r="I53" s="364">
        <v>1.75</v>
      </c>
      <c r="J53" s="364">
        <v>1.75</v>
      </c>
      <c r="K53" s="364">
        <v>1.73</v>
      </c>
      <c r="L53" s="364">
        <v>1.72</v>
      </c>
      <c r="M53" s="364">
        <v>1.7</v>
      </c>
      <c r="N53" s="364">
        <v>1.67</v>
      </c>
      <c r="O53" s="364">
        <v>1.64</v>
      </c>
      <c r="P53" s="364">
        <v>1.61</v>
      </c>
      <c r="Q53" s="364">
        <v>1.85</v>
      </c>
      <c r="R53" s="364">
        <v>1.83</v>
      </c>
      <c r="S53" s="364">
        <v>1.82</v>
      </c>
      <c r="T53" s="291">
        <v>1.84</v>
      </c>
      <c r="U53" s="27"/>
      <c r="V53" s="27"/>
      <c r="W53" s="128"/>
    </row>
    <row r="54" spans="1:23" ht="19.5" x14ac:dyDescent="0.25">
      <c r="A54" s="505" t="s">
        <v>42</v>
      </c>
      <c r="B54" s="364">
        <v>1.26</v>
      </c>
      <c r="C54" s="364">
        <v>1.25</v>
      </c>
      <c r="D54" s="364">
        <v>1.31</v>
      </c>
      <c r="E54" s="364">
        <v>1.33</v>
      </c>
      <c r="F54" s="364">
        <v>1.33</v>
      </c>
      <c r="G54" s="364">
        <v>1.44</v>
      </c>
      <c r="H54" s="364">
        <v>1.47</v>
      </c>
      <c r="I54" s="364">
        <v>1.48</v>
      </c>
      <c r="J54" s="364">
        <v>1.49</v>
      </c>
      <c r="K54" s="364">
        <v>1.49</v>
      </c>
      <c r="L54" s="364">
        <v>1.51</v>
      </c>
      <c r="M54" s="364">
        <v>1.52</v>
      </c>
      <c r="N54" s="364">
        <v>1.5</v>
      </c>
      <c r="O54" s="364">
        <v>1.47</v>
      </c>
      <c r="P54" s="364">
        <v>1.43</v>
      </c>
      <c r="Q54" s="364">
        <v>1.44</v>
      </c>
      <c r="R54" s="364">
        <v>1.4</v>
      </c>
      <c r="S54" s="364">
        <v>1.37</v>
      </c>
      <c r="T54" s="291">
        <v>1.39</v>
      </c>
      <c r="U54" s="27"/>
      <c r="V54" s="27"/>
      <c r="W54" s="128"/>
    </row>
    <row r="55" spans="1:23" ht="19.5" x14ac:dyDescent="0.25">
      <c r="A55" s="505" t="s">
        <v>94</v>
      </c>
      <c r="B55" s="364">
        <v>1.27</v>
      </c>
      <c r="C55" s="364">
        <v>1.33</v>
      </c>
      <c r="D55" s="364">
        <v>1.38</v>
      </c>
      <c r="E55" s="364">
        <v>1.42</v>
      </c>
      <c r="F55" s="364">
        <v>1.43</v>
      </c>
      <c r="G55" s="364">
        <v>1.49</v>
      </c>
      <c r="H55" s="364">
        <v>1.47</v>
      </c>
      <c r="I55" s="364">
        <v>1.46</v>
      </c>
      <c r="J55" s="364">
        <v>1.46</v>
      </c>
      <c r="K55" s="364">
        <v>1.45</v>
      </c>
      <c r="L55" s="364">
        <v>1.45</v>
      </c>
      <c r="M55" s="364">
        <v>1.43</v>
      </c>
      <c r="N55" s="364">
        <v>1.41</v>
      </c>
      <c r="O55" s="364">
        <v>1.41</v>
      </c>
      <c r="P55" s="364">
        <v>1.41</v>
      </c>
      <c r="Q55" s="364">
        <v>1.4</v>
      </c>
      <c r="R55" s="364">
        <v>1.37</v>
      </c>
      <c r="S55" s="364">
        <v>1.4</v>
      </c>
      <c r="T55" s="291">
        <v>1.44</v>
      </c>
      <c r="U55" s="27"/>
      <c r="V55" s="27"/>
      <c r="W55" s="128"/>
    </row>
    <row r="56" spans="1:23" x14ac:dyDescent="0.25">
      <c r="A56" s="505" t="s">
        <v>97</v>
      </c>
      <c r="B56" s="364" t="s">
        <v>103</v>
      </c>
      <c r="C56" s="364" t="s">
        <v>103</v>
      </c>
      <c r="D56" s="364" t="s">
        <v>103</v>
      </c>
      <c r="E56" s="364" t="s">
        <v>103</v>
      </c>
      <c r="F56" s="364" t="s">
        <v>103</v>
      </c>
      <c r="G56" s="364" t="s">
        <v>103</v>
      </c>
      <c r="H56" s="364" t="s">
        <v>103</v>
      </c>
      <c r="I56" s="364">
        <v>0.88</v>
      </c>
      <c r="J56" s="364">
        <v>0.87</v>
      </c>
      <c r="K56" s="364">
        <v>0.91</v>
      </c>
      <c r="L56" s="364">
        <v>0.92</v>
      </c>
      <c r="M56" s="364">
        <v>0.94</v>
      </c>
      <c r="N56" s="364">
        <v>0.94</v>
      </c>
      <c r="O56" s="364">
        <v>0.96</v>
      </c>
      <c r="P56" s="364">
        <v>0.98</v>
      </c>
      <c r="Q56" s="364">
        <v>1.25</v>
      </c>
      <c r="R56" s="364">
        <v>1.2</v>
      </c>
      <c r="S56" s="364">
        <v>1.25</v>
      </c>
      <c r="T56" s="291">
        <v>1.26</v>
      </c>
      <c r="U56" s="27"/>
      <c r="V56" s="27"/>
      <c r="W56" s="128"/>
    </row>
    <row r="57" spans="1:23" x14ac:dyDescent="0.25">
      <c r="A57" s="505" t="s">
        <v>45</v>
      </c>
      <c r="B57" s="364">
        <v>1.51</v>
      </c>
      <c r="C57" s="364">
        <v>1.53</v>
      </c>
      <c r="D57" s="364">
        <v>1.55</v>
      </c>
      <c r="E57" s="364">
        <v>1.62</v>
      </c>
      <c r="F57" s="364">
        <v>1.64</v>
      </c>
      <c r="G57" s="364">
        <v>1.71</v>
      </c>
      <c r="H57" s="364">
        <v>1.72</v>
      </c>
      <c r="I57" s="364">
        <v>1.76</v>
      </c>
      <c r="J57" s="364">
        <v>1.77</v>
      </c>
      <c r="K57" s="364">
        <v>1.76</v>
      </c>
      <c r="L57" s="364">
        <v>1.77</v>
      </c>
      <c r="M57" s="364">
        <v>1.75</v>
      </c>
      <c r="N57" s="364">
        <v>1.72</v>
      </c>
      <c r="O57" s="364">
        <v>1.71</v>
      </c>
      <c r="P57" s="364">
        <v>1.7</v>
      </c>
      <c r="Q57" s="364">
        <v>1.65</v>
      </c>
      <c r="R57" s="364">
        <v>1.68</v>
      </c>
      <c r="S57" s="364">
        <v>1.65</v>
      </c>
      <c r="T57" s="291">
        <v>1.67</v>
      </c>
      <c r="U57" s="27"/>
      <c r="V57" s="27"/>
      <c r="W57" s="128"/>
    </row>
    <row r="58" spans="1:23" ht="18" x14ac:dyDescent="0.25">
      <c r="A58" s="175" t="s">
        <v>132</v>
      </c>
      <c r="B58" s="369">
        <v>1.7</v>
      </c>
      <c r="C58" s="369">
        <v>1.7</v>
      </c>
      <c r="D58" s="369">
        <v>1.73</v>
      </c>
      <c r="E58" s="369">
        <v>1.74</v>
      </c>
      <c r="F58" s="369">
        <v>1.75</v>
      </c>
      <c r="G58" s="369">
        <v>1.75</v>
      </c>
      <c r="H58" s="369">
        <v>1.77</v>
      </c>
      <c r="I58" s="369">
        <v>1.78</v>
      </c>
      <c r="J58" s="369">
        <v>1.77</v>
      </c>
      <c r="K58" s="369">
        <v>1.73</v>
      </c>
      <c r="L58" s="369">
        <v>1.69</v>
      </c>
      <c r="M58" s="369">
        <v>1.67</v>
      </c>
      <c r="N58" s="369">
        <v>1.66</v>
      </c>
      <c r="O58" s="369">
        <v>1.63</v>
      </c>
      <c r="P58" s="369">
        <v>1.6</v>
      </c>
      <c r="Q58" s="369">
        <v>1.6</v>
      </c>
      <c r="R58" s="369">
        <v>1.57</v>
      </c>
      <c r="S58" s="369">
        <v>1.53</v>
      </c>
      <c r="T58" s="367">
        <v>1.5</v>
      </c>
      <c r="U58" s="28"/>
      <c r="V58" s="28"/>
      <c r="W58" s="127"/>
    </row>
    <row r="59" spans="1:23" x14ac:dyDescent="0.25">
      <c r="A59" s="505" t="s">
        <v>46</v>
      </c>
      <c r="B59" s="364">
        <v>1.7</v>
      </c>
      <c r="C59" s="364">
        <v>1.7</v>
      </c>
      <c r="D59" s="364">
        <v>1.72</v>
      </c>
      <c r="E59" s="364">
        <v>1.75</v>
      </c>
      <c r="F59" s="364">
        <v>1.76</v>
      </c>
      <c r="G59" s="364">
        <v>1.77</v>
      </c>
      <c r="H59" s="364">
        <v>1.82</v>
      </c>
      <c r="I59" s="364">
        <v>1.82</v>
      </c>
      <c r="J59" s="364">
        <v>1.8</v>
      </c>
      <c r="K59" s="364">
        <v>1.73</v>
      </c>
      <c r="L59" s="364">
        <v>1.69</v>
      </c>
      <c r="M59" s="364">
        <v>1.65</v>
      </c>
      <c r="N59" s="364">
        <v>1.66</v>
      </c>
      <c r="O59" s="364">
        <v>1.61</v>
      </c>
      <c r="P59" s="364">
        <v>1.58</v>
      </c>
      <c r="Q59" s="364">
        <v>1.57</v>
      </c>
      <c r="R59" s="364">
        <v>1.52</v>
      </c>
      <c r="S59" s="364">
        <v>1.48</v>
      </c>
      <c r="T59" s="291">
        <v>1.42</v>
      </c>
      <c r="U59" s="27"/>
      <c r="V59" s="27"/>
      <c r="W59" s="128"/>
    </row>
    <row r="60" spans="1:23" x14ac:dyDescent="0.25">
      <c r="A60" s="505" t="s">
        <v>47</v>
      </c>
      <c r="B60" s="364">
        <v>1.75</v>
      </c>
      <c r="C60" s="364">
        <v>1.75</v>
      </c>
      <c r="D60" s="364">
        <v>1.72</v>
      </c>
      <c r="E60" s="364">
        <v>1.72</v>
      </c>
      <c r="F60" s="364">
        <v>1.81</v>
      </c>
      <c r="G60" s="364">
        <v>1.8</v>
      </c>
      <c r="H60" s="364">
        <v>1.78</v>
      </c>
      <c r="I60" s="364">
        <v>1.78</v>
      </c>
      <c r="J60" s="364">
        <v>1.77</v>
      </c>
      <c r="K60" s="364">
        <v>1.72</v>
      </c>
      <c r="L60" s="364">
        <v>1.68</v>
      </c>
      <c r="M60" s="364">
        <v>1.66</v>
      </c>
      <c r="N60" s="364">
        <v>1.62</v>
      </c>
      <c r="O60" s="364">
        <v>1.57</v>
      </c>
      <c r="P60" s="364">
        <v>1.53</v>
      </c>
      <c r="Q60" s="364">
        <v>1.52</v>
      </c>
      <c r="R60" s="364">
        <v>1.46</v>
      </c>
      <c r="S60" s="364">
        <v>1.39</v>
      </c>
      <c r="T60" s="291">
        <v>1.33</v>
      </c>
      <c r="U60" s="27"/>
      <c r="V60" s="27"/>
      <c r="W60" s="128"/>
    </row>
    <row r="61" spans="1:23" x14ac:dyDescent="0.25">
      <c r="A61" s="505" t="s">
        <v>48</v>
      </c>
      <c r="B61" s="364">
        <v>1.52</v>
      </c>
      <c r="C61" s="364">
        <v>1.52</v>
      </c>
      <c r="D61" s="364">
        <v>1.53</v>
      </c>
      <c r="E61" s="364">
        <v>1.53</v>
      </c>
      <c r="F61" s="364">
        <v>1.56</v>
      </c>
      <c r="G61" s="364">
        <v>1.55</v>
      </c>
      <c r="H61" s="364">
        <v>1.56</v>
      </c>
      <c r="I61" s="364">
        <v>1.57</v>
      </c>
      <c r="J61" s="364">
        <v>1.58</v>
      </c>
      <c r="K61" s="364">
        <v>1.57</v>
      </c>
      <c r="L61" s="364">
        <v>1.55</v>
      </c>
      <c r="M61" s="364">
        <v>1.54</v>
      </c>
      <c r="N61" s="364">
        <v>1.53</v>
      </c>
      <c r="O61" s="364">
        <v>1.5</v>
      </c>
      <c r="P61" s="364">
        <v>1.47</v>
      </c>
      <c r="Q61" s="364">
        <v>1.56</v>
      </c>
      <c r="R61" s="364">
        <v>1.52</v>
      </c>
      <c r="S61" s="364">
        <v>1.51</v>
      </c>
      <c r="T61" s="291">
        <v>1.48</v>
      </c>
      <c r="U61" s="27"/>
      <c r="V61" s="27"/>
      <c r="W61" s="128"/>
    </row>
    <row r="62" spans="1:23" x14ac:dyDescent="0.25">
      <c r="A62" s="505" t="s">
        <v>49</v>
      </c>
      <c r="B62" s="364">
        <v>1.77</v>
      </c>
      <c r="C62" s="364">
        <v>1.77</v>
      </c>
      <c r="D62" s="364">
        <v>1.78</v>
      </c>
      <c r="E62" s="364">
        <v>1.81</v>
      </c>
      <c r="F62" s="364">
        <v>1.81</v>
      </c>
      <c r="G62" s="364">
        <v>1.82</v>
      </c>
      <c r="H62" s="364">
        <v>1.83</v>
      </c>
      <c r="I62" s="364">
        <v>1.83</v>
      </c>
      <c r="J62" s="364">
        <v>1.82</v>
      </c>
      <c r="K62" s="364">
        <v>1.79</v>
      </c>
      <c r="L62" s="364">
        <v>1.77</v>
      </c>
      <c r="M62" s="364">
        <v>1.75</v>
      </c>
      <c r="N62" s="364">
        <v>1.73</v>
      </c>
      <c r="O62" s="364">
        <v>1.7</v>
      </c>
      <c r="P62" s="364">
        <v>1.67</v>
      </c>
      <c r="Q62" s="364">
        <v>1.77</v>
      </c>
      <c r="R62" s="364">
        <v>1.75</v>
      </c>
      <c r="S62" s="364">
        <v>1.72</v>
      </c>
      <c r="T62" s="291">
        <v>1.7</v>
      </c>
      <c r="U62" s="27"/>
      <c r="V62" s="27"/>
      <c r="W62" s="128"/>
    </row>
    <row r="63" spans="1:23" x14ac:dyDescent="0.25">
      <c r="A63" s="505" t="s">
        <v>50</v>
      </c>
      <c r="B63" s="364">
        <v>1.96</v>
      </c>
      <c r="C63" s="364">
        <v>2.0099999999999998</v>
      </c>
      <c r="D63" s="364">
        <v>2.0099999999999998</v>
      </c>
      <c r="E63" s="364">
        <v>2.0299999999999998</v>
      </c>
      <c r="F63" s="364">
        <v>2.0099999999999998</v>
      </c>
      <c r="G63" s="364">
        <v>1.98</v>
      </c>
      <c r="H63" s="364">
        <v>1.97</v>
      </c>
      <c r="I63" s="364">
        <v>1.96</v>
      </c>
      <c r="J63" s="364">
        <v>1.95</v>
      </c>
      <c r="K63" s="364">
        <v>1.91</v>
      </c>
      <c r="L63" s="364">
        <v>1.85</v>
      </c>
      <c r="M63" s="364">
        <v>1.82</v>
      </c>
      <c r="N63" s="364">
        <v>1.8</v>
      </c>
      <c r="O63" s="364">
        <v>1.77</v>
      </c>
      <c r="P63" s="364">
        <v>1.72</v>
      </c>
      <c r="Q63" s="364">
        <v>1.69</v>
      </c>
      <c r="R63" s="364">
        <v>1.63</v>
      </c>
      <c r="S63" s="364">
        <v>1.57</v>
      </c>
      <c r="T63" s="291">
        <v>1.53</v>
      </c>
      <c r="U63" s="27"/>
      <c r="V63" s="27"/>
      <c r="W63" s="128"/>
    </row>
    <row r="64" spans="1:23" x14ac:dyDescent="0.25">
      <c r="A64" s="505" t="s">
        <v>51</v>
      </c>
      <c r="B64" s="364">
        <v>1.76</v>
      </c>
      <c r="C64" s="364">
        <v>1.77</v>
      </c>
      <c r="D64" s="364">
        <v>1.77</v>
      </c>
      <c r="E64" s="364">
        <v>1.77</v>
      </c>
      <c r="F64" s="364">
        <v>1.77</v>
      </c>
      <c r="G64" s="364">
        <v>1.77</v>
      </c>
      <c r="H64" s="364">
        <v>1.8</v>
      </c>
      <c r="I64" s="364">
        <v>1.81</v>
      </c>
      <c r="J64" s="364">
        <v>1.82</v>
      </c>
      <c r="K64" s="364">
        <v>1.74</v>
      </c>
      <c r="L64" s="364">
        <v>1.71</v>
      </c>
      <c r="M64" s="364">
        <v>1.67</v>
      </c>
      <c r="N64" s="364">
        <v>1.65</v>
      </c>
      <c r="O64" s="364">
        <v>1.62</v>
      </c>
      <c r="P64" s="364">
        <v>1.59</v>
      </c>
      <c r="Q64" s="364">
        <v>1.57</v>
      </c>
      <c r="R64" s="364">
        <v>1.5</v>
      </c>
      <c r="S64" s="364">
        <v>1.44</v>
      </c>
      <c r="T64" s="291">
        <v>1.39</v>
      </c>
      <c r="U64" s="27"/>
      <c r="V64" s="27"/>
      <c r="W64" s="128"/>
    </row>
    <row r="65" spans="1:23" x14ac:dyDescent="0.25">
      <c r="A65" s="505" t="s">
        <v>52</v>
      </c>
      <c r="B65" s="364">
        <v>1.73</v>
      </c>
      <c r="C65" s="364">
        <v>1.8</v>
      </c>
      <c r="D65" s="364">
        <v>1.84</v>
      </c>
      <c r="E65" s="364">
        <v>1.81</v>
      </c>
      <c r="F65" s="364">
        <v>1.82</v>
      </c>
      <c r="G65" s="364">
        <v>1.77</v>
      </c>
      <c r="H65" s="364">
        <v>2.2999999999999998</v>
      </c>
      <c r="I65" s="364">
        <v>1.82</v>
      </c>
      <c r="J65" s="364">
        <v>1.81</v>
      </c>
      <c r="K65" s="364">
        <v>1.77</v>
      </c>
      <c r="L65" s="364">
        <v>1.72</v>
      </c>
      <c r="M65" s="364">
        <v>1.73</v>
      </c>
      <c r="N65" s="364">
        <v>1.69</v>
      </c>
      <c r="O65" s="364">
        <v>1.66</v>
      </c>
      <c r="P65" s="364">
        <v>1.62</v>
      </c>
      <c r="Q65" s="364">
        <v>1.53</v>
      </c>
      <c r="R65" s="364">
        <v>1.52</v>
      </c>
      <c r="S65" s="364">
        <v>1.46</v>
      </c>
      <c r="T65" s="291">
        <v>1.44</v>
      </c>
      <c r="U65" s="27"/>
      <c r="V65" s="27"/>
      <c r="W65" s="128"/>
    </row>
    <row r="66" spans="1:23" x14ac:dyDescent="0.25">
      <c r="A66" s="505" t="s">
        <v>53</v>
      </c>
      <c r="B66" s="364">
        <v>1.63</v>
      </c>
      <c r="C66" s="364">
        <v>1.62</v>
      </c>
      <c r="D66" s="364">
        <v>1.64</v>
      </c>
      <c r="E66" s="364">
        <v>1.65</v>
      </c>
      <c r="F66" s="364">
        <v>1.71</v>
      </c>
      <c r="G66" s="364">
        <v>1.71</v>
      </c>
      <c r="H66" s="364">
        <v>1.71</v>
      </c>
      <c r="I66" s="364">
        <v>1.71</v>
      </c>
      <c r="J66" s="364">
        <v>1.69</v>
      </c>
      <c r="K66" s="364">
        <v>1.61</v>
      </c>
      <c r="L66" s="364">
        <v>1.57</v>
      </c>
      <c r="M66" s="364">
        <v>1.54</v>
      </c>
      <c r="N66" s="364">
        <v>1.51</v>
      </c>
      <c r="O66" s="364">
        <v>1.48</v>
      </c>
      <c r="P66" s="364">
        <v>1.46</v>
      </c>
      <c r="Q66" s="364">
        <v>1.37</v>
      </c>
      <c r="R66" s="364">
        <v>1.35</v>
      </c>
      <c r="S66" s="364">
        <v>1.33</v>
      </c>
      <c r="T66" s="291">
        <v>1.33</v>
      </c>
      <c r="U66" s="27"/>
      <c r="V66" s="27"/>
      <c r="W66" s="128"/>
    </row>
    <row r="67" spans="1:23" x14ac:dyDescent="0.25">
      <c r="A67" s="505" t="s">
        <v>54</v>
      </c>
      <c r="B67" s="364">
        <v>1.58</v>
      </c>
      <c r="C67" s="364">
        <v>1.56</v>
      </c>
      <c r="D67" s="364">
        <v>1.62</v>
      </c>
      <c r="E67" s="364">
        <v>1.66</v>
      </c>
      <c r="F67" s="364">
        <v>1.68</v>
      </c>
      <c r="G67" s="364">
        <v>1.71</v>
      </c>
      <c r="H67" s="364">
        <v>1.74</v>
      </c>
      <c r="I67" s="364">
        <v>1.75</v>
      </c>
      <c r="J67" s="364">
        <v>1.77</v>
      </c>
      <c r="K67" s="364">
        <v>1.72</v>
      </c>
      <c r="L67" s="364">
        <v>1.7</v>
      </c>
      <c r="M67" s="364">
        <v>1.68</v>
      </c>
      <c r="N67" s="364">
        <v>1.68</v>
      </c>
      <c r="O67" s="364">
        <v>1.65</v>
      </c>
      <c r="P67" s="364">
        <v>1.63</v>
      </c>
      <c r="Q67" s="364">
        <v>1.6</v>
      </c>
      <c r="R67" s="364">
        <v>1.58</v>
      </c>
      <c r="S67" s="364">
        <v>1.58</v>
      </c>
      <c r="T67" s="291">
        <v>1.55</v>
      </c>
      <c r="U67" s="27"/>
      <c r="V67" s="27"/>
      <c r="W67" s="128"/>
    </row>
    <row r="68" spans="1:23" x14ac:dyDescent="0.25">
      <c r="A68" s="505" t="s">
        <v>55</v>
      </c>
      <c r="B68" s="364">
        <v>1.78</v>
      </c>
      <c r="C68" s="364">
        <v>1.79</v>
      </c>
      <c r="D68" s="364">
        <v>1.79</v>
      </c>
      <c r="E68" s="364">
        <v>1.77</v>
      </c>
      <c r="F68" s="364">
        <v>1.78</v>
      </c>
      <c r="G68" s="364">
        <v>1.75</v>
      </c>
      <c r="H68" s="364">
        <v>1.83</v>
      </c>
      <c r="I68" s="364">
        <v>1.84</v>
      </c>
      <c r="J68" s="364">
        <v>1.85</v>
      </c>
      <c r="K68" s="364">
        <v>1.85</v>
      </c>
      <c r="L68" s="364">
        <v>1.79</v>
      </c>
      <c r="M68" s="364">
        <v>1.78</v>
      </c>
      <c r="N68" s="364">
        <v>1.82</v>
      </c>
      <c r="O68" s="364">
        <v>1.8</v>
      </c>
      <c r="P68" s="364">
        <v>1.74</v>
      </c>
      <c r="Q68" s="364">
        <v>1.53</v>
      </c>
      <c r="R68" s="364">
        <v>1.52</v>
      </c>
      <c r="S68" s="364">
        <v>1.5</v>
      </c>
      <c r="T68" s="291">
        <v>1.48</v>
      </c>
      <c r="U68" s="27"/>
      <c r="V68" s="27"/>
      <c r="W68" s="128"/>
    </row>
    <row r="69" spans="1:23" x14ac:dyDescent="0.25">
      <c r="A69" s="505" t="s">
        <v>56</v>
      </c>
      <c r="B69" s="364">
        <v>1.59</v>
      </c>
      <c r="C69" s="364">
        <v>1.59</v>
      </c>
      <c r="D69" s="364">
        <v>1.59</v>
      </c>
      <c r="E69" s="364">
        <v>1.58</v>
      </c>
      <c r="F69" s="364">
        <v>1.59</v>
      </c>
      <c r="G69" s="364">
        <v>1.62</v>
      </c>
      <c r="H69" s="364">
        <v>1.17</v>
      </c>
      <c r="I69" s="364">
        <v>1.61</v>
      </c>
      <c r="J69" s="364">
        <v>1.61</v>
      </c>
      <c r="K69" s="364">
        <v>1.59</v>
      </c>
      <c r="L69" s="364">
        <v>1.58</v>
      </c>
      <c r="M69" s="364">
        <v>1.57</v>
      </c>
      <c r="N69" s="364">
        <v>1.56</v>
      </c>
      <c r="O69" s="364">
        <v>1.54</v>
      </c>
      <c r="P69" s="364">
        <v>1.52</v>
      </c>
      <c r="Q69" s="364">
        <v>1.45</v>
      </c>
      <c r="R69" s="364">
        <v>1.44</v>
      </c>
      <c r="S69" s="364">
        <v>1.37</v>
      </c>
      <c r="T69" s="291">
        <v>1.36</v>
      </c>
      <c r="U69" s="27"/>
      <c r="V69" s="27"/>
      <c r="W69" s="128"/>
    </row>
    <row r="70" spans="1:23" x14ac:dyDescent="0.25">
      <c r="A70" s="505" t="s">
        <v>57</v>
      </c>
      <c r="B70" s="364">
        <v>1.71</v>
      </c>
      <c r="C70" s="364">
        <v>1.71</v>
      </c>
      <c r="D70" s="364">
        <v>1.78</v>
      </c>
      <c r="E70" s="364">
        <v>1.81</v>
      </c>
      <c r="F70" s="364">
        <v>1.84</v>
      </c>
      <c r="G70" s="364">
        <v>1.82</v>
      </c>
      <c r="H70" s="364">
        <v>1.81</v>
      </c>
      <c r="I70" s="364">
        <v>1.8</v>
      </c>
      <c r="J70" s="364">
        <v>1.78</v>
      </c>
      <c r="K70" s="364">
        <v>1.69</v>
      </c>
      <c r="L70" s="364">
        <v>1.65</v>
      </c>
      <c r="M70" s="364">
        <v>1.62</v>
      </c>
      <c r="N70" s="364">
        <v>1.61</v>
      </c>
      <c r="O70" s="364">
        <v>1.58</v>
      </c>
      <c r="P70" s="364">
        <v>1.57</v>
      </c>
      <c r="Q70" s="364">
        <v>1.8</v>
      </c>
      <c r="R70" s="364">
        <v>1.76</v>
      </c>
      <c r="S70" s="364">
        <v>1.69</v>
      </c>
      <c r="T70" s="291">
        <v>1.68</v>
      </c>
      <c r="U70" s="27"/>
      <c r="V70" s="27"/>
      <c r="W70" s="128"/>
    </row>
    <row r="71" spans="1:23" x14ac:dyDescent="0.25">
      <c r="A71" s="505" t="s">
        <v>58</v>
      </c>
      <c r="B71" s="364">
        <v>1.65</v>
      </c>
      <c r="C71" s="364">
        <v>1.66</v>
      </c>
      <c r="D71" s="364">
        <v>1.67</v>
      </c>
      <c r="E71" s="364">
        <v>1.66</v>
      </c>
      <c r="F71" s="364">
        <v>1.67</v>
      </c>
      <c r="G71" s="364">
        <v>1.67</v>
      </c>
      <c r="H71" s="364">
        <v>1.68</v>
      </c>
      <c r="I71" s="364">
        <v>1.71</v>
      </c>
      <c r="J71" s="364">
        <v>1.72</v>
      </c>
      <c r="K71" s="364">
        <v>1.71</v>
      </c>
      <c r="L71" s="364">
        <v>1.7</v>
      </c>
      <c r="M71" s="364">
        <v>1.68</v>
      </c>
      <c r="N71" s="364">
        <v>1.66</v>
      </c>
      <c r="O71" s="364">
        <v>1.63</v>
      </c>
      <c r="P71" s="364">
        <v>1.61</v>
      </c>
      <c r="Q71" s="364">
        <v>1.56</v>
      </c>
      <c r="R71" s="364">
        <v>1.53</v>
      </c>
      <c r="S71" s="364">
        <v>1.45</v>
      </c>
      <c r="T71" s="291">
        <v>1.4</v>
      </c>
      <c r="U71" s="27"/>
      <c r="V71" s="27"/>
      <c r="W71" s="128"/>
    </row>
    <row r="72" spans="1:23" x14ac:dyDescent="0.25">
      <c r="A72" s="505" t="s">
        <v>59</v>
      </c>
      <c r="B72" s="364">
        <v>1.64</v>
      </c>
      <c r="C72" s="364">
        <v>1.61</v>
      </c>
      <c r="D72" s="364">
        <v>1.59</v>
      </c>
      <c r="E72" s="364">
        <v>1.59</v>
      </c>
      <c r="F72" s="364">
        <v>1.59</v>
      </c>
      <c r="G72" s="364">
        <v>1.59</v>
      </c>
      <c r="H72" s="364">
        <v>1.6</v>
      </c>
      <c r="I72" s="364">
        <v>1.6</v>
      </c>
      <c r="J72" s="364">
        <v>1.6</v>
      </c>
      <c r="K72" s="364">
        <v>1.57</v>
      </c>
      <c r="L72" s="364">
        <v>1.56</v>
      </c>
      <c r="M72" s="364">
        <v>1.55</v>
      </c>
      <c r="N72" s="364">
        <v>1.54</v>
      </c>
      <c r="O72" s="364">
        <v>1.51</v>
      </c>
      <c r="P72" s="364">
        <v>1.47</v>
      </c>
      <c r="Q72" s="364">
        <v>1.43</v>
      </c>
      <c r="R72" s="364">
        <v>1.43</v>
      </c>
      <c r="S72" s="364">
        <v>1.4</v>
      </c>
      <c r="T72" s="291">
        <v>1.37</v>
      </c>
      <c r="U72" s="27"/>
      <c r="V72" s="27"/>
      <c r="W72" s="128"/>
    </row>
    <row r="73" spans="1:23" ht="18" x14ac:dyDescent="0.25">
      <c r="A73" s="175" t="s">
        <v>184</v>
      </c>
      <c r="B73" s="369">
        <v>1.87</v>
      </c>
      <c r="C73" s="369">
        <v>1.9</v>
      </c>
      <c r="D73" s="369">
        <v>1.92</v>
      </c>
      <c r="E73" s="369">
        <v>1.96</v>
      </c>
      <c r="F73" s="369">
        <v>1.98</v>
      </c>
      <c r="G73" s="369">
        <v>1.97</v>
      </c>
      <c r="H73" s="369">
        <v>1.97</v>
      </c>
      <c r="I73" s="369">
        <v>1.95</v>
      </c>
      <c r="J73" s="369">
        <v>1.94</v>
      </c>
      <c r="K73" s="369">
        <v>1.89</v>
      </c>
      <c r="L73" s="369">
        <v>1.84</v>
      </c>
      <c r="M73" s="369">
        <v>1.82</v>
      </c>
      <c r="N73" s="369">
        <v>1.79</v>
      </c>
      <c r="O73" s="369">
        <v>1.76</v>
      </c>
      <c r="P73" s="369">
        <v>1.73</v>
      </c>
      <c r="Q73" s="369">
        <v>1.81</v>
      </c>
      <c r="R73" s="369">
        <v>1.76</v>
      </c>
      <c r="S73" s="369">
        <v>1.74</v>
      </c>
      <c r="T73" s="367">
        <v>1.72</v>
      </c>
      <c r="U73" s="28"/>
      <c r="V73" s="28"/>
      <c r="W73" s="127"/>
    </row>
    <row r="74" spans="1:23" x14ac:dyDescent="0.25">
      <c r="A74" s="505" t="s">
        <v>60</v>
      </c>
      <c r="B74" s="364">
        <v>1.51</v>
      </c>
      <c r="C74" s="364">
        <v>1.51</v>
      </c>
      <c r="D74" s="364">
        <v>1.52</v>
      </c>
      <c r="E74" s="364">
        <v>1.55</v>
      </c>
      <c r="F74" s="364">
        <v>1.55</v>
      </c>
      <c r="G74" s="364">
        <v>1.52</v>
      </c>
      <c r="H74" s="364">
        <v>1.55</v>
      </c>
      <c r="I74" s="364">
        <v>1.52</v>
      </c>
      <c r="J74" s="364">
        <v>1.49</v>
      </c>
      <c r="K74" s="364">
        <v>1.47</v>
      </c>
      <c r="L74" s="364">
        <v>1.38</v>
      </c>
      <c r="M74" s="364">
        <v>1.36</v>
      </c>
      <c r="N74" s="364">
        <v>1.34</v>
      </c>
      <c r="O74" s="364">
        <v>1.31</v>
      </c>
      <c r="P74" s="364">
        <v>1.28</v>
      </c>
      <c r="Q74" s="364">
        <v>1.23</v>
      </c>
      <c r="R74" s="364">
        <v>1.18</v>
      </c>
      <c r="S74" s="364">
        <v>1.1399999999999999</v>
      </c>
      <c r="T74" s="291">
        <v>1.0900000000000001</v>
      </c>
      <c r="U74" s="27"/>
      <c r="V74" s="27"/>
      <c r="W74" s="128"/>
    </row>
    <row r="75" spans="1:23" x14ac:dyDescent="0.25">
      <c r="A75" s="505" t="s">
        <v>61</v>
      </c>
      <c r="B75" s="364">
        <v>1.61</v>
      </c>
      <c r="C75" s="364">
        <v>1.66</v>
      </c>
      <c r="D75" s="364">
        <v>1.66</v>
      </c>
      <c r="E75" s="364">
        <v>1.69</v>
      </c>
      <c r="F75" s="364">
        <v>1.72</v>
      </c>
      <c r="G75" s="364">
        <v>1.73</v>
      </c>
      <c r="H75" s="364">
        <v>1.72</v>
      </c>
      <c r="I75" s="364">
        <v>1.73</v>
      </c>
      <c r="J75" s="364">
        <v>1.73</v>
      </c>
      <c r="K75" s="364">
        <v>1.69</v>
      </c>
      <c r="L75" s="364">
        <v>1.64</v>
      </c>
      <c r="M75" s="364">
        <v>1.62</v>
      </c>
      <c r="N75" s="364">
        <v>1.6</v>
      </c>
      <c r="O75" s="364">
        <v>1.58</v>
      </c>
      <c r="P75" s="364">
        <v>1.56</v>
      </c>
      <c r="Q75" s="364">
        <v>1.62</v>
      </c>
      <c r="R75" s="364">
        <v>1.57</v>
      </c>
      <c r="S75" s="364">
        <v>1.54</v>
      </c>
      <c r="T75" s="291">
        <v>1.51</v>
      </c>
      <c r="U75" s="27"/>
      <c r="V75" s="27"/>
      <c r="W75" s="128"/>
    </row>
    <row r="76" spans="1:23" x14ac:dyDescent="0.25">
      <c r="A76" s="505" t="s">
        <v>62</v>
      </c>
      <c r="B76" s="364">
        <v>2.98</v>
      </c>
      <c r="C76" s="364">
        <v>3.04</v>
      </c>
      <c r="D76" s="364">
        <v>3.03</v>
      </c>
      <c r="E76" s="364">
        <v>3.03</v>
      </c>
      <c r="F76" s="364">
        <v>2.98</v>
      </c>
      <c r="G76" s="364">
        <v>2.93</v>
      </c>
      <c r="H76" s="364">
        <v>2.82</v>
      </c>
      <c r="I76" s="364">
        <v>2.75</v>
      </c>
      <c r="J76" s="364">
        <v>2.7</v>
      </c>
      <c r="K76" s="364">
        <v>2.61</v>
      </c>
      <c r="L76" s="364">
        <v>2.5299999999999998</v>
      </c>
      <c r="M76" s="364">
        <v>2.4500000000000002</v>
      </c>
      <c r="N76" s="364">
        <v>2.4</v>
      </c>
      <c r="O76" s="364">
        <v>2.34</v>
      </c>
      <c r="P76" s="364">
        <v>2.2599999999999998</v>
      </c>
      <c r="Q76" s="364">
        <v>2.4500000000000002</v>
      </c>
      <c r="R76" s="364">
        <v>2.35</v>
      </c>
      <c r="S76" s="364">
        <v>2.33</v>
      </c>
      <c r="T76" s="291">
        <v>2.2799999999999998</v>
      </c>
      <c r="U76" s="27"/>
      <c r="V76" s="27"/>
      <c r="W76" s="128"/>
    </row>
    <row r="77" spans="1:23" x14ac:dyDescent="0.25">
      <c r="A77" s="121" t="s">
        <v>63</v>
      </c>
      <c r="B77" s="540"/>
      <c r="C77" s="540"/>
      <c r="D77" s="540"/>
      <c r="E77" s="540"/>
      <c r="F77" s="540"/>
      <c r="G77" s="183"/>
      <c r="H77" s="364"/>
      <c r="I77" s="183"/>
      <c r="J77" s="183"/>
      <c r="K77" s="183"/>
      <c r="L77" s="364"/>
      <c r="M77" s="364"/>
      <c r="N77" s="364"/>
      <c r="O77" s="364"/>
      <c r="P77" s="364"/>
      <c r="Q77" s="364"/>
      <c r="R77" s="364"/>
      <c r="S77" s="364"/>
      <c r="T77" s="291"/>
      <c r="U77" s="27"/>
      <c r="V77" s="27"/>
      <c r="W77" s="128"/>
    </row>
    <row r="78" spans="1:23" ht="29.25" x14ac:dyDescent="0.25">
      <c r="A78" s="484" t="s">
        <v>88</v>
      </c>
      <c r="B78" s="364">
        <v>4.13</v>
      </c>
      <c r="C78" s="364">
        <v>4.26</v>
      </c>
      <c r="D78" s="364">
        <v>4.0999999999999996</v>
      </c>
      <c r="E78" s="364">
        <v>3.93</v>
      </c>
      <c r="F78" s="364">
        <v>3.7</v>
      </c>
      <c r="G78" s="364">
        <v>3.51</v>
      </c>
      <c r="H78" s="364">
        <v>3.34</v>
      </c>
      <c r="I78" s="364">
        <v>3.18</v>
      </c>
      <c r="J78" s="364">
        <v>3.06</v>
      </c>
      <c r="K78" s="364">
        <v>2.91</v>
      </c>
      <c r="L78" s="364">
        <v>2.77</v>
      </c>
      <c r="M78" s="364">
        <v>2.65</v>
      </c>
      <c r="N78" s="364">
        <v>2.56</v>
      </c>
      <c r="O78" s="364">
        <v>2.4700000000000002</v>
      </c>
      <c r="P78" s="364">
        <v>2.38</v>
      </c>
      <c r="Q78" s="364">
        <v>2.59</v>
      </c>
      <c r="R78" s="364">
        <v>2.4700000000000002</v>
      </c>
      <c r="S78" s="364">
        <v>2.5299999999999998</v>
      </c>
      <c r="T78" s="291">
        <v>2.4900000000000002</v>
      </c>
      <c r="U78" s="27"/>
      <c r="V78" s="27"/>
      <c r="W78" s="128"/>
    </row>
    <row r="79" spans="1:23" ht="19.5" x14ac:dyDescent="0.25">
      <c r="A79" s="484" t="s">
        <v>64</v>
      </c>
      <c r="B79" s="364">
        <v>4.74</v>
      </c>
      <c r="C79" s="364">
        <v>4.62</v>
      </c>
      <c r="D79" s="364">
        <v>4.53</v>
      </c>
      <c r="E79" s="364">
        <v>4.71</v>
      </c>
      <c r="F79" s="364">
        <v>4.5199999999999996</v>
      </c>
      <c r="G79" s="364">
        <v>4.2300000000000004</v>
      </c>
      <c r="H79" s="364">
        <v>3.91</v>
      </c>
      <c r="I79" s="364">
        <v>3.76</v>
      </c>
      <c r="J79" s="364">
        <v>3.71</v>
      </c>
      <c r="K79" s="364">
        <v>3.56</v>
      </c>
      <c r="L79" s="364">
        <v>3.37</v>
      </c>
      <c r="M79" s="364">
        <v>3.26</v>
      </c>
      <c r="N79" s="364">
        <v>3.18</v>
      </c>
      <c r="O79" s="364">
        <v>3.11</v>
      </c>
      <c r="P79" s="364">
        <v>2.98</v>
      </c>
      <c r="Q79" s="364">
        <v>3.01</v>
      </c>
      <c r="R79" s="364">
        <v>2.98</v>
      </c>
      <c r="S79" s="364">
        <v>3.03</v>
      </c>
      <c r="T79" s="291">
        <v>2.95</v>
      </c>
      <c r="U79" s="27"/>
      <c r="V79" s="27"/>
      <c r="W79" s="128"/>
    </row>
    <row r="80" spans="1:23" ht="19.5" x14ac:dyDescent="0.25">
      <c r="A80" s="484" t="s">
        <v>87</v>
      </c>
      <c r="B80" s="364">
        <v>1.91</v>
      </c>
      <c r="C80" s="364">
        <v>1.91</v>
      </c>
      <c r="D80" s="364">
        <v>1.95</v>
      </c>
      <c r="E80" s="364">
        <v>2</v>
      </c>
      <c r="F80" s="364">
        <v>2.04</v>
      </c>
      <c r="G80" s="364">
        <v>2.1</v>
      </c>
      <c r="H80" s="364">
        <v>2.06</v>
      </c>
      <c r="I80" s="364">
        <v>2.06</v>
      </c>
      <c r="J80" s="364">
        <v>2.04</v>
      </c>
      <c r="K80" s="364">
        <v>2.0099999999999998</v>
      </c>
      <c r="L80" s="364">
        <v>2.02</v>
      </c>
      <c r="M80" s="364">
        <v>1.99</v>
      </c>
      <c r="N80" s="364">
        <v>1.96</v>
      </c>
      <c r="O80" s="364">
        <v>1.93</v>
      </c>
      <c r="P80" s="364">
        <v>1.89</v>
      </c>
      <c r="Q80" s="364">
        <v>2.1</v>
      </c>
      <c r="R80" s="364">
        <v>2</v>
      </c>
      <c r="S80" s="364">
        <v>1.87</v>
      </c>
      <c r="T80" s="291">
        <v>1.83</v>
      </c>
      <c r="U80" s="27"/>
      <c r="V80" s="27"/>
      <c r="W80" s="128"/>
    </row>
    <row r="81" spans="1:23" x14ac:dyDescent="0.25">
      <c r="A81" s="505" t="s">
        <v>65</v>
      </c>
      <c r="B81" s="364">
        <v>1.65</v>
      </c>
      <c r="C81" s="364">
        <v>1.64</v>
      </c>
      <c r="D81" s="364">
        <v>1.66</v>
      </c>
      <c r="E81" s="364">
        <v>1.75</v>
      </c>
      <c r="F81" s="364">
        <v>1.78</v>
      </c>
      <c r="G81" s="364">
        <v>1.77</v>
      </c>
      <c r="H81" s="364">
        <v>1.79</v>
      </c>
      <c r="I81" s="364">
        <v>1.79</v>
      </c>
      <c r="J81" s="364">
        <v>1.79</v>
      </c>
      <c r="K81" s="364">
        <v>1.72</v>
      </c>
      <c r="L81" s="364">
        <v>1.69</v>
      </c>
      <c r="M81" s="364">
        <v>1.69</v>
      </c>
      <c r="N81" s="364">
        <v>1.66</v>
      </c>
      <c r="O81" s="364">
        <v>1.64</v>
      </c>
      <c r="P81" s="364">
        <v>1.62</v>
      </c>
      <c r="Q81" s="364">
        <v>1.66</v>
      </c>
      <c r="R81" s="364">
        <v>1.64</v>
      </c>
      <c r="S81" s="364">
        <v>1.64</v>
      </c>
      <c r="T81" s="291">
        <v>1.65</v>
      </c>
      <c r="U81" s="27"/>
      <c r="V81" s="27"/>
      <c r="W81" s="128"/>
    </row>
    <row r="82" spans="1:23" ht="18" x14ac:dyDescent="0.25">
      <c r="A82" s="175" t="s">
        <v>412</v>
      </c>
      <c r="B82" s="369">
        <v>1.7</v>
      </c>
      <c r="C82" s="369">
        <v>1.69</v>
      </c>
      <c r="D82" s="369">
        <v>1.69</v>
      </c>
      <c r="E82" s="369">
        <v>1.71</v>
      </c>
      <c r="F82" s="369">
        <v>1.72</v>
      </c>
      <c r="G82" s="369">
        <v>1.72</v>
      </c>
      <c r="H82" s="369">
        <v>1.73</v>
      </c>
      <c r="I82" s="369">
        <v>1.74</v>
      </c>
      <c r="J82" s="369">
        <v>1.75</v>
      </c>
      <c r="K82" s="369">
        <v>1.7</v>
      </c>
      <c r="L82" s="369">
        <v>1.69</v>
      </c>
      <c r="M82" s="369">
        <v>1.67</v>
      </c>
      <c r="N82" s="369">
        <v>1.66</v>
      </c>
      <c r="O82" s="369">
        <v>1.64</v>
      </c>
      <c r="P82" s="369">
        <v>1.61</v>
      </c>
      <c r="Q82" s="369">
        <v>1.58</v>
      </c>
      <c r="R82" s="369">
        <v>1.53</v>
      </c>
      <c r="S82" s="369">
        <v>1.5</v>
      </c>
      <c r="T82" s="367">
        <v>1.49</v>
      </c>
      <c r="U82" s="28"/>
      <c r="V82" s="28"/>
      <c r="W82" s="127"/>
    </row>
    <row r="83" spans="1:23" x14ac:dyDescent="0.25">
      <c r="A83" s="505" t="s">
        <v>66</v>
      </c>
      <c r="B83" s="364">
        <v>1.65</v>
      </c>
      <c r="C83" s="364">
        <v>1.56</v>
      </c>
      <c r="D83" s="364">
        <v>1.57</v>
      </c>
      <c r="E83" s="364">
        <v>1.59</v>
      </c>
      <c r="F83" s="364">
        <v>1.64</v>
      </c>
      <c r="G83" s="364">
        <v>1.66</v>
      </c>
      <c r="H83" s="364">
        <v>1.69</v>
      </c>
      <c r="I83" s="364">
        <v>1.77</v>
      </c>
      <c r="J83" s="364">
        <v>1.82</v>
      </c>
      <c r="K83" s="364">
        <v>1.83</v>
      </c>
      <c r="L83" s="364">
        <v>1.77</v>
      </c>
      <c r="M83" s="364">
        <v>1.71</v>
      </c>
      <c r="N83" s="364">
        <v>1.66</v>
      </c>
      <c r="O83" s="364">
        <v>1.61</v>
      </c>
      <c r="P83" s="364">
        <v>1.58</v>
      </c>
      <c r="Q83" s="364">
        <v>1.48</v>
      </c>
      <c r="R83" s="364">
        <v>1.45</v>
      </c>
      <c r="S83" s="364">
        <v>1.4</v>
      </c>
      <c r="T83" s="291">
        <v>1.36</v>
      </c>
      <c r="U83" s="27"/>
      <c r="V83" s="27"/>
      <c r="W83" s="128"/>
    </row>
    <row r="84" spans="1:23" x14ac:dyDescent="0.25">
      <c r="A84" s="505" t="s">
        <v>68</v>
      </c>
      <c r="B84" s="364">
        <v>1.27</v>
      </c>
      <c r="C84" s="364">
        <v>1.22</v>
      </c>
      <c r="D84" s="364">
        <v>1.24</v>
      </c>
      <c r="E84" s="364">
        <v>1.29</v>
      </c>
      <c r="F84" s="364">
        <v>1.3</v>
      </c>
      <c r="G84" s="364">
        <v>1.3</v>
      </c>
      <c r="H84" s="364">
        <v>1.31</v>
      </c>
      <c r="I84" s="364">
        <v>1.37</v>
      </c>
      <c r="J84" s="364">
        <v>1.39</v>
      </c>
      <c r="K84" s="364">
        <v>1.38</v>
      </c>
      <c r="L84" s="364">
        <v>1.36</v>
      </c>
      <c r="M84" s="364">
        <v>1.35</v>
      </c>
      <c r="N84" s="364">
        <v>1.34</v>
      </c>
      <c r="O84" s="364">
        <v>1.31</v>
      </c>
      <c r="P84" s="364">
        <v>1.27</v>
      </c>
      <c r="Q84" s="364">
        <v>1.23</v>
      </c>
      <c r="R84" s="364">
        <v>1.26</v>
      </c>
      <c r="S84" s="364">
        <v>1.19</v>
      </c>
      <c r="T84" s="291">
        <v>1.23</v>
      </c>
      <c r="U84" s="27"/>
      <c r="V84" s="27"/>
      <c r="W84" s="128"/>
    </row>
    <row r="85" spans="1:23" x14ac:dyDescent="0.25">
      <c r="A85" s="505" t="s">
        <v>69</v>
      </c>
      <c r="B85" s="364">
        <v>1.68</v>
      </c>
      <c r="C85" s="364">
        <v>1.69</v>
      </c>
      <c r="D85" s="364">
        <v>1.71</v>
      </c>
      <c r="E85" s="364">
        <v>1.74</v>
      </c>
      <c r="F85" s="364">
        <v>1.77</v>
      </c>
      <c r="G85" s="364">
        <v>1.75</v>
      </c>
      <c r="H85" s="364">
        <v>1.79</v>
      </c>
      <c r="I85" s="364">
        <v>1.8</v>
      </c>
      <c r="J85" s="364">
        <v>1.79</v>
      </c>
      <c r="K85" s="364">
        <v>1.74</v>
      </c>
      <c r="L85" s="364">
        <v>1.68</v>
      </c>
      <c r="M85" s="364">
        <v>1.66</v>
      </c>
      <c r="N85" s="364">
        <v>1.63</v>
      </c>
      <c r="O85" s="364">
        <v>1.59</v>
      </c>
      <c r="P85" s="364">
        <v>1.52</v>
      </c>
      <c r="Q85" s="364">
        <v>1.57</v>
      </c>
      <c r="R85" s="364">
        <v>1.52</v>
      </c>
      <c r="S85" s="364">
        <v>1.52</v>
      </c>
      <c r="T85" s="291">
        <v>1.47</v>
      </c>
      <c r="U85" s="27"/>
      <c r="V85" s="27"/>
      <c r="W85" s="128"/>
    </row>
    <row r="86" spans="1:23" x14ac:dyDescent="0.25">
      <c r="A86" s="505" t="s">
        <v>70</v>
      </c>
      <c r="B86" s="364">
        <v>1.59</v>
      </c>
      <c r="C86" s="364">
        <v>1.56</v>
      </c>
      <c r="D86" s="364">
        <v>1.58</v>
      </c>
      <c r="E86" s="364">
        <v>1.59</v>
      </c>
      <c r="F86" s="364">
        <v>1.61</v>
      </c>
      <c r="G86" s="364">
        <v>1.61</v>
      </c>
      <c r="H86" s="364">
        <v>1.61</v>
      </c>
      <c r="I86" s="364">
        <v>1.62</v>
      </c>
      <c r="J86" s="364">
        <v>1.61</v>
      </c>
      <c r="K86" s="364">
        <v>1.54</v>
      </c>
      <c r="L86" s="364">
        <v>1.54</v>
      </c>
      <c r="M86" s="364">
        <v>1.51</v>
      </c>
      <c r="N86" s="364">
        <v>1.5</v>
      </c>
      <c r="O86" s="364">
        <v>1.48</v>
      </c>
      <c r="P86" s="364">
        <v>1.45</v>
      </c>
      <c r="Q86" s="364">
        <v>1.42</v>
      </c>
      <c r="R86" s="364">
        <v>1.35</v>
      </c>
      <c r="S86" s="364">
        <v>1.33</v>
      </c>
      <c r="T86" s="291">
        <v>1.34</v>
      </c>
      <c r="U86" s="27"/>
      <c r="V86" s="27"/>
      <c r="W86" s="128"/>
    </row>
    <row r="87" spans="1:23" x14ac:dyDescent="0.25">
      <c r="A87" s="505" t="s">
        <v>72</v>
      </c>
      <c r="B87" s="364">
        <v>2</v>
      </c>
      <c r="C87" s="364">
        <v>2</v>
      </c>
      <c r="D87" s="364">
        <v>1.9</v>
      </c>
      <c r="E87" s="364">
        <v>1.9</v>
      </c>
      <c r="F87" s="364">
        <v>1.9</v>
      </c>
      <c r="G87" s="364">
        <v>1.87</v>
      </c>
      <c r="H87" s="364">
        <v>1.89</v>
      </c>
      <c r="I87" s="364">
        <v>1.9</v>
      </c>
      <c r="J87" s="364">
        <v>1.9</v>
      </c>
      <c r="K87" s="364">
        <v>1.87</v>
      </c>
      <c r="L87" s="364">
        <v>1.85</v>
      </c>
      <c r="M87" s="364">
        <v>1.84</v>
      </c>
      <c r="N87" s="364">
        <v>1.82</v>
      </c>
      <c r="O87" s="364">
        <v>1.78</v>
      </c>
      <c r="P87" s="364">
        <v>1.75</v>
      </c>
      <c r="Q87" s="364">
        <v>1.72</v>
      </c>
      <c r="R87" s="364">
        <v>1.65</v>
      </c>
      <c r="S87" s="364">
        <v>1.62</v>
      </c>
      <c r="T87" s="291">
        <v>1.65</v>
      </c>
      <c r="U87" s="27"/>
      <c r="V87" s="27"/>
      <c r="W87" s="128"/>
    </row>
    <row r="88" spans="1:23" x14ac:dyDescent="0.25">
      <c r="A88" s="505" t="s">
        <v>73</v>
      </c>
      <c r="B88" s="364">
        <v>1.7</v>
      </c>
      <c r="C88" s="364">
        <v>1.71</v>
      </c>
      <c r="D88" s="364">
        <v>1.68</v>
      </c>
      <c r="E88" s="364">
        <v>1.69</v>
      </c>
      <c r="F88" s="364">
        <v>1.7</v>
      </c>
      <c r="G88" s="364">
        <v>1.67</v>
      </c>
      <c r="H88" s="364">
        <v>1.64</v>
      </c>
      <c r="I88" s="364">
        <v>1.64</v>
      </c>
      <c r="J88" s="364">
        <v>1.67</v>
      </c>
      <c r="K88" s="364">
        <v>1.63</v>
      </c>
      <c r="L88" s="364">
        <v>1.6</v>
      </c>
      <c r="M88" s="364">
        <v>1.56</v>
      </c>
      <c r="N88" s="364">
        <v>1.56</v>
      </c>
      <c r="O88" s="364">
        <v>1.54</v>
      </c>
      <c r="P88" s="364">
        <v>1.53</v>
      </c>
      <c r="Q88" s="364">
        <v>1.55</v>
      </c>
      <c r="R88" s="364">
        <v>1.5</v>
      </c>
      <c r="S88" s="364">
        <v>1.44</v>
      </c>
      <c r="T88" s="291">
        <v>1.43</v>
      </c>
      <c r="U88" s="27"/>
      <c r="V88" s="27"/>
      <c r="W88" s="128"/>
    </row>
    <row r="89" spans="1:23" x14ac:dyDescent="0.25">
      <c r="A89" s="505" t="s">
        <v>74</v>
      </c>
      <c r="B89" s="364">
        <v>1.52</v>
      </c>
      <c r="C89" s="364">
        <v>1.53</v>
      </c>
      <c r="D89" s="364">
        <v>1.54</v>
      </c>
      <c r="E89" s="364">
        <v>1.56</v>
      </c>
      <c r="F89" s="364">
        <v>1.59</v>
      </c>
      <c r="G89" s="364">
        <v>1.61</v>
      </c>
      <c r="H89" s="364">
        <v>1.64</v>
      </c>
      <c r="I89" s="364">
        <v>1.65</v>
      </c>
      <c r="J89" s="364">
        <v>1.64</v>
      </c>
      <c r="K89" s="364">
        <v>1.57</v>
      </c>
      <c r="L89" s="364">
        <v>1.56</v>
      </c>
      <c r="M89" s="364">
        <v>1.56</v>
      </c>
      <c r="N89" s="364">
        <v>1.55</v>
      </c>
      <c r="O89" s="364">
        <v>1.54</v>
      </c>
      <c r="P89" s="364">
        <v>1.5</v>
      </c>
      <c r="Q89" s="364">
        <v>1.43</v>
      </c>
      <c r="R89" s="364">
        <v>1.41</v>
      </c>
      <c r="S89" s="364">
        <v>1.38</v>
      </c>
      <c r="T89" s="291">
        <v>1.38</v>
      </c>
      <c r="U89" s="27"/>
      <c r="V89" s="27"/>
      <c r="W89" s="128"/>
    </row>
    <row r="90" spans="1:23" x14ac:dyDescent="0.25">
      <c r="A90" s="505" t="s">
        <v>75</v>
      </c>
      <c r="B90" s="364">
        <v>1.63</v>
      </c>
      <c r="C90" s="364">
        <v>1.62</v>
      </c>
      <c r="D90" s="364">
        <v>1.63</v>
      </c>
      <c r="E90" s="364">
        <v>1.72</v>
      </c>
      <c r="F90" s="364">
        <v>1.74</v>
      </c>
      <c r="G90" s="364">
        <v>1.76</v>
      </c>
      <c r="H90" s="364">
        <v>1.77</v>
      </c>
      <c r="I90" s="364">
        <v>1.78</v>
      </c>
      <c r="J90" s="364">
        <v>1.81</v>
      </c>
      <c r="K90" s="364">
        <v>1.76</v>
      </c>
      <c r="L90" s="364">
        <v>1.77</v>
      </c>
      <c r="M90" s="364">
        <v>1.75</v>
      </c>
      <c r="N90" s="364">
        <v>1.79</v>
      </c>
      <c r="O90" s="364">
        <v>1.76</v>
      </c>
      <c r="P90" s="364">
        <v>1.75</v>
      </c>
      <c r="Q90" s="364">
        <v>1.72</v>
      </c>
      <c r="R90" s="364">
        <v>1.66</v>
      </c>
      <c r="S90" s="364">
        <v>1.64</v>
      </c>
      <c r="T90" s="291">
        <v>1.6</v>
      </c>
      <c r="U90" s="27"/>
      <c r="V90" s="27"/>
      <c r="W90" s="128"/>
    </row>
    <row r="91" spans="1:23" x14ac:dyDescent="0.25">
      <c r="A91" s="505" t="s">
        <v>76</v>
      </c>
      <c r="B91" s="364">
        <v>1.82</v>
      </c>
      <c r="C91" s="364">
        <v>1.8</v>
      </c>
      <c r="D91" s="364">
        <v>1.79</v>
      </c>
      <c r="E91" s="364">
        <v>1.77</v>
      </c>
      <c r="F91" s="364">
        <v>1.76</v>
      </c>
      <c r="G91" s="364">
        <v>1.78</v>
      </c>
      <c r="H91" s="364">
        <v>1.8</v>
      </c>
      <c r="I91" s="364">
        <v>1.8</v>
      </c>
      <c r="J91" s="364">
        <v>1.79</v>
      </c>
      <c r="K91" s="364">
        <v>1.77</v>
      </c>
      <c r="L91" s="364">
        <v>1.75</v>
      </c>
      <c r="M91" s="364">
        <v>1.73</v>
      </c>
      <c r="N91" s="364">
        <v>1.71</v>
      </c>
      <c r="O91" s="364">
        <v>1.69</v>
      </c>
      <c r="P91" s="364">
        <v>1.66</v>
      </c>
      <c r="Q91" s="364">
        <v>1.62</v>
      </c>
      <c r="R91" s="364">
        <v>1.56</v>
      </c>
      <c r="S91" s="364">
        <v>1.51</v>
      </c>
      <c r="T91" s="291">
        <v>1.49</v>
      </c>
      <c r="U91" s="27"/>
      <c r="V91" s="27"/>
      <c r="W91" s="128"/>
    </row>
    <row r="92" spans="1:23" x14ac:dyDescent="0.25">
      <c r="A92" s="505" t="s">
        <v>77</v>
      </c>
      <c r="B92" s="364">
        <v>1.85</v>
      </c>
      <c r="C92" s="364">
        <v>1.84</v>
      </c>
      <c r="D92" s="364">
        <v>1.87</v>
      </c>
      <c r="E92" s="364">
        <v>1.91</v>
      </c>
      <c r="F92" s="364">
        <v>1.93</v>
      </c>
      <c r="G92" s="364">
        <v>1.83</v>
      </c>
      <c r="H92" s="364">
        <v>1.91</v>
      </c>
      <c r="I92" s="364">
        <v>1.92</v>
      </c>
      <c r="J92" s="364">
        <v>1.9</v>
      </c>
      <c r="K92" s="364">
        <v>1.87</v>
      </c>
      <c r="L92" s="364">
        <v>1.77</v>
      </c>
      <c r="M92" s="364">
        <v>1.75</v>
      </c>
      <c r="N92" s="364">
        <v>1.78</v>
      </c>
      <c r="O92" s="364">
        <v>1.76</v>
      </c>
      <c r="P92" s="364">
        <v>1.72</v>
      </c>
      <c r="Q92" s="364">
        <v>1.63</v>
      </c>
      <c r="R92" s="364">
        <v>1.65</v>
      </c>
      <c r="S92" s="364">
        <v>1.66</v>
      </c>
      <c r="T92" s="291">
        <v>1.69</v>
      </c>
      <c r="U92" s="27"/>
      <c r="V92" s="27"/>
      <c r="W92" s="128"/>
    </row>
    <row r="93" spans="1:23" ht="18" x14ac:dyDescent="0.25">
      <c r="A93" s="175" t="s">
        <v>395</v>
      </c>
      <c r="B93" s="369">
        <v>2</v>
      </c>
      <c r="C93" s="369">
        <v>2</v>
      </c>
      <c r="D93" s="369">
        <v>2</v>
      </c>
      <c r="E93" s="369">
        <v>2.0099999999999998</v>
      </c>
      <c r="F93" s="369">
        <v>2.0099999999999998</v>
      </c>
      <c r="G93" s="369">
        <v>1.99</v>
      </c>
      <c r="H93" s="369">
        <v>1.99</v>
      </c>
      <c r="I93" s="369">
        <v>1.99</v>
      </c>
      <c r="J93" s="369">
        <v>1.97</v>
      </c>
      <c r="K93" s="369">
        <v>1.94</v>
      </c>
      <c r="L93" s="369">
        <v>1.91</v>
      </c>
      <c r="M93" s="369">
        <v>1.9</v>
      </c>
      <c r="N93" s="369">
        <v>1.88</v>
      </c>
      <c r="O93" s="369">
        <v>1.86</v>
      </c>
      <c r="P93" s="369">
        <v>1.84</v>
      </c>
      <c r="Q93" s="369">
        <v>1.78</v>
      </c>
      <c r="R93" s="369">
        <v>1.78</v>
      </c>
      <c r="S93" s="369">
        <v>1.77</v>
      </c>
      <c r="T93" s="367">
        <v>1.71</v>
      </c>
      <c r="U93" s="28"/>
      <c r="V93" s="28"/>
      <c r="W93" s="127"/>
    </row>
    <row r="94" spans="1:23" x14ac:dyDescent="0.25">
      <c r="A94" s="505" t="s">
        <v>67</v>
      </c>
      <c r="B94" s="364">
        <v>1.71</v>
      </c>
      <c r="C94" s="364">
        <v>1.71</v>
      </c>
      <c r="D94" s="364">
        <v>1.7</v>
      </c>
      <c r="E94" s="364">
        <v>1.66</v>
      </c>
      <c r="F94" s="364">
        <v>1.68</v>
      </c>
      <c r="G94" s="364">
        <v>1.68</v>
      </c>
      <c r="H94" s="364">
        <v>1.69</v>
      </c>
      <c r="I94" s="364">
        <v>1.73</v>
      </c>
      <c r="J94" s="364">
        <v>1.78</v>
      </c>
      <c r="K94" s="364">
        <v>1.67</v>
      </c>
      <c r="L94" s="364">
        <v>1.72</v>
      </c>
      <c r="M94" s="364">
        <v>1.71</v>
      </c>
      <c r="N94" s="364">
        <v>1.7</v>
      </c>
      <c r="O94" s="364">
        <v>1.67</v>
      </c>
      <c r="P94" s="364">
        <v>1.64</v>
      </c>
      <c r="Q94" s="364">
        <v>1.55</v>
      </c>
      <c r="R94" s="364">
        <v>1.5</v>
      </c>
      <c r="S94" s="364">
        <v>1.45</v>
      </c>
      <c r="T94" s="291">
        <v>1.44</v>
      </c>
      <c r="U94" s="27"/>
      <c r="V94" s="27"/>
      <c r="W94" s="128"/>
    </row>
    <row r="95" spans="1:23" x14ac:dyDescent="0.25">
      <c r="A95" s="505" t="s">
        <v>78</v>
      </c>
      <c r="B95" s="364">
        <v>2.29</v>
      </c>
      <c r="C95" s="364">
        <v>2.2599999999999998</v>
      </c>
      <c r="D95" s="364">
        <v>2.2799999999999998</v>
      </c>
      <c r="E95" s="364">
        <v>2.2799999999999998</v>
      </c>
      <c r="F95" s="364">
        <v>2.23</v>
      </c>
      <c r="G95" s="364">
        <v>2.19</v>
      </c>
      <c r="H95" s="364">
        <v>2.15</v>
      </c>
      <c r="I95" s="364">
        <v>2.12</v>
      </c>
      <c r="J95" s="364">
        <v>2.09</v>
      </c>
      <c r="K95" s="364">
        <v>2.0499999999999998</v>
      </c>
      <c r="L95" s="364">
        <v>2.0099999999999998</v>
      </c>
      <c r="M95" s="364">
        <v>1.96</v>
      </c>
      <c r="N95" s="364">
        <v>1.92</v>
      </c>
      <c r="O95" s="364">
        <v>1.89</v>
      </c>
      <c r="P95" s="364">
        <v>1.86</v>
      </c>
      <c r="Q95" s="364">
        <v>1.83</v>
      </c>
      <c r="R95" s="364">
        <v>1.79</v>
      </c>
      <c r="S95" s="364">
        <v>1.81</v>
      </c>
      <c r="T95" s="291">
        <v>1.81</v>
      </c>
      <c r="U95" s="27"/>
      <c r="V95" s="27"/>
      <c r="W95" s="128"/>
    </row>
    <row r="96" spans="1:23" x14ac:dyDescent="0.25">
      <c r="A96" s="505" t="s">
        <v>71</v>
      </c>
      <c r="B96" s="364">
        <v>1.68</v>
      </c>
      <c r="C96" s="364">
        <v>1.7</v>
      </c>
      <c r="D96" s="364">
        <v>1.73</v>
      </c>
      <c r="E96" s="364">
        <v>1.74</v>
      </c>
      <c r="F96" s="364">
        <v>1.76</v>
      </c>
      <c r="G96" s="364">
        <v>1.78</v>
      </c>
      <c r="H96" s="364">
        <v>1.81</v>
      </c>
      <c r="I96" s="364">
        <v>1.84</v>
      </c>
      <c r="J96" s="364">
        <v>1.86</v>
      </c>
      <c r="K96" s="364">
        <v>1.83</v>
      </c>
      <c r="L96" s="364">
        <v>1.8</v>
      </c>
      <c r="M96" s="364">
        <v>1.77</v>
      </c>
      <c r="N96" s="364">
        <v>1.75</v>
      </c>
      <c r="O96" s="364">
        <v>1.73</v>
      </c>
      <c r="P96" s="364">
        <v>1.7</v>
      </c>
      <c r="Q96" s="364">
        <v>1.67</v>
      </c>
      <c r="R96" s="364">
        <v>1.65</v>
      </c>
      <c r="S96" s="364">
        <v>1.62</v>
      </c>
      <c r="T96" s="291">
        <v>1.62</v>
      </c>
      <c r="U96" s="27"/>
      <c r="V96" s="27"/>
      <c r="W96" s="128"/>
    </row>
    <row r="97" spans="1:23" x14ac:dyDescent="0.25">
      <c r="A97" s="505" t="s">
        <v>79</v>
      </c>
      <c r="B97" s="364">
        <v>2.3199999999999998</v>
      </c>
      <c r="C97" s="364">
        <v>2.2799999999999998</v>
      </c>
      <c r="D97" s="364">
        <v>2.21</v>
      </c>
      <c r="E97" s="364">
        <v>2.1800000000000002</v>
      </c>
      <c r="F97" s="364">
        <v>2.1800000000000002</v>
      </c>
      <c r="G97" s="364">
        <v>2.09</v>
      </c>
      <c r="H97" s="364">
        <v>2.11</v>
      </c>
      <c r="I97" s="364">
        <v>2.11</v>
      </c>
      <c r="J97" s="364">
        <v>2.1</v>
      </c>
      <c r="K97" s="364">
        <v>2.09</v>
      </c>
      <c r="L97" s="364">
        <v>1.97</v>
      </c>
      <c r="M97" s="364">
        <v>1.99</v>
      </c>
      <c r="N97" s="364">
        <v>2.02</v>
      </c>
      <c r="O97" s="364">
        <v>2.0099999999999998</v>
      </c>
      <c r="P97" s="364">
        <v>1.96</v>
      </c>
      <c r="Q97" s="364">
        <v>1.83</v>
      </c>
      <c r="R97" s="364">
        <v>1.79</v>
      </c>
      <c r="S97" s="364">
        <v>1.78</v>
      </c>
      <c r="T97" s="291">
        <v>1.77</v>
      </c>
      <c r="U97" s="27"/>
      <c r="V97" s="27"/>
      <c r="W97" s="128"/>
    </row>
    <row r="98" spans="1:23" x14ac:dyDescent="0.25">
      <c r="A98" s="505" t="s">
        <v>80</v>
      </c>
      <c r="B98" s="364">
        <v>1.94</v>
      </c>
      <c r="C98" s="364">
        <v>1.96</v>
      </c>
      <c r="D98" s="364">
        <v>1.95</v>
      </c>
      <c r="E98" s="364">
        <v>1.97</v>
      </c>
      <c r="F98" s="364">
        <v>1.96</v>
      </c>
      <c r="G98" s="364">
        <v>1.94</v>
      </c>
      <c r="H98" s="364">
        <v>1.93</v>
      </c>
      <c r="I98" s="364">
        <v>1.93</v>
      </c>
      <c r="J98" s="364">
        <v>1.91</v>
      </c>
      <c r="K98" s="364">
        <v>1.9</v>
      </c>
      <c r="L98" s="364">
        <v>1.88</v>
      </c>
      <c r="M98" s="364">
        <v>1.87</v>
      </c>
      <c r="N98" s="364">
        <v>1.86</v>
      </c>
      <c r="O98" s="364">
        <v>1.84</v>
      </c>
      <c r="P98" s="364">
        <v>1.82</v>
      </c>
      <c r="Q98" s="364">
        <v>1.79</v>
      </c>
      <c r="R98" s="364">
        <v>1.81</v>
      </c>
      <c r="S98" s="364">
        <v>1.79</v>
      </c>
      <c r="T98" s="291">
        <v>1.78</v>
      </c>
      <c r="U98" s="27"/>
      <c r="V98" s="27"/>
      <c r="W98" s="128"/>
    </row>
    <row r="99" spans="1:23" x14ac:dyDescent="0.25">
      <c r="A99" s="505" t="s">
        <v>192</v>
      </c>
      <c r="B99" s="364">
        <v>1.91</v>
      </c>
      <c r="C99" s="364">
        <v>1.91</v>
      </c>
      <c r="D99" s="364">
        <v>1.93</v>
      </c>
      <c r="E99" s="364">
        <v>1.96</v>
      </c>
      <c r="F99" s="364">
        <v>1.98</v>
      </c>
      <c r="G99" s="364">
        <v>1.97</v>
      </c>
      <c r="H99" s="364">
        <v>1.98</v>
      </c>
      <c r="I99" s="364">
        <v>2</v>
      </c>
      <c r="J99" s="364">
        <v>1.98</v>
      </c>
      <c r="K99" s="364">
        <v>1.92</v>
      </c>
      <c r="L99" s="364">
        <v>1.91</v>
      </c>
      <c r="M99" s="364">
        <v>1.91</v>
      </c>
      <c r="N99" s="364">
        <v>1.9</v>
      </c>
      <c r="O99" s="364">
        <v>1.9</v>
      </c>
      <c r="P99" s="364">
        <v>1.88</v>
      </c>
      <c r="Q99" s="364">
        <v>1.77</v>
      </c>
      <c r="R99" s="364">
        <v>1.79</v>
      </c>
      <c r="S99" s="364">
        <v>1.79</v>
      </c>
      <c r="T99" s="291">
        <v>1.8</v>
      </c>
      <c r="U99" s="27"/>
      <c r="V99" s="27"/>
      <c r="W99" s="128"/>
    </row>
    <row r="100" spans="1:23" x14ac:dyDescent="0.25">
      <c r="A100" s="505" t="s">
        <v>82</v>
      </c>
      <c r="B100" s="364">
        <v>2.04</v>
      </c>
      <c r="C100" s="364">
        <v>2.0099999999999998</v>
      </c>
      <c r="D100" s="364">
        <v>2.02</v>
      </c>
      <c r="E100" s="364">
        <v>2.0099999999999998</v>
      </c>
      <c r="F100" s="364">
        <v>1.99</v>
      </c>
      <c r="G100" s="364">
        <v>1.98</v>
      </c>
      <c r="H100" s="364">
        <v>1.97</v>
      </c>
      <c r="I100" s="364">
        <v>1.95</v>
      </c>
      <c r="J100" s="364">
        <v>1.93</v>
      </c>
      <c r="K100" s="364">
        <v>1.91</v>
      </c>
      <c r="L100" s="364">
        <v>1.93</v>
      </c>
      <c r="M100" s="364">
        <v>1.91</v>
      </c>
      <c r="N100" s="364">
        <v>1.86</v>
      </c>
      <c r="O100" s="364">
        <v>1.84</v>
      </c>
      <c r="P100" s="364">
        <v>1.83</v>
      </c>
      <c r="Q100" s="364">
        <v>1.68</v>
      </c>
      <c r="R100" s="364">
        <v>1.68</v>
      </c>
      <c r="S100" s="364">
        <v>1.66</v>
      </c>
      <c r="T100" s="291">
        <v>1.65</v>
      </c>
      <c r="U100" s="27"/>
      <c r="V100" s="27"/>
      <c r="W100" s="128"/>
    </row>
    <row r="101" spans="1:23" x14ac:dyDescent="0.25">
      <c r="A101" s="505" t="s">
        <v>83</v>
      </c>
      <c r="B101" s="364">
        <v>2.2200000000000002</v>
      </c>
      <c r="C101" s="364">
        <v>2.25</v>
      </c>
      <c r="D101" s="364">
        <v>2.13</v>
      </c>
      <c r="E101" s="364">
        <v>2.12</v>
      </c>
      <c r="F101" s="364">
        <v>2.09</v>
      </c>
      <c r="G101" s="364">
        <v>2.04</v>
      </c>
      <c r="H101" s="364">
        <v>2.0499999999999998</v>
      </c>
      <c r="I101" s="364">
        <v>2.04</v>
      </c>
      <c r="J101" s="364">
        <v>2.02</v>
      </c>
      <c r="K101" s="364">
        <v>1.96</v>
      </c>
      <c r="L101" s="364">
        <v>1.91</v>
      </c>
      <c r="M101" s="364">
        <v>1.91</v>
      </c>
      <c r="N101" s="364">
        <v>1.89</v>
      </c>
      <c r="O101" s="364">
        <v>1.86</v>
      </c>
      <c r="P101" s="364">
        <v>1.87</v>
      </c>
      <c r="Q101" s="364">
        <v>2.0499999999999998</v>
      </c>
      <c r="R101" s="364">
        <v>1.99</v>
      </c>
      <c r="S101" s="364">
        <v>2.04</v>
      </c>
      <c r="T101" s="291">
        <v>2.0299999999999998</v>
      </c>
      <c r="U101" s="27"/>
      <c r="V101" s="27"/>
      <c r="W101" s="128"/>
    </row>
    <row r="102" spans="1:23" x14ac:dyDescent="0.25">
      <c r="A102" s="505" t="s">
        <v>84</v>
      </c>
      <c r="B102" s="364">
        <v>1.8</v>
      </c>
      <c r="C102" s="364">
        <v>1.78</v>
      </c>
      <c r="D102" s="364">
        <v>1.77</v>
      </c>
      <c r="E102" s="364">
        <v>1.78</v>
      </c>
      <c r="F102" s="364">
        <v>1.77</v>
      </c>
      <c r="G102" s="364">
        <v>1.78</v>
      </c>
      <c r="H102" s="364">
        <v>1.83</v>
      </c>
      <c r="I102" s="364">
        <v>1.86</v>
      </c>
      <c r="J102" s="364">
        <v>1.87</v>
      </c>
      <c r="K102" s="364">
        <v>1.83</v>
      </c>
      <c r="L102" s="364">
        <v>1.8</v>
      </c>
      <c r="M102" s="364">
        <v>1.79</v>
      </c>
      <c r="N102" s="364">
        <v>1.77</v>
      </c>
      <c r="O102" s="364">
        <v>1.77</v>
      </c>
      <c r="P102" s="364">
        <v>1.76</v>
      </c>
      <c r="Q102" s="364">
        <v>1.75</v>
      </c>
      <c r="R102" s="364">
        <v>1.72</v>
      </c>
      <c r="S102" s="364">
        <v>1.71</v>
      </c>
      <c r="T102" s="291">
        <v>1.7</v>
      </c>
      <c r="U102" s="27"/>
      <c r="V102" s="27"/>
      <c r="W102" s="128"/>
    </row>
    <row r="103" spans="1:23" ht="19.5" x14ac:dyDescent="0.25">
      <c r="A103" s="505" t="s">
        <v>85</v>
      </c>
      <c r="B103" s="364">
        <v>1.63</v>
      </c>
      <c r="C103" s="364">
        <v>1.64</v>
      </c>
      <c r="D103" s="364">
        <v>1.72</v>
      </c>
      <c r="E103" s="364">
        <v>1.82</v>
      </c>
      <c r="F103" s="364">
        <v>1.86</v>
      </c>
      <c r="G103" s="364">
        <v>1.76</v>
      </c>
      <c r="H103" s="364">
        <v>1.81</v>
      </c>
      <c r="I103" s="364">
        <v>1.87</v>
      </c>
      <c r="J103" s="364">
        <v>1.84</v>
      </c>
      <c r="K103" s="364">
        <v>1.78</v>
      </c>
      <c r="L103" s="364">
        <v>1.72</v>
      </c>
      <c r="M103" s="364">
        <v>1.69</v>
      </c>
      <c r="N103" s="364">
        <v>1.68</v>
      </c>
      <c r="O103" s="364">
        <v>1.64</v>
      </c>
      <c r="P103" s="364">
        <v>1.6</v>
      </c>
      <c r="Q103" s="364">
        <v>1.49</v>
      </c>
      <c r="R103" s="364">
        <v>1.47</v>
      </c>
      <c r="S103" s="364">
        <v>1.42</v>
      </c>
      <c r="T103" s="291">
        <v>1.38</v>
      </c>
      <c r="U103" s="27"/>
      <c r="V103" s="27"/>
      <c r="W103" s="128"/>
    </row>
    <row r="104" spans="1:23" ht="19.5" x14ac:dyDescent="0.25">
      <c r="A104" s="505" t="s">
        <v>86</v>
      </c>
      <c r="B104" s="364">
        <v>2.34</v>
      </c>
      <c r="C104" s="364">
        <v>2.44</v>
      </c>
      <c r="D104" s="364">
        <v>2.48</v>
      </c>
      <c r="E104" s="364">
        <v>2.85</v>
      </c>
      <c r="F104" s="364">
        <v>3</v>
      </c>
      <c r="G104" s="364">
        <v>3.21</v>
      </c>
      <c r="H104" s="364">
        <v>2.87</v>
      </c>
      <c r="I104" s="364">
        <v>2.9</v>
      </c>
      <c r="J104" s="364">
        <v>2.71</v>
      </c>
      <c r="K104" s="364">
        <v>2.64</v>
      </c>
      <c r="L104" s="364">
        <v>2.56</v>
      </c>
      <c r="M104" s="364">
        <v>2.4300000000000002</v>
      </c>
      <c r="N104" s="364">
        <v>2.31</v>
      </c>
      <c r="O104" s="364">
        <v>2.21</v>
      </c>
      <c r="P104" s="364">
        <v>2.11</v>
      </c>
      <c r="Q104" s="364">
        <v>2.2200000000000002</v>
      </c>
      <c r="R104" s="364">
        <v>2.13</v>
      </c>
      <c r="S104" s="364">
        <v>2.2400000000000002</v>
      </c>
      <c r="T104" s="291">
        <v>2.21</v>
      </c>
      <c r="U104" s="27"/>
      <c r="V104" s="27"/>
      <c r="W104" s="128"/>
    </row>
    <row r="105" spans="1:23" x14ac:dyDescent="0.25">
      <c r="A105" s="715" t="s">
        <v>198</v>
      </c>
      <c r="B105" s="715"/>
      <c r="C105" s="715"/>
      <c r="D105" s="715"/>
      <c r="E105" s="715"/>
      <c r="F105" s="715"/>
      <c r="G105" s="715"/>
      <c r="H105" s="715"/>
      <c r="I105" s="715"/>
      <c r="J105" s="715"/>
      <c r="K105" s="715"/>
      <c r="L105" s="715"/>
      <c r="M105" s="715"/>
      <c r="N105" s="715"/>
      <c r="O105" s="715"/>
      <c r="P105" s="715"/>
      <c r="Q105" s="715"/>
      <c r="R105" s="715"/>
      <c r="S105" s="493"/>
      <c r="T105" s="264"/>
      <c r="U105" s="308"/>
      <c r="V105" s="308"/>
      <c r="W105" s="4"/>
    </row>
    <row r="106" spans="1:23" ht="15.75" customHeight="1" x14ac:dyDescent="0.25">
      <c r="A106" s="716" t="s">
        <v>448</v>
      </c>
      <c r="B106" s="716"/>
      <c r="C106" s="716"/>
      <c r="D106" s="716"/>
      <c r="E106" s="716"/>
      <c r="F106" s="716"/>
      <c r="G106" s="716"/>
      <c r="H106" s="716"/>
      <c r="I106" s="716"/>
      <c r="J106" s="716"/>
      <c r="K106" s="716"/>
      <c r="L106" s="716"/>
      <c r="M106" s="716"/>
      <c r="N106" s="716"/>
      <c r="O106" s="716"/>
      <c r="P106" s="716"/>
      <c r="Q106" s="716"/>
      <c r="R106" s="716"/>
      <c r="S106" s="495"/>
      <c r="T106" s="264"/>
      <c r="U106" s="311"/>
      <c r="V106" s="311"/>
      <c r="W106" s="4"/>
    </row>
    <row r="107" spans="1:23" ht="15.75" thickBot="1" x14ac:dyDescent="0.3">
      <c r="A107" s="541" t="s">
        <v>449</v>
      </c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266"/>
      <c r="U107" s="4"/>
      <c r="V107" s="4"/>
      <c r="W107" s="4"/>
    </row>
    <row r="108" spans="1:2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</sheetData>
  <mergeCells count="5">
    <mergeCell ref="A1:W1"/>
    <mergeCell ref="A2:W2"/>
    <mergeCell ref="A3:W3"/>
    <mergeCell ref="A105:R105"/>
    <mergeCell ref="A106:R106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tabColor rgb="FFC7E6A4"/>
  </sheetPr>
  <dimension ref="A1:CR897"/>
  <sheetViews>
    <sheetView zoomScale="70" zoomScaleNormal="70" workbookViewId="0">
      <pane xSplit="1" ySplit="7" topLeftCell="B8" activePane="bottomRight" state="frozen"/>
      <selection activeCell="W109" sqref="W109"/>
      <selection pane="topRight" activeCell="W109" sqref="W109"/>
      <selection pane="bottomLeft" activeCell="W109" sqref="W109"/>
      <selection pane="bottomRight" activeCell="W109" sqref="W109"/>
    </sheetView>
  </sheetViews>
  <sheetFormatPr defaultRowHeight="15" x14ac:dyDescent="0.25"/>
  <cols>
    <col min="1" max="1" width="18.28515625" customWidth="1"/>
    <col min="2" max="96" width="10.7109375" customWidth="1"/>
  </cols>
  <sheetData>
    <row r="1" spans="1:96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</row>
    <row r="2" spans="1:96" x14ac:dyDescent="0.25">
      <c r="A2" s="660" t="s">
        <v>338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</row>
    <row r="3" spans="1:96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</row>
    <row r="4" spans="1:96" x14ac:dyDescent="0.25">
      <c r="A4" s="508" t="s">
        <v>507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  <c r="CM4" s="183"/>
      <c r="CN4" s="183"/>
      <c r="CO4" s="183"/>
      <c r="CP4" s="183"/>
      <c r="CQ4" s="183"/>
      <c r="CR4" s="183"/>
    </row>
    <row r="5" spans="1:96" ht="15.75" thickBot="1" x14ac:dyDescent="0.3">
      <c r="A5" s="482" t="s">
        <v>260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</row>
    <row r="6" spans="1:96" ht="15.75" thickBot="1" x14ac:dyDescent="0.3">
      <c r="A6" s="720"/>
      <c r="B6" s="717">
        <v>2000</v>
      </c>
      <c r="C6" s="718"/>
      <c r="D6" s="718"/>
      <c r="E6" s="718"/>
      <c r="F6" s="719"/>
      <c r="G6" s="717">
        <v>2001</v>
      </c>
      <c r="H6" s="718"/>
      <c r="I6" s="718"/>
      <c r="J6" s="718"/>
      <c r="K6" s="719"/>
      <c r="L6" s="717">
        <v>2002</v>
      </c>
      <c r="M6" s="718"/>
      <c r="N6" s="718"/>
      <c r="O6" s="718"/>
      <c r="P6" s="719"/>
      <c r="Q6" s="717">
        <v>2003</v>
      </c>
      <c r="R6" s="718"/>
      <c r="S6" s="718"/>
      <c r="T6" s="718"/>
      <c r="U6" s="719"/>
      <c r="V6" s="717">
        <v>2004</v>
      </c>
      <c r="W6" s="718"/>
      <c r="X6" s="718"/>
      <c r="Y6" s="718"/>
      <c r="Z6" s="719"/>
      <c r="AA6" s="717">
        <v>2005</v>
      </c>
      <c r="AB6" s="718"/>
      <c r="AC6" s="718"/>
      <c r="AD6" s="718"/>
      <c r="AE6" s="719"/>
      <c r="AF6" s="729">
        <v>2006</v>
      </c>
      <c r="AG6" s="726"/>
      <c r="AH6" s="726"/>
      <c r="AI6" s="726"/>
      <c r="AJ6" s="727"/>
      <c r="AK6" s="729">
        <v>2007</v>
      </c>
      <c r="AL6" s="726"/>
      <c r="AM6" s="726"/>
      <c r="AN6" s="726"/>
      <c r="AO6" s="727"/>
      <c r="AP6" s="717">
        <v>2008</v>
      </c>
      <c r="AQ6" s="718"/>
      <c r="AR6" s="718"/>
      <c r="AS6" s="718"/>
      <c r="AT6" s="719"/>
      <c r="AU6" s="725">
        <v>2009</v>
      </c>
      <c r="AV6" s="726"/>
      <c r="AW6" s="726"/>
      <c r="AX6" s="726"/>
      <c r="AY6" s="727"/>
      <c r="AZ6" s="717">
        <v>2010</v>
      </c>
      <c r="BA6" s="718"/>
      <c r="BB6" s="718"/>
      <c r="BC6" s="718"/>
      <c r="BD6" s="719"/>
      <c r="BE6" s="717">
        <v>2011</v>
      </c>
      <c r="BF6" s="718"/>
      <c r="BG6" s="718"/>
      <c r="BH6" s="718"/>
      <c r="BI6" s="719"/>
      <c r="BJ6" s="717">
        <v>2012</v>
      </c>
      <c r="BK6" s="718"/>
      <c r="BL6" s="718"/>
      <c r="BM6" s="718"/>
      <c r="BN6" s="719"/>
      <c r="BO6" s="717">
        <v>2013</v>
      </c>
      <c r="BP6" s="718"/>
      <c r="BQ6" s="718"/>
      <c r="BR6" s="718"/>
      <c r="BS6" s="719"/>
      <c r="BT6" s="717">
        <v>2014</v>
      </c>
      <c r="BU6" s="718"/>
      <c r="BV6" s="718"/>
      <c r="BW6" s="718"/>
      <c r="BX6" s="719"/>
      <c r="BY6" s="717">
        <v>2015</v>
      </c>
      <c r="BZ6" s="718"/>
      <c r="CA6" s="718"/>
      <c r="CB6" s="718"/>
      <c r="CC6" s="719"/>
      <c r="CD6" s="717">
        <v>2016</v>
      </c>
      <c r="CE6" s="718"/>
      <c r="CF6" s="718"/>
      <c r="CG6" s="718"/>
      <c r="CH6" s="719"/>
      <c r="CI6" s="722">
        <v>2017</v>
      </c>
      <c r="CJ6" s="723"/>
      <c r="CK6" s="723"/>
      <c r="CL6" s="723"/>
      <c r="CM6" s="724"/>
      <c r="CN6" s="542"/>
      <c r="CO6" s="543"/>
      <c r="CP6" s="543">
        <v>2018</v>
      </c>
      <c r="CQ6" s="543"/>
      <c r="CR6" s="544"/>
    </row>
    <row r="7" spans="1:96" ht="92.25" customHeight="1" thickBot="1" x14ac:dyDescent="0.3">
      <c r="A7" s="721"/>
      <c r="B7" s="178" t="s">
        <v>264</v>
      </c>
      <c r="C7" s="90" t="s">
        <v>254</v>
      </c>
      <c r="D7" s="90" t="s">
        <v>263</v>
      </c>
      <c r="E7" s="90" t="s">
        <v>261</v>
      </c>
      <c r="F7" s="90" t="s">
        <v>262</v>
      </c>
      <c r="G7" s="90" t="s">
        <v>264</v>
      </c>
      <c r="H7" s="90" t="s">
        <v>254</v>
      </c>
      <c r="I7" s="90" t="s">
        <v>263</v>
      </c>
      <c r="J7" s="90" t="s">
        <v>261</v>
      </c>
      <c r="K7" s="90" t="s">
        <v>262</v>
      </c>
      <c r="L7" s="178" t="s">
        <v>264</v>
      </c>
      <c r="M7" s="90" t="s">
        <v>254</v>
      </c>
      <c r="N7" s="90" t="s">
        <v>263</v>
      </c>
      <c r="O7" s="90" t="s">
        <v>261</v>
      </c>
      <c r="P7" s="90" t="s">
        <v>262</v>
      </c>
      <c r="Q7" s="178" t="s">
        <v>264</v>
      </c>
      <c r="R7" s="90" t="s">
        <v>254</v>
      </c>
      <c r="S7" s="90" t="s">
        <v>263</v>
      </c>
      <c r="T7" s="90" t="s">
        <v>261</v>
      </c>
      <c r="U7" s="90" t="s">
        <v>262</v>
      </c>
      <c r="V7" s="178" t="s">
        <v>264</v>
      </c>
      <c r="W7" s="90" t="s">
        <v>254</v>
      </c>
      <c r="X7" s="90" t="s">
        <v>263</v>
      </c>
      <c r="Y7" s="90" t="s">
        <v>261</v>
      </c>
      <c r="Z7" s="90" t="s">
        <v>262</v>
      </c>
      <c r="AA7" s="178" t="s">
        <v>264</v>
      </c>
      <c r="AB7" s="90" t="s">
        <v>254</v>
      </c>
      <c r="AC7" s="90" t="s">
        <v>263</v>
      </c>
      <c r="AD7" s="90" t="s">
        <v>261</v>
      </c>
      <c r="AE7" s="90" t="s">
        <v>262</v>
      </c>
      <c r="AF7" s="178" t="s">
        <v>264</v>
      </c>
      <c r="AG7" s="178" t="s">
        <v>254</v>
      </c>
      <c r="AH7" s="178" t="s">
        <v>263</v>
      </c>
      <c r="AI7" s="178" t="s">
        <v>261</v>
      </c>
      <c r="AJ7" s="178" t="s">
        <v>262</v>
      </c>
      <c r="AK7" s="178" t="s">
        <v>264</v>
      </c>
      <c r="AL7" s="178" t="s">
        <v>254</v>
      </c>
      <c r="AM7" s="178" t="s">
        <v>263</v>
      </c>
      <c r="AN7" s="178" t="s">
        <v>261</v>
      </c>
      <c r="AO7" s="178" t="s">
        <v>262</v>
      </c>
      <c r="AP7" s="178" t="s">
        <v>264</v>
      </c>
      <c r="AQ7" s="90" t="s">
        <v>254</v>
      </c>
      <c r="AR7" s="90" t="s">
        <v>263</v>
      </c>
      <c r="AS7" s="90" t="s">
        <v>261</v>
      </c>
      <c r="AT7" s="90" t="s">
        <v>262</v>
      </c>
      <c r="AU7" s="527" t="s">
        <v>264</v>
      </c>
      <c r="AV7" s="178" t="s">
        <v>254</v>
      </c>
      <c r="AW7" s="178" t="s">
        <v>263</v>
      </c>
      <c r="AX7" s="178" t="s">
        <v>261</v>
      </c>
      <c r="AY7" s="178" t="s">
        <v>262</v>
      </c>
      <c r="AZ7" s="178" t="s">
        <v>264</v>
      </c>
      <c r="BA7" s="90" t="s">
        <v>254</v>
      </c>
      <c r="BB7" s="90" t="s">
        <v>263</v>
      </c>
      <c r="BC7" s="90" t="s">
        <v>261</v>
      </c>
      <c r="BD7" s="90" t="s">
        <v>262</v>
      </c>
      <c r="BE7" s="178" t="s">
        <v>264</v>
      </c>
      <c r="BF7" s="90" t="s">
        <v>254</v>
      </c>
      <c r="BG7" s="90" t="s">
        <v>263</v>
      </c>
      <c r="BH7" s="90" t="s">
        <v>261</v>
      </c>
      <c r="BI7" s="90" t="s">
        <v>262</v>
      </c>
      <c r="BJ7" s="178" t="s">
        <v>264</v>
      </c>
      <c r="BK7" s="90" t="s">
        <v>254</v>
      </c>
      <c r="BL7" s="90" t="s">
        <v>263</v>
      </c>
      <c r="BM7" s="90" t="s">
        <v>261</v>
      </c>
      <c r="BN7" s="90" t="s">
        <v>262</v>
      </c>
      <c r="BO7" s="178" t="s">
        <v>264</v>
      </c>
      <c r="BP7" s="90" t="s">
        <v>254</v>
      </c>
      <c r="BQ7" s="90" t="s">
        <v>263</v>
      </c>
      <c r="BR7" s="90" t="s">
        <v>261</v>
      </c>
      <c r="BS7" s="90" t="s">
        <v>387</v>
      </c>
      <c r="BT7" s="178" t="s">
        <v>264</v>
      </c>
      <c r="BU7" s="90" t="s">
        <v>254</v>
      </c>
      <c r="BV7" s="90" t="s">
        <v>263</v>
      </c>
      <c r="BW7" s="90" t="s">
        <v>261</v>
      </c>
      <c r="BX7" s="90" t="s">
        <v>387</v>
      </c>
      <c r="BY7" s="178" t="s">
        <v>264</v>
      </c>
      <c r="BZ7" s="90" t="s">
        <v>254</v>
      </c>
      <c r="CA7" s="90" t="s">
        <v>263</v>
      </c>
      <c r="CB7" s="90" t="s">
        <v>261</v>
      </c>
      <c r="CC7" s="90" t="s">
        <v>387</v>
      </c>
      <c r="CD7" s="178" t="s">
        <v>264</v>
      </c>
      <c r="CE7" s="90" t="s">
        <v>254</v>
      </c>
      <c r="CF7" s="90" t="s">
        <v>263</v>
      </c>
      <c r="CG7" s="90" t="s">
        <v>261</v>
      </c>
      <c r="CH7" s="90" t="s">
        <v>387</v>
      </c>
      <c r="CI7" s="178" t="s">
        <v>264</v>
      </c>
      <c r="CJ7" s="90" t="s">
        <v>254</v>
      </c>
      <c r="CK7" s="90" t="s">
        <v>263</v>
      </c>
      <c r="CL7" s="90" t="s">
        <v>261</v>
      </c>
      <c r="CM7" s="90" t="s">
        <v>387</v>
      </c>
      <c r="CN7" s="178" t="s">
        <v>264</v>
      </c>
      <c r="CO7" s="90" t="s">
        <v>254</v>
      </c>
      <c r="CP7" s="90" t="s">
        <v>263</v>
      </c>
      <c r="CQ7" s="90" t="s">
        <v>261</v>
      </c>
      <c r="CR7" s="90" t="s">
        <v>387</v>
      </c>
    </row>
    <row r="8" spans="1:96" x14ac:dyDescent="0.25">
      <c r="A8" s="176" t="s">
        <v>0</v>
      </c>
      <c r="B8" s="545">
        <v>14.9</v>
      </c>
      <c r="C8" s="476">
        <v>37.9</v>
      </c>
      <c r="D8" s="476">
        <v>13.8</v>
      </c>
      <c r="E8" s="476">
        <v>7.3</v>
      </c>
      <c r="F8" s="477">
        <v>26.1</v>
      </c>
      <c r="G8" s="478">
        <v>12.6</v>
      </c>
      <c r="H8" s="478">
        <v>40.5</v>
      </c>
      <c r="I8" s="478">
        <v>15.2</v>
      </c>
      <c r="J8" s="478">
        <v>5.7</v>
      </c>
      <c r="K8" s="478">
        <v>26</v>
      </c>
      <c r="L8" s="545">
        <v>11.8</v>
      </c>
      <c r="M8" s="476">
        <v>42.9</v>
      </c>
      <c r="N8" s="476">
        <v>15.2</v>
      </c>
      <c r="O8" s="476">
        <v>5.2</v>
      </c>
      <c r="P8" s="477">
        <v>24.9</v>
      </c>
      <c r="Q8" s="478">
        <v>12</v>
      </c>
      <c r="R8" s="478">
        <v>39.4</v>
      </c>
      <c r="S8" s="478">
        <v>14.1</v>
      </c>
      <c r="T8" s="478">
        <v>7.8</v>
      </c>
      <c r="U8" s="478">
        <v>26.7</v>
      </c>
      <c r="V8" s="545">
        <v>11.7</v>
      </c>
      <c r="W8" s="476">
        <v>40.299999999999997</v>
      </c>
      <c r="X8" s="476">
        <v>12.8</v>
      </c>
      <c r="Y8" s="476">
        <v>8.1999999999999993</v>
      </c>
      <c r="Z8" s="477">
        <v>27</v>
      </c>
      <c r="AA8" s="289">
        <v>11.4</v>
      </c>
      <c r="AB8" s="289">
        <v>39.6</v>
      </c>
      <c r="AC8" s="289">
        <v>12.7</v>
      </c>
      <c r="AD8" s="289">
        <v>10.3</v>
      </c>
      <c r="AE8" s="289">
        <v>26</v>
      </c>
      <c r="AF8" s="546">
        <v>10.8</v>
      </c>
      <c r="AG8" s="220">
        <v>40</v>
      </c>
      <c r="AH8" s="220">
        <v>12</v>
      </c>
      <c r="AI8" s="220">
        <v>10.199999999999999</v>
      </c>
      <c r="AJ8" s="290">
        <v>27</v>
      </c>
      <c r="AK8" s="289">
        <v>10</v>
      </c>
      <c r="AL8" s="289">
        <v>41.4</v>
      </c>
      <c r="AM8" s="289">
        <v>11.6</v>
      </c>
      <c r="AN8" s="289">
        <v>8.9</v>
      </c>
      <c r="AO8" s="289">
        <v>28.1</v>
      </c>
      <c r="AP8" s="547">
        <v>10.199999999999999</v>
      </c>
      <c r="AQ8" s="548">
        <v>44.7</v>
      </c>
      <c r="AR8" s="548">
        <v>13.2</v>
      </c>
      <c r="AS8" s="548">
        <v>6.2</v>
      </c>
      <c r="AT8" s="479">
        <v>25.7</v>
      </c>
      <c r="AU8" s="549">
        <v>9.5</v>
      </c>
      <c r="AV8" s="289">
        <v>40.799999999999997</v>
      </c>
      <c r="AW8" s="289">
        <v>14.8</v>
      </c>
      <c r="AX8" s="289">
        <v>6.4</v>
      </c>
      <c r="AY8" s="289">
        <v>28.5</v>
      </c>
      <c r="AZ8" s="547">
        <v>8.9</v>
      </c>
      <c r="BA8" s="548">
        <v>40.299999999999997</v>
      </c>
      <c r="BB8" s="548">
        <v>17.7</v>
      </c>
      <c r="BC8" s="548">
        <v>6.2</v>
      </c>
      <c r="BD8" s="479">
        <v>26.9</v>
      </c>
      <c r="BE8" s="547">
        <v>8.9</v>
      </c>
      <c r="BF8" s="478">
        <v>40.1</v>
      </c>
      <c r="BG8" s="478">
        <v>18</v>
      </c>
      <c r="BH8" s="478">
        <v>5.2</v>
      </c>
      <c r="BI8" s="479">
        <v>27.8</v>
      </c>
      <c r="BJ8" s="547">
        <v>8.6</v>
      </c>
      <c r="BK8" s="478">
        <v>41.5</v>
      </c>
      <c r="BL8" s="478">
        <v>18.3</v>
      </c>
      <c r="BM8" s="478">
        <v>5.2</v>
      </c>
      <c r="BN8" s="479">
        <v>26.4</v>
      </c>
      <c r="BO8" s="547">
        <v>7</v>
      </c>
      <c r="BP8" s="478">
        <v>55.1</v>
      </c>
      <c r="BQ8" s="478">
        <v>18.7</v>
      </c>
      <c r="BR8" s="478">
        <v>4.7</v>
      </c>
      <c r="BS8" s="479">
        <v>14.5</v>
      </c>
      <c r="BT8" s="547">
        <v>7</v>
      </c>
      <c r="BU8" s="478">
        <v>54.9</v>
      </c>
      <c r="BV8" s="478">
        <v>18.2</v>
      </c>
      <c r="BW8" s="478">
        <v>4.8</v>
      </c>
      <c r="BX8" s="479">
        <v>15.1</v>
      </c>
      <c r="BY8" s="547">
        <v>6.5</v>
      </c>
      <c r="BZ8" s="478">
        <v>52.8</v>
      </c>
      <c r="CA8" s="478">
        <v>18.2</v>
      </c>
      <c r="CB8" s="478">
        <v>5.0999999999999996</v>
      </c>
      <c r="CC8" s="479">
        <v>17.399999999999999</v>
      </c>
      <c r="CD8" s="547">
        <v>6.4</v>
      </c>
      <c r="CE8" s="478">
        <v>53.9</v>
      </c>
      <c r="CF8" s="478">
        <v>18.8</v>
      </c>
      <c r="CG8" s="478">
        <v>5.0999999999999996</v>
      </c>
      <c r="CH8" s="479">
        <v>15.8</v>
      </c>
      <c r="CI8" s="547">
        <v>6.3</v>
      </c>
      <c r="CJ8" s="478">
        <v>55.1</v>
      </c>
      <c r="CK8" s="478">
        <v>19.3</v>
      </c>
      <c r="CL8" s="478">
        <v>4.5999999999999996</v>
      </c>
      <c r="CM8" s="479">
        <v>14.7</v>
      </c>
      <c r="CN8" s="547">
        <v>6.1</v>
      </c>
      <c r="CO8" s="548">
        <v>57.4</v>
      </c>
      <c r="CP8" s="548">
        <v>19.100000000000001</v>
      </c>
      <c r="CQ8" s="548">
        <v>4.5999999999999996</v>
      </c>
      <c r="CR8" s="479">
        <v>12.8</v>
      </c>
    </row>
    <row r="9" spans="1:96" ht="18" x14ac:dyDescent="0.25">
      <c r="A9" s="176" t="s">
        <v>226</v>
      </c>
      <c r="B9" s="547">
        <v>14.2</v>
      </c>
      <c r="C9" s="478">
        <v>28.2</v>
      </c>
      <c r="D9" s="478">
        <v>15.1</v>
      </c>
      <c r="E9" s="478">
        <v>10.5</v>
      </c>
      <c r="F9" s="479">
        <v>32</v>
      </c>
      <c r="G9" s="478">
        <v>11.6</v>
      </c>
      <c r="H9" s="478">
        <v>29.9</v>
      </c>
      <c r="I9" s="478">
        <v>17</v>
      </c>
      <c r="J9" s="478">
        <v>8.3000000000000007</v>
      </c>
      <c r="K9" s="478">
        <v>33.200000000000003</v>
      </c>
      <c r="L9" s="547">
        <v>10.9</v>
      </c>
      <c r="M9" s="478">
        <v>33.4</v>
      </c>
      <c r="N9" s="478">
        <v>16.5</v>
      </c>
      <c r="O9" s="478">
        <v>7</v>
      </c>
      <c r="P9" s="479">
        <v>32.200000000000003</v>
      </c>
      <c r="Q9" s="478">
        <v>10.3</v>
      </c>
      <c r="R9" s="478">
        <v>31.8</v>
      </c>
      <c r="S9" s="478">
        <v>14</v>
      </c>
      <c r="T9" s="478">
        <v>10.6</v>
      </c>
      <c r="U9" s="478">
        <v>33.299999999999997</v>
      </c>
      <c r="V9" s="547">
        <v>9.9</v>
      </c>
      <c r="W9" s="478">
        <v>32.4</v>
      </c>
      <c r="X9" s="478">
        <v>12.2</v>
      </c>
      <c r="Y9" s="478">
        <v>12.3</v>
      </c>
      <c r="Z9" s="479">
        <v>33.200000000000003</v>
      </c>
      <c r="AA9" s="289">
        <v>9.8000000000000007</v>
      </c>
      <c r="AB9" s="289">
        <v>34.200000000000003</v>
      </c>
      <c r="AC9" s="289">
        <v>11.5</v>
      </c>
      <c r="AD9" s="289">
        <v>18.100000000000001</v>
      </c>
      <c r="AE9" s="289">
        <v>26.4</v>
      </c>
      <c r="AF9" s="550">
        <v>9.5</v>
      </c>
      <c r="AG9" s="282">
        <v>35.200000000000003</v>
      </c>
      <c r="AH9" s="282">
        <v>10.7</v>
      </c>
      <c r="AI9" s="282">
        <v>16.7</v>
      </c>
      <c r="AJ9" s="280">
        <v>27.9</v>
      </c>
      <c r="AK9" s="289">
        <v>8.1999999999999993</v>
      </c>
      <c r="AL9" s="289">
        <v>38.200000000000003</v>
      </c>
      <c r="AM9" s="289">
        <v>10</v>
      </c>
      <c r="AN9" s="289">
        <v>14.9</v>
      </c>
      <c r="AO9" s="289">
        <v>28.7</v>
      </c>
      <c r="AP9" s="547">
        <v>8.6</v>
      </c>
      <c r="AQ9" s="548">
        <v>45.1</v>
      </c>
      <c r="AR9" s="548">
        <v>12.4</v>
      </c>
      <c r="AS9" s="548">
        <v>10.199999999999999</v>
      </c>
      <c r="AT9" s="479">
        <v>23.7</v>
      </c>
      <c r="AU9" s="549">
        <v>7.6</v>
      </c>
      <c r="AV9" s="289">
        <v>39.9</v>
      </c>
      <c r="AW9" s="289">
        <v>13.3</v>
      </c>
      <c r="AX9" s="289">
        <v>11.2</v>
      </c>
      <c r="AY9" s="289">
        <v>28</v>
      </c>
      <c r="AZ9" s="547">
        <v>6.9</v>
      </c>
      <c r="BA9" s="548">
        <v>40.5</v>
      </c>
      <c r="BB9" s="548">
        <v>15.5</v>
      </c>
      <c r="BC9" s="548">
        <v>11</v>
      </c>
      <c r="BD9" s="479">
        <v>26.1</v>
      </c>
      <c r="BE9" s="547">
        <v>6.8</v>
      </c>
      <c r="BF9" s="478">
        <v>39</v>
      </c>
      <c r="BG9" s="478">
        <v>15.7</v>
      </c>
      <c r="BH9" s="478">
        <v>9.1</v>
      </c>
      <c r="BI9" s="479">
        <v>29.4</v>
      </c>
      <c r="BJ9" s="547">
        <v>6.5</v>
      </c>
      <c r="BK9" s="478">
        <v>40.799999999999997</v>
      </c>
      <c r="BL9" s="478">
        <v>16.100000000000001</v>
      </c>
      <c r="BM9" s="478">
        <v>8.6999999999999993</v>
      </c>
      <c r="BN9" s="479">
        <v>27.9</v>
      </c>
      <c r="BO9" s="547">
        <v>6.5</v>
      </c>
      <c r="BP9" s="478">
        <v>57.1</v>
      </c>
      <c r="BQ9" s="478">
        <v>16</v>
      </c>
      <c r="BR9" s="478">
        <v>7.7</v>
      </c>
      <c r="BS9" s="479">
        <v>12.7</v>
      </c>
      <c r="BT9" s="547">
        <v>6.4</v>
      </c>
      <c r="BU9" s="478">
        <v>56.9</v>
      </c>
      <c r="BV9" s="478">
        <v>16.100000000000001</v>
      </c>
      <c r="BW9" s="478">
        <v>7.9</v>
      </c>
      <c r="BX9" s="479">
        <v>12.7</v>
      </c>
      <c r="BY9" s="547">
        <v>5.9</v>
      </c>
      <c r="BZ9" s="478">
        <v>55.2</v>
      </c>
      <c r="CA9" s="478">
        <v>15.8</v>
      </c>
      <c r="CB9" s="478">
        <v>8.6</v>
      </c>
      <c r="CC9" s="479">
        <v>14.5</v>
      </c>
      <c r="CD9" s="547">
        <v>5.7</v>
      </c>
      <c r="CE9" s="478">
        <v>55.7</v>
      </c>
      <c r="CF9" s="478">
        <v>15.9</v>
      </c>
      <c r="CG9" s="478">
        <v>8.3000000000000007</v>
      </c>
      <c r="CH9" s="479">
        <v>14.4</v>
      </c>
      <c r="CI9" s="547">
        <v>5.5</v>
      </c>
      <c r="CJ9" s="478">
        <v>57.2</v>
      </c>
      <c r="CK9" s="478">
        <v>16.2</v>
      </c>
      <c r="CL9" s="478">
        <v>6.7</v>
      </c>
      <c r="CM9" s="479">
        <v>14.4</v>
      </c>
      <c r="CN9" s="547">
        <v>5.4</v>
      </c>
      <c r="CO9" s="548">
        <v>60</v>
      </c>
      <c r="CP9" s="548">
        <v>16.2</v>
      </c>
      <c r="CQ9" s="548">
        <v>6.6</v>
      </c>
      <c r="CR9" s="479">
        <v>11.8</v>
      </c>
    </row>
    <row r="10" spans="1:96" x14ac:dyDescent="0.25">
      <c r="A10" s="177" t="s">
        <v>1</v>
      </c>
      <c r="B10" s="350">
        <v>17.5</v>
      </c>
      <c r="C10" s="351">
        <v>41.9</v>
      </c>
      <c r="D10" s="351">
        <v>16.600000000000001</v>
      </c>
      <c r="E10" s="351">
        <v>4.4000000000000004</v>
      </c>
      <c r="F10" s="349">
        <v>19.600000000000001</v>
      </c>
      <c r="G10" s="351">
        <v>14.4</v>
      </c>
      <c r="H10" s="351">
        <v>43.7</v>
      </c>
      <c r="I10" s="351">
        <v>18</v>
      </c>
      <c r="J10" s="351">
        <v>2.7</v>
      </c>
      <c r="K10" s="351">
        <v>21.2</v>
      </c>
      <c r="L10" s="350">
        <v>12.4</v>
      </c>
      <c r="M10" s="351">
        <v>46.3</v>
      </c>
      <c r="N10" s="351">
        <v>18.7</v>
      </c>
      <c r="O10" s="351">
        <v>2.5</v>
      </c>
      <c r="P10" s="349">
        <v>20.100000000000001</v>
      </c>
      <c r="Q10" s="478">
        <v>14.2</v>
      </c>
      <c r="R10" s="351">
        <v>46</v>
      </c>
      <c r="S10" s="351">
        <v>19.8</v>
      </c>
      <c r="T10" s="351">
        <v>5</v>
      </c>
      <c r="U10" s="351">
        <v>15</v>
      </c>
      <c r="V10" s="350">
        <v>14.5</v>
      </c>
      <c r="W10" s="351">
        <v>45</v>
      </c>
      <c r="X10" s="351">
        <v>18.3</v>
      </c>
      <c r="Y10" s="351">
        <v>5.6</v>
      </c>
      <c r="Z10" s="349">
        <v>16.600000000000001</v>
      </c>
      <c r="AA10" s="244">
        <v>12.8</v>
      </c>
      <c r="AB10" s="244">
        <v>43.7</v>
      </c>
      <c r="AC10" s="244">
        <v>19.600000000000001</v>
      </c>
      <c r="AD10" s="244">
        <v>8</v>
      </c>
      <c r="AE10" s="244">
        <v>15.9</v>
      </c>
      <c r="AF10" s="347">
        <v>12.2</v>
      </c>
      <c r="AG10" s="511">
        <v>41.2</v>
      </c>
      <c r="AH10" s="511">
        <v>17.600000000000001</v>
      </c>
      <c r="AI10" s="511">
        <v>9.5</v>
      </c>
      <c r="AJ10" s="281">
        <v>19.5</v>
      </c>
      <c r="AK10" s="244">
        <v>12.8</v>
      </c>
      <c r="AL10" s="244">
        <v>39.299999999999997</v>
      </c>
      <c r="AM10" s="244">
        <v>15.5</v>
      </c>
      <c r="AN10" s="244">
        <v>11.2</v>
      </c>
      <c r="AO10" s="244">
        <v>21.2</v>
      </c>
      <c r="AP10" s="350">
        <v>12</v>
      </c>
      <c r="AQ10" s="348">
        <v>36.700000000000003</v>
      </c>
      <c r="AR10" s="348">
        <v>15.2</v>
      </c>
      <c r="AS10" s="348">
        <v>2.9</v>
      </c>
      <c r="AT10" s="349">
        <v>33.200000000000003</v>
      </c>
      <c r="AU10" s="551">
        <v>12.6</v>
      </c>
      <c r="AV10" s="244">
        <v>34.200000000000003</v>
      </c>
      <c r="AW10" s="244">
        <v>17.399999999999999</v>
      </c>
      <c r="AX10" s="244">
        <v>2.7</v>
      </c>
      <c r="AY10" s="244">
        <v>33.1</v>
      </c>
      <c r="AZ10" s="350">
        <v>11.9</v>
      </c>
      <c r="BA10" s="348">
        <v>31.5</v>
      </c>
      <c r="BB10" s="348">
        <v>19.2</v>
      </c>
      <c r="BC10" s="348">
        <v>3.4</v>
      </c>
      <c r="BD10" s="349">
        <v>34</v>
      </c>
      <c r="BE10" s="350">
        <v>12</v>
      </c>
      <c r="BF10" s="351">
        <v>33.299999999999997</v>
      </c>
      <c r="BG10" s="351">
        <v>19.3</v>
      </c>
      <c r="BH10" s="351">
        <v>2.6</v>
      </c>
      <c r="BI10" s="349">
        <v>32.799999999999997</v>
      </c>
      <c r="BJ10" s="350">
        <v>11.2</v>
      </c>
      <c r="BK10" s="351">
        <v>33.5</v>
      </c>
      <c r="BL10" s="351">
        <v>19</v>
      </c>
      <c r="BM10" s="351">
        <v>3.5</v>
      </c>
      <c r="BN10" s="349">
        <v>32.799999999999997</v>
      </c>
      <c r="BO10" s="350">
        <v>10.7</v>
      </c>
      <c r="BP10" s="351">
        <v>40.5</v>
      </c>
      <c r="BQ10" s="351">
        <v>20</v>
      </c>
      <c r="BR10" s="351">
        <v>2.8</v>
      </c>
      <c r="BS10" s="349">
        <v>26</v>
      </c>
      <c r="BT10" s="350">
        <v>10.7</v>
      </c>
      <c r="BU10" s="351">
        <v>41.3</v>
      </c>
      <c r="BV10" s="351">
        <v>19.7</v>
      </c>
      <c r="BW10" s="351">
        <v>3.7</v>
      </c>
      <c r="BX10" s="349">
        <v>24.6</v>
      </c>
      <c r="BY10" s="350">
        <v>10.1</v>
      </c>
      <c r="BZ10" s="351">
        <v>41.4</v>
      </c>
      <c r="CA10" s="351">
        <v>19.3</v>
      </c>
      <c r="CB10" s="351">
        <v>3.3</v>
      </c>
      <c r="CC10" s="349">
        <v>25.9</v>
      </c>
      <c r="CD10" s="350">
        <v>9.8000000000000007</v>
      </c>
      <c r="CE10" s="351">
        <v>40.700000000000003</v>
      </c>
      <c r="CF10" s="351">
        <v>19.600000000000001</v>
      </c>
      <c r="CG10" s="351">
        <v>3.6</v>
      </c>
      <c r="CH10" s="349">
        <v>26.3</v>
      </c>
      <c r="CI10" s="350">
        <v>9.6999999999999993</v>
      </c>
      <c r="CJ10" s="351">
        <v>42.1</v>
      </c>
      <c r="CK10" s="351">
        <v>20.100000000000001</v>
      </c>
      <c r="CL10" s="351">
        <v>3.3</v>
      </c>
      <c r="CM10" s="349">
        <v>24.8</v>
      </c>
      <c r="CN10" s="350">
        <v>9.9</v>
      </c>
      <c r="CO10" s="348">
        <v>44.6</v>
      </c>
      <c r="CP10" s="348">
        <v>20.5</v>
      </c>
      <c r="CQ10" s="348">
        <v>3.8</v>
      </c>
      <c r="CR10" s="349">
        <v>21.2</v>
      </c>
    </row>
    <row r="11" spans="1:96" x14ac:dyDescent="0.25">
      <c r="A11" s="177" t="s">
        <v>2</v>
      </c>
      <c r="B11" s="350">
        <v>15.8</v>
      </c>
      <c r="C11" s="351">
        <v>35.4</v>
      </c>
      <c r="D11" s="351">
        <v>25.8</v>
      </c>
      <c r="E11" s="351">
        <v>2.1</v>
      </c>
      <c r="F11" s="349">
        <v>20.9</v>
      </c>
      <c r="G11" s="351">
        <v>15.3</v>
      </c>
      <c r="H11" s="351">
        <v>36.700000000000003</v>
      </c>
      <c r="I11" s="351">
        <v>24.9</v>
      </c>
      <c r="J11" s="351">
        <v>1.6</v>
      </c>
      <c r="K11" s="351">
        <v>21.5</v>
      </c>
      <c r="L11" s="350">
        <v>15.1</v>
      </c>
      <c r="M11" s="351">
        <v>39.1</v>
      </c>
      <c r="N11" s="351">
        <v>24</v>
      </c>
      <c r="O11" s="351">
        <v>2.1</v>
      </c>
      <c r="P11" s="349">
        <v>19.7</v>
      </c>
      <c r="Q11" s="478">
        <v>15.1</v>
      </c>
      <c r="R11" s="351">
        <v>35.5</v>
      </c>
      <c r="S11" s="351">
        <v>23.9</v>
      </c>
      <c r="T11" s="351">
        <v>3.8</v>
      </c>
      <c r="U11" s="351">
        <v>21.7</v>
      </c>
      <c r="V11" s="350">
        <v>16.399999999999999</v>
      </c>
      <c r="W11" s="351">
        <v>38.5</v>
      </c>
      <c r="X11" s="351">
        <v>20.6</v>
      </c>
      <c r="Y11" s="351">
        <v>2.8</v>
      </c>
      <c r="Z11" s="349">
        <v>21.7</v>
      </c>
      <c r="AA11" s="244">
        <v>16.2</v>
      </c>
      <c r="AB11" s="244">
        <v>36.9</v>
      </c>
      <c r="AC11" s="244">
        <v>22.1</v>
      </c>
      <c r="AD11" s="244">
        <v>1.9</v>
      </c>
      <c r="AE11" s="244">
        <v>22.9</v>
      </c>
      <c r="AF11" s="347">
        <v>15.1</v>
      </c>
      <c r="AG11" s="511">
        <v>34.9</v>
      </c>
      <c r="AH11" s="511">
        <v>21.6</v>
      </c>
      <c r="AI11" s="511">
        <v>2.2000000000000002</v>
      </c>
      <c r="AJ11" s="281">
        <v>26.2</v>
      </c>
      <c r="AK11" s="244">
        <v>14</v>
      </c>
      <c r="AL11" s="244">
        <v>35.6</v>
      </c>
      <c r="AM11" s="244">
        <v>20.7</v>
      </c>
      <c r="AN11" s="244">
        <v>2.6</v>
      </c>
      <c r="AO11" s="244">
        <v>27.1</v>
      </c>
      <c r="AP11" s="350">
        <v>14.4</v>
      </c>
      <c r="AQ11" s="348">
        <v>34</v>
      </c>
      <c r="AR11" s="348">
        <v>20.5</v>
      </c>
      <c r="AS11" s="348">
        <v>2.1</v>
      </c>
      <c r="AT11" s="349">
        <v>29</v>
      </c>
      <c r="AU11" s="551">
        <v>13.5</v>
      </c>
      <c r="AV11" s="244">
        <v>30.7</v>
      </c>
      <c r="AW11" s="244">
        <v>21.9</v>
      </c>
      <c r="AX11" s="244">
        <v>2.1</v>
      </c>
      <c r="AY11" s="244">
        <v>31.8</v>
      </c>
      <c r="AZ11" s="350">
        <v>11.9</v>
      </c>
      <c r="BA11" s="348">
        <v>28.6</v>
      </c>
      <c r="BB11" s="348">
        <v>25.4</v>
      </c>
      <c r="BC11" s="348">
        <v>3.1</v>
      </c>
      <c r="BD11" s="349">
        <v>31</v>
      </c>
      <c r="BE11" s="350">
        <v>11.9</v>
      </c>
      <c r="BF11" s="351">
        <v>28.2</v>
      </c>
      <c r="BG11" s="351">
        <v>24.4</v>
      </c>
      <c r="BH11" s="351">
        <v>1.7</v>
      </c>
      <c r="BI11" s="349">
        <v>33.799999999999997</v>
      </c>
      <c r="BJ11" s="350">
        <v>11.2</v>
      </c>
      <c r="BK11" s="351">
        <v>30.2</v>
      </c>
      <c r="BL11" s="351">
        <v>23.8</v>
      </c>
      <c r="BM11" s="351">
        <v>2.4</v>
      </c>
      <c r="BN11" s="349">
        <v>32.4</v>
      </c>
      <c r="BO11" s="350">
        <v>7.5</v>
      </c>
      <c r="BP11" s="351">
        <v>44.6</v>
      </c>
      <c r="BQ11" s="351">
        <v>25.2</v>
      </c>
      <c r="BR11" s="351">
        <v>2.2000000000000002</v>
      </c>
      <c r="BS11" s="349">
        <v>20.5</v>
      </c>
      <c r="BT11" s="350">
        <v>7</v>
      </c>
      <c r="BU11" s="351">
        <v>44.9</v>
      </c>
      <c r="BV11" s="351">
        <v>24.3</v>
      </c>
      <c r="BW11" s="351">
        <v>2.2000000000000002</v>
      </c>
      <c r="BX11" s="349">
        <v>21.6</v>
      </c>
      <c r="BY11" s="350">
        <v>7</v>
      </c>
      <c r="BZ11" s="351">
        <v>40</v>
      </c>
      <c r="CA11" s="351">
        <v>24.5</v>
      </c>
      <c r="CB11" s="351">
        <v>2.5</v>
      </c>
      <c r="CC11" s="349">
        <v>26</v>
      </c>
      <c r="CD11" s="350">
        <v>7</v>
      </c>
      <c r="CE11" s="351">
        <v>40.200000000000003</v>
      </c>
      <c r="CF11" s="351">
        <v>24.4</v>
      </c>
      <c r="CG11" s="351">
        <v>2.6</v>
      </c>
      <c r="CH11" s="349">
        <v>25.8</v>
      </c>
      <c r="CI11" s="350">
        <v>7.1</v>
      </c>
      <c r="CJ11" s="351">
        <v>40.5</v>
      </c>
      <c r="CK11" s="351">
        <v>24.6</v>
      </c>
      <c r="CL11" s="351">
        <v>2.2999999999999998</v>
      </c>
      <c r="CM11" s="349">
        <v>25.5</v>
      </c>
      <c r="CN11" s="350">
        <v>7.1</v>
      </c>
      <c r="CO11" s="348">
        <v>42</v>
      </c>
      <c r="CP11" s="348">
        <v>23.7</v>
      </c>
      <c r="CQ11" s="348">
        <v>2.1</v>
      </c>
      <c r="CR11" s="349">
        <v>25.1</v>
      </c>
    </row>
    <row r="12" spans="1:96" x14ac:dyDescent="0.25">
      <c r="A12" s="177" t="s">
        <v>3</v>
      </c>
      <c r="B12" s="350">
        <v>8.8000000000000007</v>
      </c>
      <c r="C12" s="351">
        <v>48.2</v>
      </c>
      <c r="D12" s="351">
        <v>21.9</v>
      </c>
      <c r="E12" s="351">
        <v>2.9</v>
      </c>
      <c r="F12" s="349">
        <v>18.2</v>
      </c>
      <c r="G12" s="351">
        <v>7</v>
      </c>
      <c r="H12" s="351">
        <v>52.9</v>
      </c>
      <c r="I12" s="351">
        <v>24.8</v>
      </c>
      <c r="J12" s="351">
        <v>2.6</v>
      </c>
      <c r="K12" s="351">
        <v>12.7</v>
      </c>
      <c r="L12" s="350">
        <v>6.6</v>
      </c>
      <c r="M12" s="351">
        <v>57.4</v>
      </c>
      <c r="N12" s="351">
        <v>26.2</v>
      </c>
      <c r="O12" s="351">
        <v>2.6</v>
      </c>
      <c r="P12" s="349">
        <v>7.2</v>
      </c>
      <c r="Q12" s="478">
        <v>8</v>
      </c>
      <c r="R12" s="351">
        <v>51.7</v>
      </c>
      <c r="S12" s="351">
        <v>24.6</v>
      </c>
      <c r="T12" s="351">
        <v>3.2</v>
      </c>
      <c r="U12" s="351">
        <v>12.5</v>
      </c>
      <c r="V12" s="350">
        <v>8</v>
      </c>
      <c r="W12" s="351">
        <v>52.9</v>
      </c>
      <c r="X12" s="351">
        <v>23.8</v>
      </c>
      <c r="Y12" s="351">
        <v>4.5999999999999996</v>
      </c>
      <c r="Z12" s="349">
        <v>10.7</v>
      </c>
      <c r="AA12" s="244">
        <v>7.1</v>
      </c>
      <c r="AB12" s="244">
        <v>53.3</v>
      </c>
      <c r="AC12" s="244">
        <v>26.3</v>
      </c>
      <c r="AD12" s="244">
        <v>2.7</v>
      </c>
      <c r="AE12" s="244">
        <v>10.6</v>
      </c>
      <c r="AF12" s="347">
        <v>7.9</v>
      </c>
      <c r="AG12" s="511">
        <v>47</v>
      </c>
      <c r="AH12" s="511">
        <v>22.6</v>
      </c>
      <c r="AI12" s="511">
        <v>3.7</v>
      </c>
      <c r="AJ12" s="281">
        <v>18.8</v>
      </c>
      <c r="AK12" s="244">
        <v>7</v>
      </c>
      <c r="AL12" s="244">
        <v>52</v>
      </c>
      <c r="AM12" s="244">
        <v>21.7</v>
      </c>
      <c r="AN12" s="244">
        <v>4.5</v>
      </c>
      <c r="AO12" s="244">
        <v>14.8</v>
      </c>
      <c r="AP12" s="350">
        <v>6.9</v>
      </c>
      <c r="AQ12" s="348">
        <v>47.4</v>
      </c>
      <c r="AR12" s="348">
        <v>20.6</v>
      </c>
      <c r="AS12" s="348">
        <v>3</v>
      </c>
      <c r="AT12" s="349">
        <v>22.1</v>
      </c>
      <c r="AU12" s="551">
        <v>6.3</v>
      </c>
      <c r="AV12" s="244">
        <v>45.9</v>
      </c>
      <c r="AW12" s="244">
        <v>23.3</v>
      </c>
      <c r="AX12" s="244">
        <v>3.4</v>
      </c>
      <c r="AY12" s="244">
        <v>21.1</v>
      </c>
      <c r="AZ12" s="350">
        <v>6.6</v>
      </c>
      <c r="BA12" s="348">
        <v>42.6</v>
      </c>
      <c r="BB12" s="348">
        <v>26.8</v>
      </c>
      <c r="BC12" s="348">
        <v>3.3</v>
      </c>
      <c r="BD12" s="349">
        <v>20.7</v>
      </c>
      <c r="BE12" s="350">
        <v>7</v>
      </c>
      <c r="BF12" s="351">
        <v>42</v>
      </c>
      <c r="BG12" s="351">
        <v>26.5</v>
      </c>
      <c r="BH12" s="351">
        <v>4</v>
      </c>
      <c r="BI12" s="349">
        <v>20.5</v>
      </c>
      <c r="BJ12" s="350">
        <v>7.2</v>
      </c>
      <c r="BK12" s="351">
        <v>41.3</v>
      </c>
      <c r="BL12" s="351">
        <v>26.3</v>
      </c>
      <c r="BM12" s="351">
        <v>3.5</v>
      </c>
      <c r="BN12" s="349">
        <v>21.7</v>
      </c>
      <c r="BO12" s="350">
        <v>5.2</v>
      </c>
      <c r="BP12" s="351">
        <v>55.5</v>
      </c>
      <c r="BQ12" s="351">
        <v>26.3</v>
      </c>
      <c r="BR12" s="351">
        <v>3.4</v>
      </c>
      <c r="BS12" s="349">
        <v>9.6</v>
      </c>
      <c r="BT12" s="350">
        <v>5</v>
      </c>
      <c r="BU12" s="351">
        <v>55</v>
      </c>
      <c r="BV12" s="351">
        <v>25.7</v>
      </c>
      <c r="BW12" s="351">
        <v>3.3</v>
      </c>
      <c r="BX12" s="349">
        <v>11</v>
      </c>
      <c r="BY12" s="350">
        <v>5.7</v>
      </c>
      <c r="BZ12" s="351">
        <v>51.2</v>
      </c>
      <c r="CA12" s="351">
        <v>24.4</v>
      </c>
      <c r="CB12" s="351">
        <v>3.6</v>
      </c>
      <c r="CC12" s="349">
        <v>15.1</v>
      </c>
      <c r="CD12" s="350">
        <v>5.7</v>
      </c>
      <c r="CE12" s="351">
        <v>54.4</v>
      </c>
      <c r="CF12" s="351">
        <v>26.7</v>
      </c>
      <c r="CG12" s="351">
        <v>4.0999999999999996</v>
      </c>
      <c r="CH12" s="349">
        <v>9.1</v>
      </c>
      <c r="CI12" s="350">
        <v>5.5</v>
      </c>
      <c r="CJ12" s="351">
        <v>53.8</v>
      </c>
      <c r="CK12" s="351">
        <v>26.5</v>
      </c>
      <c r="CL12" s="351">
        <v>4.9000000000000004</v>
      </c>
      <c r="CM12" s="349">
        <v>9.3000000000000007</v>
      </c>
      <c r="CN12" s="350">
        <v>5.6</v>
      </c>
      <c r="CO12" s="348">
        <v>58.6</v>
      </c>
      <c r="CP12" s="348">
        <v>27.1</v>
      </c>
      <c r="CQ12" s="348">
        <v>3.8</v>
      </c>
      <c r="CR12" s="349">
        <v>4.9000000000000004</v>
      </c>
    </row>
    <row r="13" spans="1:96" x14ac:dyDescent="0.25">
      <c r="A13" s="177" t="s">
        <v>4</v>
      </c>
      <c r="B13" s="350">
        <v>16.8</v>
      </c>
      <c r="C13" s="351">
        <v>35.799999999999997</v>
      </c>
      <c r="D13" s="351">
        <v>17.8</v>
      </c>
      <c r="E13" s="351">
        <v>3.4</v>
      </c>
      <c r="F13" s="349">
        <v>26.2</v>
      </c>
      <c r="G13" s="351">
        <v>12.6</v>
      </c>
      <c r="H13" s="351">
        <v>35.5</v>
      </c>
      <c r="I13" s="351">
        <v>19.100000000000001</v>
      </c>
      <c r="J13" s="351">
        <v>3.1</v>
      </c>
      <c r="K13" s="351">
        <v>29.7</v>
      </c>
      <c r="L13" s="350">
        <v>11.7</v>
      </c>
      <c r="M13" s="351">
        <v>40.1</v>
      </c>
      <c r="N13" s="351">
        <v>20.3</v>
      </c>
      <c r="O13" s="351">
        <v>3.7</v>
      </c>
      <c r="P13" s="349">
        <v>24.2</v>
      </c>
      <c r="Q13" s="478">
        <v>12.6</v>
      </c>
      <c r="R13" s="351">
        <v>39</v>
      </c>
      <c r="S13" s="351">
        <v>20</v>
      </c>
      <c r="T13" s="351">
        <v>4.4000000000000004</v>
      </c>
      <c r="U13" s="351">
        <v>24</v>
      </c>
      <c r="V13" s="350">
        <v>15</v>
      </c>
      <c r="W13" s="351">
        <v>38.700000000000003</v>
      </c>
      <c r="X13" s="351">
        <v>18.7</v>
      </c>
      <c r="Y13" s="351">
        <v>5.2</v>
      </c>
      <c r="Z13" s="349">
        <v>22.4</v>
      </c>
      <c r="AA13" s="244">
        <v>13</v>
      </c>
      <c r="AB13" s="244">
        <v>34.799999999999997</v>
      </c>
      <c r="AC13" s="244">
        <v>18.2</v>
      </c>
      <c r="AD13" s="244">
        <v>5.2</v>
      </c>
      <c r="AE13" s="244">
        <v>28.8</v>
      </c>
      <c r="AF13" s="347">
        <v>10.9</v>
      </c>
      <c r="AG13" s="511">
        <v>35.1</v>
      </c>
      <c r="AH13" s="511">
        <v>17.399999999999999</v>
      </c>
      <c r="AI13" s="511">
        <v>6.6</v>
      </c>
      <c r="AJ13" s="281">
        <v>30</v>
      </c>
      <c r="AK13" s="244">
        <v>11.1</v>
      </c>
      <c r="AL13" s="244">
        <v>36.700000000000003</v>
      </c>
      <c r="AM13" s="244">
        <v>17.2</v>
      </c>
      <c r="AN13" s="244">
        <v>3.5</v>
      </c>
      <c r="AO13" s="244">
        <v>31.5</v>
      </c>
      <c r="AP13" s="350">
        <v>10.1</v>
      </c>
      <c r="AQ13" s="348">
        <v>38</v>
      </c>
      <c r="AR13" s="348">
        <v>18.100000000000001</v>
      </c>
      <c r="AS13" s="348">
        <v>2.7</v>
      </c>
      <c r="AT13" s="349">
        <v>31.1</v>
      </c>
      <c r="AU13" s="551">
        <v>10.1</v>
      </c>
      <c r="AV13" s="244">
        <v>36.299999999999997</v>
      </c>
      <c r="AW13" s="244">
        <v>20.6</v>
      </c>
      <c r="AX13" s="244">
        <v>3</v>
      </c>
      <c r="AY13" s="244">
        <v>30</v>
      </c>
      <c r="AZ13" s="350">
        <v>10.6</v>
      </c>
      <c r="BA13" s="348">
        <v>34.4</v>
      </c>
      <c r="BB13" s="348">
        <v>23.6</v>
      </c>
      <c r="BC13" s="348">
        <v>3.3</v>
      </c>
      <c r="BD13" s="349">
        <v>28.1</v>
      </c>
      <c r="BE13" s="350">
        <v>11.2</v>
      </c>
      <c r="BF13" s="351">
        <v>33.299999999999997</v>
      </c>
      <c r="BG13" s="351">
        <v>22.2</v>
      </c>
      <c r="BH13" s="351">
        <v>2.5</v>
      </c>
      <c r="BI13" s="349">
        <v>30.8</v>
      </c>
      <c r="BJ13" s="350">
        <v>11</v>
      </c>
      <c r="BK13" s="351">
        <v>34.5</v>
      </c>
      <c r="BL13" s="351">
        <v>21.3</v>
      </c>
      <c r="BM13" s="351">
        <v>3.1</v>
      </c>
      <c r="BN13" s="349">
        <v>30.1</v>
      </c>
      <c r="BO13" s="350">
        <v>8.1</v>
      </c>
      <c r="BP13" s="351">
        <v>47.9</v>
      </c>
      <c r="BQ13" s="351">
        <v>21</v>
      </c>
      <c r="BR13" s="351">
        <v>2.8</v>
      </c>
      <c r="BS13" s="349">
        <v>20.2</v>
      </c>
      <c r="BT13" s="350">
        <v>6.5</v>
      </c>
      <c r="BU13" s="351">
        <v>46.6</v>
      </c>
      <c r="BV13" s="351">
        <v>19</v>
      </c>
      <c r="BW13" s="351">
        <v>3</v>
      </c>
      <c r="BX13" s="349">
        <v>24.9</v>
      </c>
      <c r="BY13" s="350">
        <v>6.1</v>
      </c>
      <c r="BZ13" s="351">
        <v>39.6</v>
      </c>
      <c r="CA13" s="351">
        <v>17.5</v>
      </c>
      <c r="CB13" s="351">
        <v>2.9</v>
      </c>
      <c r="CC13" s="349">
        <v>33.9</v>
      </c>
      <c r="CD13" s="350">
        <v>6.2</v>
      </c>
      <c r="CE13" s="351">
        <v>41.2</v>
      </c>
      <c r="CF13" s="351">
        <v>18.600000000000001</v>
      </c>
      <c r="CG13" s="351">
        <v>3.1</v>
      </c>
      <c r="CH13" s="349">
        <v>30.9</v>
      </c>
      <c r="CI13" s="350">
        <v>6.2</v>
      </c>
      <c r="CJ13" s="351">
        <v>43.1</v>
      </c>
      <c r="CK13" s="351">
        <v>19.600000000000001</v>
      </c>
      <c r="CL13" s="351">
        <v>3.1</v>
      </c>
      <c r="CM13" s="349">
        <v>28</v>
      </c>
      <c r="CN13" s="350">
        <v>6</v>
      </c>
      <c r="CO13" s="348">
        <v>45.3</v>
      </c>
      <c r="CP13" s="348">
        <v>19.399999999999999</v>
      </c>
      <c r="CQ13" s="348">
        <v>3</v>
      </c>
      <c r="CR13" s="349">
        <v>26.3</v>
      </c>
    </row>
    <row r="14" spans="1:96" x14ac:dyDescent="0.25">
      <c r="A14" s="177" t="s">
        <v>5</v>
      </c>
      <c r="B14" s="350">
        <v>13.3</v>
      </c>
      <c r="C14" s="351">
        <v>41.7</v>
      </c>
      <c r="D14" s="351">
        <v>27.6</v>
      </c>
      <c r="E14" s="351">
        <v>3.2</v>
      </c>
      <c r="F14" s="349">
        <v>14.2</v>
      </c>
      <c r="G14" s="351">
        <v>8.6999999999999993</v>
      </c>
      <c r="H14" s="351">
        <v>47.1</v>
      </c>
      <c r="I14" s="351">
        <v>32.700000000000003</v>
      </c>
      <c r="J14" s="351">
        <v>2.7</v>
      </c>
      <c r="K14" s="351">
        <v>8.8000000000000007</v>
      </c>
      <c r="L14" s="350">
        <v>8.4</v>
      </c>
      <c r="M14" s="351">
        <v>50.3</v>
      </c>
      <c r="N14" s="351">
        <v>31.1</v>
      </c>
      <c r="O14" s="351">
        <v>3.4</v>
      </c>
      <c r="P14" s="349">
        <v>6.8</v>
      </c>
      <c r="Q14" s="478">
        <v>10.199999999999999</v>
      </c>
      <c r="R14" s="351">
        <v>46.9</v>
      </c>
      <c r="S14" s="351">
        <v>28</v>
      </c>
      <c r="T14" s="351">
        <v>3.7</v>
      </c>
      <c r="U14" s="351">
        <v>11.2</v>
      </c>
      <c r="V14" s="350">
        <v>11.5</v>
      </c>
      <c r="W14" s="351">
        <v>48.7</v>
      </c>
      <c r="X14" s="351">
        <v>26.4</v>
      </c>
      <c r="Y14" s="351">
        <v>4.0999999999999996</v>
      </c>
      <c r="Z14" s="349">
        <v>9.3000000000000007</v>
      </c>
      <c r="AA14" s="244">
        <v>11.1</v>
      </c>
      <c r="AB14" s="244">
        <v>48.1</v>
      </c>
      <c r="AC14" s="244">
        <v>27.8</v>
      </c>
      <c r="AD14" s="244">
        <v>3.6</v>
      </c>
      <c r="AE14" s="244">
        <v>9.4</v>
      </c>
      <c r="AF14" s="347">
        <v>10.8</v>
      </c>
      <c r="AG14" s="511">
        <v>47.1</v>
      </c>
      <c r="AH14" s="511">
        <v>25.9</v>
      </c>
      <c r="AI14" s="511">
        <v>4.8</v>
      </c>
      <c r="AJ14" s="281">
        <v>11.4</v>
      </c>
      <c r="AK14" s="244">
        <v>9.3000000000000007</v>
      </c>
      <c r="AL14" s="244">
        <v>47.2</v>
      </c>
      <c r="AM14" s="244">
        <v>23.8</v>
      </c>
      <c r="AN14" s="244">
        <v>5.5</v>
      </c>
      <c r="AO14" s="244">
        <v>14.2</v>
      </c>
      <c r="AP14" s="350">
        <v>7.7</v>
      </c>
      <c r="AQ14" s="348">
        <v>39.799999999999997</v>
      </c>
      <c r="AR14" s="348">
        <v>21.4</v>
      </c>
      <c r="AS14" s="348">
        <v>3.2</v>
      </c>
      <c r="AT14" s="349">
        <v>27.9</v>
      </c>
      <c r="AU14" s="551">
        <v>7.4</v>
      </c>
      <c r="AV14" s="244">
        <v>38</v>
      </c>
      <c r="AW14" s="244">
        <v>25.7</v>
      </c>
      <c r="AX14" s="244">
        <v>3.5</v>
      </c>
      <c r="AY14" s="244">
        <v>25.4</v>
      </c>
      <c r="AZ14" s="350">
        <v>8.1</v>
      </c>
      <c r="BA14" s="348">
        <v>35.6</v>
      </c>
      <c r="BB14" s="348">
        <v>29</v>
      </c>
      <c r="BC14" s="348">
        <v>3.7</v>
      </c>
      <c r="BD14" s="349">
        <v>23.6</v>
      </c>
      <c r="BE14" s="350">
        <v>8.1999999999999993</v>
      </c>
      <c r="BF14" s="351">
        <v>34</v>
      </c>
      <c r="BG14" s="351">
        <v>27.6</v>
      </c>
      <c r="BH14" s="351">
        <v>2.7</v>
      </c>
      <c r="BI14" s="349">
        <v>27.5</v>
      </c>
      <c r="BJ14" s="350">
        <v>7.9</v>
      </c>
      <c r="BK14" s="351">
        <v>32.700000000000003</v>
      </c>
      <c r="BL14" s="351">
        <v>24.8</v>
      </c>
      <c r="BM14" s="351">
        <v>4.2</v>
      </c>
      <c r="BN14" s="349">
        <v>30.4</v>
      </c>
      <c r="BO14" s="350">
        <v>6</v>
      </c>
      <c r="BP14" s="351">
        <v>52.1</v>
      </c>
      <c r="BQ14" s="351">
        <v>25.7</v>
      </c>
      <c r="BR14" s="351">
        <v>3</v>
      </c>
      <c r="BS14" s="349">
        <v>13.2</v>
      </c>
      <c r="BT14" s="350">
        <v>5.5</v>
      </c>
      <c r="BU14" s="351">
        <v>50</v>
      </c>
      <c r="BV14" s="351">
        <v>23.4</v>
      </c>
      <c r="BW14" s="351">
        <v>3.2</v>
      </c>
      <c r="BX14" s="349">
        <v>17.899999999999999</v>
      </c>
      <c r="BY14" s="350">
        <v>6</v>
      </c>
      <c r="BZ14" s="351">
        <v>45</v>
      </c>
      <c r="CA14" s="351">
        <v>23.2</v>
      </c>
      <c r="CB14" s="351">
        <v>3.3</v>
      </c>
      <c r="CC14" s="349">
        <v>22.5</v>
      </c>
      <c r="CD14" s="350">
        <v>6.4</v>
      </c>
      <c r="CE14" s="351">
        <v>45.1</v>
      </c>
      <c r="CF14" s="351">
        <v>22.6</v>
      </c>
      <c r="CG14" s="351">
        <v>3.5</v>
      </c>
      <c r="CH14" s="349">
        <v>22.4</v>
      </c>
      <c r="CI14" s="350">
        <v>6.5</v>
      </c>
      <c r="CJ14" s="351">
        <v>46.2</v>
      </c>
      <c r="CK14" s="351">
        <v>23.2</v>
      </c>
      <c r="CL14" s="351">
        <v>3.2</v>
      </c>
      <c r="CM14" s="349">
        <v>20.9</v>
      </c>
      <c r="CN14" s="350">
        <v>6.9</v>
      </c>
      <c r="CO14" s="348">
        <v>50.2</v>
      </c>
      <c r="CP14" s="348">
        <v>24.3</v>
      </c>
      <c r="CQ14" s="348">
        <v>3.1</v>
      </c>
      <c r="CR14" s="349">
        <v>15.5</v>
      </c>
    </row>
    <row r="15" spans="1:96" x14ac:dyDescent="0.25">
      <c r="A15" s="177" t="s">
        <v>6</v>
      </c>
      <c r="B15" s="350">
        <v>10.3</v>
      </c>
      <c r="C15" s="351">
        <v>48.4</v>
      </c>
      <c r="D15" s="351">
        <v>21.3</v>
      </c>
      <c r="E15" s="351">
        <v>3.2</v>
      </c>
      <c r="F15" s="349">
        <v>16.8</v>
      </c>
      <c r="G15" s="351">
        <v>8.1</v>
      </c>
      <c r="H15" s="351">
        <v>51</v>
      </c>
      <c r="I15" s="351">
        <v>22.4</v>
      </c>
      <c r="J15" s="351">
        <v>2.5</v>
      </c>
      <c r="K15" s="351">
        <v>16</v>
      </c>
      <c r="L15" s="350">
        <v>10.8</v>
      </c>
      <c r="M15" s="351">
        <v>51.1</v>
      </c>
      <c r="N15" s="351">
        <v>21.4</v>
      </c>
      <c r="O15" s="351">
        <v>2.2999999999999998</v>
      </c>
      <c r="P15" s="349">
        <v>14.4</v>
      </c>
      <c r="Q15" s="478">
        <v>11.4</v>
      </c>
      <c r="R15" s="351">
        <v>49.9</v>
      </c>
      <c r="S15" s="351">
        <v>19.7</v>
      </c>
      <c r="T15" s="351">
        <v>3.4</v>
      </c>
      <c r="U15" s="351">
        <v>15.6</v>
      </c>
      <c r="V15" s="350">
        <v>12.3</v>
      </c>
      <c r="W15" s="351">
        <v>51.3</v>
      </c>
      <c r="X15" s="351">
        <v>18.5</v>
      </c>
      <c r="Y15" s="351">
        <v>3.3</v>
      </c>
      <c r="Z15" s="349">
        <v>14.6</v>
      </c>
      <c r="AA15" s="244">
        <v>11.9</v>
      </c>
      <c r="AB15" s="244">
        <v>48.8</v>
      </c>
      <c r="AC15" s="244">
        <v>18.600000000000001</v>
      </c>
      <c r="AD15" s="244">
        <v>3.5</v>
      </c>
      <c r="AE15" s="244">
        <v>17.2</v>
      </c>
      <c r="AF15" s="347">
        <v>10.4</v>
      </c>
      <c r="AG15" s="511">
        <v>45.7</v>
      </c>
      <c r="AH15" s="511">
        <v>17.2</v>
      </c>
      <c r="AI15" s="511">
        <v>4.9000000000000004</v>
      </c>
      <c r="AJ15" s="281">
        <v>21.8</v>
      </c>
      <c r="AK15" s="244">
        <v>8.8000000000000007</v>
      </c>
      <c r="AL15" s="244">
        <v>43.8</v>
      </c>
      <c r="AM15" s="244">
        <v>15.3</v>
      </c>
      <c r="AN15" s="244">
        <v>4.5</v>
      </c>
      <c r="AO15" s="244">
        <v>27.6</v>
      </c>
      <c r="AP15" s="350">
        <v>9.6999999999999993</v>
      </c>
      <c r="AQ15" s="348">
        <v>45.1</v>
      </c>
      <c r="AR15" s="348">
        <v>15.9</v>
      </c>
      <c r="AS15" s="348">
        <v>3.7</v>
      </c>
      <c r="AT15" s="349">
        <v>25.6</v>
      </c>
      <c r="AU15" s="551">
        <v>9.3000000000000007</v>
      </c>
      <c r="AV15" s="244">
        <v>41.8</v>
      </c>
      <c r="AW15" s="244">
        <v>17.5</v>
      </c>
      <c r="AX15" s="244">
        <v>3.8</v>
      </c>
      <c r="AY15" s="244">
        <v>27.6</v>
      </c>
      <c r="AZ15" s="350">
        <v>9.1</v>
      </c>
      <c r="BA15" s="348">
        <v>40.799999999999997</v>
      </c>
      <c r="BB15" s="348">
        <v>21.4</v>
      </c>
      <c r="BC15" s="348">
        <v>4</v>
      </c>
      <c r="BD15" s="349">
        <v>24.7</v>
      </c>
      <c r="BE15" s="350">
        <v>9.1999999999999993</v>
      </c>
      <c r="BF15" s="351">
        <v>40.700000000000003</v>
      </c>
      <c r="BG15" s="351">
        <v>20.9</v>
      </c>
      <c r="BH15" s="351">
        <v>2.6</v>
      </c>
      <c r="BI15" s="349">
        <v>26.6</v>
      </c>
      <c r="BJ15" s="350">
        <v>8.6999999999999993</v>
      </c>
      <c r="BK15" s="351">
        <v>42.5</v>
      </c>
      <c r="BL15" s="351">
        <v>20.8</v>
      </c>
      <c r="BM15" s="351">
        <v>3.5</v>
      </c>
      <c r="BN15" s="349">
        <v>24.5</v>
      </c>
      <c r="BO15" s="350">
        <v>8.3000000000000007</v>
      </c>
      <c r="BP15" s="351">
        <v>59.2</v>
      </c>
      <c r="BQ15" s="351">
        <v>22</v>
      </c>
      <c r="BR15" s="351">
        <v>3.8</v>
      </c>
      <c r="BS15" s="349">
        <v>6.7</v>
      </c>
      <c r="BT15" s="350">
        <v>7.7</v>
      </c>
      <c r="BU15" s="351">
        <v>59.9</v>
      </c>
      <c r="BV15" s="351">
        <v>20.100000000000001</v>
      </c>
      <c r="BW15" s="351">
        <v>3.8</v>
      </c>
      <c r="BX15" s="349">
        <v>8.5</v>
      </c>
      <c r="BY15" s="350">
        <v>5.3</v>
      </c>
      <c r="BZ15" s="552">
        <v>56.2</v>
      </c>
      <c r="CA15" s="351">
        <v>20.100000000000001</v>
      </c>
      <c r="CB15" s="351">
        <v>3.8</v>
      </c>
      <c r="CC15" s="349">
        <v>14.6</v>
      </c>
      <c r="CD15" s="350">
        <v>5</v>
      </c>
      <c r="CE15" s="351">
        <v>54</v>
      </c>
      <c r="CF15" s="351">
        <v>20.100000000000001</v>
      </c>
      <c r="CG15" s="351">
        <v>3.6</v>
      </c>
      <c r="CH15" s="349">
        <v>17.3</v>
      </c>
      <c r="CI15" s="350">
        <v>5.0999999999999996</v>
      </c>
      <c r="CJ15" s="351">
        <v>57.2</v>
      </c>
      <c r="CK15" s="351">
        <v>21.1</v>
      </c>
      <c r="CL15" s="351">
        <v>3.9</v>
      </c>
      <c r="CM15" s="349">
        <v>12.7</v>
      </c>
      <c r="CN15" s="350">
        <v>5</v>
      </c>
      <c r="CO15" s="348">
        <v>61.7</v>
      </c>
      <c r="CP15" s="348">
        <v>21.3</v>
      </c>
      <c r="CQ15" s="348">
        <v>3.8</v>
      </c>
      <c r="CR15" s="349">
        <v>8.1999999999999993</v>
      </c>
    </row>
    <row r="16" spans="1:96" x14ac:dyDescent="0.25">
      <c r="A16" s="177" t="s">
        <v>7</v>
      </c>
      <c r="B16" s="350">
        <v>15.7</v>
      </c>
      <c r="C16" s="351">
        <v>42.3</v>
      </c>
      <c r="D16" s="351">
        <v>18</v>
      </c>
      <c r="E16" s="351">
        <v>2.1</v>
      </c>
      <c r="F16" s="349">
        <v>21.9</v>
      </c>
      <c r="G16" s="351">
        <v>11.1</v>
      </c>
      <c r="H16" s="351">
        <v>43.4</v>
      </c>
      <c r="I16" s="351">
        <v>20.5</v>
      </c>
      <c r="J16" s="351">
        <v>1.4</v>
      </c>
      <c r="K16" s="351">
        <v>23.6</v>
      </c>
      <c r="L16" s="350">
        <v>9.6</v>
      </c>
      <c r="M16" s="351">
        <v>45.4</v>
      </c>
      <c r="N16" s="351">
        <v>20.6</v>
      </c>
      <c r="O16" s="351">
        <v>2.2000000000000002</v>
      </c>
      <c r="P16" s="349">
        <v>22.2</v>
      </c>
      <c r="Q16" s="478">
        <v>9.8000000000000007</v>
      </c>
      <c r="R16" s="351">
        <v>45.4</v>
      </c>
      <c r="S16" s="351">
        <v>20.9</v>
      </c>
      <c r="T16" s="351">
        <v>2.7</v>
      </c>
      <c r="U16" s="351">
        <v>21.2</v>
      </c>
      <c r="V16" s="350">
        <v>9.3000000000000007</v>
      </c>
      <c r="W16" s="351">
        <v>45.1</v>
      </c>
      <c r="X16" s="351">
        <v>19.7</v>
      </c>
      <c r="Y16" s="351">
        <v>2.6</v>
      </c>
      <c r="Z16" s="349">
        <v>23.3</v>
      </c>
      <c r="AA16" s="244">
        <v>8.1</v>
      </c>
      <c r="AB16" s="244">
        <v>42.1</v>
      </c>
      <c r="AC16" s="244">
        <v>20.5</v>
      </c>
      <c r="AD16" s="244">
        <v>2.6</v>
      </c>
      <c r="AE16" s="244">
        <v>26.7</v>
      </c>
      <c r="AF16" s="347">
        <v>7.7</v>
      </c>
      <c r="AG16" s="511">
        <v>40.799999999999997</v>
      </c>
      <c r="AH16" s="511">
        <v>19.5</v>
      </c>
      <c r="AI16" s="511">
        <v>3.2</v>
      </c>
      <c r="AJ16" s="281">
        <v>28.8</v>
      </c>
      <c r="AK16" s="244">
        <v>7.3</v>
      </c>
      <c r="AL16" s="244">
        <v>44.4</v>
      </c>
      <c r="AM16" s="244">
        <v>18.7</v>
      </c>
      <c r="AN16" s="244">
        <v>4.0999999999999996</v>
      </c>
      <c r="AO16" s="244">
        <v>25.5</v>
      </c>
      <c r="AP16" s="350">
        <v>7.8</v>
      </c>
      <c r="AQ16" s="348">
        <v>45.5</v>
      </c>
      <c r="AR16" s="348">
        <v>20</v>
      </c>
      <c r="AS16" s="348">
        <v>2.9</v>
      </c>
      <c r="AT16" s="349">
        <v>23.8</v>
      </c>
      <c r="AU16" s="551">
        <v>7.1</v>
      </c>
      <c r="AV16" s="244">
        <v>42.7</v>
      </c>
      <c r="AW16" s="244">
        <v>22.8</v>
      </c>
      <c r="AX16" s="244">
        <v>2.7</v>
      </c>
      <c r="AY16" s="244">
        <v>24.7</v>
      </c>
      <c r="AZ16" s="350">
        <v>7.2</v>
      </c>
      <c r="BA16" s="348">
        <v>37.6</v>
      </c>
      <c r="BB16" s="348">
        <v>25.6</v>
      </c>
      <c r="BC16" s="348">
        <v>2.9</v>
      </c>
      <c r="BD16" s="349">
        <v>26.7</v>
      </c>
      <c r="BE16" s="350">
        <v>8.4</v>
      </c>
      <c r="BF16" s="351">
        <v>36.4</v>
      </c>
      <c r="BG16" s="351">
        <v>26.9</v>
      </c>
      <c r="BH16" s="351">
        <v>2.6</v>
      </c>
      <c r="BI16" s="349">
        <v>25.7</v>
      </c>
      <c r="BJ16" s="350">
        <v>8.1</v>
      </c>
      <c r="BK16" s="351">
        <v>37.700000000000003</v>
      </c>
      <c r="BL16" s="351">
        <v>27</v>
      </c>
      <c r="BM16" s="351">
        <v>3.3</v>
      </c>
      <c r="BN16" s="349">
        <v>23.9</v>
      </c>
      <c r="BO16" s="350">
        <v>11.4</v>
      </c>
      <c r="BP16" s="351">
        <v>54.7</v>
      </c>
      <c r="BQ16" s="351">
        <v>28.4</v>
      </c>
      <c r="BR16" s="351">
        <v>3.2</v>
      </c>
      <c r="BS16" s="349">
        <v>2.2999999999999998</v>
      </c>
      <c r="BT16" s="350">
        <v>10.9</v>
      </c>
      <c r="BU16" s="351">
        <v>52.1</v>
      </c>
      <c r="BV16" s="351">
        <v>26.2</v>
      </c>
      <c r="BW16" s="351">
        <v>3.4</v>
      </c>
      <c r="BX16" s="349">
        <v>7.4</v>
      </c>
      <c r="BY16" s="350">
        <v>9.5</v>
      </c>
      <c r="BZ16" s="351">
        <v>47.4</v>
      </c>
      <c r="CA16" s="351">
        <v>24.6</v>
      </c>
      <c r="CB16" s="351">
        <v>4</v>
      </c>
      <c r="CC16" s="349">
        <v>14.5</v>
      </c>
      <c r="CD16" s="350">
        <v>9.6999999999999993</v>
      </c>
      <c r="CE16" s="351">
        <v>47.4</v>
      </c>
      <c r="CF16" s="351">
        <v>25.2</v>
      </c>
      <c r="CG16" s="351">
        <v>4</v>
      </c>
      <c r="CH16" s="349">
        <v>13.7</v>
      </c>
      <c r="CI16" s="350">
        <v>9.3000000000000007</v>
      </c>
      <c r="CJ16" s="351">
        <v>49.3</v>
      </c>
      <c r="CK16" s="351">
        <v>25.6</v>
      </c>
      <c r="CL16" s="351">
        <v>4</v>
      </c>
      <c r="CM16" s="349">
        <v>11.8</v>
      </c>
      <c r="CN16" s="350">
        <v>9.9</v>
      </c>
      <c r="CO16" s="348">
        <v>54.3</v>
      </c>
      <c r="CP16" s="348">
        <v>26.9</v>
      </c>
      <c r="CQ16" s="348">
        <v>3.1</v>
      </c>
      <c r="CR16" s="349">
        <v>5.8</v>
      </c>
    </row>
    <row r="17" spans="1:96" x14ac:dyDescent="0.25">
      <c r="A17" s="177" t="s">
        <v>8</v>
      </c>
      <c r="B17" s="350">
        <v>15.1</v>
      </c>
      <c r="C17" s="351">
        <v>39.200000000000003</v>
      </c>
      <c r="D17" s="351">
        <v>18.600000000000001</v>
      </c>
      <c r="E17" s="351">
        <v>4</v>
      </c>
      <c r="F17" s="349">
        <v>23.1</v>
      </c>
      <c r="G17" s="351">
        <v>13.8</v>
      </c>
      <c r="H17" s="351">
        <v>38.6</v>
      </c>
      <c r="I17" s="351">
        <v>20.399999999999999</v>
      </c>
      <c r="J17" s="351">
        <v>2</v>
      </c>
      <c r="K17" s="351">
        <v>25.2</v>
      </c>
      <c r="L17" s="350">
        <v>12.5</v>
      </c>
      <c r="M17" s="351">
        <v>40.1</v>
      </c>
      <c r="N17" s="351">
        <v>20.3</v>
      </c>
      <c r="O17" s="351">
        <v>2.1</v>
      </c>
      <c r="P17" s="349">
        <v>25</v>
      </c>
      <c r="Q17" s="478">
        <v>14.1</v>
      </c>
      <c r="R17" s="351">
        <v>41.1</v>
      </c>
      <c r="S17" s="351">
        <v>20.399999999999999</v>
      </c>
      <c r="T17" s="351">
        <v>2.2999999999999998</v>
      </c>
      <c r="U17" s="351">
        <v>22.1</v>
      </c>
      <c r="V17" s="350">
        <v>14.7</v>
      </c>
      <c r="W17" s="351">
        <v>41</v>
      </c>
      <c r="X17" s="351">
        <v>18.2</v>
      </c>
      <c r="Y17" s="351">
        <v>3.1</v>
      </c>
      <c r="Z17" s="349">
        <v>23</v>
      </c>
      <c r="AA17" s="244">
        <v>16.2</v>
      </c>
      <c r="AB17" s="244">
        <v>37.799999999999997</v>
      </c>
      <c r="AC17" s="244">
        <v>19.8</v>
      </c>
      <c r="AD17" s="244">
        <v>3.2</v>
      </c>
      <c r="AE17" s="244">
        <v>23</v>
      </c>
      <c r="AF17" s="347">
        <v>16.3</v>
      </c>
      <c r="AG17" s="511">
        <v>36.4</v>
      </c>
      <c r="AH17" s="511">
        <v>17.8</v>
      </c>
      <c r="AI17" s="511">
        <v>3</v>
      </c>
      <c r="AJ17" s="281">
        <v>26.5</v>
      </c>
      <c r="AK17" s="244">
        <v>15.3</v>
      </c>
      <c r="AL17" s="244">
        <v>36.4</v>
      </c>
      <c r="AM17" s="244">
        <v>16.2</v>
      </c>
      <c r="AN17" s="244">
        <v>2.6</v>
      </c>
      <c r="AO17" s="244">
        <v>29.5</v>
      </c>
      <c r="AP17" s="350">
        <v>15.2</v>
      </c>
      <c r="AQ17" s="348">
        <v>36.1</v>
      </c>
      <c r="AR17" s="348">
        <v>16.5</v>
      </c>
      <c r="AS17" s="348">
        <v>1.8</v>
      </c>
      <c r="AT17" s="349">
        <v>30.4</v>
      </c>
      <c r="AU17" s="551">
        <v>14</v>
      </c>
      <c r="AV17" s="244">
        <v>33.4</v>
      </c>
      <c r="AW17" s="244">
        <v>18.2</v>
      </c>
      <c r="AX17" s="244">
        <v>2</v>
      </c>
      <c r="AY17" s="244">
        <v>32.4</v>
      </c>
      <c r="AZ17" s="350">
        <v>13.9</v>
      </c>
      <c r="BA17" s="348">
        <v>31.7</v>
      </c>
      <c r="BB17" s="348">
        <v>22.6</v>
      </c>
      <c r="BC17" s="348">
        <v>2.2999999999999998</v>
      </c>
      <c r="BD17" s="349">
        <v>29.5</v>
      </c>
      <c r="BE17" s="350">
        <v>13.3</v>
      </c>
      <c r="BF17" s="351">
        <v>32.6</v>
      </c>
      <c r="BG17" s="351">
        <v>22.5</v>
      </c>
      <c r="BH17" s="351">
        <v>1.7</v>
      </c>
      <c r="BI17" s="349">
        <v>29.9</v>
      </c>
      <c r="BJ17" s="350">
        <v>12.8</v>
      </c>
      <c r="BK17" s="351">
        <v>32.9</v>
      </c>
      <c r="BL17" s="351">
        <v>21.8</v>
      </c>
      <c r="BM17" s="351">
        <v>2</v>
      </c>
      <c r="BN17" s="349">
        <v>30.5</v>
      </c>
      <c r="BO17" s="350">
        <v>15</v>
      </c>
      <c r="BP17" s="351">
        <v>49.1</v>
      </c>
      <c r="BQ17" s="351">
        <v>24.3</v>
      </c>
      <c r="BR17" s="351">
        <v>2.2000000000000002</v>
      </c>
      <c r="BS17" s="349">
        <v>9.4</v>
      </c>
      <c r="BT17" s="350">
        <v>13.5</v>
      </c>
      <c r="BU17" s="351">
        <v>47.9</v>
      </c>
      <c r="BV17" s="351">
        <v>22.4</v>
      </c>
      <c r="BW17" s="351">
        <v>2.1</v>
      </c>
      <c r="BX17" s="349">
        <v>14.1</v>
      </c>
      <c r="BY17" s="350">
        <v>11.2</v>
      </c>
      <c r="BZ17" s="351">
        <v>43.2</v>
      </c>
      <c r="CA17" s="351">
        <v>21.1</v>
      </c>
      <c r="CB17" s="351">
        <v>2.4</v>
      </c>
      <c r="CC17" s="349">
        <v>22.1</v>
      </c>
      <c r="CD17" s="350">
        <v>11.4</v>
      </c>
      <c r="CE17" s="351">
        <v>44.7</v>
      </c>
      <c r="CF17" s="351">
        <v>22.4</v>
      </c>
      <c r="CG17" s="552">
        <v>2.2999999999999998</v>
      </c>
      <c r="CH17" s="349">
        <v>19.2</v>
      </c>
      <c r="CI17" s="350">
        <v>10.9</v>
      </c>
      <c r="CJ17" s="351">
        <v>45.8</v>
      </c>
      <c r="CK17" s="351">
        <v>23.6</v>
      </c>
      <c r="CL17" s="351">
        <v>2.8</v>
      </c>
      <c r="CM17" s="349">
        <v>16.899999999999999</v>
      </c>
      <c r="CN17" s="350">
        <v>10.7</v>
      </c>
      <c r="CO17" s="348">
        <v>47.3</v>
      </c>
      <c r="CP17" s="348">
        <v>23.4</v>
      </c>
      <c r="CQ17" s="348">
        <v>2.8</v>
      </c>
      <c r="CR17" s="349">
        <v>15.8</v>
      </c>
    </row>
    <row r="18" spans="1:96" x14ac:dyDescent="0.25">
      <c r="A18" s="177" t="s">
        <v>9</v>
      </c>
      <c r="B18" s="350">
        <v>18.8</v>
      </c>
      <c r="C18" s="351">
        <v>40.799999999999997</v>
      </c>
      <c r="D18" s="351">
        <v>15.4</v>
      </c>
      <c r="E18" s="351">
        <v>2.2000000000000002</v>
      </c>
      <c r="F18" s="349">
        <v>22.8</v>
      </c>
      <c r="G18" s="351">
        <v>15.8</v>
      </c>
      <c r="H18" s="351">
        <v>44.4</v>
      </c>
      <c r="I18" s="351">
        <v>17.7</v>
      </c>
      <c r="J18" s="351">
        <v>1.5</v>
      </c>
      <c r="K18" s="351">
        <v>20.6</v>
      </c>
      <c r="L18" s="350">
        <v>15.3</v>
      </c>
      <c r="M18" s="351">
        <v>47.4</v>
      </c>
      <c r="N18" s="351">
        <v>18.5</v>
      </c>
      <c r="O18" s="351">
        <v>5.6</v>
      </c>
      <c r="P18" s="349">
        <v>13.2</v>
      </c>
      <c r="Q18" s="478">
        <v>14.7</v>
      </c>
      <c r="R18" s="351">
        <v>44.6</v>
      </c>
      <c r="S18" s="351">
        <v>18.899999999999999</v>
      </c>
      <c r="T18" s="351">
        <v>7</v>
      </c>
      <c r="U18" s="351">
        <v>14.8</v>
      </c>
      <c r="V18" s="350">
        <v>14.3</v>
      </c>
      <c r="W18" s="351">
        <v>46.4</v>
      </c>
      <c r="X18" s="351">
        <v>17</v>
      </c>
      <c r="Y18" s="351">
        <v>6.6</v>
      </c>
      <c r="Z18" s="349">
        <v>15.7</v>
      </c>
      <c r="AA18" s="244">
        <v>13.4</v>
      </c>
      <c r="AB18" s="244">
        <v>44.9</v>
      </c>
      <c r="AC18" s="244">
        <v>18.399999999999999</v>
      </c>
      <c r="AD18" s="244">
        <v>5.0999999999999996</v>
      </c>
      <c r="AE18" s="244">
        <v>18.2</v>
      </c>
      <c r="AF18" s="347">
        <v>12.5</v>
      </c>
      <c r="AG18" s="511">
        <v>43</v>
      </c>
      <c r="AH18" s="511">
        <v>16.3</v>
      </c>
      <c r="AI18" s="511">
        <v>4.5999999999999996</v>
      </c>
      <c r="AJ18" s="281">
        <v>23.6</v>
      </c>
      <c r="AK18" s="244">
        <v>12.6</v>
      </c>
      <c r="AL18" s="244">
        <v>42.9</v>
      </c>
      <c r="AM18" s="244">
        <v>15.5</v>
      </c>
      <c r="AN18" s="244">
        <v>6.1</v>
      </c>
      <c r="AO18" s="244">
        <v>22.9</v>
      </c>
      <c r="AP18" s="350">
        <v>10.3</v>
      </c>
      <c r="AQ18" s="348">
        <v>40.4</v>
      </c>
      <c r="AR18" s="348">
        <v>16.2</v>
      </c>
      <c r="AS18" s="348">
        <v>3.1</v>
      </c>
      <c r="AT18" s="349">
        <v>30</v>
      </c>
      <c r="AU18" s="551">
        <v>9.4</v>
      </c>
      <c r="AV18" s="244">
        <v>34.799999999999997</v>
      </c>
      <c r="AW18" s="244">
        <v>16.7</v>
      </c>
      <c r="AX18" s="244">
        <v>2.7</v>
      </c>
      <c r="AY18" s="244">
        <v>36.4</v>
      </c>
      <c r="AZ18" s="350">
        <v>9.5</v>
      </c>
      <c r="BA18" s="348">
        <v>35.200000000000003</v>
      </c>
      <c r="BB18" s="348">
        <v>20.8</v>
      </c>
      <c r="BC18" s="348">
        <v>4</v>
      </c>
      <c r="BD18" s="349">
        <v>30.5</v>
      </c>
      <c r="BE18" s="350">
        <v>9.9</v>
      </c>
      <c r="BF18" s="351">
        <v>36.799999999999997</v>
      </c>
      <c r="BG18" s="351">
        <v>21.7</v>
      </c>
      <c r="BH18" s="351">
        <v>2.7</v>
      </c>
      <c r="BI18" s="349">
        <v>28.9</v>
      </c>
      <c r="BJ18" s="350">
        <v>9.6999999999999993</v>
      </c>
      <c r="BK18" s="351">
        <v>36.5</v>
      </c>
      <c r="BL18" s="351">
        <v>20.399999999999999</v>
      </c>
      <c r="BM18" s="351">
        <v>2.5</v>
      </c>
      <c r="BN18" s="349">
        <v>30.9</v>
      </c>
      <c r="BO18" s="350">
        <v>11.3</v>
      </c>
      <c r="BP18" s="351">
        <v>43.8</v>
      </c>
      <c r="BQ18" s="351">
        <v>21.2</v>
      </c>
      <c r="BR18" s="351">
        <v>2.2000000000000002</v>
      </c>
      <c r="BS18" s="349">
        <v>21.5</v>
      </c>
      <c r="BT18" s="350">
        <v>10.3</v>
      </c>
      <c r="BU18" s="351">
        <v>42.5</v>
      </c>
      <c r="BV18" s="351">
        <v>20</v>
      </c>
      <c r="BW18" s="351">
        <v>2.2000000000000002</v>
      </c>
      <c r="BX18" s="349">
        <v>25</v>
      </c>
      <c r="BY18" s="350">
        <v>11.5</v>
      </c>
      <c r="BZ18" s="351">
        <v>41.5</v>
      </c>
      <c r="CA18" s="351">
        <v>19.5</v>
      </c>
      <c r="CB18" s="351">
        <v>2.5</v>
      </c>
      <c r="CC18" s="349">
        <v>25</v>
      </c>
      <c r="CD18" s="350">
        <v>11.4</v>
      </c>
      <c r="CE18" s="351">
        <v>41.9</v>
      </c>
      <c r="CF18" s="351">
        <v>20.7</v>
      </c>
      <c r="CG18" s="351">
        <v>2.6</v>
      </c>
      <c r="CH18" s="349">
        <v>23.4</v>
      </c>
      <c r="CI18" s="350">
        <v>11.4</v>
      </c>
      <c r="CJ18" s="351">
        <v>43.4</v>
      </c>
      <c r="CK18" s="351">
        <v>21.1</v>
      </c>
      <c r="CL18" s="351">
        <v>2.4</v>
      </c>
      <c r="CM18" s="349">
        <v>21.7</v>
      </c>
      <c r="CN18" s="350">
        <v>11.5</v>
      </c>
      <c r="CO18" s="348">
        <v>46.1</v>
      </c>
      <c r="CP18" s="348">
        <v>20.6</v>
      </c>
      <c r="CQ18" s="348">
        <v>2.5</v>
      </c>
      <c r="CR18" s="349">
        <v>19.3</v>
      </c>
    </row>
    <row r="19" spans="1:96" x14ac:dyDescent="0.25">
      <c r="A19" s="177" t="s">
        <v>10</v>
      </c>
      <c r="B19" s="350">
        <v>13.3</v>
      </c>
      <c r="C19" s="351">
        <v>49.2</v>
      </c>
      <c r="D19" s="351">
        <v>17.899999999999999</v>
      </c>
      <c r="E19" s="351">
        <v>2.9</v>
      </c>
      <c r="F19" s="349">
        <v>16.7</v>
      </c>
      <c r="G19" s="351">
        <v>8.1</v>
      </c>
      <c r="H19" s="351">
        <v>45.1</v>
      </c>
      <c r="I19" s="351">
        <v>23.6</v>
      </c>
      <c r="J19" s="351">
        <v>2</v>
      </c>
      <c r="K19" s="351">
        <v>21.2</v>
      </c>
      <c r="L19" s="350">
        <v>7.6</v>
      </c>
      <c r="M19" s="351">
        <v>50</v>
      </c>
      <c r="N19" s="351">
        <v>20</v>
      </c>
      <c r="O19" s="351">
        <v>7.5</v>
      </c>
      <c r="P19" s="349">
        <v>14.9</v>
      </c>
      <c r="Q19" s="478">
        <v>10</v>
      </c>
      <c r="R19" s="351">
        <v>44.4</v>
      </c>
      <c r="S19" s="351">
        <v>18.8</v>
      </c>
      <c r="T19" s="351">
        <v>10.7</v>
      </c>
      <c r="U19" s="351">
        <v>16.100000000000001</v>
      </c>
      <c r="V19" s="350">
        <v>10.1</v>
      </c>
      <c r="W19" s="351">
        <v>42.7</v>
      </c>
      <c r="X19" s="351">
        <v>16.7</v>
      </c>
      <c r="Y19" s="351">
        <v>9.8000000000000007</v>
      </c>
      <c r="Z19" s="349">
        <v>20.7</v>
      </c>
      <c r="AA19" s="244">
        <v>9.5</v>
      </c>
      <c r="AB19" s="244">
        <v>41</v>
      </c>
      <c r="AC19" s="244">
        <v>15</v>
      </c>
      <c r="AD19" s="244">
        <v>13.1</v>
      </c>
      <c r="AE19" s="244">
        <v>21.4</v>
      </c>
      <c r="AF19" s="347">
        <v>9</v>
      </c>
      <c r="AG19" s="511">
        <v>39.1</v>
      </c>
      <c r="AH19" s="511">
        <v>11.9</v>
      </c>
      <c r="AI19" s="511">
        <v>13.8</v>
      </c>
      <c r="AJ19" s="281">
        <v>26.2</v>
      </c>
      <c r="AK19" s="244">
        <v>6.7</v>
      </c>
      <c r="AL19" s="244">
        <v>40.4</v>
      </c>
      <c r="AM19" s="244">
        <v>10.7</v>
      </c>
      <c r="AN19" s="244">
        <v>12.6</v>
      </c>
      <c r="AO19" s="244">
        <v>29.6</v>
      </c>
      <c r="AP19" s="350">
        <v>6</v>
      </c>
      <c r="AQ19" s="348">
        <v>40</v>
      </c>
      <c r="AR19" s="348">
        <v>10.7</v>
      </c>
      <c r="AS19" s="348">
        <v>5.9</v>
      </c>
      <c r="AT19" s="349">
        <v>37.4</v>
      </c>
      <c r="AU19" s="551">
        <v>5.4</v>
      </c>
      <c r="AV19" s="244">
        <v>39.299999999999997</v>
      </c>
      <c r="AW19" s="244">
        <v>12.5</v>
      </c>
      <c r="AX19" s="244">
        <v>7.7</v>
      </c>
      <c r="AY19" s="244">
        <v>35.1</v>
      </c>
      <c r="AZ19" s="350">
        <v>5</v>
      </c>
      <c r="BA19" s="348">
        <v>37.799999999999997</v>
      </c>
      <c r="BB19" s="348">
        <v>14.9</v>
      </c>
      <c r="BC19" s="348">
        <v>6.8</v>
      </c>
      <c r="BD19" s="349">
        <v>35.5</v>
      </c>
      <c r="BE19" s="350">
        <v>4.8</v>
      </c>
      <c r="BF19" s="351">
        <v>35.1</v>
      </c>
      <c r="BG19" s="351">
        <v>13.9</v>
      </c>
      <c r="BH19" s="351">
        <v>4.0999999999999996</v>
      </c>
      <c r="BI19" s="349">
        <v>42.1</v>
      </c>
      <c r="BJ19" s="350">
        <v>4</v>
      </c>
      <c r="BK19" s="351">
        <v>34.799999999999997</v>
      </c>
      <c r="BL19" s="351">
        <v>13.8</v>
      </c>
      <c r="BM19" s="351">
        <v>3.6</v>
      </c>
      <c r="BN19" s="349">
        <v>43.8</v>
      </c>
      <c r="BO19" s="350">
        <v>5.2</v>
      </c>
      <c r="BP19" s="351">
        <v>48.2</v>
      </c>
      <c r="BQ19" s="351">
        <v>14.5</v>
      </c>
      <c r="BR19" s="351">
        <v>3.3</v>
      </c>
      <c r="BS19" s="349">
        <v>28.8</v>
      </c>
      <c r="BT19" s="350">
        <v>4.9000000000000004</v>
      </c>
      <c r="BU19" s="351">
        <v>50.2</v>
      </c>
      <c r="BV19" s="351">
        <v>14.5</v>
      </c>
      <c r="BW19" s="351">
        <v>3.8</v>
      </c>
      <c r="BX19" s="349">
        <v>26.6</v>
      </c>
      <c r="BY19" s="350">
        <v>5.2</v>
      </c>
      <c r="BZ19" s="351">
        <v>46.5</v>
      </c>
      <c r="CA19" s="351">
        <v>14.1</v>
      </c>
      <c r="CB19" s="351">
        <v>4</v>
      </c>
      <c r="CC19" s="349">
        <v>30.2</v>
      </c>
      <c r="CD19" s="350">
        <v>4.9000000000000004</v>
      </c>
      <c r="CE19" s="351">
        <v>45.4</v>
      </c>
      <c r="CF19" s="351">
        <v>13.6</v>
      </c>
      <c r="CG19" s="552">
        <v>4</v>
      </c>
      <c r="CH19" s="349">
        <v>32.1</v>
      </c>
      <c r="CI19" s="350">
        <v>4.8</v>
      </c>
      <c r="CJ19" s="351">
        <v>48.9</v>
      </c>
      <c r="CK19" s="351">
        <v>14.1</v>
      </c>
      <c r="CL19" s="351">
        <v>4</v>
      </c>
      <c r="CM19" s="349">
        <v>28.2</v>
      </c>
      <c r="CN19" s="350">
        <v>4.5999999999999996</v>
      </c>
      <c r="CO19" s="348">
        <v>51.4</v>
      </c>
      <c r="CP19" s="348">
        <v>13.7</v>
      </c>
      <c r="CQ19" s="348">
        <v>4.3</v>
      </c>
      <c r="CR19" s="349">
        <v>26</v>
      </c>
    </row>
    <row r="20" spans="1:96" x14ac:dyDescent="0.25">
      <c r="A20" s="177" t="s">
        <v>11</v>
      </c>
      <c r="B20" s="350">
        <v>18.100000000000001</v>
      </c>
      <c r="C20" s="351">
        <v>43.3</v>
      </c>
      <c r="D20" s="351">
        <v>19.8</v>
      </c>
      <c r="E20" s="351">
        <v>2.9</v>
      </c>
      <c r="F20" s="349">
        <v>15.9</v>
      </c>
      <c r="G20" s="351">
        <v>14.6</v>
      </c>
      <c r="H20" s="351">
        <v>45</v>
      </c>
      <c r="I20" s="351">
        <v>20.6</v>
      </c>
      <c r="J20" s="351">
        <v>2.1</v>
      </c>
      <c r="K20" s="351">
        <v>17.7</v>
      </c>
      <c r="L20" s="350">
        <v>12.4</v>
      </c>
      <c r="M20" s="351">
        <v>44.8</v>
      </c>
      <c r="N20" s="351">
        <v>20.6</v>
      </c>
      <c r="O20" s="351">
        <v>3</v>
      </c>
      <c r="P20" s="349">
        <v>19.2</v>
      </c>
      <c r="Q20" s="478">
        <v>13.2</v>
      </c>
      <c r="R20" s="351">
        <v>42.3</v>
      </c>
      <c r="S20" s="351">
        <v>20.8</v>
      </c>
      <c r="T20" s="351">
        <v>6.3</v>
      </c>
      <c r="U20" s="351">
        <v>17.399999999999999</v>
      </c>
      <c r="V20" s="350">
        <v>13.4</v>
      </c>
      <c r="W20" s="351">
        <v>43.2</v>
      </c>
      <c r="X20" s="351">
        <v>19.399999999999999</v>
      </c>
      <c r="Y20" s="351">
        <v>5.9</v>
      </c>
      <c r="Z20" s="349">
        <v>18.100000000000001</v>
      </c>
      <c r="AA20" s="244">
        <v>12.9</v>
      </c>
      <c r="AB20" s="244">
        <v>42.5</v>
      </c>
      <c r="AC20" s="244">
        <v>23.3</v>
      </c>
      <c r="AD20" s="244">
        <v>4.9000000000000004</v>
      </c>
      <c r="AE20" s="244">
        <v>16.399999999999999</v>
      </c>
      <c r="AF20" s="347">
        <v>11.8</v>
      </c>
      <c r="AG20" s="511">
        <v>42.3</v>
      </c>
      <c r="AH20" s="511">
        <v>22.5</v>
      </c>
      <c r="AI20" s="511">
        <v>6</v>
      </c>
      <c r="AJ20" s="281">
        <v>17.399999999999999</v>
      </c>
      <c r="AK20" s="244">
        <v>10.8</v>
      </c>
      <c r="AL20" s="244">
        <v>43.3</v>
      </c>
      <c r="AM20" s="244">
        <v>21.3</v>
      </c>
      <c r="AN20" s="244">
        <v>8</v>
      </c>
      <c r="AO20" s="244">
        <v>16.600000000000001</v>
      </c>
      <c r="AP20" s="350">
        <v>10.9</v>
      </c>
      <c r="AQ20" s="348">
        <v>40.9</v>
      </c>
      <c r="AR20" s="348">
        <v>20.5</v>
      </c>
      <c r="AS20" s="348">
        <v>7.6</v>
      </c>
      <c r="AT20" s="349">
        <v>20.100000000000001</v>
      </c>
      <c r="AU20" s="551">
        <v>9.4</v>
      </c>
      <c r="AV20" s="244">
        <v>39.1</v>
      </c>
      <c r="AW20" s="244">
        <v>23.4</v>
      </c>
      <c r="AX20" s="244">
        <v>6.3</v>
      </c>
      <c r="AY20" s="244">
        <v>21.8</v>
      </c>
      <c r="AZ20" s="350">
        <v>9.1999999999999993</v>
      </c>
      <c r="BA20" s="348">
        <v>35.4</v>
      </c>
      <c r="BB20" s="348">
        <v>26.8</v>
      </c>
      <c r="BC20" s="348">
        <v>5.7</v>
      </c>
      <c r="BD20" s="349">
        <v>22.9</v>
      </c>
      <c r="BE20" s="350">
        <v>9.4</v>
      </c>
      <c r="BF20" s="351">
        <v>34.299999999999997</v>
      </c>
      <c r="BG20" s="351">
        <v>26.6</v>
      </c>
      <c r="BH20" s="351">
        <v>1.9</v>
      </c>
      <c r="BI20" s="349">
        <v>27.8</v>
      </c>
      <c r="BJ20" s="350">
        <v>8.9</v>
      </c>
      <c r="BK20" s="351">
        <v>35.700000000000003</v>
      </c>
      <c r="BL20" s="351">
        <v>26.5</v>
      </c>
      <c r="BM20" s="351">
        <v>2.2999999999999998</v>
      </c>
      <c r="BN20" s="349">
        <v>26.6</v>
      </c>
      <c r="BO20" s="350">
        <v>13</v>
      </c>
      <c r="BP20" s="351">
        <v>52.9</v>
      </c>
      <c r="BQ20" s="351">
        <v>29.2</v>
      </c>
      <c r="BR20" s="351">
        <v>2.5</v>
      </c>
      <c r="BS20" s="349">
        <v>2.4</v>
      </c>
      <c r="BT20" s="350">
        <v>12.9</v>
      </c>
      <c r="BU20" s="351">
        <v>52.8</v>
      </c>
      <c r="BV20" s="351">
        <v>27.1</v>
      </c>
      <c r="BW20" s="351">
        <v>2.5</v>
      </c>
      <c r="BX20" s="349">
        <v>4.7</v>
      </c>
      <c r="BY20" s="350">
        <v>12.1</v>
      </c>
      <c r="BZ20" s="351">
        <v>49.2</v>
      </c>
      <c r="CA20" s="552">
        <v>26.3</v>
      </c>
      <c r="CB20" s="351">
        <v>2.5</v>
      </c>
      <c r="CC20" s="349">
        <v>9.9</v>
      </c>
      <c r="CD20" s="553">
        <v>11.9</v>
      </c>
      <c r="CE20" s="351">
        <v>49.2</v>
      </c>
      <c r="CF20" s="351">
        <v>26.6</v>
      </c>
      <c r="CG20" s="351">
        <v>2.8</v>
      </c>
      <c r="CH20" s="349">
        <v>9.5</v>
      </c>
      <c r="CI20" s="350">
        <v>11.7</v>
      </c>
      <c r="CJ20" s="351">
        <v>50.2</v>
      </c>
      <c r="CK20" s="351">
        <v>27.6</v>
      </c>
      <c r="CL20" s="351">
        <v>2.7</v>
      </c>
      <c r="CM20" s="349">
        <v>7.8</v>
      </c>
      <c r="CN20" s="350">
        <v>11.9</v>
      </c>
      <c r="CO20" s="348">
        <v>52.4</v>
      </c>
      <c r="CP20" s="348">
        <v>27.1</v>
      </c>
      <c r="CQ20" s="348">
        <v>2.5</v>
      </c>
      <c r="CR20" s="349">
        <v>6.1</v>
      </c>
    </row>
    <row r="21" spans="1:96" x14ac:dyDescent="0.25">
      <c r="A21" s="177" t="s">
        <v>12</v>
      </c>
      <c r="B21" s="350">
        <v>15.3</v>
      </c>
      <c r="C21" s="351">
        <v>44.4</v>
      </c>
      <c r="D21" s="351">
        <v>21.4</v>
      </c>
      <c r="E21" s="351">
        <v>4</v>
      </c>
      <c r="F21" s="349">
        <v>14.9</v>
      </c>
      <c r="G21" s="351">
        <v>11.8</v>
      </c>
      <c r="H21" s="351">
        <v>45.1</v>
      </c>
      <c r="I21" s="351">
        <v>22.7</v>
      </c>
      <c r="J21" s="351">
        <v>2.8</v>
      </c>
      <c r="K21" s="351">
        <v>17.600000000000001</v>
      </c>
      <c r="L21" s="350">
        <v>10.4</v>
      </c>
      <c r="M21" s="351">
        <v>48.5</v>
      </c>
      <c r="N21" s="351">
        <v>22.4</v>
      </c>
      <c r="O21" s="351">
        <v>2.4</v>
      </c>
      <c r="P21" s="349">
        <v>16.3</v>
      </c>
      <c r="Q21" s="478">
        <v>9.6</v>
      </c>
      <c r="R21" s="351">
        <v>45.1</v>
      </c>
      <c r="S21" s="351">
        <v>21.7</v>
      </c>
      <c r="T21" s="351">
        <v>3.1</v>
      </c>
      <c r="U21" s="351">
        <v>20.5</v>
      </c>
      <c r="V21" s="350">
        <v>10</v>
      </c>
      <c r="W21" s="351">
        <v>51.6</v>
      </c>
      <c r="X21" s="351">
        <v>22</v>
      </c>
      <c r="Y21" s="351">
        <v>4.4000000000000004</v>
      </c>
      <c r="Z21" s="349">
        <v>12</v>
      </c>
      <c r="AA21" s="244">
        <v>8.8000000000000007</v>
      </c>
      <c r="AB21" s="244">
        <v>45.9</v>
      </c>
      <c r="AC21" s="244">
        <v>23.3</v>
      </c>
      <c r="AD21" s="244">
        <v>5</v>
      </c>
      <c r="AE21" s="244">
        <v>17</v>
      </c>
      <c r="AF21" s="347">
        <v>8.1</v>
      </c>
      <c r="AG21" s="511">
        <v>45.4</v>
      </c>
      <c r="AH21" s="511">
        <v>21.1</v>
      </c>
      <c r="AI21" s="511">
        <v>4.7</v>
      </c>
      <c r="AJ21" s="281">
        <v>20.7</v>
      </c>
      <c r="AK21" s="244">
        <v>8.1</v>
      </c>
      <c r="AL21" s="244">
        <v>45.1</v>
      </c>
      <c r="AM21" s="244">
        <v>19.2</v>
      </c>
      <c r="AN21" s="244">
        <v>4.8</v>
      </c>
      <c r="AO21" s="244">
        <v>22.8</v>
      </c>
      <c r="AP21" s="350">
        <v>7.1</v>
      </c>
      <c r="AQ21" s="348">
        <v>41.2</v>
      </c>
      <c r="AR21" s="348">
        <v>18</v>
      </c>
      <c r="AS21" s="348">
        <v>2.5</v>
      </c>
      <c r="AT21" s="349">
        <v>31.2</v>
      </c>
      <c r="AU21" s="551">
        <v>6.6</v>
      </c>
      <c r="AV21" s="244">
        <v>38.799999999999997</v>
      </c>
      <c r="AW21" s="244">
        <v>21.1</v>
      </c>
      <c r="AX21" s="244">
        <v>2.8</v>
      </c>
      <c r="AY21" s="244">
        <v>30.7</v>
      </c>
      <c r="AZ21" s="350">
        <v>6.3</v>
      </c>
      <c r="BA21" s="348">
        <v>38</v>
      </c>
      <c r="BB21" s="348">
        <v>24.7</v>
      </c>
      <c r="BC21" s="348">
        <v>3.1</v>
      </c>
      <c r="BD21" s="349">
        <v>27.9</v>
      </c>
      <c r="BE21" s="350">
        <v>6.7</v>
      </c>
      <c r="BF21" s="351">
        <v>39.200000000000003</v>
      </c>
      <c r="BG21" s="351">
        <v>26.3</v>
      </c>
      <c r="BH21" s="351">
        <v>2.4</v>
      </c>
      <c r="BI21" s="349">
        <v>25.4</v>
      </c>
      <c r="BJ21" s="350">
        <v>6.3</v>
      </c>
      <c r="BK21" s="351">
        <v>37.200000000000003</v>
      </c>
      <c r="BL21" s="351">
        <v>24.9</v>
      </c>
      <c r="BM21" s="351">
        <v>3.2</v>
      </c>
      <c r="BN21" s="349">
        <v>28.4</v>
      </c>
      <c r="BO21" s="350">
        <v>5.5</v>
      </c>
      <c r="BP21" s="351">
        <v>55.2</v>
      </c>
      <c r="BQ21" s="351">
        <v>25.6</v>
      </c>
      <c r="BR21" s="351">
        <v>2.9</v>
      </c>
      <c r="BS21" s="349">
        <v>10.8</v>
      </c>
      <c r="BT21" s="350">
        <v>5.4</v>
      </c>
      <c r="BU21" s="351">
        <v>52</v>
      </c>
      <c r="BV21" s="351">
        <v>24.3</v>
      </c>
      <c r="BW21" s="351">
        <v>3.2</v>
      </c>
      <c r="BX21" s="349">
        <v>15.1</v>
      </c>
      <c r="BY21" s="350">
        <v>4.3</v>
      </c>
      <c r="BZ21" s="351">
        <v>49.5</v>
      </c>
      <c r="CA21" s="351">
        <v>24.1</v>
      </c>
      <c r="CB21" s="351">
        <v>3.5</v>
      </c>
      <c r="CC21" s="349">
        <v>18.600000000000001</v>
      </c>
      <c r="CD21" s="350">
        <v>4.2</v>
      </c>
      <c r="CE21" s="351">
        <v>53.2</v>
      </c>
      <c r="CF21" s="351">
        <v>24.7</v>
      </c>
      <c r="CG21" s="351">
        <v>3.5</v>
      </c>
      <c r="CH21" s="349">
        <v>14.4</v>
      </c>
      <c r="CI21" s="350">
        <v>4.2</v>
      </c>
      <c r="CJ21" s="351">
        <v>55.5</v>
      </c>
      <c r="CK21" s="351">
        <v>26.2</v>
      </c>
      <c r="CL21" s="351">
        <v>3.9</v>
      </c>
      <c r="CM21" s="349">
        <v>10.199999999999999</v>
      </c>
      <c r="CN21" s="350">
        <v>4</v>
      </c>
      <c r="CO21" s="348">
        <v>57.2</v>
      </c>
      <c r="CP21" s="348">
        <v>26.6</v>
      </c>
      <c r="CQ21" s="348">
        <v>3.3</v>
      </c>
      <c r="CR21" s="349">
        <v>8.9</v>
      </c>
    </row>
    <row r="22" spans="1:96" x14ac:dyDescent="0.25">
      <c r="A22" s="177" t="s">
        <v>13</v>
      </c>
      <c r="B22" s="350">
        <v>21.5</v>
      </c>
      <c r="C22" s="351">
        <v>35.9</v>
      </c>
      <c r="D22" s="351">
        <v>15.5</v>
      </c>
      <c r="E22" s="351">
        <v>1.6</v>
      </c>
      <c r="F22" s="349">
        <v>25.5</v>
      </c>
      <c r="G22" s="351">
        <v>19.3</v>
      </c>
      <c r="H22" s="351">
        <v>36.5</v>
      </c>
      <c r="I22" s="351">
        <v>17.600000000000001</v>
      </c>
      <c r="J22" s="351">
        <v>1.3</v>
      </c>
      <c r="K22" s="351">
        <v>25.3</v>
      </c>
      <c r="L22" s="350">
        <v>18.3</v>
      </c>
      <c r="M22" s="351">
        <v>40.5</v>
      </c>
      <c r="N22" s="351">
        <v>17.600000000000001</v>
      </c>
      <c r="O22" s="351">
        <v>1.7</v>
      </c>
      <c r="P22" s="349">
        <v>21.9</v>
      </c>
      <c r="Q22" s="478">
        <v>17.2</v>
      </c>
      <c r="R22" s="351">
        <v>38.700000000000003</v>
      </c>
      <c r="S22" s="351">
        <v>17.399999999999999</v>
      </c>
      <c r="T22" s="351">
        <v>2.9</v>
      </c>
      <c r="U22" s="351">
        <v>23.8</v>
      </c>
      <c r="V22" s="350">
        <v>16.600000000000001</v>
      </c>
      <c r="W22" s="351">
        <v>40.6</v>
      </c>
      <c r="X22" s="351">
        <v>17.3</v>
      </c>
      <c r="Y22" s="351">
        <v>6.1</v>
      </c>
      <c r="Z22" s="349">
        <v>19.399999999999999</v>
      </c>
      <c r="AA22" s="244">
        <v>15.4</v>
      </c>
      <c r="AB22" s="244">
        <v>38.700000000000003</v>
      </c>
      <c r="AC22" s="244">
        <v>18</v>
      </c>
      <c r="AD22" s="244">
        <v>3.7</v>
      </c>
      <c r="AE22" s="244">
        <v>24.2</v>
      </c>
      <c r="AF22" s="347">
        <v>14.6</v>
      </c>
      <c r="AG22" s="511">
        <v>38.6</v>
      </c>
      <c r="AH22" s="511">
        <v>17.8</v>
      </c>
      <c r="AI22" s="511">
        <v>3.5</v>
      </c>
      <c r="AJ22" s="281">
        <v>25.5</v>
      </c>
      <c r="AK22" s="244">
        <v>13</v>
      </c>
      <c r="AL22" s="244">
        <v>40.6</v>
      </c>
      <c r="AM22" s="244">
        <v>17.7</v>
      </c>
      <c r="AN22" s="244">
        <v>4.2</v>
      </c>
      <c r="AO22" s="244">
        <v>24.5</v>
      </c>
      <c r="AP22" s="350">
        <v>10.7</v>
      </c>
      <c r="AQ22" s="348">
        <v>38.1</v>
      </c>
      <c r="AR22" s="348">
        <v>16.600000000000001</v>
      </c>
      <c r="AS22" s="348">
        <v>3.9</v>
      </c>
      <c r="AT22" s="349">
        <v>30.7</v>
      </c>
      <c r="AU22" s="551">
        <v>10.6</v>
      </c>
      <c r="AV22" s="244">
        <v>37.6</v>
      </c>
      <c r="AW22" s="244">
        <v>18.5</v>
      </c>
      <c r="AX22" s="244">
        <v>3.9</v>
      </c>
      <c r="AY22" s="244">
        <v>29.4</v>
      </c>
      <c r="AZ22" s="350">
        <v>9.1999999999999993</v>
      </c>
      <c r="BA22" s="348">
        <v>36.200000000000003</v>
      </c>
      <c r="BB22" s="348">
        <v>22.2</v>
      </c>
      <c r="BC22" s="348">
        <v>3.5</v>
      </c>
      <c r="BD22" s="349">
        <v>28.9</v>
      </c>
      <c r="BE22" s="350">
        <v>8.9</v>
      </c>
      <c r="BF22" s="351">
        <v>37.1</v>
      </c>
      <c r="BG22" s="351">
        <v>22.6</v>
      </c>
      <c r="BH22" s="351">
        <v>2.1</v>
      </c>
      <c r="BI22" s="349">
        <v>29.3</v>
      </c>
      <c r="BJ22" s="350">
        <v>8.1999999999999993</v>
      </c>
      <c r="BK22" s="351">
        <v>36.299999999999997</v>
      </c>
      <c r="BL22" s="351">
        <v>22.4</v>
      </c>
      <c r="BM22" s="351">
        <v>2.8</v>
      </c>
      <c r="BN22" s="349">
        <v>30.3</v>
      </c>
      <c r="BO22" s="350">
        <v>4.9000000000000004</v>
      </c>
      <c r="BP22" s="351">
        <v>54.1</v>
      </c>
      <c r="BQ22" s="351">
        <v>25.2</v>
      </c>
      <c r="BR22" s="351">
        <v>2.8</v>
      </c>
      <c r="BS22" s="349">
        <v>13</v>
      </c>
      <c r="BT22" s="350">
        <v>4.5999999999999996</v>
      </c>
      <c r="BU22" s="351">
        <v>52.7</v>
      </c>
      <c r="BV22" s="351">
        <v>23</v>
      </c>
      <c r="BW22" s="351">
        <v>2.5</v>
      </c>
      <c r="BX22" s="349">
        <v>17.2</v>
      </c>
      <c r="BY22" s="350">
        <v>4.0999999999999996</v>
      </c>
      <c r="BZ22" s="351">
        <v>47.8</v>
      </c>
      <c r="CA22" s="351">
        <v>22.5</v>
      </c>
      <c r="CB22" s="351">
        <v>2.9</v>
      </c>
      <c r="CC22" s="349">
        <v>22.7</v>
      </c>
      <c r="CD22" s="350">
        <v>4</v>
      </c>
      <c r="CE22" s="351">
        <v>50</v>
      </c>
      <c r="CF22" s="351">
        <v>24.2</v>
      </c>
      <c r="CG22" s="351">
        <v>3.4</v>
      </c>
      <c r="CH22" s="349">
        <v>18.399999999999999</v>
      </c>
      <c r="CI22" s="350">
        <v>3.9</v>
      </c>
      <c r="CJ22" s="351">
        <v>49.2</v>
      </c>
      <c r="CK22" s="351">
        <v>24.1</v>
      </c>
      <c r="CL22" s="351">
        <v>3.5</v>
      </c>
      <c r="CM22" s="349">
        <v>19.3</v>
      </c>
      <c r="CN22" s="350">
        <v>3.9</v>
      </c>
      <c r="CO22" s="348">
        <v>51.9</v>
      </c>
      <c r="CP22" s="348">
        <v>23.6</v>
      </c>
      <c r="CQ22" s="348">
        <v>3.1</v>
      </c>
      <c r="CR22" s="349">
        <v>17.5</v>
      </c>
    </row>
    <row r="23" spans="1:96" x14ac:dyDescent="0.25">
      <c r="A23" s="177" t="s">
        <v>14</v>
      </c>
      <c r="B23" s="350">
        <v>21.6</v>
      </c>
      <c r="C23" s="351">
        <v>29.1</v>
      </c>
      <c r="D23" s="351">
        <v>17.899999999999999</v>
      </c>
      <c r="E23" s="351">
        <v>2.4</v>
      </c>
      <c r="F23" s="349">
        <v>29</v>
      </c>
      <c r="G23" s="351">
        <v>20.7</v>
      </c>
      <c r="H23" s="351">
        <v>29.5</v>
      </c>
      <c r="I23" s="351">
        <v>19</v>
      </c>
      <c r="J23" s="351">
        <v>1.4</v>
      </c>
      <c r="K23" s="351">
        <v>29.4</v>
      </c>
      <c r="L23" s="350">
        <v>19.3</v>
      </c>
      <c r="M23" s="351">
        <v>33</v>
      </c>
      <c r="N23" s="351">
        <v>19.8</v>
      </c>
      <c r="O23" s="351">
        <v>1.7</v>
      </c>
      <c r="P23" s="349">
        <v>26.2</v>
      </c>
      <c r="Q23" s="478">
        <v>18.899999999999999</v>
      </c>
      <c r="R23" s="351">
        <v>32</v>
      </c>
      <c r="S23" s="351">
        <v>19.2</v>
      </c>
      <c r="T23" s="351">
        <v>5.7</v>
      </c>
      <c r="U23" s="351">
        <v>24.2</v>
      </c>
      <c r="V23" s="350">
        <v>18.3</v>
      </c>
      <c r="W23" s="351">
        <v>34</v>
      </c>
      <c r="X23" s="351">
        <v>18.399999999999999</v>
      </c>
      <c r="Y23" s="351">
        <v>3.3</v>
      </c>
      <c r="Z23" s="349">
        <v>26</v>
      </c>
      <c r="AA23" s="244">
        <v>17</v>
      </c>
      <c r="AB23" s="244">
        <v>30.7</v>
      </c>
      <c r="AC23" s="244">
        <v>19.399999999999999</v>
      </c>
      <c r="AD23" s="244">
        <v>3.1</v>
      </c>
      <c r="AE23" s="244">
        <v>29.8</v>
      </c>
      <c r="AF23" s="347">
        <v>18.399999999999999</v>
      </c>
      <c r="AG23" s="511">
        <v>29.4</v>
      </c>
      <c r="AH23" s="511">
        <v>18.2</v>
      </c>
      <c r="AI23" s="511">
        <v>3.4</v>
      </c>
      <c r="AJ23" s="281">
        <v>30.6</v>
      </c>
      <c r="AK23" s="244">
        <v>17.600000000000001</v>
      </c>
      <c r="AL23" s="244">
        <v>29.5</v>
      </c>
      <c r="AM23" s="244">
        <v>17.100000000000001</v>
      </c>
      <c r="AN23" s="244">
        <v>3.3</v>
      </c>
      <c r="AO23" s="244">
        <v>32.5</v>
      </c>
      <c r="AP23" s="350">
        <v>15.2</v>
      </c>
      <c r="AQ23" s="348">
        <v>29.4</v>
      </c>
      <c r="AR23" s="348">
        <v>16.7</v>
      </c>
      <c r="AS23" s="348">
        <v>2.7</v>
      </c>
      <c r="AT23" s="349">
        <v>36</v>
      </c>
      <c r="AU23" s="551">
        <v>14.2</v>
      </c>
      <c r="AV23" s="244">
        <v>29.9</v>
      </c>
      <c r="AW23" s="244">
        <v>19</v>
      </c>
      <c r="AX23" s="244">
        <v>3.3</v>
      </c>
      <c r="AY23" s="244">
        <v>33.6</v>
      </c>
      <c r="AZ23" s="350">
        <v>13.5</v>
      </c>
      <c r="BA23" s="348">
        <v>28.3</v>
      </c>
      <c r="BB23" s="348">
        <v>22.6</v>
      </c>
      <c r="BC23" s="348">
        <v>3.1</v>
      </c>
      <c r="BD23" s="349">
        <v>32.5</v>
      </c>
      <c r="BE23" s="350">
        <v>13.7</v>
      </c>
      <c r="BF23" s="351">
        <v>28.5</v>
      </c>
      <c r="BG23" s="351">
        <v>23.6</v>
      </c>
      <c r="BH23" s="351">
        <v>1.5</v>
      </c>
      <c r="BI23" s="349">
        <v>32.700000000000003</v>
      </c>
      <c r="BJ23" s="350">
        <v>12.6</v>
      </c>
      <c r="BK23" s="351">
        <v>29.6</v>
      </c>
      <c r="BL23" s="351">
        <v>22.8</v>
      </c>
      <c r="BM23" s="351">
        <v>1.7</v>
      </c>
      <c r="BN23" s="349">
        <v>33.299999999999997</v>
      </c>
      <c r="BO23" s="350">
        <v>8.8000000000000007</v>
      </c>
      <c r="BP23" s="351">
        <v>41.7</v>
      </c>
      <c r="BQ23" s="351">
        <v>22.7</v>
      </c>
      <c r="BR23" s="351">
        <v>1.6</v>
      </c>
      <c r="BS23" s="349">
        <v>25.2</v>
      </c>
      <c r="BT23" s="350">
        <v>8.9</v>
      </c>
      <c r="BU23" s="351">
        <v>40.9</v>
      </c>
      <c r="BV23" s="351">
        <v>21.6</v>
      </c>
      <c r="BW23" s="351">
        <v>4.3</v>
      </c>
      <c r="BX23" s="349">
        <v>24.3</v>
      </c>
      <c r="BY23" s="350">
        <v>8.9</v>
      </c>
      <c r="BZ23" s="351">
        <v>38.4</v>
      </c>
      <c r="CA23" s="351">
        <v>20.9</v>
      </c>
      <c r="CB23" s="351">
        <v>4.9000000000000004</v>
      </c>
      <c r="CC23" s="349">
        <v>26.9</v>
      </c>
      <c r="CD23" s="350">
        <v>8.6999999999999993</v>
      </c>
      <c r="CE23" s="351">
        <v>38.4</v>
      </c>
      <c r="CF23" s="351">
        <v>21.4</v>
      </c>
      <c r="CG23" s="552">
        <v>2.4</v>
      </c>
      <c r="CH23" s="349">
        <v>29.1</v>
      </c>
      <c r="CI23" s="350">
        <v>8</v>
      </c>
      <c r="CJ23" s="351">
        <v>39.9</v>
      </c>
      <c r="CK23" s="351">
        <v>22.4</v>
      </c>
      <c r="CL23" s="351">
        <v>2</v>
      </c>
      <c r="CM23" s="349">
        <v>27.7</v>
      </c>
      <c r="CN23" s="350">
        <v>7.9</v>
      </c>
      <c r="CO23" s="348">
        <v>41.9</v>
      </c>
      <c r="CP23" s="348">
        <v>22.2</v>
      </c>
      <c r="CQ23" s="348">
        <v>2</v>
      </c>
      <c r="CR23" s="349">
        <v>26</v>
      </c>
    </row>
    <row r="24" spans="1:96" x14ac:dyDescent="0.25">
      <c r="A24" s="177" t="s">
        <v>15</v>
      </c>
      <c r="B24" s="350">
        <v>13.2</v>
      </c>
      <c r="C24" s="351">
        <v>49.5</v>
      </c>
      <c r="D24" s="351">
        <v>21.4</v>
      </c>
      <c r="E24" s="351">
        <v>3.1</v>
      </c>
      <c r="F24" s="349">
        <v>12.8</v>
      </c>
      <c r="G24" s="351">
        <v>8.3000000000000007</v>
      </c>
      <c r="H24" s="351">
        <v>53</v>
      </c>
      <c r="I24" s="351">
        <v>24.8</v>
      </c>
      <c r="J24" s="351">
        <v>2.6</v>
      </c>
      <c r="K24" s="351">
        <v>11.3</v>
      </c>
      <c r="L24" s="350">
        <v>8.6999999999999993</v>
      </c>
      <c r="M24" s="351">
        <v>54.5</v>
      </c>
      <c r="N24" s="351">
        <v>24.1</v>
      </c>
      <c r="O24" s="351">
        <v>2.6</v>
      </c>
      <c r="P24" s="349">
        <v>10.1</v>
      </c>
      <c r="Q24" s="478">
        <v>10</v>
      </c>
      <c r="R24" s="351">
        <v>52.6</v>
      </c>
      <c r="S24" s="351">
        <v>23.5</v>
      </c>
      <c r="T24" s="351">
        <v>3.7</v>
      </c>
      <c r="U24" s="351">
        <v>10.199999999999999</v>
      </c>
      <c r="V24" s="350">
        <v>12.1</v>
      </c>
      <c r="W24" s="351">
        <v>50.5</v>
      </c>
      <c r="X24" s="351">
        <v>19.8</v>
      </c>
      <c r="Y24" s="351">
        <v>2.7</v>
      </c>
      <c r="Z24" s="349">
        <v>14.9</v>
      </c>
      <c r="AA24" s="244">
        <v>11.1</v>
      </c>
      <c r="AB24" s="244">
        <v>40.9</v>
      </c>
      <c r="AC24" s="244">
        <v>18.7</v>
      </c>
      <c r="AD24" s="244">
        <v>3.1</v>
      </c>
      <c r="AE24" s="244">
        <v>26.2</v>
      </c>
      <c r="AF24" s="347">
        <v>10.8</v>
      </c>
      <c r="AG24" s="511">
        <v>39</v>
      </c>
      <c r="AH24" s="511">
        <v>17.2</v>
      </c>
      <c r="AI24" s="511">
        <v>4</v>
      </c>
      <c r="AJ24" s="281">
        <v>29</v>
      </c>
      <c r="AK24" s="244">
        <v>9.9</v>
      </c>
      <c r="AL24" s="244">
        <v>41.8</v>
      </c>
      <c r="AM24" s="244">
        <v>17.2</v>
      </c>
      <c r="AN24" s="244">
        <v>4.4000000000000004</v>
      </c>
      <c r="AO24" s="244">
        <v>26.7</v>
      </c>
      <c r="AP24" s="350">
        <v>9.8000000000000007</v>
      </c>
      <c r="AQ24" s="348">
        <v>42.1</v>
      </c>
      <c r="AR24" s="348">
        <v>17.8</v>
      </c>
      <c r="AS24" s="348">
        <v>2.8</v>
      </c>
      <c r="AT24" s="349">
        <v>27.5</v>
      </c>
      <c r="AU24" s="551">
        <v>9.4</v>
      </c>
      <c r="AV24" s="244">
        <v>39.799999999999997</v>
      </c>
      <c r="AW24" s="244">
        <v>19.8</v>
      </c>
      <c r="AX24" s="244">
        <v>3.6</v>
      </c>
      <c r="AY24" s="244">
        <v>27.4</v>
      </c>
      <c r="AZ24" s="350">
        <v>7.9</v>
      </c>
      <c r="BA24" s="348">
        <v>39.200000000000003</v>
      </c>
      <c r="BB24" s="348">
        <v>23.4</v>
      </c>
      <c r="BC24" s="348">
        <v>3.2</v>
      </c>
      <c r="BD24" s="349">
        <v>26.3</v>
      </c>
      <c r="BE24" s="350">
        <v>7.9</v>
      </c>
      <c r="BF24" s="351">
        <v>40.5</v>
      </c>
      <c r="BG24" s="351">
        <v>25</v>
      </c>
      <c r="BH24" s="351">
        <v>2.2000000000000002</v>
      </c>
      <c r="BI24" s="349">
        <v>24.4</v>
      </c>
      <c r="BJ24" s="350">
        <v>7.5</v>
      </c>
      <c r="BK24" s="351">
        <v>39.799999999999997</v>
      </c>
      <c r="BL24" s="351">
        <v>24.5</v>
      </c>
      <c r="BM24" s="351">
        <v>3</v>
      </c>
      <c r="BN24" s="349">
        <v>25.2</v>
      </c>
      <c r="BO24" s="350">
        <v>6.2</v>
      </c>
      <c r="BP24" s="351">
        <v>51.2</v>
      </c>
      <c r="BQ24" s="351">
        <v>25</v>
      </c>
      <c r="BR24" s="351">
        <v>2.8</v>
      </c>
      <c r="BS24" s="349">
        <v>14.8</v>
      </c>
      <c r="BT24" s="350">
        <v>5.5</v>
      </c>
      <c r="BU24" s="351">
        <v>51.5</v>
      </c>
      <c r="BV24" s="351">
        <v>23.7</v>
      </c>
      <c r="BW24" s="351">
        <v>2.8</v>
      </c>
      <c r="BX24" s="349">
        <v>16.5</v>
      </c>
      <c r="BY24" s="350">
        <v>4.5</v>
      </c>
      <c r="BZ24" s="351">
        <v>46.1</v>
      </c>
      <c r="CA24" s="351">
        <v>23.6</v>
      </c>
      <c r="CB24" s="351">
        <v>3</v>
      </c>
      <c r="CC24" s="554">
        <v>22.8</v>
      </c>
      <c r="CD24" s="350">
        <v>4.2</v>
      </c>
      <c r="CE24" s="351">
        <v>46.7</v>
      </c>
      <c r="CF24" s="351">
        <v>24.2</v>
      </c>
      <c r="CG24" s="351">
        <v>3.1</v>
      </c>
      <c r="CH24" s="349">
        <v>21.8</v>
      </c>
      <c r="CI24" s="350">
        <v>4.0999999999999996</v>
      </c>
      <c r="CJ24" s="351">
        <v>48.7</v>
      </c>
      <c r="CK24" s="351">
        <v>25.8</v>
      </c>
      <c r="CL24" s="351">
        <v>3.2</v>
      </c>
      <c r="CM24" s="349">
        <v>18.2</v>
      </c>
      <c r="CN24" s="350">
        <v>4.2</v>
      </c>
      <c r="CO24" s="348">
        <v>51.3</v>
      </c>
      <c r="CP24" s="348">
        <v>25.5</v>
      </c>
      <c r="CQ24" s="348">
        <v>2.9</v>
      </c>
      <c r="CR24" s="349">
        <v>16.100000000000001</v>
      </c>
    </row>
    <row r="25" spans="1:96" x14ac:dyDescent="0.25">
      <c r="A25" s="177" t="s">
        <v>16</v>
      </c>
      <c r="B25" s="350">
        <v>12.5</v>
      </c>
      <c r="C25" s="351">
        <v>43.3</v>
      </c>
      <c r="D25" s="351">
        <v>23</v>
      </c>
      <c r="E25" s="351">
        <v>3</v>
      </c>
      <c r="F25" s="349">
        <v>18.2</v>
      </c>
      <c r="G25" s="351">
        <v>10.199999999999999</v>
      </c>
      <c r="H25" s="351">
        <v>44.3</v>
      </c>
      <c r="I25" s="351">
        <v>24.8</v>
      </c>
      <c r="J25" s="351">
        <v>2.4</v>
      </c>
      <c r="K25" s="351">
        <v>18.3</v>
      </c>
      <c r="L25" s="350">
        <v>10.199999999999999</v>
      </c>
      <c r="M25" s="351">
        <v>46.1</v>
      </c>
      <c r="N25" s="351">
        <v>25.9</v>
      </c>
      <c r="O25" s="351">
        <v>3.1</v>
      </c>
      <c r="P25" s="349">
        <v>14.7</v>
      </c>
      <c r="Q25" s="478">
        <v>9.9</v>
      </c>
      <c r="R25" s="351">
        <v>43.1</v>
      </c>
      <c r="S25" s="351">
        <v>25</v>
      </c>
      <c r="T25" s="351">
        <v>3.3</v>
      </c>
      <c r="U25" s="351">
        <v>18.7</v>
      </c>
      <c r="V25" s="350">
        <v>10.5</v>
      </c>
      <c r="W25" s="351">
        <v>45.9</v>
      </c>
      <c r="X25" s="351">
        <v>24.2</v>
      </c>
      <c r="Y25" s="351">
        <v>3.1</v>
      </c>
      <c r="Z25" s="349">
        <v>16.3</v>
      </c>
      <c r="AA25" s="244">
        <v>10.199999999999999</v>
      </c>
      <c r="AB25" s="244">
        <v>44.2</v>
      </c>
      <c r="AC25" s="244">
        <v>24.9</v>
      </c>
      <c r="AD25" s="244">
        <v>3.4</v>
      </c>
      <c r="AE25" s="244">
        <v>17.3</v>
      </c>
      <c r="AF25" s="347">
        <v>10</v>
      </c>
      <c r="AG25" s="511">
        <v>40.799999999999997</v>
      </c>
      <c r="AH25" s="511">
        <v>21.7</v>
      </c>
      <c r="AI25" s="511">
        <v>4.5</v>
      </c>
      <c r="AJ25" s="281">
        <v>23</v>
      </c>
      <c r="AK25" s="244">
        <v>10.3</v>
      </c>
      <c r="AL25" s="244">
        <v>41.6</v>
      </c>
      <c r="AM25" s="244">
        <v>20.399999999999999</v>
      </c>
      <c r="AN25" s="244">
        <v>4.4000000000000004</v>
      </c>
      <c r="AO25" s="244">
        <v>23.3</v>
      </c>
      <c r="AP25" s="350">
        <v>10.3</v>
      </c>
      <c r="AQ25" s="348">
        <v>40.1</v>
      </c>
      <c r="AR25" s="348">
        <v>19.3</v>
      </c>
      <c r="AS25" s="348">
        <v>3.1</v>
      </c>
      <c r="AT25" s="349">
        <v>27.2</v>
      </c>
      <c r="AU25" s="551">
        <v>10</v>
      </c>
      <c r="AV25" s="244">
        <v>37.299999999999997</v>
      </c>
      <c r="AW25" s="244">
        <v>20.6</v>
      </c>
      <c r="AX25" s="244">
        <v>2.8</v>
      </c>
      <c r="AY25" s="244">
        <v>29.3</v>
      </c>
      <c r="AZ25" s="350">
        <v>9.6</v>
      </c>
      <c r="BA25" s="348">
        <v>35</v>
      </c>
      <c r="BB25" s="348">
        <v>25.2</v>
      </c>
      <c r="BC25" s="348">
        <v>2.8</v>
      </c>
      <c r="BD25" s="349">
        <v>27.4</v>
      </c>
      <c r="BE25" s="350">
        <v>9.8000000000000007</v>
      </c>
      <c r="BF25" s="351">
        <v>34.700000000000003</v>
      </c>
      <c r="BG25" s="351">
        <v>24.7</v>
      </c>
      <c r="BH25" s="351">
        <v>2.2000000000000002</v>
      </c>
      <c r="BI25" s="349">
        <v>28.6</v>
      </c>
      <c r="BJ25" s="350">
        <v>9.6999999999999993</v>
      </c>
      <c r="BK25" s="351">
        <v>34.700000000000003</v>
      </c>
      <c r="BL25" s="351">
        <v>24.4</v>
      </c>
      <c r="BM25" s="351">
        <v>2.7</v>
      </c>
      <c r="BN25" s="349">
        <v>28.5</v>
      </c>
      <c r="BO25" s="350">
        <v>7.1</v>
      </c>
      <c r="BP25" s="351">
        <v>58.9</v>
      </c>
      <c r="BQ25" s="351">
        <v>27.3</v>
      </c>
      <c r="BR25" s="351">
        <v>2.8</v>
      </c>
      <c r="BS25" s="349">
        <v>3.9</v>
      </c>
      <c r="BT25" s="350">
        <v>7.4</v>
      </c>
      <c r="BU25" s="351">
        <v>59.2</v>
      </c>
      <c r="BV25" s="351">
        <v>25.1</v>
      </c>
      <c r="BW25" s="351">
        <v>2.7</v>
      </c>
      <c r="BX25" s="349">
        <v>5.6</v>
      </c>
      <c r="BY25" s="350">
        <v>6.8</v>
      </c>
      <c r="BZ25" s="351">
        <v>52.8</v>
      </c>
      <c r="CA25" s="351">
        <v>23.6</v>
      </c>
      <c r="CB25" s="351">
        <v>3.1</v>
      </c>
      <c r="CC25" s="349">
        <v>13.7</v>
      </c>
      <c r="CD25" s="350">
        <v>6.6</v>
      </c>
      <c r="CE25" s="351">
        <v>53</v>
      </c>
      <c r="CF25" s="351">
        <v>24.2</v>
      </c>
      <c r="CG25" s="351">
        <v>3.3</v>
      </c>
      <c r="CH25" s="349">
        <v>12.9</v>
      </c>
      <c r="CI25" s="350">
        <v>6.8</v>
      </c>
      <c r="CJ25" s="351">
        <v>55.6</v>
      </c>
      <c r="CK25" s="351">
        <v>24.3</v>
      </c>
      <c r="CL25" s="351">
        <v>3.1</v>
      </c>
      <c r="CM25" s="349">
        <v>10.199999999999999</v>
      </c>
      <c r="CN25" s="350">
        <v>6.9</v>
      </c>
      <c r="CO25" s="348">
        <v>59.8</v>
      </c>
      <c r="CP25" s="348">
        <v>25.6</v>
      </c>
      <c r="CQ25" s="348">
        <v>2.9</v>
      </c>
      <c r="CR25" s="349">
        <v>4.8</v>
      </c>
    </row>
    <row r="26" spans="1:96" x14ac:dyDescent="0.25">
      <c r="A26" s="177" t="s">
        <v>17</v>
      </c>
      <c r="B26" s="350">
        <v>15</v>
      </c>
      <c r="C26" s="351">
        <v>45.2</v>
      </c>
      <c r="D26" s="351">
        <v>15.7</v>
      </c>
      <c r="E26" s="351">
        <v>3.5</v>
      </c>
      <c r="F26" s="349">
        <v>20.6</v>
      </c>
      <c r="G26" s="351">
        <v>11.5</v>
      </c>
      <c r="H26" s="351">
        <v>46.2</v>
      </c>
      <c r="I26" s="351">
        <v>16.899999999999999</v>
      </c>
      <c r="J26" s="351">
        <v>3.8</v>
      </c>
      <c r="K26" s="351">
        <v>21.6</v>
      </c>
      <c r="L26" s="350">
        <v>11</v>
      </c>
      <c r="M26" s="351">
        <v>50.1</v>
      </c>
      <c r="N26" s="351">
        <v>16.8</v>
      </c>
      <c r="O26" s="351">
        <v>3.8</v>
      </c>
      <c r="P26" s="349">
        <v>18.3</v>
      </c>
      <c r="Q26" s="478">
        <v>10.199999999999999</v>
      </c>
      <c r="R26" s="351">
        <v>46.4</v>
      </c>
      <c r="S26" s="351">
        <v>16.600000000000001</v>
      </c>
      <c r="T26" s="351">
        <v>4.8</v>
      </c>
      <c r="U26" s="351">
        <v>22</v>
      </c>
      <c r="V26" s="350">
        <v>10.8</v>
      </c>
      <c r="W26" s="351">
        <v>48.9</v>
      </c>
      <c r="X26" s="351">
        <v>15.6</v>
      </c>
      <c r="Y26" s="351">
        <v>8.8000000000000007</v>
      </c>
      <c r="Z26" s="349">
        <v>15.9</v>
      </c>
      <c r="AA26" s="244">
        <v>10.5</v>
      </c>
      <c r="AB26" s="244">
        <v>46.9</v>
      </c>
      <c r="AC26" s="244">
        <v>17.399999999999999</v>
      </c>
      <c r="AD26" s="244">
        <v>7.5</v>
      </c>
      <c r="AE26" s="244">
        <v>17.7</v>
      </c>
      <c r="AF26" s="347">
        <v>10</v>
      </c>
      <c r="AG26" s="511">
        <v>44.5</v>
      </c>
      <c r="AH26" s="511">
        <v>15.7</v>
      </c>
      <c r="AI26" s="511">
        <v>6.7</v>
      </c>
      <c r="AJ26" s="281">
        <v>23.1</v>
      </c>
      <c r="AK26" s="244">
        <v>9.6999999999999993</v>
      </c>
      <c r="AL26" s="244">
        <v>45</v>
      </c>
      <c r="AM26" s="244">
        <v>15.2</v>
      </c>
      <c r="AN26" s="244">
        <v>6.9</v>
      </c>
      <c r="AO26" s="244">
        <v>23.2</v>
      </c>
      <c r="AP26" s="350">
        <v>7.9</v>
      </c>
      <c r="AQ26" s="348">
        <v>44.9</v>
      </c>
      <c r="AR26" s="348">
        <v>15.7</v>
      </c>
      <c r="AS26" s="348">
        <v>5.4</v>
      </c>
      <c r="AT26" s="349">
        <v>26.1</v>
      </c>
      <c r="AU26" s="551">
        <v>7.6</v>
      </c>
      <c r="AV26" s="244">
        <v>42.4</v>
      </c>
      <c r="AW26" s="244">
        <v>18.600000000000001</v>
      </c>
      <c r="AX26" s="244">
        <v>5.0999999999999996</v>
      </c>
      <c r="AY26" s="244">
        <v>26.3</v>
      </c>
      <c r="AZ26" s="350">
        <v>6.1</v>
      </c>
      <c r="BA26" s="348">
        <v>42.7</v>
      </c>
      <c r="BB26" s="348">
        <v>24.6</v>
      </c>
      <c r="BC26" s="348">
        <v>4.9000000000000004</v>
      </c>
      <c r="BD26" s="349">
        <v>21.7</v>
      </c>
      <c r="BE26" s="350">
        <v>6.4</v>
      </c>
      <c r="BF26" s="351">
        <v>43.2</v>
      </c>
      <c r="BG26" s="351">
        <v>25.5</v>
      </c>
      <c r="BH26" s="351">
        <v>4.8</v>
      </c>
      <c r="BI26" s="349">
        <v>20.100000000000001</v>
      </c>
      <c r="BJ26" s="350">
        <v>4.8</v>
      </c>
      <c r="BK26" s="351">
        <v>41.3</v>
      </c>
      <c r="BL26" s="351">
        <v>24</v>
      </c>
      <c r="BM26" s="351">
        <v>3.6</v>
      </c>
      <c r="BN26" s="349">
        <v>26.3</v>
      </c>
      <c r="BO26" s="350">
        <v>6.5</v>
      </c>
      <c r="BP26" s="351">
        <v>57.3</v>
      </c>
      <c r="BQ26" s="351">
        <v>25</v>
      </c>
      <c r="BR26" s="351">
        <v>3.5</v>
      </c>
      <c r="BS26" s="349">
        <v>7.7</v>
      </c>
      <c r="BT26" s="350">
        <v>6.4</v>
      </c>
      <c r="BU26" s="351">
        <v>55.6</v>
      </c>
      <c r="BV26" s="351">
        <v>23</v>
      </c>
      <c r="BW26" s="351">
        <v>3.7</v>
      </c>
      <c r="BX26" s="349">
        <v>11.3</v>
      </c>
      <c r="BY26" s="350">
        <v>6</v>
      </c>
      <c r="BZ26" s="351">
        <v>50.1</v>
      </c>
      <c r="CA26" s="351">
        <v>20.9</v>
      </c>
      <c r="CB26" s="351">
        <v>3.9</v>
      </c>
      <c r="CC26" s="349">
        <v>19.100000000000001</v>
      </c>
      <c r="CD26" s="350">
        <v>6.2</v>
      </c>
      <c r="CE26" s="351">
        <v>51.4</v>
      </c>
      <c r="CF26" s="351">
        <v>22.5</v>
      </c>
      <c r="CG26" s="351">
        <v>4.5</v>
      </c>
      <c r="CH26" s="349">
        <v>15.4</v>
      </c>
      <c r="CI26" s="350">
        <v>6</v>
      </c>
      <c r="CJ26" s="351">
        <v>54.1</v>
      </c>
      <c r="CK26" s="351">
        <v>23.4</v>
      </c>
      <c r="CL26" s="351">
        <v>5.3</v>
      </c>
      <c r="CM26" s="349">
        <v>11.2</v>
      </c>
      <c r="CN26" s="350">
        <v>6.2</v>
      </c>
      <c r="CO26" s="348">
        <v>58.7</v>
      </c>
      <c r="CP26" s="348">
        <v>24.7</v>
      </c>
      <c r="CQ26" s="348">
        <v>4.3</v>
      </c>
      <c r="CR26" s="349">
        <v>6.1</v>
      </c>
    </row>
    <row r="27" spans="1:96" x14ac:dyDescent="0.25">
      <c r="A27" s="177" t="s">
        <v>18</v>
      </c>
      <c r="B27" s="350">
        <v>13.7</v>
      </c>
      <c r="C27" s="351">
        <v>20</v>
      </c>
      <c r="D27" s="351">
        <v>13</v>
      </c>
      <c r="E27" s="351">
        <v>14.5</v>
      </c>
      <c r="F27" s="349">
        <v>38.799999999999997</v>
      </c>
      <c r="G27" s="351">
        <v>11.6</v>
      </c>
      <c r="H27" s="351">
        <v>22.2</v>
      </c>
      <c r="I27" s="351">
        <v>14.3</v>
      </c>
      <c r="J27" s="351">
        <v>11.7</v>
      </c>
      <c r="K27" s="351">
        <v>40.200000000000003</v>
      </c>
      <c r="L27" s="350">
        <v>10.9</v>
      </c>
      <c r="M27" s="351">
        <v>25.2</v>
      </c>
      <c r="N27" s="351">
        <v>13.8</v>
      </c>
      <c r="O27" s="351">
        <v>8.6</v>
      </c>
      <c r="P27" s="349">
        <v>41.5</v>
      </c>
      <c r="Q27" s="478">
        <v>9.5</v>
      </c>
      <c r="R27" s="351">
        <v>25.1</v>
      </c>
      <c r="S27" s="351">
        <v>10.4</v>
      </c>
      <c r="T27" s="351">
        <v>13.1</v>
      </c>
      <c r="U27" s="351">
        <v>41.9</v>
      </c>
      <c r="V27" s="350">
        <v>8.6999999999999993</v>
      </c>
      <c r="W27" s="351">
        <v>25.7</v>
      </c>
      <c r="X27" s="351">
        <v>8.5</v>
      </c>
      <c r="Y27" s="351">
        <v>15.7</v>
      </c>
      <c r="Z27" s="349">
        <v>41.4</v>
      </c>
      <c r="AA27" s="244">
        <v>8.8000000000000007</v>
      </c>
      <c r="AB27" s="244">
        <v>29.8</v>
      </c>
      <c r="AC27" s="244">
        <v>7.2</v>
      </c>
      <c r="AD27" s="244">
        <v>24.6</v>
      </c>
      <c r="AE27" s="244">
        <v>29.6</v>
      </c>
      <c r="AF27" s="347">
        <v>8.6999999999999993</v>
      </c>
      <c r="AG27" s="511">
        <v>32</v>
      </c>
      <c r="AH27" s="511">
        <v>6.8</v>
      </c>
      <c r="AI27" s="511">
        <v>22.5</v>
      </c>
      <c r="AJ27" s="281">
        <v>30</v>
      </c>
      <c r="AK27" s="244">
        <v>7.2</v>
      </c>
      <c r="AL27" s="244">
        <v>36.200000000000003</v>
      </c>
      <c r="AM27" s="244">
        <v>6.2</v>
      </c>
      <c r="AN27" s="244">
        <v>20</v>
      </c>
      <c r="AO27" s="244">
        <v>30.4</v>
      </c>
      <c r="AP27" s="350">
        <v>8.4</v>
      </c>
      <c r="AQ27" s="348">
        <v>50.3</v>
      </c>
      <c r="AR27" s="348">
        <v>9.6999999999999993</v>
      </c>
      <c r="AS27" s="348">
        <v>16</v>
      </c>
      <c r="AT27" s="349">
        <v>15.6</v>
      </c>
      <c r="AU27" s="551">
        <v>7</v>
      </c>
      <c r="AV27" s="244">
        <v>41.3</v>
      </c>
      <c r="AW27" s="244">
        <v>10</v>
      </c>
      <c r="AX27" s="244">
        <v>16.600000000000001</v>
      </c>
      <c r="AY27" s="244">
        <v>25.1</v>
      </c>
      <c r="AZ27" s="350">
        <v>5.9</v>
      </c>
      <c r="BA27" s="348">
        <v>44</v>
      </c>
      <c r="BB27" s="348">
        <v>11</v>
      </c>
      <c r="BC27" s="348">
        <v>16.5</v>
      </c>
      <c r="BD27" s="349">
        <v>22.6</v>
      </c>
      <c r="BE27" s="350">
        <v>5.7</v>
      </c>
      <c r="BF27" s="351">
        <v>42.1</v>
      </c>
      <c r="BG27" s="351">
        <v>11.6</v>
      </c>
      <c r="BH27" s="351">
        <v>14.6</v>
      </c>
      <c r="BI27" s="349">
        <v>26</v>
      </c>
      <c r="BJ27" s="350">
        <v>5.7</v>
      </c>
      <c r="BK27" s="351">
        <v>45.9</v>
      </c>
      <c r="BL27" s="351">
        <v>12.6</v>
      </c>
      <c r="BM27" s="351">
        <v>14.2</v>
      </c>
      <c r="BN27" s="349">
        <v>21.6</v>
      </c>
      <c r="BO27" s="350">
        <v>5.9</v>
      </c>
      <c r="BP27" s="351">
        <v>64</v>
      </c>
      <c r="BQ27" s="351">
        <v>11.9</v>
      </c>
      <c r="BR27" s="351">
        <v>12.1</v>
      </c>
      <c r="BS27" s="349">
        <v>6.1</v>
      </c>
      <c r="BT27" s="350">
        <v>6</v>
      </c>
      <c r="BU27" s="351">
        <v>64</v>
      </c>
      <c r="BV27" s="351">
        <v>12.7</v>
      </c>
      <c r="BW27" s="351">
        <v>12.5</v>
      </c>
      <c r="BX27" s="349">
        <v>4.8</v>
      </c>
      <c r="BY27" s="350">
        <v>5.2</v>
      </c>
      <c r="BZ27" s="351">
        <v>64.8</v>
      </c>
      <c r="CA27" s="351">
        <v>12.7</v>
      </c>
      <c r="CB27" s="351">
        <v>13.9</v>
      </c>
      <c r="CC27" s="349">
        <v>3.4</v>
      </c>
      <c r="CD27" s="350">
        <v>4.9000000000000004</v>
      </c>
      <c r="CE27" s="351">
        <v>66</v>
      </c>
      <c r="CF27" s="351">
        <v>12.7</v>
      </c>
      <c r="CG27" s="351">
        <v>13.2</v>
      </c>
      <c r="CH27" s="349">
        <v>3.2</v>
      </c>
      <c r="CI27" s="350">
        <v>4.7</v>
      </c>
      <c r="CJ27" s="351">
        <v>66.2</v>
      </c>
      <c r="CK27" s="351">
        <v>12.7</v>
      </c>
      <c r="CL27" s="351">
        <v>9.9</v>
      </c>
      <c r="CM27" s="349">
        <v>6.5</v>
      </c>
      <c r="CN27" s="350">
        <v>4.5999999999999996</v>
      </c>
      <c r="CO27" s="348">
        <v>68.900000000000006</v>
      </c>
      <c r="CP27" s="348">
        <v>12.9</v>
      </c>
      <c r="CQ27" s="348">
        <v>9.6</v>
      </c>
      <c r="CR27" s="349">
        <v>4</v>
      </c>
    </row>
    <row r="28" spans="1:96" ht="18" x14ac:dyDescent="0.25">
      <c r="A28" s="176" t="s">
        <v>186</v>
      </c>
      <c r="B28" s="547">
        <v>12.9</v>
      </c>
      <c r="C28" s="478">
        <v>47</v>
      </c>
      <c r="D28" s="478">
        <v>13</v>
      </c>
      <c r="E28" s="478">
        <v>5.7</v>
      </c>
      <c r="F28" s="479">
        <v>21.4</v>
      </c>
      <c r="G28" s="478">
        <v>10.4</v>
      </c>
      <c r="H28" s="478">
        <v>49.3</v>
      </c>
      <c r="I28" s="478">
        <v>14</v>
      </c>
      <c r="J28" s="478">
        <v>4.7</v>
      </c>
      <c r="K28" s="478">
        <v>21.6</v>
      </c>
      <c r="L28" s="547">
        <v>9.1</v>
      </c>
      <c r="M28" s="478">
        <v>52.6</v>
      </c>
      <c r="N28" s="478">
        <v>14.7</v>
      </c>
      <c r="O28" s="478">
        <v>4.5999999999999996</v>
      </c>
      <c r="P28" s="479">
        <v>19</v>
      </c>
      <c r="Q28" s="478">
        <v>8.6</v>
      </c>
      <c r="R28" s="478">
        <v>46.5</v>
      </c>
      <c r="S28" s="478">
        <v>14.7</v>
      </c>
      <c r="T28" s="478">
        <v>7.1</v>
      </c>
      <c r="U28" s="478">
        <v>23.1</v>
      </c>
      <c r="V28" s="547">
        <v>7.9</v>
      </c>
      <c r="W28" s="478">
        <v>46.2</v>
      </c>
      <c r="X28" s="478">
        <v>13</v>
      </c>
      <c r="Y28" s="478">
        <v>6.9</v>
      </c>
      <c r="Z28" s="479">
        <v>26</v>
      </c>
      <c r="AA28" s="289">
        <v>7.7</v>
      </c>
      <c r="AB28" s="289">
        <v>44.4</v>
      </c>
      <c r="AC28" s="289">
        <v>13.3</v>
      </c>
      <c r="AD28" s="289">
        <v>5.8</v>
      </c>
      <c r="AE28" s="289">
        <v>28.8</v>
      </c>
      <c r="AF28" s="550">
        <v>7.4</v>
      </c>
      <c r="AG28" s="282">
        <v>46.4</v>
      </c>
      <c r="AH28" s="282">
        <v>13.2</v>
      </c>
      <c r="AI28" s="282">
        <v>5.8</v>
      </c>
      <c r="AJ28" s="280">
        <v>27.2</v>
      </c>
      <c r="AK28" s="289">
        <v>6.4</v>
      </c>
      <c r="AL28" s="289">
        <v>50</v>
      </c>
      <c r="AM28" s="289">
        <v>13.3</v>
      </c>
      <c r="AN28" s="289">
        <v>6.2</v>
      </c>
      <c r="AO28" s="289">
        <v>24.1</v>
      </c>
      <c r="AP28" s="547">
        <v>6.6</v>
      </c>
      <c r="AQ28" s="548">
        <v>55.6</v>
      </c>
      <c r="AR28" s="548">
        <v>15.5</v>
      </c>
      <c r="AS28" s="548">
        <v>5.0999999999999996</v>
      </c>
      <c r="AT28" s="479">
        <v>17.2</v>
      </c>
      <c r="AU28" s="549">
        <v>5.9</v>
      </c>
      <c r="AV28" s="289">
        <v>50.1</v>
      </c>
      <c r="AW28" s="289">
        <v>16.600000000000001</v>
      </c>
      <c r="AX28" s="289">
        <v>4.4000000000000004</v>
      </c>
      <c r="AY28" s="289">
        <v>23</v>
      </c>
      <c r="AZ28" s="547">
        <v>4.9000000000000004</v>
      </c>
      <c r="BA28" s="548">
        <v>48.7</v>
      </c>
      <c r="BB28" s="548">
        <v>19.7</v>
      </c>
      <c r="BC28" s="548">
        <v>4.5999999999999996</v>
      </c>
      <c r="BD28" s="479">
        <v>22.1</v>
      </c>
      <c r="BE28" s="547">
        <v>5.0999999999999996</v>
      </c>
      <c r="BF28" s="478">
        <v>49.9</v>
      </c>
      <c r="BG28" s="478">
        <v>20.2</v>
      </c>
      <c r="BH28" s="478">
        <v>4.4000000000000004</v>
      </c>
      <c r="BI28" s="479">
        <v>20.399999999999999</v>
      </c>
      <c r="BJ28" s="547">
        <v>5</v>
      </c>
      <c r="BK28" s="478">
        <v>50.9</v>
      </c>
      <c r="BL28" s="478">
        <v>20.7</v>
      </c>
      <c r="BM28" s="478">
        <v>4.7</v>
      </c>
      <c r="BN28" s="479">
        <v>18.7</v>
      </c>
      <c r="BO28" s="547">
        <v>6.7</v>
      </c>
      <c r="BP28" s="478">
        <v>63.9</v>
      </c>
      <c r="BQ28" s="478">
        <v>21.7</v>
      </c>
      <c r="BR28" s="478">
        <v>4.5999999999999996</v>
      </c>
      <c r="BS28" s="479">
        <v>3.1</v>
      </c>
      <c r="BT28" s="547">
        <v>6.7</v>
      </c>
      <c r="BU28" s="478">
        <v>64.2</v>
      </c>
      <c r="BV28" s="478">
        <v>20.3</v>
      </c>
      <c r="BW28" s="478">
        <v>5</v>
      </c>
      <c r="BX28" s="479">
        <v>3.8</v>
      </c>
      <c r="BY28" s="547">
        <v>6.7</v>
      </c>
      <c r="BZ28" s="478">
        <v>61.9</v>
      </c>
      <c r="CA28" s="478">
        <v>20.3</v>
      </c>
      <c r="CB28" s="478">
        <v>5</v>
      </c>
      <c r="CC28" s="479">
        <v>6.1</v>
      </c>
      <c r="CD28" s="547">
        <v>6.5</v>
      </c>
      <c r="CE28" s="478">
        <v>62.8</v>
      </c>
      <c r="CF28" s="478">
        <v>20.3</v>
      </c>
      <c r="CG28" s="478">
        <v>5.2</v>
      </c>
      <c r="CH28" s="479">
        <v>5.2</v>
      </c>
      <c r="CI28" s="547">
        <v>6.4</v>
      </c>
      <c r="CJ28" s="478">
        <v>62.7</v>
      </c>
      <c r="CK28" s="478">
        <v>20.5</v>
      </c>
      <c r="CL28" s="478">
        <v>6</v>
      </c>
      <c r="CM28" s="479">
        <v>4.4000000000000004</v>
      </c>
      <c r="CN28" s="547">
        <v>6.3</v>
      </c>
      <c r="CO28" s="548">
        <v>63.8</v>
      </c>
      <c r="CP28" s="548">
        <v>19.899999999999999</v>
      </c>
      <c r="CQ28" s="548">
        <v>6.3</v>
      </c>
      <c r="CR28" s="479">
        <v>3.7</v>
      </c>
    </row>
    <row r="29" spans="1:96" x14ac:dyDescent="0.25">
      <c r="A29" s="177" t="s">
        <v>19</v>
      </c>
      <c r="B29" s="350">
        <v>13.9</v>
      </c>
      <c r="C29" s="351">
        <v>48.7</v>
      </c>
      <c r="D29" s="351">
        <v>14</v>
      </c>
      <c r="E29" s="351">
        <v>1.5</v>
      </c>
      <c r="F29" s="349">
        <v>21.9</v>
      </c>
      <c r="G29" s="351">
        <v>10.5</v>
      </c>
      <c r="H29" s="351">
        <v>49.8</v>
      </c>
      <c r="I29" s="351">
        <v>16.2</v>
      </c>
      <c r="J29" s="351">
        <v>1.2</v>
      </c>
      <c r="K29" s="351">
        <v>22.3</v>
      </c>
      <c r="L29" s="350">
        <v>9.1</v>
      </c>
      <c r="M29" s="351">
        <v>49.3</v>
      </c>
      <c r="N29" s="351">
        <v>15.9</v>
      </c>
      <c r="O29" s="351">
        <v>1.4</v>
      </c>
      <c r="P29" s="349">
        <v>24.3</v>
      </c>
      <c r="Q29" s="351">
        <v>10.9</v>
      </c>
      <c r="R29" s="351">
        <v>48.4</v>
      </c>
      <c r="S29" s="351">
        <v>17.3</v>
      </c>
      <c r="T29" s="351">
        <v>3.1</v>
      </c>
      <c r="U29" s="351">
        <v>20.3</v>
      </c>
      <c r="V29" s="350">
        <v>10.9</v>
      </c>
      <c r="W29" s="351">
        <v>50.9</v>
      </c>
      <c r="X29" s="351">
        <v>16.8</v>
      </c>
      <c r="Y29" s="351">
        <v>3.6</v>
      </c>
      <c r="Z29" s="349">
        <v>17.8</v>
      </c>
      <c r="AA29" s="244">
        <v>13.6</v>
      </c>
      <c r="AB29" s="244">
        <v>51.2</v>
      </c>
      <c r="AC29" s="244">
        <v>19.3</v>
      </c>
      <c r="AD29" s="244">
        <v>3.3</v>
      </c>
      <c r="AE29" s="244">
        <v>12.6</v>
      </c>
      <c r="AF29" s="347">
        <v>12.7</v>
      </c>
      <c r="AG29" s="511">
        <v>50</v>
      </c>
      <c r="AH29" s="511">
        <v>18.100000000000001</v>
      </c>
      <c r="AI29" s="511">
        <v>3.6</v>
      </c>
      <c r="AJ29" s="281">
        <v>15.6</v>
      </c>
      <c r="AK29" s="244">
        <v>14.1</v>
      </c>
      <c r="AL29" s="244">
        <v>53.6</v>
      </c>
      <c r="AM29" s="244">
        <v>18.399999999999999</v>
      </c>
      <c r="AN29" s="244">
        <v>3.8</v>
      </c>
      <c r="AO29" s="244">
        <v>10.1</v>
      </c>
      <c r="AP29" s="350">
        <v>7.7</v>
      </c>
      <c r="AQ29" s="348">
        <v>53.8</v>
      </c>
      <c r="AR29" s="348">
        <v>20.9</v>
      </c>
      <c r="AS29" s="348">
        <v>1.9</v>
      </c>
      <c r="AT29" s="349">
        <v>15.7</v>
      </c>
      <c r="AU29" s="551">
        <v>6.3</v>
      </c>
      <c r="AV29" s="244">
        <v>52.5</v>
      </c>
      <c r="AW29" s="244">
        <v>23.8</v>
      </c>
      <c r="AX29" s="244">
        <v>2.1</v>
      </c>
      <c r="AY29" s="244">
        <v>15.3</v>
      </c>
      <c r="AZ29" s="350">
        <v>5.3</v>
      </c>
      <c r="BA29" s="348">
        <v>50</v>
      </c>
      <c r="BB29" s="348">
        <v>30.1</v>
      </c>
      <c r="BC29" s="348">
        <v>2.4</v>
      </c>
      <c r="BD29" s="349">
        <v>12.2</v>
      </c>
      <c r="BE29" s="350">
        <v>6</v>
      </c>
      <c r="BF29" s="351">
        <v>49.9</v>
      </c>
      <c r="BG29" s="351">
        <v>30.1</v>
      </c>
      <c r="BH29" s="351">
        <v>2.1</v>
      </c>
      <c r="BI29" s="349">
        <v>11.9</v>
      </c>
      <c r="BJ29" s="350">
        <v>4.3</v>
      </c>
      <c r="BK29" s="351">
        <v>50.4</v>
      </c>
      <c r="BL29" s="351">
        <v>29.6</v>
      </c>
      <c r="BM29" s="351">
        <v>2.4</v>
      </c>
      <c r="BN29" s="349">
        <v>13.3</v>
      </c>
      <c r="BO29" s="350">
        <v>5.4</v>
      </c>
      <c r="BP29" s="351">
        <v>59.1</v>
      </c>
      <c r="BQ29" s="351">
        <v>31.2</v>
      </c>
      <c r="BR29" s="351">
        <v>2.5</v>
      </c>
      <c r="BS29" s="349">
        <v>1.8</v>
      </c>
      <c r="BT29" s="350">
        <v>5.7</v>
      </c>
      <c r="BU29" s="351">
        <v>59.3</v>
      </c>
      <c r="BV29" s="351">
        <v>30.2</v>
      </c>
      <c r="BW29" s="351">
        <v>3</v>
      </c>
      <c r="BX29" s="349">
        <v>1.8</v>
      </c>
      <c r="BY29" s="350">
        <v>5.7</v>
      </c>
      <c r="BZ29" s="351">
        <v>55.9</v>
      </c>
      <c r="CA29" s="351">
        <v>30.3</v>
      </c>
      <c r="CB29" s="351">
        <v>3.3</v>
      </c>
      <c r="CC29" s="349">
        <v>4.8</v>
      </c>
      <c r="CD29" s="350">
        <v>5.4</v>
      </c>
      <c r="CE29" s="351">
        <v>56.7</v>
      </c>
      <c r="CF29" s="351">
        <v>31</v>
      </c>
      <c r="CG29" s="351">
        <v>3.5</v>
      </c>
      <c r="CH29" s="349">
        <v>3.4</v>
      </c>
      <c r="CI29" s="350">
        <v>5.4</v>
      </c>
      <c r="CJ29" s="351">
        <v>56.3</v>
      </c>
      <c r="CK29" s="351">
        <v>31.3</v>
      </c>
      <c r="CL29" s="351">
        <v>3</v>
      </c>
      <c r="CM29" s="349">
        <v>4</v>
      </c>
      <c r="CN29" s="350">
        <v>5.3</v>
      </c>
      <c r="CO29" s="348">
        <v>58.2</v>
      </c>
      <c r="CP29" s="348">
        <v>30.5</v>
      </c>
      <c r="CQ29" s="348">
        <v>3.5</v>
      </c>
      <c r="CR29" s="349">
        <v>2.5</v>
      </c>
    </row>
    <row r="30" spans="1:96" x14ac:dyDescent="0.25">
      <c r="A30" s="177" t="s">
        <v>20</v>
      </c>
      <c r="B30" s="350">
        <v>17</v>
      </c>
      <c r="C30" s="351">
        <v>51.5</v>
      </c>
      <c r="D30" s="351">
        <v>10.8</v>
      </c>
      <c r="E30" s="351">
        <v>3</v>
      </c>
      <c r="F30" s="349">
        <v>17.7</v>
      </c>
      <c r="G30" s="351">
        <v>15.3</v>
      </c>
      <c r="H30" s="351">
        <v>46.8</v>
      </c>
      <c r="I30" s="351">
        <v>10.3</v>
      </c>
      <c r="J30" s="351">
        <v>1.8</v>
      </c>
      <c r="K30" s="351">
        <v>25.8</v>
      </c>
      <c r="L30" s="350">
        <v>11</v>
      </c>
      <c r="M30" s="351">
        <v>46.3</v>
      </c>
      <c r="N30" s="351">
        <v>11.2</v>
      </c>
      <c r="O30" s="351">
        <v>2.9</v>
      </c>
      <c r="P30" s="349">
        <v>28.6</v>
      </c>
      <c r="Q30" s="351">
        <v>10.8</v>
      </c>
      <c r="R30" s="351">
        <v>46</v>
      </c>
      <c r="S30" s="351">
        <v>11</v>
      </c>
      <c r="T30" s="351">
        <v>3.4</v>
      </c>
      <c r="U30" s="351">
        <v>28.8</v>
      </c>
      <c r="V30" s="350">
        <v>10.6</v>
      </c>
      <c r="W30" s="351">
        <v>46.1</v>
      </c>
      <c r="X30" s="351">
        <v>10.9</v>
      </c>
      <c r="Y30" s="351">
        <v>2.7</v>
      </c>
      <c r="Z30" s="349">
        <v>29.7</v>
      </c>
      <c r="AA30" s="244">
        <v>10.5</v>
      </c>
      <c r="AB30" s="244">
        <v>46.1</v>
      </c>
      <c r="AC30" s="244">
        <v>11.4</v>
      </c>
      <c r="AD30" s="244">
        <v>3.2</v>
      </c>
      <c r="AE30" s="244">
        <v>28.8</v>
      </c>
      <c r="AF30" s="347">
        <v>9.8000000000000007</v>
      </c>
      <c r="AG30" s="511">
        <v>47.5</v>
      </c>
      <c r="AH30" s="511">
        <v>11.1</v>
      </c>
      <c r="AI30" s="511">
        <v>4.4000000000000004</v>
      </c>
      <c r="AJ30" s="281">
        <v>27.2</v>
      </c>
      <c r="AK30" s="244">
        <v>8.4</v>
      </c>
      <c r="AL30" s="244">
        <v>50</v>
      </c>
      <c r="AM30" s="244">
        <v>11.1</v>
      </c>
      <c r="AN30" s="244">
        <v>4.2</v>
      </c>
      <c r="AO30" s="244">
        <v>26.3</v>
      </c>
      <c r="AP30" s="350">
        <v>8.1999999999999993</v>
      </c>
      <c r="AQ30" s="348">
        <v>52.1</v>
      </c>
      <c r="AR30" s="348">
        <v>13.6</v>
      </c>
      <c r="AS30" s="348">
        <v>2.8</v>
      </c>
      <c r="AT30" s="349">
        <v>23.3</v>
      </c>
      <c r="AU30" s="551">
        <v>7.9</v>
      </c>
      <c r="AV30" s="244">
        <v>56.2</v>
      </c>
      <c r="AW30" s="244">
        <v>16.899999999999999</v>
      </c>
      <c r="AX30" s="244">
        <v>2.6</v>
      </c>
      <c r="AY30" s="244">
        <v>16.399999999999999</v>
      </c>
      <c r="AZ30" s="350">
        <v>6.2</v>
      </c>
      <c r="BA30" s="348">
        <v>54.8</v>
      </c>
      <c r="BB30" s="348">
        <v>20.2</v>
      </c>
      <c r="BC30" s="348">
        <v>2.9</v>
      </c>
      <c r="BD30" s="349">
        <v>15.9</v>
      </c>
      <c r="BE30" s="350">
        <v>6.3</v>
      </c>
      <c r="BF30" s="351">
        <v>56.5</v>
      </c>
      <c r="BG30" s="351">
        <v>20.6</v>
      </c>
      <c r="BH30" s="351">
        <v>2.5</v>
      </c>
      <c r="BI30" s="349">
        <v>14.1</v>
      </c>
      <c r="BJ30" s="350">
        <v>5.7</v>
      </c>
      <c r="BK30" s="351">
        <v>60.3</v>
      </c>
      <c r="BL30" s="351">
        <v>20.6</v>
      </c>
      <c r="BM30" s="351">
        <v>2.9</v>
      </c>
      <c r="BN30" s="349">
        <v>10.5</v>
      </c>
      <c r="BO30" s="350">
        <v>6.4</v>
      </c>
      <c r="BP30" s="351">
        <v>66</v>
      </c>
      <c r="BQ30" s="351">
        <v>23</v>
      </c>
      <c r="BR30" s="351">
        <v>3</v>
      </c>
      <c r="BS30" s="349">
        <v>1.6</v>
      </c>
      <c r="BT30" s="350">
        <v>6.8</v>
      </c>
      <c r="BU30" s="351">
        <v>66.2</v>
      </c>
      <c r="BV30" s="351">
        <v>22.4</v>
      </c>
      <c r="BW30" s="351">
        <v>3.2</v>
      </c>
      <c r="BX30" s="349">
        <v>1.4</v>
      </c>
      <c r="BY30" s="350">
        <v>5.0999999999999996</v>
      </c>
      <c r="BZ30" s="351">
        <v>65.3</v>
      </c>
      <c r="CA30" s="351">
        <v>23.9</v>
      </c>
      <c r="CB30" s="351">
        <v>3.7</v>
      </c>
      <c r="CC30" s="349">
        <v>2</v>
      </c>
      <c r="CD30" s="350">
        <v>4.8</v>
      </c>
      <c r="CE30" s="351">
        <v>65.3</v>
      </c>
      <c r="CF30" s="351">
        <v>24.7</v>
      </c>
      <c r="CG30" s="351">
        <v>3.7</v>
      </c>
      <c r="CH30" s="349">
        <v>1.5</v>
      </c>
      <c r="CI30" s="350">
        <v>4.7</v>
      </c>
      <c r="CJ30" s="351">
        <v>64.8</v>
      </c>
      <c r="CK30" s="351">
        <v>25.9</v>
      </c>
      <c r="CL30" s="351">
        <v>3.4</v>
      </c>
      <c r="CM30" s="349">
        <v>1.2</v>
      </c>
      <c r="CN30" s="350">
        <v>4.4000000000000004</v>
      </c>
      <c r="CO30" s="348">
        <v>66.099999999999994</v>
      </c>
      <c r="CP30" s="348">
        <v>25.5</v>
      </c>
      <c r="CQ30" s="348">
        <v>3.3</v>
      </c>
      <c r="CR30" s="349">
        <v>0.7</v>
      </c>
    </row>
    <row r="31" spans="1:96" x14ac:dyDescent="0.25">
      <c r="A31" s="177" t="s">
        <v>21</v>
      </c>
      <c r="B31" s="350">
        <v>14.8</v>
      </c>
      <c r="C31" s="351">
        <v>48.9</v>
      </c>
      <c r="D31" s="351">
        <v>14.6</v>
      </c>
      <c r="E31" s="351">
        <v>5.5</v>
      </c>
      <c r="F31" s="349">
        <v>16.2</v>
      </c>
      <c r="G31" s="351">
        <v>10.9</v>
      </c>
      <c r="H31" s="351">
        <v>48.5</v>
      </c>
      <c r="I31" s="351">
        <v>15.2</v>
      </c>
      <c r="J31" s="351">
        <v>2.5</v>
      </c>
      <c r="K31" s="351">
        <v>22.9</v>
      </c>
      <c r="L31" s="350">
        <v>10</v>
      </c>
      <c r="M31" s="351">
        <v>52.2</v>
      </c>
      <c r="N31" s="351">
        <v>16</v>
      </c>
      <c r="O31" s="351">
        <v>1.3</v>
      </c>
      <c r="P31" s="349">
        <v>20.5</v>
      </c>
      <c r="Q31" s="351">
        <v>10.4</v>
      </c>
      <c r="R31" s="351">
        <v>51.3</v>
      </c>
      <c r="S31" s="351">
        <v>17.100000000000001</v>
      </c>
      <c r="T31" s="351">
        <v>1.7</v>
      </c>
      <c r="U31" s="351">
        <v>19.5</v>
      </c>
      <c r="V31" s="350">
        <v>10.8</v>
      </c>
      <c r="W31" s="351">
        <v>52.8</v>
      </c>
      <c r="X31" s="351">
        <v>16</v>
      </c>
      <c r="Y31" s="351">
        <v>5.4</v>
      </c>
      <c r="Z31" s="349">
        <v>15</v>
      </c>
      <c r="AA31" s="244">
        <v>10.5</v>
      </c>
      <c r="AB31" s="244">
        <v>50.7</v>
      </c>
      <c r="AC31" s="244">
        <v>16.7</v>
      </c>
      <c r="AD31" s="244">
        <v>5.3</v>
      </c>
      <c r="AE31" s="244">
        <v>16.8</v>
      </c>
      <c r="AF31" s="347">
        <v>11.3</v>
      </c>
      <c r="AG31" s="511">
        <v>52.8</v>
      </c>
      <c r="AH31" s="511">
        <v>16.399999999999999</v>
      </c>
      <c r="AI31" s="511">
        <v>7</v>
      </c>
      <c r="AJ31" s="281">
        <v>12.5</v>
      </c>
      <c r="AK31" s="244">
        <v>10</v>
      </c>
      <c r="AL31" s="244">
        <v>54.8</v>
      </c>
      <c r="AM31" s="244">
        <v>16</v>
      </c>
      <c r="AN31" s="244">
        <v>6.4</v>
      </c>
      <c r="AO31" s="244">
        <v>12.8</v>
      </c>
      <c r="AP31" s="350">
        <v>10.199999999999999</v>
      </c>
      <c r="AQ31" s="348">
        <v>52</v>
      </c>
      <c r="AR31" s="348">
        <v>17.100000000000001</v>
      </c>
      <c r="AS31" s="348">
        <v>6.7</v>
      </c>
      <c r="AT31" s="349">
        <v>14</v>
      </c>
      <c r="AU31" s="551">
        <v>10.5</v>
      </c>
      <c r="AV31" s="244">
        <v>47.2</v>
      </c>
      <c r="AW31" s="244">
        <v>18.3</v>
      </c>
      <c r="AX31" s="244">
        <v>6.2</v>
      </c>
      <c r="AY31" s="244">
        <v>17.8</v>
      </c>
      <c r="AZ31" s="350">
        <v>8.4</v>
      </c>
      <c r="BA31" s="348">
        <v>45.5</v>
      </c>
      <c r="BB31" s="348">
        <v>22.7</v>
      </c>
      <c r="BC31" s="348">
        <v>6.1</v>
      </c>
      <c r="BD31" s="349">
        <v>17.3</v>
      </c>
      <c r="BE31" s="350">
        <v>9.5</v>
      </c>
      <c r="BF31" s="351">
        <v>46.5</v>
      </c>
      <c r="BG31" s="351">
        <v>23.9</v>
      </c>
      <c r="BH31" s="351">
        <v>4.7</v>
      </c>
      <c r="BI31" s="349">
        <v>15.4</v>
      </c>
      <c r="BJ31" s="350">
        <v>10.6</v>
      </c>
      <c r="BK31" s="351">
        <v>48.2</v>
      </c>
      <c r="BL31" s="351">
        <v>24.1</v>
      </c>
      <c r="BM31" s="351">
        <v>2.6</v>
      </c>
      <c r="BN31" s="349">
        <v>14.5</v>
      </c>
      <c r="BO31" s="350">
        <v>8.5</v>
      </c>
      <c r="BP31" s="351">
        <v>61.4</v>
      </c>
      <c r="BQ31" s="351">
        <v>25.7</v>
      </c>
      <c r="BR31" s="351">
        <v>2.4</v>
      </c>
      <c r="BS31" s="349">
        <v>2</v>
      </c>
      <c r="BT31" s="350">
        <v>8</v>
      </c>
      <c r="BU31" s="351">
        <v>59.6</v>
      </c>
      <c r="BV31" s="351">
        <v>25</v>
      </c>
      <c r="BW31" s="351">
        <v>2.5</v>
      </c>
      <c r="BX31" s="349">
        <v>4.9000000000000004</v>
      </c>
      <c r="BY31" s="350">
        <v>7.3</v>
      </c>
      <c r="BZ31" s="351">
        <v>58</v>
      </c>
      <c r="CA31" s="351">
        <v>24.8</v>
      </c>
      <c r="CB31" s="351">
        <v>3.1</v>
      </c>
      <c r="CC31" s="349">
        <v>6.8</v>
      </c>
      <c r="CD31" s="350">
        <v>6.8</v>
      </c>
      <c r="CE31" s="351">
        <v>59.7</v>
      </c>
      <c r="CF31" s="351">
        <v>26</v>
      </c>
      <c r="CG31" s="351">
        <v>3.1</v>
      </c>
      <c r="CH31" s="349">
        <v>4.4000000000000004</v>
      </c>
      <c r="CI31" s="350">
        <v>6.9</v>
      </c>
      <c r="CJ31" s="351">
        <v>60</v>
      </c>
      <c r="CK31" s="351">
        <v>26.8</v>
      </c>
      <c r="CL31" s="351">
        <v>3.2</v>
      </c>
      <c r="CM31" s="349">
        <v>3.1</v>
      </c>
      <c r="CN31" s="350">
        <v>6.6</v>
      </c>
      <c r="CO31" s="348">
        <v>62.6</v>
      </c>
      <c r="CP31" s="348">
        <v>26</v>
      </c>
      <c r="CQ31" s="348">
        <v>3</v>
      </c>
      <c r="CR31" s="349">
        <v>1.8</v>
      </c>
    </row>
    <row r="32" spans="1:96" x14ac:dyDescent="0.25">
      <c r="A32" s="227" t="s">
        <v>63</v>
      </c>
      <c r="B32" s="350"/>
      <c r="C32" s="351"/>
      <c r="D32" s="351"/>
      <c r="E32" s="351"/>
      <c r="F32" s="349"/>
      <c r="G32" s="478"/>
      <c r="H32" s="351"/>
      <c r="I32" s="351"/>
      <c r="J32" s="351"/>
      <c r="K32" s="351"/>
      <c r="L32" s="350"/>
      <c r="M32" s="351"/>
      <c r="N32" s="351"/>
      <c r="O32" s="351"/>
      <c r="P32" s="349"/>
      <c r="Q32" s="351"/>
      <c r="R32" s="351"/>
      <c r="S32" s="351"/>
      <c r="T32" s="351"/>
      <c r="U32" s="351"/>
      <c r="V32" s="547"/>
      <c r="W32" s="351"/>
      <c r="X32" s="351"/>
      <c r="Y32" s="351"/>
      <c r="Z32" s="349"/>
      <c r="AA32" s="244"/>
      <c r="AB32" s="244"/>
      <c r="AC32" s="244"/>
      <c r="AD32" s="244"/>
      <c r="AE32" s="244"/>
      <c r="AF32" s="347"/>
      <c r="AG32" s="511"/>
      <c r="AH32" s="511"/>
      <c r="AI32" s="511"/>
      <c r="AJ32" s="281"/>
      <c r="AK32" s="244"/>
      <c r="AL32" s="244"/>
      <c r="AM32" s="244"/>
      <c r="AN32" s="244"/>
      <c r="AO32" s="244"/>
      <c r="AP32" s="350"/>
      <c r="AQ32" s="348"/>
      <c r="AR32" s="348"/>
      <c r="AS32" s="348"/>
      <c r="AT32" s="349"/>
      <c r="AU32" s="551"/>
      <c r="AV32" s="244"/>
      <c r="AW32" s="244"/>
      <c r="AX32" s="244"/>
      <c r="AY32" s="244"/>
      <c r="AZ32" s="350"/>
      <c r="BA32" s="348"/>
      <c r="BB32" s="348"/>
      <c r="BC32" s="348"/>
      <c r="BD32" s="349"/>
      <c r="BE32" s="547"/>
      <c r="BF32" s="478"/>
      <c r="BG32" s="478"/>
      <c r="BH32" s="478"/>
      <c r="BI32" s="479"/>
      <c r="BJ32" s="350"/>
      <c r="BK32" s="351"/>
      <c r="BL32" s="351"/>
      <c r="BM32" s="351"/>
      <c r="BN32" s="349"/>
      <c r="BO32" s="350"/>
      <c r="BP32" s="351"/>
      <c r="BQ32" s="351"/>
      <c r="BR32" s="351"/>
      <c r="BS32" s="349"/>
      <c r="BT32" s="350"/>
      <c r="BU32" s="351"/>
      <c r="BV32" s="351"/>
      <c r="BW32" s="351"/>
      <c r="BX32" s="349"/>
      <c r="BY32" s="350"/>
      <c r="BZ32" s="351"/>
      <c r="CA32" s="351"/>
      <c r="CB32" s="351"/>
      <c r="CC32" s="349"/>
      <c r="CD32" s="350"/>
      <c r="CE32" s="351"/>
      <c r="CF32" s="351"/>
      <c r="CG32" s="351"/>
      <c r="CH32" s="349"/>
      <c r="CI32" s="555"/>
      <c r="CJ32" s="556"/>
      <c r="CK32" s="556"/>
      <c r="CL32" s="556"/>
      <c r="CM32" s="557"/>
      <c r="CN32" s="555"/>
      <c r="CO32" s="558"/>
      <c r="CP32" s="558"/>
      <c r="CQ32" s="558"/>
      <c r="CR32" s="557"/>
    </row>
    <row r="33" spans="1:96" ht="19.5" x14ac:dyDescent="0.25">
      <c r="A33" s="185" t="s">
        <v>248</v>
      </c>
      <c r="B33" s="350">
        <v>4.4000000000000004</v>
      </c>
      <c r="C33" s="351">
        <v>68.7</v>
      </c>
      <c r="D33" s="351">
        <v>9.6999999999999993</v>
      </c>
      <c r="E33" s="351">
        <v>0.8</v>
      </c>
      <c r="F33" s="349">
        <v>16.399999999999999</v>
      </c>
      <c r="G33" s="478">
        <v>1.4</v>
      </c>
      <c r="H33" s="351">
        <v>84.4</v>
      </c>
      <c r="I33" s="351">
        <v>8.4</v>
      </c>
      <c r="J33" s="351">
        <v>0.4</v>
      </c>
      <c r="K33" s="351">
        <v>5.4</v>
      </c>
      <c r="L33" s="350">
        <v>2.4</v>
      </c>
      <c r="M33" s="351">
        <v>86</v>
      </c>
      <c r="N33" s="351">
        <v>8.4</v>
      </c>
      <c r="O33" s="351">
        <v>0.5</v>
      </c>
      <c r="P33" s="349">
        <v>2.7</v>
      </c>
      <c r="Q33" s="351">
        <v>9.1</v>
      </c>
      <c r="R33" s="351">
        <v>67.900000000000006</v>
      </c>
      <c r="S33" s="351">
        <v>6.1</v>
      </c>
      <c r="T33" s="351">
        <v>1.2</v>
      </c>
      <c r="U33" s="351">
        <v>15.7</v>
      </c>
      <c r="V33" s="350">
        <v>7.9</v>
      </c>
      <c r="W33" s="351">
        <v>62.5</v>
      </c>
      <c r="X33" s="351">
        <v>6.4</v>
      </c>
      <c r="Y33" s="351">
        <v>1.1000000000000001</v>
      </c>
      <c r="Z33" s="349">
        <v>22.1</v>
      </c>
      <c r="AA33" s="244">
        <v>10.6</v>
      </c>
      <c r="AB33" s="244">
        <v>71.2</v>
      </c>
      <c r="AC33" s="244">
        <v>8.9</v>
      </c>
      <c r="AD33" s="244">
        <v>6.5</v>
      </c>
      <c r="AE33" s="244">
        <v>2.8</v>
      </c>
      <c r="AF33" s="347">
        <v>14.2</v>
      </c>
      <c r="AG33" s="511">
        <v>74.599999999999994</v>
      </c>
      <c r="AH33" s="511">
        <v>7.6</v>
      </c>
      <c r="AI33" s="511">
        <v>1.1000000000000001</v>
      </c>
      <c r="AJ33" s="281">
        <v>2.5</v>
      </c>
      <c r="AK33" s="244">
        <v>19.2</v>
      </c>
      <c r="AL33" s="244">
        <v>71.400000000000006</v>
      </c>
      <c r="AM33" s="244">
        <v>5.5</v>
      </c>
      <c r="AN33" s="244">
        <v>3.3</v>
      </c>
      <c r="AO33" s="244">
        <v>0.6</v>
      </c>
      <c r="AP33" s="350">
        <v>23.3</v>
      </c>
      <c r="AQ33" s="348">
        <v>65.400000000000006</v>
      </c>
      <c r="AR33" s="348">
        <v>7.8</v>
      </c>
      <c r="AS33" s="348">
        <v>1.9</v>
      </c>
      <c r="AT33" s="349">
        <v>1.6</v>
      </c>
      <c r="AU33" s="551">
        <v>14.8</v>
      </c>
      <c r="AV33" s="244">
        <v>64.7</v>
      </c>
      <c r="AW33" s="244">
        <v>9.6999999999999993</v>
      </c>
      <c r="AX33" s="244">
        <v>1.3</v>
      </c>
      <c r="AY33" s="244">
        <v>9.5</v>
      </c>
      <c r="AZ33" s="350">
        <v>16.2</v>
      </c>
      <c r="BA33" s="348">
        <v>62.9</v>
      </c>
      <c r="BB33" s="348">
        <v>12</v>
      </c>
      <c r="BC33" s="348">
        <v>1.8</v>
      </c>
      <c r="BD33" s="349">
        <v>7.1</v>
      </c>
      <c r="BE33" s="350">
        <v>19.100000000000001</v>
      </c>
      <c r="BF33" s="351">
        <v>63.1</v>
      </c>
      <c r="BG33" s="351">
        <v>12.3</v>
      </c>
      <c r="BH33" s="351">
        <v>1.3</v>
      </c>
      <c r="BI33" s="349">
        <v>4.2</v>
      </c>
      <c r="BJ33" s="350">
        <v>6.5</v>
      </c>
      <c r="BK33" s="351">
        <v>65.8</v>
      </c>
      <c r="BL33" s="351">
        <v>11.8</v>
      </c>
      <c r="BM33" s="351">
        <v>1.9</v>
      </c>
      <c r="BN33" s="349">
        <v>14</v>
      </c>
      <c r="BO33" s="350">
        <v>3.6</v>
      </c>
      <c r="BP33" s="351">
        <v>80.599999999999994</v>
      </c>
      <c r="BQ33" s="351">
        <v>12.6</v>
      </c>
      <c r="BR33" s="351">
        <v>1.1000000000000001</v>
      </c>
      <c r="BS33" s="349">
        <v>2.1</v>
      </c>
      <c r="BT33" s="350">
        <v>1.9</v>
      </c>
      <c r="BU33" s="351">
        <v>76.900000000000006</v>
      </c>
      <c r="BV33" s="351">
        <v>13.9</v>
      </c>
      <c r="BW33" s="351">
        <v>1</v>
      </c>
      <c r="BX33" s="349">
        <v>6.3</v>
      </c>
      <c r="BY33" s="350">
        <v>1.5</v>
      </c>
      <c r="BZ33" s="351">
        <v>76.900000000000006</v>
      </c>
      <c r="CA33" s="351">
        <v>16.100000000000001</v>
      </c>
      <c r="CB33" s="351">
        <v>1.2</v>
      </c>
      <c r="CC33" s="349">
        <v>4.3</v>
      </c>
      <c r="CD33" s="350">
        <v>1.5</v>
      </c>
      <c r="CE33" s="351">
        <v>79.900000000000006</v>
      </c>
      <c r="CF33" s="351">
        <v>16.899999999999999</v>
      </c>
      <c r="CG33" s="351">
        <v>1.2</v>
      </c>
      <c r="CH33" s="349">
        <v>0.5</v>
      </c>
      <c r="CI33" s="350">
        <v>1.5</v>
      </c>
      <c r="CJ33" s="351">
        <v>78.400000000000006</v>
      </c>
      <c r="CK33" s="351">
        <v>17.8</v>
      </c>
      <c r="CL33" s="351">
        <v>1.1000000000000001</v>
      </c>
      <c r="CM33" s="349">
        <v>1.2</v>
      </c>
      <c r="CN33" s="350">
        <v>1.5</v>
      </c>
      <c r="CO33" s="348">
        <v>78.5</v>
      </c>
      <c r="CP33" s="348">
        <v>17.600000000000001</v>
      </c>
      <c r="CQ33" s="348">
        <v>0.9</v>
      </c>
      <c r="CR33" s="349">
        <v>1.5</v>
      </c>
    </row>
    <row r="34" spans="1:96" ht="19.5" x14ac:dyDescent="0.25">
      <c r="A34" s="185" t="s">
        <v>135</v>
      </c>
      <c r="B34" s="350"/>
      <c r="C34" s="351"/>
      <c r="D34" s="351"/>
      <c r="E34" s="351"/>
      <c r="F34" s="349"/>
      <c r="G34" s="478"/>
      <c r="H34" s="351"/>
      <c r="I34" s="351"/>
      <c r="J34" s="351"/>
      <c r="K34" s="351"/>
      <c r="L34" s="350"/>
      <c r="M34" s="351"/>
      <c r="N34" s="351"/>
      <c r="O34" s="351"/>
      <c r="P34" s="349"/>
      <c r="Q34" s="478"/>
      <c r="R34" s="351"/>
      <c r="S34" s="351"/>
      <c r="T34" s="351"/>
      <c r="U34" s="351"/>
      <c r="V34" s="547"/>
      <c r="W34" s="351"/>
      <c r="X34" s="351"/>
      <c r="Y34" s="351"/>
      <c r="Z34" s="349"/>
      <c r="AA34" s="244"/>
      <c r="AB34" s="244"/>
      <c r="AC34" s="244"/>
      <c r="AD34" s="244"/>
      <c r="AE34" s="244"/>
      <c r="AF34" s="347"/>
      <c r="AG34" s="511"/>
      <c r="AH34" s="511"/>
      <c r="AI34" s="511"/>
      <c r="AJ34" s="281"/>
      <c r="AK34" s="244"/>
      <c r="AL34" s="244"/>
      <c r="AM34" s="244"/>
      <c r="AN34" s="244"/>
      <c r="AO34" s="244"/>
      <c r="AP34" s="350"/>
      <c r="AQ34" s="348"/>
      <c r="AR34" s="348"/>
      <c r="AS34" s="348"/>
      <c r="AT34" s="349"/>
      <c r="AU34" s="551">
        <v>10</v>
      </c>
      <c r="AV34" s="244">
        <v>45.3</v>
      </c>
      <c r="AW34" s="244">
        <v>19.3</v>
      </c>
      <c r="AX34" s="244">
        <v>6.7</v>
      </c>
      <c r="AY34" s="244">
        <v>18.7</v>
      </c>
      <c r="AZ34" s="350">
        <v>7.6</v>
      </c>
      <c r="BA34" s="348">
        <v>43.8</v>
      </c>
      <c r="BB34" s="348">
        <v>23.8</v>
      </c>
      <c r="BC34" s="348">
        <v>6.5</v>
      </c>
      <c r="BD34" s="349">
        <v>18.3</v>
      </c>
      <c r="BE34" s="350">
        <v>8.6</v>
      </c>
      <c r="BF34" s="351">
        <v>44.9</v>
      </c>
      <c r="BG34" s="351">
        <v>25</v>
      </c>
      <c r="BH34" s="351">
        <v>5</v>
      </c>
      <c r="BI34" s="349">
        <v>16.5</v>
      </c>
      <c r="BJ34" s="350">
        <v>11.1</v>
      </c>
      <c r="BK34" s="351">
        <v>46.4</v>
      </c>
      <c r="BL34" s="351">
        <v>25.4</v>
      </c>
      <c r="BM34" s="351">
        <v>2.6</v>
      </c>
      <c r="BN34" s="349">
        <v>14.5</v>
      </c>
      <c r="BO34" s="350">
        <v>9</v>
      </c>
      <c r="BP34" s="351">
        <v>59.4</v>
      </c>
      <c r="BQ34" s="351">
        <v>27</v>
      </c>
      <c r="BR34" s="351">
        <v>2.6</v>
      </c>
      <c r="BS34" s="349">
        <v>2</v>
      </c>
      <c r="BT34" s="350">
        <v>8.6999999999999993</v>
      </c>
      <c r="BU34" s="351">
        <v>57.9</v>
      </c>
      <c r="BV34" s="351">
        <v>26</v>
      </c>
      <c r="BW34" s="351">
        <v>2.7</v>
      </c>
      <c r="BX34" s="349">
        <v>4.7</v>
      </c>
      <c r="BY34" s="350">
        <v>7.9</v>
      </c>
      <c r="BZ34" s="351">
        <v>56.2</v>
      </c>
      <c r="CA34" s="351">
        <v>25.6</v>
      </c>
      <c r="CB34" s="351">
        <v>3.3</v>
      </c>
      <c r="CC34" s="349">
        <v>7</v>
      </c>
      <c r="CD34" s="350">
        <v>7.3</v>
      </c>
      <c r="CE34" s="351">
        <v>57.8</v>
      </c>
      <c r="CF34" s="351">
        <v>26.9</v>
      </c>
      <c r="CG34" s="351">
        <v>3.3</v>
      </c>
      <c r="CH34" s="349">
        <v>4.7</v>
      </c>
      <c r="CI34" s="350">
        <v>7.4</v>
      </c>
      <c r="CJ34" s="351">
        <v>58.3</v>
      </c>
      <c r="CK34" s="351">
        <v>27.6</v>
      </c>
      <c r="CL34" s="351">
        <v>3.4</v>
      </c>
      <c r="CM34" s="349">
        <v>3.3</v>
      </c>
      <c r="CN34" s="350">
        <v>7.2</v>
      </c>
      <c r="CO34" s="348">
        <v>61</v>
      </c>
      <c r="CP34" s="348">
        <v>26.8</v>
      </c>
      <c r="CQ34" s="348">
        <v>3.2</v>
      </c>
      <c r="CR34" s="349">
        <v>1.8</v>
      </c>
    </row>
    <row r="35" spans="1:96" x14ac:dyDescent="0.25">
      <c r="A35" s="177" t="s">
        <v>24</v>
      </c>
      <c r="B35" s="350">
        <v>10.1</v>
      </c>
      <c r="C35" s="351">
        <v>54.7</v>
      </c>
      <c r="D35" s="351">
        <v>14.8</v>
      </c>
      <c r="E35" s="351">
        <v>4.3</v>
      </c>
      <c r="F35" s="349">
        <v>16.100000000000001</v>
      </c>
      <c r="G35" s="351">
        <v>8.8000000000000007</v>
      </c>
      <c r="H35" s="351">
        <v>55</v>
      </c>
      <c r="I35" s="351">
        <v>15.7</v>
      </c>
      <c r="J35" s="351">
        <v>4.4000000000000004</v>
      </c>
      <c r="K35" s="351">
        <v>16.100000000000001</v>
      </c>
      <c r="L35" s="350">
        <v>10.5</v>
      </c>
      <c r="M35" s="351">
        <v>55.2</v>
      </c>
      <c r="N35" s="351">
        <v>16.5</v>
      </c>
      <c r="O35" s="351">
        <v>4.0999999999999996</v>
      </c>
      <c r="P35" s="349">
        <v>13.7</v>
      </c>
      <c r="Q35" s="351">
        <v>10.6</v>
      </c>
      <c r="R35" s="351">
        <v>51.3</v>
      </c>
      <c r="S35" s="351">
        <v>17.100000000000001</v>
      </c>
      <c r="T35" s="351">
        <v>6.7</v>
      </c>
      <c r="U35" s="351">
        <v>14.3</v>
      </c>
      <c r="V35" s="350">
        <v>9.9</v>
      </c>
      <c r="W35" s="351">
        <v>55.5</v>
      </c>
      <c r="X35" s="351">
        <v>15.3</v>
      </c>
      <c r="Y35" s="351">
        <v>6.2</v>
      </c>
      <c r="Z35" s="349">
        <v>13.1</v>
      </c>
      <c r="AA35" s="244">
        <v>10.1</v>
      </c>
      <c r="AB35" s="244">
        <v>57.3</v>
      </c>
      <c r="AC35" s="244">
        <v>17.7</v>
      </c>
      <c r="AD35" s="244">
        <v>6.8</v>
      </c>
      <c r="AE35" s="244">
        <v>8.1</v>
      </c>
      <c r="AF35" s="347">
        <v>9.5</v>
      </c>
      <c r="AG35" s="511">
        <v>50.4</v>
      </c>
      <c r="AH35" s="511">
        <v>15.3</v>
      </c>
      <c r="AI35" s="511">
        <v>6</v>
      </c>
      <c r="AJ35" s="281">
        <v>18.8</v>
      </c>
      <c r="AK35" s="244">
        <v>8.9</v>
      </c>
      <c r="AL35" s="244">
        <v>50.9</v>
      </c>
      <c r="AM35" s="244">
        <v>15.4</v>
      </c>
      <c r="AN35" s="244">
        <v>5.3</v>
      </c>
      <c r="AO35" s="244">
        <v>19.5</v>
      </c>
      <c r="AP35" s="350">
        <v>10</v>
      </c>
      <c r="AQ35" s="348">
        <v>54.6</v>
      </c>
      <c r="AR35" s="348">
        <v>17.2</v>
      </c>
      <c r="AS35" s="348">
        <v>3.9</v>
      </c>
      <c r="AT35" s="349">
        <v>14.3</v>
      </c>
      <c r="AU35" s="551">
        <v>11.5</v>
      </c>
      <c r="AV35" s="244">
        <v>51.4</v>
      </c>
      <c r="AW35" s="244">
        <v>21.3</v>
      </c>
      <c r="AX35" s="244">
        <v>3.1</v>
      </c>
      <c r="AY35" s="244">
        <v>12.7</v>
      </c>
      <c r="AZ35" s="350">
        <v>11</v>
      </c>
      <c r="BA35" s="348">
        <v>49.5</v>
      </c>
      <c r="BB35" s="348">
        <v>24.7</v>
      </c>
      <c r="BC35" s="348">
        <v>3.3</v>
      </c>
      <c r="BD35" s="349">
        <v>11.5</v>
      </c>
      <c r="BE35" s="350">
        <v>10.6</v>
      </c>
      <c r="BF35" s="351">
        <v>50.5</v>
      </c>
      <c r="BG35" s="351">
        <v>24.7</v>
      </c>
      <c r="BH35" s="351">
        <v>3.1</v>
      </c>
      <c r="BI35" s="349">
        <v>11.1</v>
      </c>
      <c r="BJ35" s="350">
        <v>9.3000000000000007</v>
      </c>
      <c r="BK35" s="351">
        <v>49</v>
      </c>
      <c r="BL35" s="351">
        <v>24.9</v>
      </c>
      <c r="BM35" s="351">
        <v>4</v>
      </c>
      <c r="BN35" s="349">
        <v>12.8</v>
      </c>
      <c r="BO35" s="350">
        <v>6.2</v>
      </c>
      <c r="BP35" s="351">
        <v>61.9</v>
      </c>
      <c r="BQ35" s="351">
        <v>26.8</v>
      </c>
      <c r="BR35" s="351">
        <v>3.6</v>
      </c>
      <c r="BS35" s="349">
        <v>1.5</v>
      </c>
      <c r="BT35" s="350">
        <v>5.9</v>
      </c>
      <c r="BU35" s="351">
        <v>58.6</v>
      </c>
      <c r="BV35" s="351">
        <v>23.9</v>
      </c>
      <c r="BW35" s="351">
        <v>5</v>
      </c>
      <c r="BX35" s="349">
        <v>6.6</v>
      </c>
      <c r="BY35" s="350">
        <v>6.1</v>
      </c>
      <c r="BZ35" s="351">
        <v>54.4</v>
      </c>
      <c r="CA35" s="351">
        <v>23</v>
      </c>
      <c r="CB35" s="351">
        <v>3.2</v>
      </c>
      <c r="CC35" s="349">
        <v>13.3</v>
      </c>
      <c r="CD35" s="553">
        <v>5.8</v>
      </c>
      <c r="CE35" s="351">
        <v>53.3</v>
      </c>
      <c r="CF35" s="351">
        <v>23</v>
      </c>
      <c r="CG35" s="351">
        <v>5.8</v>
      </c>
      <c r="CH35" s="349">
        <v>12.1</v>
      </c>
      <c r="CI35" s="350">
        <v>5.7</v>
      </c>
      <c r="CJ35" s="351">
        <v>57.4</v>
      </c>
      <c r="CK35" s="351">
        <v>25.4</v>
      </c>
      <c r="CL35" s="351">
        <v>3.3</v>
      </c>
      <c r="CM35" s="349">
        <v>8.1999999999999993</v>
      </c>
      <c r="CN35" s="350">
        <v>5.6</v>
      </c>
      <c r="CO35" s="348">
        <v>59.3</v>
      </c>
      <c r="CP35" s="348">
        <v>25.4</v>
      </c>
      <c r="CQ35" s="348">
        <v>2.9</v>
      </c>
      <c r="CR35" s="349">
        <v>6.8</v>
      </c>
    </row>
    <row r="36" spans="1:96" x14ac:dyDescent="0.25">
      <c r="A36" s="177" t="s">
        <v>25</v>
      </c>
      <c r="B36" s="350">
        <v>10.7</v>
      </c>
      <c r="C36" s="351">
        <v>35.799999999999997</v>
      </c>
      <c r="D36" s="351">
        <v>12.8</v>
      </c>
      <c r="E36" s="351">
        <v>2.4</v>
      </c>
      <c r="F36" s="349">
        <v>38.299999999999997</v>
      </c>
      <c r="G36" s="351">
        <v>7.7</v>
      </c>
      <c r="H36" s="351">
        <v>39.200000000000003</v>
      </c>
      <c r="I36" s="351">
        <v>14.1</v>
      </c>
      <c r="J36" s="351">
        <v>1.6</v>
      </c>
      <c r="K36" s="351">
        <v>37.4</v>
      </c>
      <c r="L36" s="350">
        <v>7.2</v>
      </c>
      <c r="M36" s="351">
        <v>48.3</v>
      </c>
      <c r="N36" s="351">
        <v>17.2</v>
      </c>
      <c r="O36" s="351">
        <v>2.1</v>
      </c>
      <c r="P36" s="349">
        <v>25.2</v>
      </c>
      <c r="Q36" s="351">
        <v>6.8</v>
      </c>
      <c r="R36" s="351">
        <v>44.5</v>
      </c>
      <c r="S36" s="351">
        <v>16</v>
      </c>
      <c r="T36" s="351">
        <v>2.8</v>
      </c>
      <c r="U36" s="351">
        <v>29.9</v>
      </c>
      <c r="V36" s="350">
        <v>6.7</v>
      </c>
      <c r="W36" s="351">
        <v>45.7</v>
      </c>
      <c r="X36" s="351">
        <v>14.9</v>
      </c>
      <c r="Y36" s="351">
        <v>3.8</v>
      </c>
      <c r="Z36" s="349">
        <v>28.9</v>
      </c>
      <c r="AA36" s="244">
        <v>5.5</v>
      </c>
      <c r="AB36" s="244">
        <v>40.700000000000003</v>
      </c>
      <c r="AC36" s="244">
        <v>14.7</v>
      </c>
      <c r="AD36" s="244">
        <v>4.2</v>
      </c>
      <c r="AE36" s="244">
        <v>34.9</v>
      </c>
      <c r="AF36" s="347">
        <v>5.4</v>
      </c>
      <c r="AG36" s="511">
        <v>45.4</v>
      </c>
      <c r="AH36" s="511">
        <v>13.6</v>
      </c>
      <c r="AI36" s="511">
        <v>4.4000000000000004</v>
      </c>
      <c r="AJ36" s="281">
        <v>31.2</v>
      </c>
      <c r="AK36" s="244">
        <v>4.5</v>
      </c>
      <c r="AL36" s="244">
        <v>47.9</v>
      </c>
      <c r="AM36" s="244">
        <v>12.9</v>
      </c>
      <c r="AN36" s="244">
        <v>4.8</v>
      </c>
      <c r="AO36" s="244">
        <v>29.9</v>
      </c>
      <c r="AP36" s="350">
        <v>6.1</v>
      </c>
      <c r="AQ36" s="348">
        <v>49.7</v>
      </c>
      <c r="AR36" s="348">
        <v>14.8</v>
      </c>
      <c r="AS36" s="348">
        <v>4.4000000000000004</v>
      </c>
      <c r="AT36" s="349">
        <v>25</v>
      </c>
      <c r="AU36" s="551">
        <v>5.7</v>
      </c>
      <c r="AV36" s="244">
        <v>42.7</v>
      </c>
      <c r="AW36" s="244">
        <v>15.6</v>
      </c>
      <c r="AX36" s="244">
        <v>3.8</v>
      </c>
      <c r="AY36" s="244">
        <v>32.200000000000003</v>
      </c>
      <c r="AZ36" s="350">
        <v>5.6</v>
      </c>
      <c r="BA36" s="348">
        <v>45.8</v>
      </c>
      <c r="BB36" s="348">
        <v>19.100000000000001</v>
      </c>
      <c r="BC36" s="348">
        <v>4.9000000000000004</v>
      </c>
      <c r="BD36" s="349">
        <v>24.6</v>
      </c>
      <c r="BE36" s="350">
        <v>6</v>
      </c>
      <c r="BF36" s="351">
        <v>45.9</v>
      </c>
      <c r="BG36" s="351">
        <v>20.2</v>
      </c>
      <c r="BH36" s="351">
        <v>5.5</v>
      </c>
      <c r="BI36" s="349">
        <v>22.4</v>
      </c>
      <c r="BJ36" s="350">
        <v>5.5</v>
      </c>
      <c r="BK36" s="351">
        <v>44.3</v>
      </c>
      <c r="BL36" s="351">
        <v>20.3</v>
      </c>
      <c r="BM36" s="351">
        <v>4.5999999999999996</v>
      </c>
      <c r="BN36" s="349">
        <v>25.3</v>
      </c>
      <c r="BO36" s="350">
        <v>7.4</v>
      </c>
      <c r="BP36" s="351">
        <v>61.4</v>
      </c>
      <c r="BQ36" s="351">
        <v>22.4</v>
      </c>
      <c r="BR36" s="351">
        <v>4.5999999999999996</v>
      </c>
      <c r="BS36" s="349">
        <v>4.2</v>
      </c>
      <c r="BT36" s="350">
        <v>8.8000000000000007</v>
      </c>
      <c r="BU36" s="351">
        <v>62.1</v>
      </c>
      <c r="BV36" s="351">
        <v>20.399999999999999</v>
      </c>
      <c r="BW36" s="351">
        <v>4.8</v>
      </c>
      <c r="BX36" s="349">
        <v>3.9</v>
      </c>
      <c r="BY36" s="350">
        <v>10.199999999999999</v>
      </c>
      <c r="BZ36" s="351">
        <v>57.8</v>
      </c>
      <c r="CA36" s="351">
        <v>20.6</v>
      </c>
      <c r="CB36" s="351">
        <v>5.0999999999999996</v>
      </c>
      <c r="CC36" s="349">
        <v>6.3</v>
      </c>
      <c r="CD36" s="350">
        <v>10.199999999999999</v>
      </c>
      <c r="CE36" s="351">
        <v>59.3</v>
      </c>
      <c r="CF36" s="351">
        <v>21.6</v>
      </c>
      <c r="CG36" s="351">
        <v>5</v>
      </c>
      <c r="CH36" s="349">
        <v>3.9</v>
      </c>
      <c r="CI36" s="350">
        <v>11.4</v>
      </c>
      <c r="CJ36" s="351">
        <v>58.5</v>
      </c>
      <c r="CK36" s="351">
        <v>21.9</v>
      </c>
      <c r="CL36" s="351">
        <v>4.8</v>
      </c>
      <c r="CM36" s="349">
        <v>3.4</v>
      </c>
      <c r="CN36" s="350">
        <v>11.2</v>
      </c>
      <c r="CO36" s="348">
        <v>59.9</v>
      </c>
      <c r="CP36" s="348">
        <v>21.4</v>
      </c>
      <c r="CQ36" s="348">
        <v>5.2</v>
      </c>
      <c r="CR36" s="349">
        <v>2.2999999999999998</v>
      </c>
    </row>
    <row r="37" spans="1:96" x14ac:dyDescent="0.25">
      <c r="A37" s="177" t="s">
        <v>26</v>
      </c>
      <c r="B37" s="350">
        <v>8.6</v>
      </c>
      <c r="C37" s="351">
        <v>57.6</v>
      </c>
      <c r="D37" s="351">
        <v>18.600000000000001</v>
      </c>
      <c r="E37" s="351">
        <v>3.3</v>
      </c>
      <c r="F37" s="349">
        <v>11.9</v>
      </c>
      <c r="G37" s="351">
        <v>6.3</v>
      </c>
      <c r="H37" s="351">
        <v>60.8</v>
      </c>
      <c r="I37" s="351">
        <v>20.2</v>
      </c>
      <c r="J37" s="351">
        <v>2.4</v>
      </c>
      <c r="K37" s="351">
        <v>10.3</v>
      </c>
      <c r="L37" s="350">
        <v>5.5</v>
      </c>
      <c r="M37" s="351">
        <v>65.599999999999994</v>
      </c>
      <c r="N37" s="351">
        <v>21.3</v>
      </c>
      <c r="O37" s="351">
        <v>2.8</v>
      </c>
      <c r="P37" s="349">
        <v>4.8</v>
      </c>
      <c r="Q37" s="351">
        <v>6.6</v>
      </c>
      <c r="R37" s="351">
        <v>61.3</v>
      </c>
      <c r="S37" s="351">
        <v>20.5</v>
      </c>
      <c r="T37" s="351">
        <v>3.5</v>
      </c>
      <c r="U37" s="351">
        <v>8.1</v>
      </c>
      <c r="V37" s="350">
        <v>6.3</v>
      </c>
      <c r="W37" s="351">
        <v>52.5</v>
      </c>
      <c r="X37" s="351">
        <v>16.899999999999999</v>
      </c>
      <c r="Y37" s="351">
        <v>3.1</v>
      </c>
      <c r="Z37" s="349">
        <v>21.2</v>
      </c>
      <c r="AA37" s="244">
        <v>9.6999999999999993</v>
      </c>
      <c r="AB37" s="244">
        <v>52</v>
      </c>
      <c r="AC37" s="244">
        <v>17.100000000000001</v>
      </c>
      <c r="AD37" s="244">
        <v>1.5</v>
      </c>
      <c r="AE37" s="244">
        <v>19.7</v>
      </c>
      <c r="AF37" s="347">
        <v>8.1</v>
      </c>
      <c r="AG37" s="511">
        <v>43.9</v>
      </c>
      <c r="AH37" s="511">
        <v>14.6</v>
      </c>
      <c r="AI37" s="511">
        <v>3.3</v>
      </c>
      <c r="AJ37" s="281">
        <v>30.1</v>
      </c>
      <c r="AK37" s="244">
        <v>6.1</v>
      </c>
      <c r="AL37" s="244">
        <v>43.9</v>
      </c>
      <c r="AM37" s="244">
        <v>13.8</v>
      </c>
      <c r="AN37" s="244">
        <v>3.2</v>
      </c>
      <c r="AO37" s="244">
        <v>33</v>
      </c>
      <c r="AP37" s="350">
        <v>6.5</v>
      </c>
      <c r="AQ37" s="348">
        <v>51.1</v>
      </c>
      <c r="AR37" s="348">
        <v>15.9</v>
      </c>
      <c r="AS37" s="348">
        <v>2.8</v>
      </c>
      <c r="AT37" s="349">
        <v>23.7</v>
      </c>
      <c r="AU37" s="551">
        <v>6.5</v>
      </c>
      <c r="AV37" s="244">
        <v>49.1</v>
      </c>
      <c r="AW37" s="244">
        <v>18.2</v>
      </c>
      <c r="AX37" s="244">
        <v>2.6</v>
      </c>
      <c r="AY37" s="244">
        <v>23.6</v>
      </c>
      <c r="AZ37" s="350">
        <v>6.5</v>
      </c>
      <c r="BA37" s="348">
        <v>46.2</v>
      </c>
      <c r="BB37" s="348">
        <v>21</v>
      </c>
      <c r="BC37" s="348">
        <v>2.4</v>
      </c>
      <c r="BD37" s="349">
        <v>23.9</v>
      </c>
      <c r="BE37" s="350">
        <v>7.6</v>
      </c>
      <c r="BF37" s="351">
        <v>47.3</v>
      </c>
      <c r="BG37" s="351">
        <v>20.6</v>
      </c>
      <c r="BH37" s="351">
        <v>3.1</v>
      </c>
      <c r="BI37" s="349">
        <v>21.4</v>
      </c>
      <c r="BJ37" s="350">
        <v>7.8</v>
      </c>
      <c r="BK37" s="351">
        <v>46.6</v>
      </c>
      <c r="BL37" s="351">
        <v>21.2</v>
      </c>
      <c r="BM37" s="351">
        <v>2.9</v>
      </c>
      <c r="BN37" s="349">
        <v>21.5</v>
      </c>
      <c r="BO37" s="350">
        <v>7.2</v>
      </c>
      <c r="BP37" s="351">
        <v>63.3</v>
      </c>
      <c r="BQ37" s="351">
        <v>21.8</v>
      </c>
      <c r="BR37" s="351">
        <v>3.2</v>
      </c>
      <c r="BS37" s="349">
        <v>4.5</v>
      </c>
      <c r="BT37" s="350">
        <v>7.4</v>
      </c>
      <c r="BU37" s="351">
        <v>65.2</v>
      </c>
      <c r="BV37" s="351">
        <v>20.100000000000001</v>
      </c>
      <c r="BW37" s="351">
        <v>5.4</v>
      </c>
      <c r="BX37" s="349">
        <v>1.9</v>
      </c>
      <c r="BY37" s="350">
        <v>7.2</v>
      </c>
      <c r="BZ37" s="351">
        <v>60.9</v>
      </c>
      <c r="CA37" s="552">
        <v>19.399999999999999</v>
      </c>
      <c r="CB37" s="351">
        <v>2.7</v>
      </c>
      <c r="CC37" s="349">
        <v>9.8000000000000007</v>
      </c>
      <c r="CD37" s="350">
        <v>6.8</v>
      </c>
      <c r="CE37" s="351">
        <v>58.4</v>
      </c>
      <c r="CF37" s="351">
        <v>18.3</v>
      </c>
      <c r="CG37" s="351">
        <v>4.2</v>
      </c>
      <c r="CH37" s="349">
        <v>12.3</v>
      </c>
      <c r="CI37" s="350">
        <v>6.8</v>
      </c>
      <c r="CJ37" s="351">
        <v>60.3</v>
      </c>
      <c r="CK37" s="351">
        <v>18.600000000000001</v>
      </c>
      <c r="CL37" s="351">
        <v>4.0999999999999996</v>
      </c>
      <c r="CM37" s="349">
        <v>10.199999999999999</v>
      </c>
      <c r="CN37" s="350">
        <v>6.7</v>
      </c>
      <c r="CO37" s="348">
        <v>61.1</v>
      </c>
      <c r="CP37" s="348">
        <v>17.399999999999999</v>
      </c>
      <c r="CQ37" s="348">
        <v>4.7</v>
      </c>
      <c r="CR37" s="349">
        <v>10.1</v>
      </c>
    </row>
    <row r="38" spans="1:96" x14ac:dyDescent="0.25">
      <c r="A38" s="177" t="s">
        <v>27</v>
      </c>
      <c r="B38" s="350">
        <v>17.3</v>
      </c>
      <c r="C38" s="351">
        <v>46.3</v>
      </c>
      <c r="D38" s="351">
        <v>9.5</v>
      </c>
      <c r="E38" s="351">
        <v>2.6</v>
      </c>
      <c r="F38" s="349">
        <v>24.3</v>
      </c>
      <c r="G38" s="351">
        <v>12.1</v>
      </c>
      <c r="H38" s="351">
        <v>55.1</v>
      </c>
      <c r="I38" s="351">
        <v>10.5</v>
      </c>
      <c r="J38" s="351">
        <v>1.4</v>
      </c>
      <c r="K38" s="351">
        <v>20.9</v>
      </c>
      <c r="L38" s="350">
        <v>12</v>
      </c>
      <c r="M38" s="351">
        <v>55.1</v>
      </c>
      <c r="N38" s="351">
        <v>11.7</v>
      </c>
      <c r="O38" s="351">
        <v>1.3</v>
      </c>
      <c r="P38" s="349">
        <v>19.899999999999999</v>
      </c>
      <c r="Q38" s="351">
        <v>12.4</v>
      </c>
      <c r="R38" s="351">
        <v>55.8</v>
      </c>
      <c r="S38" s="351">
        <v>12</v>
      </c>
      <c r="T38" s="351">
        <v>2.4</v>
      </c>
      <c r="U38" s="351">
        <v>17.399999999999999</v>
      </c>
      <c r="V38" s="350">
        <v>13.8</v>
      </c>
      <c r="W38" s="351">
        <v>59.9</v>
      </c>
      <c r="X38" s="351">
        <v>12.8</v>
      </c>
      <c r="Y38" s="351">
        <v>3.8</v>
      </c>
      <c r="Z38" s="349">
        <v>9.6999999999999993</v>
      </c>
      <c r="AA38" s="244">
        <v>13.7</v>
      </c>
      <c r="AB38" s="244">
        <v>58</v>
      </c>
      <c r="AC38" s="244">
        <v>13</v>
      </c>
      <c r="AD38" s="244">
        <v>2.6</v>
      </c>
      <c r="AE38" s="244">
        <v>12.7</v>
      </c>
      <c r="AF38" s="347">
        <v>13.9</v>
      </c>
      <c r="AG38" s="511">
        <v>58.5</v>
      </c>
      <c r="AH38" s="511">
        <v>12.7</v>
      </c>
      <c r="AI38" s="511">
        <v>3.5</v>
      </c>
      <c r="AJ38" s="281">
        <v>11.4</v>
      </c>
      <c r="AK38" s="244">
        <v>12.2</v>
      </c>
      <c r="AL38" s="244">
        <v>59.1</v>
      </c>
      <c r="AM38" s="244">
        <v>12.8</v>
      </c>
      <c r="AN38" s="244">
        <v>3.3</v>
      </c>
      <c r="AO38" s="244">
        <v>12.6</v>
      </c>
      <c r="AP38" s="350">
        <v>10.199999999999999</v>
      </c>
      <c r="AQ38" s="348">
        <v>61.2</v>
      </c>
      <c r="AR38" s="348">
        <v>13.8</v>
      </c>
      <c r="AS38" s="348">
        <v>3.3</v>
      </c>
      <c r="AT38" s="349">
        <v>11.5</v>
      </c>
      <c r="AU38" s="551">
        <v>7.1</v>
      </c>
      <c r="AV38" s="244">
        <v>60</v>
      </c>
      <c r="AW38" s="244">
        <v>14.9</v>
      </c>
      <c r="AX38" s="244">
        <v>2.2999999999999998</v>
      </c>
      <c r="AY38" s="244">
        <v>15.7</v>
      </c>
      <c r="AZ38" s="350">
        <v>5</v>
      </c>
      <c r="BA38" s="348">
        <v>60.1</v>
      </c>
      <c r="BB38" s="348">
        <v>19</v>
      </c>
      <c r="BC38" s="348">
        <v>2.6</v>
      </c>
      <c r="BD38" s="349">
        <v>13.3</v>
      </c>
      <c r="BE38" s="350">
        <v>5.4</v>
      </c>
      <c r="BF38" s="351">
        <v>61.9</v>
      </c>
      <c r="BG38" s="351">
        <v>20.3</v>
      </c>
      <c r="BH38" s="351">
        <v>2.1</v>
      </c>
      <c r="BI38" s="349">
        <v>10.3</v>
      </c>
      <c r="BJ38" s="350">
        <v>5</v>
      </c>
      <c r="BK38" s="351">
        <v>63</v>
      </c>
      <c r="BL38" s="351">
        <v>20.6</v>
      </c>
      <c r="BM38" s="351">
        <v>2.7</v>
      </c>
      <c r="BN38" s="349">
        <v>8.6999999999999993</v>
      </c>
      <c r="BO38" s="350">
        <v>4.2</v>
      </c>
      <c r="BP38" s="351">
        <v>69.5</v>
      </c>
      <c r="BQ38" s="351">
        <v>21.7</v>
      </c>
      <c r="BR38" s="351">
        <v>3</v>
      </c>
      <c r="BS38" s="349">
        <v>1.6</v>
      </c>
      <c r="BT38" s="350">
        <v>4</v>
      </c>
      <c r="BU38" s="351">
        <v>70.2</v>
      </c>
      <c r="BV38" s="351">
        <v>20.5</v>
      </c>
      <c r="BW38" s="351">
        <v>3.4</v>
      </c>
      <c r="BX38" s="349">
        <v>1.9</v>
      </c>
      <c r="BY38" s="350">
        <v>3.9</v>
      </c>
      <c r="BZ38" s="351">
        <v>68.099999999999994</v>
      </c>
      <c r="CA38" s="351">
        <v>21.7</v>
      </c>
      <c r="CB38" s="351">
        <v>4.4000000000000004</v>
      </c>
      <c r="CC38" s="349">
        <v>1.9</v>
      </c>
      <c r="CD38" s="350">
        <v>3.7</v>
      </c>
      <c r="CE38" s="351">
        <v>68.599999999999994</v>
      </c>
      <c r="CF38" s="351">
        <v>22.6</v>
      </c>
      <c r="CG38" s="351">
        <v>4.4000000000000004</v>
      </c>
      <c r="CH38" s="349">
        <v>0.7</v>
      </c>
      <c r="CI38" s="350">
        <v>4.0999999999999996</v>
      </c>
      <c r="CJ38" s="351">
        <v>68.599999999999994</v>
      </c>
      <c r="CK38" s="351">
        <v>22.2</v>
      </c>
      <c r="CL38" s="351">
        <v>4.2</v>
      </c>
      <c r="CM38" s="349">
        <v>0.9</v>
      </c>
      <c r="CN38" s="350">
        <v>3.9</v>
      </c>
      <c r="CO38" s="348">
        <v>70</v>
      </c>
      <c r="CP38" s="348">
        <v>21.4</v>
      </c>
      <c r="CQ38" s="348">
        <v>4.0999999999999996</v>
      </c>
      <c r="CR38" s="349">
        <v>0.6</v>
      </c>
    </row>
    <row r="39" spans="1:96" x14ac:dyDescent="0.25">
      <c r="A39" s="177" t="s">
        <v>28</v>
      </c>
      <c r="B39" s="350">
        <v>18.2</v>
      </c>
      <c r="C39" s="351">
        <v>37.4</v>
      </c>
      <c r="D39" s="351">
        <v>14.8</v>
      </c>
      <c r="E39" s="351">
        <v>1.9</v>
      </c>
      <c r="F39" s="349">
        <v>27.7</v>
      </c>
      <c r="G39" s="351">
        <v>16.3</v>
      </c>
      <c r="H39" s="351">
        <v>39.200000000000003</v>
      </c>
      <c r="I39" s="351">
        <v>16.5</v>
      </c>
      <c r="J39" s="351">
        <v>1.8</v>
      </c>
      <c r="K39" s="351">
        <v>26.2</v>
      </c>
      <c r="L39" s="350">
        <v>13.1</v>
      </c>
      <c r="M39" s="351">
        <v>43</v>
      </c>
      <c r="N39" s="351">
        <v>17.8</v>
      </c>
      <c r="O39" s="351">
        <v>1.8</v>
      </c>
      <c r="P39" s="349">
        <v>24.3</v>
      </c>
      <c r="Q39" s="351">
        <v>14.4</v>
      </c>
      <c r="R39" s="351">
        <v>44.4</v>
      </c>
      <c r="S39" s="351">
        <v>18.8</v>
      </c>
      <c r="T39" s="351">
        <v>3.8</v>
      </c>
      <c r="U39" s="351">
        <v>18.600000000000001</v>
      </c>
      <c r="V39" s="350">
        <v>14.3</v>
      </c>
      <c r="W39" s="351">
        <v>47.9</v>
      </c>
      <c r="X39" s="351">
        <v>17.899999999999999</v>
      </c>
      <c r="Y39" s="351">
        <v>4.5</v>
      </c>
      <c r="Z39" s="349">
        <v>15.4</v>
      </c>
      <c r="AA39" s="244">
        <v>13.7</v>
      </c>
      <c r="AB39" s="244">
        <v>48.6</v>
      </c>
      <c r="AC39" s="244">
        <v>19.399999999999999</v>
      </c>
      <c r="AD39" s="244">
        <v>5.9</v>
      </c>
      <c r="AE39" s="244">
        <v>12.4</v>
      </c>
      <c r="AF39" s="347">
        <v>12.5</v>
      </c>
      <c r="AG39" s="511">
        <v>46.9</v>
      </c>
      <c r="AH39" s="511">
        <v>18.399999999999999</v>
      </c>
      <c r="AI39" s="511">
        <v>5.6</v>
      </c>
      <c r="AJ39" s="281">
        <v>16.600000000000001</v>
      </c>
      <c r="AK39" s="244">
        <v>12</v>
      </c>
      <c r="AL39" s="244">
        <v>49.6</v>
      </c>
      <c r="AM39" s="244">
        <v>18.100000000000001</v>
      </c>
      <c r="AN39" s="244">
        <v>5.6</v>
      </c>
      <c r="AO39" s="244">
        <v>14.7</v>
      </c>
      <c r="AP39" s="350">
        <v>10.1</v>
      </c>
      <c r="AQ39" s="348">
        <v>45.8</v>
      </c>
      <c r="AR39" s="348">
        <v>17.5</v>
      </c>
      <c r="AS39" s="348">
        <v>2.2999999999999998</v>
      </c>
      <c r="AT39" s="349">
        <v>24.3</v>
      </c>
      <c r="AU39" s="551">
        <v>9.9</v>
      </c>
      <c r="AV39" s="244">
        <v>42.5</v>
      </c>
      <c r="AW39" s="244">
        <v>18.7</v>
      </c>
      <c r="AX39" s="244">
        <v>2</v>
      </c>
      <c r="AY39" s="244">
        <v>26.9</v>
      </c>
      <c r="AZ39" s="350">
        <v>8.9</v>
      </c>
      <c r="BA39" s="348">
        <v>41.1</v>
      </c>
      <c r="BB39" s="348">
        <v>23.1</v>
      </c>
      <c r="BC39" s="348">
        <v>2.4</v>
      </c>
      <c r="BD39" s="349">
        <v>24.5</v>
      </c>
      <c r="BE39" s="350">
        <v>7.6</v>
      </c>
      <c r="BF39" s="351">
        <v>41.9</v>
      </c>
      <c r="BG39" s="351">
        <v>23.4</v>
      </c>
      <c r="BH39" s="351">
        <v>2.2999999999999998</v>
      </c>
      <c r="BI39" s="349">
        <v>24.8</v>
      </c>
      <c r="BJ39" s="350">
        <v>7.9</v>
      </c>
      <c r="BK39" s="351">
        <v>41.1</v>
      </c>
      <c r="BL39" s="351">
        <v>22.6</v>
      </c>
      <c r="BM39" s="351">
        <v>2.6</v>
      </c>
      <c r="BN39" s="349">
        <v>25.8</v>
      </c>
      <c r="BO39" s="350">
        <v>6.9</v>
      </c>
      <c r="BP39" s="351">
        <v>50</v>
      </c>
      <c r="BQ39" s="351">
        <v>24.9</v>
      </c>
      <c r="BR39" s="351">
        <v>2.7</v>
      </c>
      <c r="BS39" s="349">
        <v>15.5</v>
      </c>
      <c r="BT39" s="350">
        <v>6.5</v>
      </c>
      <c r="BU39" s="351">
        <v>50.7</v>
      </c>
      <c r="BV39" s="351">
        <v>22.7</v>
      </c>
      <c r="BW39" s="351">
        <v>3</v>
      </c>
      <c r="BX39" s="349">
        <v>17.100000000000001</v>
      </c>
      <c r="BY39" s="350">
        <v>6</v>
      </c>
      <c r="BZ39" s="351">
        <v>45.8</v>
      </c>
      <c r="CA39" s="351">
        <v>22.2</v>
      </c>
      <c r="CB39" s="351">
        <v>2.9</v>
      </c>
      <c r="CC39" s="349">
        <v>23.1</v>
      </c>
      <c r="CD39" s="350">
        <v>5.9</v>
      </c>
      <c r="CE39" s="351">
        <v>48.3</v>
      </c>
      <c r="CF39" s="351">
        <v>24</v>
      </c>
      <c r="CG39" s="351">
        <v>3.1</v>
      </c>
      <c r="CH39" s="554">
        <v>18.7</v>
      </c>
      <c r="CI39" s="350">
        <v>6.2</v>
      </c>
      <c r="CJ39" s="351">
        <v>49.7</v>
      </c>
      <c r="CK39" s="351">
        <v>24.9</v>
      </c>
      <c r="CL39" s="351">
        <v>2.9</v>
      </c>
      <c r="CM39" s="349">
        <v>16.3</v>
      </c>
      <c r="CN39" s="350">
        <v>6.2</v>
      </c>
      <c r="CO39" s="348">
        <v>53.6</v>
      </c>
      <c r="CP39" s="348">
        <v>26</v>
      </c>
      <c r="CQ39" s="348">
        <v>3.3</v>
      </c>
      <c r="CR39" s="349">
        <v>10.9</v>
      </c>
    </row>
    <row r="40" spans="1:96" x14ac:dyDescent="0.25">
      <c r="A40" s="177" t="s">
        <v>29</v>
      </c>
      <c r="B40" s="350">
        <v>14</v>
      </c>
      <c r="C40" s="351">
        <v>38.6</v>
      </c>
      <c r="D40" s="351">
        <v>20.2</v>
      </c>
      <c r="E40" s="351">
        <v>1.6</v>
      </c>
      <c r="F40" s="349">
        <v>25.6</v>
      </c>
      <c r="G40" s="351">
        <v>12.3</v>
      </c>
      <c r="H40" s="351">
        <v>39.9</v>
      </c>
      <c r="I40" s="351">
        <v>21.8</v>
      </c>
      <c r="J40" s="351">
        <v>1.2</v>
      </c>
      <c r="K40" s="351">
        <v>24.8</v>
      </c>
      <c r="L40" s="350">
        <v>12.6</v>
      </c>
      <c r="M40" s="351">
        <v>39</v>
      </c>
      <c r="N40" s="351">
        <v>19.899999999999999</v>
      </c>
      <c r="O40" s="351">
        <v>1.2</v>
      </c>
      <c r="P40" s="349">
        <v>27.3</v>
      </c>
      <c r="Q40" s="351">
        <v>12.8</v>
      </c>
      <c r="R40" s="351">
        <v>40.1</v>
      </c>
      <c r="S40" s="351">
        <v>17.399999999999999</v>
      </c>
      <c r="T40" s="351">
        <v>2.2000000000000002</v>
      </c>
      <c r="U40" s="351">
        <v>27.5</v>
      </c>
      <c r="V40" s="350">
        <v>13.4</v>
      </c>
      <c r="W40" s="351">
        <v>41.7</v>
      </c>
      <c r="X40" s="351">
        <v>17.7</v>
      </c>
      <c r="Y40" s="351">
        <v>2</v>
      </c>
      <c r="Z40" s="349">
        <v>25.2</v>
      </c>
      <c r="AA40" s="244">
        <v>13.8</v>
      </c>
      <c r="AB40" s="244">
        <v>44.5</v>
      </c>
      <c r="AC40" s="244">
        <v>20.6</v>
      </c>
      <c r="AD40" s="244">
        <v>1.9</v>
      </c>
      <c r="AE40" s="244">
        <v>19.2</v>
      </c>
      <c r="AF40" s="347">
        <v>12.8</v>
      </c>
      <c r="AG40" s="511">
        <v>41.9</v>
      </c>
      <c r="AH40" s="511">
        <v>19.399999999999999</v>
      </c>
      <c r="AI40" s="511">
        <v>1.9</v>
      </c>
      <c r="AJ40" s="281">
        <v>24</v>
      </c>
      <c r="AK40" s="244">
        <v>10.8</v>
      </c>
      <c r="AL40" s="244">
        <v>44</v>
      </c>
      <c r="AM40" s="244">
        <v>18.399999999999999</v>
      </c>
      <c r="AN40" s="244">
        <v>2.1</v>
      </c>
      <c r="AO40" s="244">
        <v>24.7</v>
      </c>
      <c r="AP40" s="350">
        <v>10.7</v>
      </c>
      <c r="AQ40" s="348">
        <v>43</v>
      </c>
      <c r="AR40" s="348">
        <v>18.3</v>
      </c>
      <c r="AS40" s="348">
        <v>2.1</v>
      </c>
      <c r="AT40" s="349">
        <v>25.9</v>
      </c>
      <c r="AU40" s="551">
        <v>10</v>
      </c>
      <c r="AV40" s="244">
        <v>41.6</v>
      </c>
      <c r="AW40" s="244">
        <v>20.100000000000001</v>
      </c>
      <c r="AX40" s="244">
        <v>2.6</v>
      </c>
      <c r="AY40" s="244">
        <v>25.7</v>
      </c>
      <c r="AZ40" s="350">
        <v>8.9</v>
      </c>
      <c r="BA40" s="348">
        <v>42.7</v>
      </c>
      <c r="BB40" s="348">
        <v>25.9</v>
      </c>
      <c r="BC40" s="348">
        <v>2.7</v>
      </c>
      <c r="BD40" s="349">
        <v>19.8</v>
      </c>
      <c r="BE40" s="350">
        <v>8.3000000000000007</v>
      </c>
      <c r="BF40" s="351">
        <v>43.2</v>
      </c>
      <c r="BG40" s="351">
        <v>26.5</v>
      </c>
      <c r="BH40" s="351">
        <v>1.7</v>
      </c>
      <c r="BI40" s="349">
        <v>20.3</v>
      </c>
      <c r="BJ40" s="350">
        <v>7.4</v>
      </c>
      <c r="BK40" s="351">
        <v>44.9</v>
      </c>
      <c r="BL40" s="351">
        <v>26.5</v>
      </c>
      <c r="BM40" s="351">
        <v>2.2999999999999998</v>
      </c>
      <c r="BN40" s="349">
        <v>18.899999999999999</v>
      </c>
      <c r="BO40" s="350">
        <v>6.8</v>
      </c>
      <c r="BP40" s="351">
        <v>60</v>
      </c>
      <c r="BQ40" s="351">
        <v>27.4</v>
      </c>
      <c r="BR40" s="351">
        <v>2.2999999999999998</v>
      </c>
      <c r="BS40" s="349">
        <v>3.5</v>
      </c>
      <c r="BT40" s="350">
        <v>6</v>
      </c>
      <c r="BU40" s="351">
        <v>57.9</v>
      </c>
      <c r="BV40" s="351">
        <v>25.1</v>
      </c>
      <c r="BW40" s="351">
        <v>2.1</v>
      </c>
      <c r="BX40" s="349">
        <v>8.9</v>
      </c>
      <c r="BY40" s="350">
        <v>6.1</v>
      </c>
      <c r="BZ40" s="351">
        <v>54.4</v>
      </c>
      <c r="CA40" s="351">
        <v>24.4</v>
      </c>
      <c r="CB40" s="351">
        <v>2.5</v>
      </c>
      <c r="CC40" s="349">
        <v>12.6</v>
      </c>
      <c r="CD40" s="350">
        <v>5.9</v>
      </c>
      <c r="CE40" s="351">
        <v>54</v>
      </c>
      <c r="CF40" s="351">
        <v>26.3</v>
      </c>
      <c r="CG40" s="351">
        <v>2.5</v>
      </c>
      <c r="CH40" s="349">
        <v>11.3</v>
      </c>
      <c r="CI40" s="350">
        <v>5.6</v>
      </c>
      <c r="CJ40" s="351">
        <v>53.1</v>
      </c>
      <c r="CK40" s="351">
        <v>26.4</v>
      </c>
      <c r="CL40" s="351">
        <v>2.2000000000000002</v>
      </c>
      <c r="CM40" s="349">
        <v>12.7</v>
      </c>
      <c r="CN40" s="350">
        <v>5.6</v>
      </c>
      <c r="CO40" s="348">
        <v>56</v>
      </c>
      <c r="CP40" s="348">
        <v>26.6</v>
      </c>
      <c r="CQ40" s="348">
        <v>2.5</v>
      </c>
      <c r="CR40" s="349">
        <v>9.3000000000000007</v>
      </c>
    </row>
    <row r="41" spans="1:96" x14ac:dyDescent="0.25">
      <c r="A41" s="177" t="s">
        <v>30</v>
      </c>
      <c r="B41" s="350">
        <v>11.2</v>
      </c>
      <c r="C41" s="351">
        <v>44.9</v>
      </c>
      <c r="D41" s="351">
        <v>11.7</v>
      </c>
      <c r="E41" s="351">
        <v>9.9</v>
      </c>
      <c r="F41" s="349">
        <v>22.3</v>
      </c>
      <c r="G41" s="351">
        <v>9.1</v>
      </c>
      <c r="H41" s="351">
        <v>48.5</v>
      </c>
      <c r="I41" s="351">
        <v>12.9</v>
      </c>
      <c r="J41" s="351">
        <v>9</v>
      </c>
      <c r="K41" s="351">
        <v>20.5</v>
      </c>
      <c r="L41" s="350">
        <v>7.5</v>
      </c>
      <c r="M41" s="351">
        <v>54.1</v>
      </c>
      <c r="N41" s="351">
        <v>13.3</v>
      </c>
      <c r="O41" s="351">
        <v>8.4</v>
      </c>
      <c r="P41" s="349">
        <v>16.7</v>
      </c>
      <c r="Q41" s="351">
        <v>6</v>
      </c>
      <c r="R41" s="351">
        <v>41.4</v>
      </c>
      <c r="S41" s="351">
        <v>13.3</v>
      </c>
      <c r="T41" s="351">
        <v>12.3</v>
      </c>
      <c r="U41" s="351">
        <v>27</v>
      </c>
      <c r="V41" s="350">
        <v>4.7</v>
      </c>
      <c r="W41" s="351">
        <v>39.9</v>
      </c>
      <c r="X41" s="351">
        <v>10.7</v>
      </c>
      <c r="Y41" s="351">
        <v>10.5</v>
      </c>
      <c r="Z41" s="349">
        <v>34.200000000000003</v>
      </c>
      <c r="AA41" s="244">
        <v>4</v>
      </c>
      <c r="AB41" s="244">
        <v>37.299999999999997</v>
      </c>
      <c r="AC41" s="244">
        <v>10.4</v>
      </c>
      <c r="AD41" s="244">
        <v>8.1</v>
      </c>
      <c r="AE41" s="244">
        <v>40.200000000000003</v>
      </c>
      <c r="AF41" s="347">
        <v>3.6</v>
      </c>
      <c r="AG41" s="511">
        <v>42.8</v>
      </c>
      <c r="AH41" s="511">
        <v>11</v>
      </c>
      <c r="AI41" s="511">
        <v>7.5</v>
      </c>
      <c r="AJ41" s="281">
        <v>35.1</v>
      </c>
      <c r="AK41" s="244">
        <v>3</v>
      </c>
      <c r="AL41" s="244">
        <v>49.1</v>
      </c>
      <c r="AM41" s="244">
        <v>11.7</v>
      </c>
      <c r="AN41" s="244">
        <v>8.6</v>
      </c>
      <c r="AO41" s="244">
        <v>27.6</v>
      </c>
      <c r="AP41" s="350">
        <v>3.3</v>
      </c>
      <c r="AQ41" s="348">
        <v>60.4</v>
      </c>
      <c r="AR41" s="348">
        <v>14.7</v>
      </c>
      <c r="AS41" s="348">
        <v>7.2</v>
      </c>
      <c r="AT41" s="349">
        <v>14.4</v>
      </c>
      <c r="AU41" s="551">
        <v>2.7</v>
      </c>
      <c r="AV41" s="244">
        <v>49.4</v>
      </c>
      <c r="AW41" s="244">
        <v>14.4</v>
      </c>
      <c r="AX41" s="244">
        <v>5.9</v>
      </c>
      <c r="AY41" s="244">
        <v>27.6</v>
      </c>
      <c r="AZ41" s="350">
        <v>2</v>
      </c>
      <c r="BA41" s="348">
        <v>48</v>
      </c>
      <c r="BB41" s="348">
        <v>16.5</v>
      </c>
      <c r="BC41" s="348">
        <v>6</v>
      </c>
      <c r="BD41" s="349">
        <v>27.5</v>
      </c>
      <c r="BE41" s="350">
        <v>2</v>
      </c>
      <c r="BF41" s="351">
        <v>49.4</v>
      </c>
      <c r="BG41" s="351">
        <v>17</v>
      </c>
      <c r="BH41" s="351">
        <v>6</v>
      </c>
      <c r="BI41" s="349">
        <v>25.6</v>
      </c>
      <c r="BJ41" s="350">
        <v>2</v>
      </c>
      <c r="BK41" s="351">
        <v>51.4</v>
      </c>
      <c r="BL41" s="351">
        <v>17.8</v>
      </c>
      <c r="BM41" s="351">
        <v>6.8</v>
      </c>
      <c r="BN41" s="349">
        <v>22</v>
      </c>
      <c r="BO41" s="350">
        <v>6.8</v>
      </c>
      <c r="BP41" s="351">
        <v>65.8</v>
      </c>
      <c r="BQ41" s="351">
        <v>18.3</v>
      </c>
      <c r="BR41" s="351">
        <v>6.5</v>
      </c>
      <c r="BS41" s="349">
        <v>2.6</v>
      </c>
      <c r="BT41" s="350">
        <v>6.6</v>
      </c>
      <c r="BU41" s="351">
        <v>66.900000000000006</v>
      </c>
      <c r="BV41" s="351">
        <v>17.2</v>
      </c>
      <c r="BW41" s="351">
        <v>6.4</v>
      </c>
      <c r="BX41" s="349">
        <v>2.9</v>
      </c>
      <c r="BY41" s="350">
        <v>6.8</v>
      </c>
      <c r="BZ41" s="351">
        <v>65.400000000000006</v>
      </c>
      <c r="CA41" s="351">
        <v>17.3</v>
      </c>
      <c r="CB41" s="351">
        <v>7</v>
      </c>
      <c r="CC41" s="349">
        <v>3.5</v>
      </c>
      <c r="CD41" s="350">
        <v>6.8</v>
      </c>
      <c r="CE41" s="351">
        <v>67.3</v>
      </c>
      <c r="CF41" s="351">
        <v>16.899999999999999</v>
      </c>
      <c r="CG41" s="351">
        <v>6.6</v>
      </c>
      <c r="CH41" s="349">
        <v>2.4</v>
      </c>
      <c r="CI41" s="350">
        <v>6.5</v>
      </c>
      <c r="CJ41" s="351">
        <v>65.900000000000006</v>
      </c>
      <c r="CK41" s="351">
        <v>16.600000000000001</v>
      </c>
      <c r="CL41" s="351">
        <v>8.6</v>
      </c>
      <c r="CM41" s="349">
        <v>2.4</v>
      </c>
      <c r="CN41" s="350">
        <v>6.3</v>
      </c>
      <c r="CO41" s="348">
        <v>66.099999999999994</v>
      </c>
      <c r="CP41" s="348">
        <v>16.100000000000001</v>
      </c>
      <c r="CQ41" s="348">
        <v>9.1</v>
      </c>
      <c r="CR41" s="349">
        <v>2.4</v>
      </c>
    </row>
    <row r="42" spans="1:96" ht="18" x14ac:dyDescent="0.25">
      <c r="A42" s="176" t="s">
        <v>374</v>
      </c>
      <c r="B42" s="547">
        <v>21.5</v>
      </c>
      <c r="C42" s="478">
        <v>32.799999999999997</v>
      </c>
      <c r="D42" s="478">
        <v>15.4</v>
      </c>
      <c r="E42" s="478">
        <v>3</v>
      </c>
      <c r="F42" s="479">
        <v>27.3</v>
      </c>
      <c r="G42" s="478">
        <v>18.5</v>
      </c>
      <c r="H42" s="478">
        <v>34.1</v>
      </c>
      <c r="I42" s="478">
        <v>16.7</v>
      </c>
      <c r="J42" s="478">
        <v>2.5</v>
      </c>
      <c r="K42" s="478">
        <v>28.2</v>
      </c>
      <c r="L42" s="547">
        <v>17.100000000000001</v>
      </c>
      <c r="M42" s="478">
        <v>35.4</v>
      </c>
      <c r="N42" s="478">
        <v>16.899999999999999</v>
      </c>
      <c r="O42" s="478">
        <v>2.2999999999999998</v>
      </c>
      <c r="P42" s="479">
        <v>28.3</v>
      </c>
      <c r="Q42" s="478">
        <v>18.5</v>
      </c>
      <c r="R42" s="478">
        <v>32.700000000000003</v>
      </c>
      <c r="S42" s="478">
        <v>16.100000000000001</v>
      </c>
      <c r="T42" s="478">
        <v>4</v>
      </c>
      <c r="U42" s="478">
        <v>28.7</v>
      </c>
      <c r="V42" s="547">
        <v>18.899999999999999</v>
      </c>
      <c r="W42" s="478">
        <v>33.4</v>
      </c>
      <c r="X42" s="478">
        <v>14.7</v>
      </c>
      <c r="Y42" s="478">
        <v>3.4</v>
      </c>
      <c r="Z42" s="479">
        <v>29.6</v>
      </c>
      <c r="AA42" s="289">
        <v>17.8</v>
      </c>
      <c r="AB42" s="289">
        <v>31.4</v>
      </c>
      <c r="AC42" s="289">
        <v>15</v>
      </c>
      <c r="AD42" s="289">
        <v>4.3</v>
      </c>
      <c r="AE42" s="289">
        <v>31.5</v>
      </c>
      <c r="AF42" s="550">
        <v>14.9</v>
      </c>
      <c r="AG42" s="282">
        <v>33.700000000000003</v>
      </c>
      <c r="AH42" s="282">
        <v>14.6</v>
      </c>
      <c r="AI42" s="282">
        <v>5.9</v>
      </c>
      <c r="AJ42" s="280">
        <v>30.9</v>
      </c>
      <c r="AK42" s="289">
        <v>13.7</v>
      </c>
      <c r="AL42" s="289">
        <v>33.799999999999997</v>
      </c>
      <c r="AM42" s="289">
        <v>13.9</v>
      </c>
      <c r="AN42" s="289">
        <v>6.3</v>
      </c>
      <c r="AO42" s="289">
        <v>32.299999999999997</v>
      </c>
      <c r="AP42" s="547">
        <v>14.2</v>
      </c>
      <c r="AQ42" s="548">
        <v>36.1</v>
      </c>
      <c r="AR42" s="548">
        <v>15</v>
      </c>
      <c r="AS42" s="548">
        <v>5.7</v>
      </c>
      <c r="AT42" s="479">
        <v>29</v>
      </c>
      <c r="AU42" s="549">
        <v>13.3</v>
      </c>
      <c r="AV42" s="289">
        <v>34.200000000000003</v>
      </c>
      <c r="AW42" s="289">
        <v>16.899999999999999</v>
      </c>
      <c r="AX42" s="289">
        <v>5</v>
      </c>
      <c r="AY42" s="289">
        <v>30.6</v>
      </c>
      <c r="AZ42" s="547">
        <v>12.7</v>
      </c>
      <c r="BA42" s="548">
        <v>31.4</v>
      </c>
      <c r="BB42" s="548">
        <v>19.2</v>
      </c>
      <c r="BC42" s="548">
        <v>4.5</v>
      </c>
      <c r="BD42" s="479">
        <v>32.200000000000003</v>
      </c>
      <c r="BE42" s="547">
        <v>12.7</v>
      </c>
      <c r="BF42" s="478">
        <v>31.2</v>
      </c>
      <c r="BG42" s="478">
        <v>19.399999999999999</v>
      </c>
      <c r="BH42" s="478">
        <v>2.8</v>
      </c>
      <c r="BI42" s="479">
        <v>33.9</v>
      </c>
      <c r="BJ42" s="547">
        <v>12.1</v>
      </c>
      <c r="BK42" s="478">
        <v>32.200000000000003</v>
      </c>
      <c r="BL42" s="478">
        <v>19.5</v>
      </c>
      <c r="BM42" s="478">
        <v>3.2</v>
      </c>
      <c r="BN42" s="479">
        <v>33</v>
      </c>
      <c r="BO42" s="547">
        <v>12.1</v>
      </c>
      <c r="BP42" s="478">
        <v>45.5</v>
      </c>
      <c r="BQ42" s="478">
        <v>19.5</v>
      </c>
      <c r="BR42" s="478">
        <v>2.9</v>
      </c>
      <c r="BS42" s="479">
        <v>20</v>
      </c>
      <c r="BT42" s="547">
        <v>11.8</v>
      </c>
      <c r="BU42" s="478">
        <v>44.2</v>
      </c>
      <c r="BV42" s="478">
        <v>18.5</v>
      </c>
      <c r="BW42" s="478">
        <v>3</v>
      </c>
      <c r="BX42" s="479">
        <v>22.5</v>
      </c>
      <c r="BY42" s="547">
        <v>9.8000000000000007</v>
      </c>
      <c r="BZ42" s="478">
        <v>42.2</v>
      </c>
      <c r="CA42" s="478">
        <v>18.600000000000001</v>
      </c>
      <c r="CB42" s="478">
        <v>3</v>
      </c>
      <c r="CC42" s="479">
        <v>26.4</v>
      </c>
      <c r="CD42" s="547">
        <v>9.6</v>
      </c>
      <c r="CE42" s="478">
        <v>43</v>
      </c>
      <c r="CF42" s="478">
        <v>19.5</v>
      </c>
      <c r="CG42" s="478">
        <v>2.8</v>
      </c>
      <c r="CH42" s="479">
        <v>25.1</v>
      </c>
      <c r="CI42" s="547">
        <v>9.1</v>
      </c>
      <c r="CJ42" s="478">
        <v>43.8</v>
      </c>
      <c r="CK42" s="478">
        <v>19.8</v>
      </c>
      <c r="CL42" s="478">
        <v>2.6</v>
      </c>
      <c r="CM42" s="479">
        <v>24.7</v>
      </c>
      <c r="CN42" s="547">
        <v>9.1</v>
      </c>
      <c r="CO42" s="548">
        <v>45.4</v>
      </c>
      <c r="CP42" s="548">
        <v>19.2</v>
      </c>
      <c r="CQ42" s="548">
        <v>2.6</v>
      </c>
      <c r="CR42" s="479">
        <v>23.7</v>
      </c>
    </row>
    <row r="43" spans="1:96" x14ac:dyDescent="0.25">
      <c r="A43" s="177" t="s">
        <v>31</v>
      </c>
      <c r="B43" s="350">
        <v>18.100000000000001</v>
      </c>
      <c r="C43" s="351">
        <v>28.1</v>
      </c>
      <c r="D43" s="351">
        <v>16.600000000000001</v>
      </c>
      <c r="E43" s="351">
        <v>2.8</v>
      </c>
      <c r="F43" s="349">
        <v>34.4</v>
      </c>
      <c r="G43" s="351">
        <v>13.8</v>
      </c>
      <c r="H43" s="351">
        <v>32</v>
      </c>
      <c r="I43" s="351">
        <v>21.2</v>
      </c>
      <c r="J43" s="351">
        <v>1.3</v>
      </c>
      <c r="K43" s="351">
        <v>31.7</v>
      </c>
      <c r="L43" s="350">
        <v>11.6</v>
      </c>
      <c r="M43" s="351">
        <v>34.299999999999997</v>
      </c>
      <c r="N43" s="351">
        <v>21</v>
      </c>
      <c r="O43" s="351">
        <v>1.4</v>
      </c>
      <c r="P43" s="349">
        <v>31.7</v>
      </c>
      <c r="Q43" s="351">
        <v>12.9</v>
      </c>
      <c r="R43" s="351">
        <v>36.4</v>
      </c>
      <c r="S43" s="351">
        <v>21.3</v>
      </c>
      <c r="T43" s="351">
        <v>7.2</v>
      </c>
      <c r="U43" s="351">
        <v>22.2</v>
      </c>
      <c r="V43" s="547">
        <v>14.1</v>
      </c>
      <c r="W43" s="351">
        <v>38</v>
      </c>
      <c r="X43" s="351">
        <v>20.9</v>
      </c>
      <c r="Y43" s="351">
        <v>4.4000000000000004</v>
      </c>
      <c r="Z43" s="349">
        <v>22.6</v>
      </c>
      <c r="AA43" s="244">
        <v>13</v>
      </c>
      <c r="AB43" s="244">
        <v>34.200000000000003</v>
      </c>
      <c r="AC43" s="244">
        <v>22.9</v>
      </c>
      <c r="AD43" s="244">
        <v>2.2000000000000002</v>
      </c>
      <c r="AE43" s="244">
        <v>27.7</v>
      </c>
      <c r="AF43" s="347">
        <v>13.2</v>
      </c>
      <c r="AG43" s="511">
        <v>35.5</v>
      </c>
      <c r="AH43" s="511">
        <v>21.4</v>
      </c>
      <c r="AI43" s="511">
        <v>3.4</v>
      </c>
      <c r="AJ43" s="281">
        <v>26.5</v>
      </c>
      <c r="AK43" s="244">
        <v>12.8</v>
      </c>
      <c r="AL43" s="244">
        <v>37.1</v>
      </c>
      <c r="AM43" s="244">
        <v>20.5</v>
      </c>
      <c r="AN43" s="244">
        <v>3.2</v>
      </c>
      <c r="AO43" s="244">
        <v>26.4</v>
      </c>
      <c r="AP43" s="350">
        <v>11.4</v>
      </c>
      <c r="AQ43" s="348">
        <v>34</v>
      </c>
      <c r="AR43" s="348">
        <v>20</v>
      </c>
      <c r="AS43" s="348">
        <v>1.6</v>
      </c>
      <c r="AT43" s="349">
        <v>33</v>
      </c>
      <c r="AU43" s="551">
        <v>8.8000000000000007</v>
      </c>
      <c r="AV43" s="244">
        <v>28.9</v>
      </c>
      <c r="AW43" s="244">
        <v>19.2</v>
      </c>
      <c r="AX43" s="244">
        <v>1.5</v>
      </c>
      <c r="AY43" s="244">
        <v>41.6</v>
      </c>
      <c r="AZ43" s="350">
        <v>8.1999999999999993</v>
      </c>
      <c r="BA43" s="348">
        <v>27.1</v>
      </c>
      <c r="BB43" s="348">
        <v>22.4</v>
      </c>
      <c r="BC43" s="348">
        <v>1.7</v>
      </c>
      <c r="BD43" s="349">
        <v>40.6</v>
      </c>
      <c r="BE43" s="350">
        <v>7.6</v>
      </c>
      <c r="BF43" s="351">
        <v>25.8</v>
      </c>
      <c r="BG43" s="351">
        <v>21.3</v>
      </c>
      <c r="BH43" s="351">
        <v>1.2</v>
      </c>
      <c r="BI43" s="349">
        <v>44.1</v>
      </c>
      <c r="BJ43" s="350">
        <v>5.7</v>
      </c>
      <c r="BK43" s="351">
        <v>25.8</v>
      </c>
      <c r="BL43" s="351">
        <v>20.3</v>
      </c>
      <c r="BM43" s="351">
        <v>1.7</v>
      </c>
      <c r="BN43" s="349">
        <v>46.5</v>
      </c>
      <c r="BO43" s="350">
        <v>11.3</v>
      </c>
      <c r="BP43" s="351">
        <v>35.5</v>
      </c>
      <c r="BQ43" s="351">
        <v>20.8</v>
      </c>
      <c r="BR43" s="351">
        <v>1.5</v>
      </c>
      <c r="BS43" s="349">
        <v>30.9</v>
      </c>
      <c r="BT43" s="350">
        <v>9.6999999999999993</v>
      </c>
      <c r="BU43" s="351">
        <v>31.8</v>
      </c>
      <c r="BV43" s="351">
        <v>18.3</v>
      </c>
      <c r="BW43" s="351">
        <v>1.6</v>
      </c>
      <c r="BX43" s="349">
        <v>38.6</v>
      </c>
      <c r="BY43" s="350">
        <v>9.8000000000000007</v>
      </c>
      <c r="BZ43" s="351">
        <v>32.1</v>
      </c>
      <c r="CA43" s="351">
        <v>19</v>
      </c>
      <c r="CB43" s="351">
        <v>1.7</v>
      </c>
      <c r="CC43" s="349">
        <v>37.4</v>
      </c>
      <c r="CD43" s="350">
        <v>8.6999999999999993</v>
      </c>
      <c r="CE43" s="351">
        <v>30.7</v>
      </c>
      <c r="CF43" s="351">
        <v>18.399999999999999</v>
      </c>
      <c r="CG43" s="351">
        <v>1.3</v>
      </c>
      <c r="CH43" s="349">
        <v>40.9</v>
      </c>
      <c r="CI43" s="350">
        <v>8.4</v>
      </c>
      <c r="CJ43" s="351">
        <v>30.2</v>
      </c>
      <c r="CK43" s="351">
        <v>18.5</v>
      </c>
      <c r="CL43" s="351">
        <v>1.3</v>
      </c>
      <c r="CM43" s="349">
        <v>41.6</v>
      </c>
      <c r="CN43" s="350">
        <v>8.1</v>
      </c>
      <c r="CO43" s="348">
        <v>31.2</v>
      </c>
      <c r="CP43" s="348">
        <v>17.8</v>
      </c>
      <c r="CQ43" s="348">
        <v>1.2</v>
      </c>
      <c r="CR43" s="349">
        <v>41.7</v>
      </c>
    </row>
    <row r="44" spans="1:96" x14ac:dyDescent="0.25">
      <c r="A44" s="177" t="s">
        <v>32</v>
      </c>
      <c r="B44" s="350">
        <v>15.1</v>
      </c>
      <c r="C44" s="351">
        <v>46.6</v>
      </c>
      <c r="D44" s="351">
        <v>19.3</v>
      </c>
      <c r="E44" s="351">
        <v>0.7</v>
      </c>
      <c r="F44" s="349">
        <v>18.3</v>
      </c>
      <c r="G44" s="351">
        <v>7.5</v>
      </c>
      <c r="H44" s="351">
        <v>36</v>
      </c>
      <c r="I44" s="351">
        <v>17.8</v>
      </c>
      <c r="J44" s="351">
        <v>0.6</v>
      </c>
      <c r="K44" s="351">
        <v>38.1</v>
      </c>
      <c r="L44" s="350">
        <v>6.1</v>
      </c>
      <c r="M44" s="351">
        <v>44.3</v>
      </c>
      <c r="N44" s="351">
        <v>21</v>
      </c>
      <c r="O44" s="351">
        <v>1.2</v>
      </c>
      <c r="P44" s="349">
        <v>27.4</v>
      </c>
      <c r="Q44" s="351">
        <v>6.3</v>
      </c>
      <c r="R44" s="351">
        <v>43.4</v>
      </c>
      <c r="S44" s="351">
        <v>23.7</v>
      </c>
      <c r="T44" s="351">
        <v>8.8000000000000007</v>
      </c>
      <c r="U44" s="351">
        <v>17.8</v>
      </c>
      <c r="V44" s="547">
        <v>7.9</v>
      </c>
      <c r="W44" s="351">
        <v>47.9</v>
      </c>
      <c r="X44" s="351">
        <v>22.5</v>
      </c>
      <c r="Y44" s="351">
        <v>4.3</v>
      </c>
      <c r="Z44" s="349">
        <v>17.399999999999999</v>
      </c>
      <c r="AA44" s="244">
        <v>8.4</v>
      </c>
      <c r="AB44" s="244">
        <v>56.6</v>
      </c>
      <c r="AC44" s="244">
        <v>28.4</v>
      </c>
      <c r="AD44" s="244">
        <v>2.7</v>
      </c>
      <c r="AE44" s="244">
        <v>3.9</v>
      </c>
      <c r="AF44" s="347">
        <v>7.1</v>
      </c>
      <c r="AG44" s="511">
        <v>47.3</v>
      </c>
      <c r="AH44" s="511">
        <v>22.8</v>
      </c>
      <c r="AI44" s="511">
        <v>3.5</v>
      </c>
      <c r="AJ44" s="281">
        <v>19.3</v>
      </c>
      <c r="AK44" s="244">
        <v>7</v>
      </c>
      <c r="AL44" s="244">
        <v>46.5</v>
      </c>
      <c r="AM44" s="244">
        <v>21.7</v>
      </c>
      <c r="AN44" s="244">
        <v>3.5</v>
      </c>
      <c r="AO44" s="244">
        <v>21.3</v>
      </c>
      <c r="AP44" s="350">
        <v>7.3</v>
      </c>
      <c r="AQ44" s="348">
        <v>45.4</v>
      </c>
      <c r="AR44" s="348">
        <v>23.6</v>
      </c>
      <c r="AS44" s="348">
        <v>3.2</v>
      </c>
      <c r="AT44" s="349">
        <v>20.5</v>
      </c>
      <c r="AU44" s="551">
        <v>6.6</v>
      </c>
      <c r="AV44" s="244">
        <v>41.7</v>
      </c>
      <c r="AW44" s="244">
        <v>23.6</v>
      </c>
      <c r="AX44" s="244">
        <v>2.4</v>
      </c>
      <c r="AY44" s="244">
        <v>25.7</v>
      </c>
      <c r="AZ44" s="350">
        <v>6.5</v>
      </c>
      <c r="BA44" s="348">
        <v>39.4</v>
      </c>
      <c r="BB44" s="348">
        <v>29.3</v>
      </c>
      <c r="BC44" s="348">
        <v>2.5</v>
      </c>
      <c r="BD44" s="349">
        <v>22.3</v>
      </c>
      <c r="BE44" s="350">
        <v>6.3</v>
      </c>
      <c r="BF44" s="351">
        <v>37.1</v>
      </c>
      <c r="BG44" s="351">
        <v>30.3</v>
      </c>
      <c r="BH44" s="351">
        <v>1.4</v>
      </c>
      <c r="BI44" s="349">
        <v>24.9</v>
      </c>
      <c r="BJ44" s="350">
        <v>5.7</v>
      </c>
      <c r="BK44" s="351">
        <v>38.5</v>
      </c>
      <c r="BL44" s="351">
        <v>30.6</v>
      </c>
      <c r="BM44" s="351">
        <v>1.8</v>
      </c>
      <c r="BN44" s="349">
        <v>23.4</v>
      </c>
      <c r="BO44" s="350">
        <v>12.8</v>
      </c>
      <c r="BP44" s="351">
        <v>53.1</v>
      </c>
      <c r="BQ44" s="351">
        <v>30.9</v>
      </c>
      <c r="BR44" s="351">
        <v>1.1000000000000001</v>
      </c>
      <c r="BS44" s="349">
        <v>2.1</v>
      </c>
      <c r="BT44" s="350">
        <v>13.2</v>
      </c>
      <c r="BU44" s="351">
        <v>54.6</v>
      </c>
      <c r="BV44" s="351">
        <v>28.2</v>
      </c>
      <c r="BW44" s="351">
        <v>1.1000000000000001</v>
      </c>
      <c r="BX44" s="349">
        <v>2.9</v>
      </c>
      <c r="BY44" s="350">
        <v>10.5</v>
      </c>
      <c r="BZ44" s="351">
        <v>49.3</v>
      </c>
      <c r="CA44" s="351">
        <v>27.3</v>
      </c>
      <c r="CB44" s="351">
        <v>1.2</v>
      </c>
      <c r="CC44" s="349">
        <v>11.7</v>
      </c>
      <c r="CD44" s="350">
        <v>11.3</v>
      </c>
      <c r="CE44" s="351">
        <v>50.9</v>
      </c>
      <c r="CF44" s="351">
        <v>28.2</v>
      </c>
      <c r="CG44" s="351">
        <v>1.2</v>
      </c>
      <c r="CH44" s="349">
        <v>8.4</v>
      </c>
      <c r="CI44" s="350">
        <v>11.7</v>
      </c>
      <c r="CJ44" s="351">
        <v>52.5</v>
      </c>
      <c r="CK44" s="351">
        <v>29.5</v>
      </c>
      <c r="CL44" s="351">
        <v>1</v>
      </c>
      <c r="CM44" s="349">
        <v>5.3</v>
      </c>
      <c r="CN44" s="350">
        <v>11.5</v>
      </c>
      <c r="CO44" s="348">
        <v>54.1</v>
      </c>
      <c r="CP44" s="348">
        <v>28.8</v>
      </c>
      <c r="CQ44" s="348">
        <v>1.1000000000000001</v>
      </c>
      <c r="CR44" s="349">
        <v>4.5</v>
      </c>
    </row>
    <row r="45" spans="1:96" x14ac:dyDescent="0.25">
      <c r="A45" s="177" t="s">
        <v>33</v>
      </c>
      <c r="B45" s="350"/>
      <c r="C45" s="351"/>
      <c r="D45" s="351"/>
      <c r="E45" s="351"/>
      <c r="F45" s="349"/>
      <c r="G45" s="478"/>
      <c r="H45" s="351"/>
      <c r="I45" s="351"/>
      <c r="J45" s="351"/>
      <c r="K45" s="351"/>
      <c r="L45" s="350"/>
      <c r="M45" s="351"/>
      <c r="N45" s="351"/>
      <c r="O45" s="351"/>
      <c r="P45" s="349"/>
      <c r="Q45" s="478"/>
      <c r="R45" s="351"/>
      <c r="S45" s="351"/>
      <c r="T45" s="351"/>
      <c r="U45" s="351"/>
      <c r="V45" s="547"/>
      <c r="W45" s="351"/>
      <c r="X45" s="351"/>
      <c r="Y45" s="351"/>
      <c r="Z45" s="349"/>
      <c r="AA45" s="244"/>
      <c r="AB45" s="244"/>
      <c r="AC45" s="244"/>
      <c r="AD45" s="244"/>
      <c r="AE45" s="244"/>
      <c r="AF45" s="347"/>
      <c r="AG45" s="511"/>
      <c r="AH45" s="511"/>
      <c r="AI45" s="511"/>
      <c r="AJ45" s="281"/>
      <c r="AK45" s="244"/>
      <c r="AL45" s="244"/>
      <c r="AM45" s="244"/>
      <c r="AN45" s="244"/>
      <c r="AO45" s="244"/>
      <c r="AP45" s="350"/>
      <c r="AQ45" s="348"/>
      <c r="AR45" s="348"/>
      <c r="AS45" s="348"/>
      <c r="AT45" s="349"/>
      <c r="AU45" s="551"/>
      <c r="AV45" s="244"/>
      <c r="AW45" s="244"/>
      <c r="AX45" s="244"/>
      <c r="AY45" s="244"/>
      <c r="AZ45" s="350"/>
      <c r="BA45" s="348"/>
      <c r="BB45" s="348"/>
      <c r="BC45" s="348"/>
      <c r="BD45" s="349"/>
      <c r="BE45" s="547"/>
      <c r="BF45" s="478"/>
      <c r="BG45" s="478"/>
      <c r="BH45" s="478"/>
      <c r="BI45" s="479"/>
      <c r="BJ45" s="350"/>
      <c r="BK45" s="351"/>
      <c r="BL45" s="351"/>
      <c r="BM45" s="351"/>
      <c r="BN45" s="349"/>
      <c r="BO45" s="350"/>
      <c r="BP45" s="351"/>
      <c r="BQ45" s="351"/>
      <c r="BR45" s="351"/>
      <c r="BS45" s="349"/>
      <c r="BT45" s="350"/>
      <c r="BU45" s="351"/>
      <c r="BV45" s="351"/>
      <c r="BW45" s="351"/>
      <c r="BX45" s="349"/>
      <c r="BY45" s="350">
        <v>9.1</v>
      </c>
      <c r="BZ45" s="351">
        <v>45.2</v>
      </c>
      <c r="CA45" s="351">
        <v>25.3</v>
      </c>
      <c r="CB45" s="351">
        <v>1.2</v>
      </c>
      <c r="CC45" s="349">
        <v>19.2</v>
      </c>
      <c r="CD45" s="350">
        <v>8.8000000000000007</v>
      </c>
      <c r="CE45" s="351">
        <v>48.4</v>
      </c>
      <c r="CF45" s="351">
        <v>27.6</v>
      </c>
      <c r="CG45" s="351">
        <v>1.7</v>
      </c>
      <c r="CH45" s="349">
        <v>13.5</v>
      </c>
      <c r="CI45" s="350">
        <v>6.4</v>
      </c>
      <c r="CJ45" s="351">
        <v>47.3</v>
      </c>
      <c r="CK45" s="351">
        <v>26.5</v>
      </c>
      <c r="CL45" s="351">
        <v>1.7</v>
      </c>
      <c r="CM45" s="349">
        <v>18.100000000000001</v>
      </c>
      <c r="CN45" s="350">
        <v>6.2</v>
      </c>
      <c r="CO45" s="348">
        <v>48.6</v>
      </c>
      <c r="CP45" s="348">
        <v>25</v>
      </c>
      <c r="CQ45" s="348">
        <v>1.8</v>
      </c>
      <c r="CR45" s="349">
        <v>18.399999999999999</v>
      </c>
    </row>
    <row r="46" spans="1:96" x14ac:dyDescent="0.25">
      <c r="A46" s="177" t="s">
        <v>34</v>
      </c>
      <c r="B46" s="350">
        <v>17</v>
      </c>
      <c r="C46" s="351">
        <v>36.5</v>
      </c>
      <c r="D46" s="351">
        <v>15.2</v>
      </c>
      <c r="E46" s="351">
        <v>3.6</v>
      </c>
      <c r="F46" s="349">
        <v>27.7</v>
      </c>
      <c r="G46" s="351">
        <v>13.5</v>
      </c>
      <c r="H46" s="351">
        <v>38.4</v>
      </c>
      <c r="I46" s="351">
        <v>15.9</v>
      </c>
      <c r="J46" s="351">
        <v>3.6</v>
      </c>
      <c r="K46" s="351">
        <v>28.6</v>
      </c>
      <c r="L46" s="350">
        <v>12.4</v>
      </c>
      <c r="M46" s="351">
        <v>39.5</v>
      </c>
      <c r="N46" s="351">
        <v>15.8</v>
      </c>
      <c r="O46" s="351">
        <v>2.8</v>
      </c>
      <c r="P46" s="349">
        <v>29.5</v>
      </c>
      <c r="Q46" s="351">
        <v>12.8</v>
      </c>
      <c r="R46" s="351">
        <v>36.9</v>
      </c>
      <c r="S46" s="351">
        <v>15.2</v>
      </c>
      <c r="T46" s="351">
        <v>4.3</v>
      </c>
      <c r="U46" s="351">
        <v>30.8</v>
      </c>
      <c r="V46" s="547">
        <v>13.4</v>
      </c>
      <c r="W46" s="351">
        <v>40.4</v>
      </c>
      <c r="X46" s="351">
        <v>14.8</v>
      </c>
      <c r="Y46" s="351">
        <v>4.4000000000000004</v>
      </c>
      <c r="Z46" s="349">
        <v>27</v>
      </c>
      <c r="AA46" s="244">
        <v>13.8</v>
      </c>
      <c r="AB46" s="244">
        <v>37.799999999999997</v>
      </c>
      <c r="AC46" s="244">
        <v>15.5</v>
      </c>
      <c r="AD46" s="244">
        <v>7.5</v>
      </c>
      <c r="AE46" s="244">
        <v>25.4</v>
      </c>
      <c r="AF46" s="347">
        <v>15.1</v>
      </c>
      <c r="AG46" s="511">
        <v>35.9</v>
      </c>
      <c r="AH46" s="511">
        <v>14.1</v>
      </c>
      <c r="AI46" s="511">
        <v>8.6999999999999993</v>
      </c>
      <c r="AJ46" s="281">
        <v>26.2</v>
      </c>
      <c r="AK46" s="244">
        <v>14.5</v>
      </c>
      <c r="AL46" s="244">
        <v>34.299999999999997</v>
      </c>
      <c r="AM46" s="244">
        <v>13</v>
      </c>
      <c r="AN46" s="244">
        <v>8.3000000000000007</v>
      </c>
      <c r="AO46" s="244">
        <v>29.9</v>
      </c>
      <c r="AP46" s="350">
        <v>14.9</v>
      </c>
      <c r="AQ46" s="348">
        <v>35.5</v>
      </c>
      <c r="AR46" s="348">
        <v>14.3</v>
      </c>
      <c r="AS46" s="348">
        <v>8.4</v>
      </c>
      <c r="AT46" s="349">
        <v>26.9</v>
      </c>
      <c r="AU46" s="551">
        <v>14.3</v>
      </c>
      <c r="AV46" s="244">
        <v>34.200000000000003</v>
      </c>
      <c r="AW46" s="244">
        <v>15.3</v>
      </c>
      <c r="AX46" s="244">
        <v>6</v>
      </c>
      <c r="AY46" s="244">
        <v>30.2</v>
      </c>
      <c r="AZ46" s="350">
        <v>13.8</v>
      </c>
      <c r="BA46" s="348">
        <v>30.1</v>
      </c>
      <c r="BB46" s="348">
        <v>16.600000000000001</v>
      </c>
      <c r="BC46" s="348">
        <v>5.0999999999999996</v>
      </c>
      <c r="BD46" s="349">
        <v>34.4</v>
      </c>
      <c r="BE46" s="350">
        <v>13.6</v>
      </c>
      <c r="BF46" s="351">
        <v>29.9</v>
      </c>
      <c r="BG46" s="351">
        <v>16.5</v>
      </c>
      <c r="BH46" s="351">
        <v>3.4</v>
      </c>
      <c r="BI46" s="349">
        <v>36.6</v>
      </c>
      <c r="BJ46" s="350">
        <v>12.7</v>
      </c>
      <c r="BK46" s="351">
        <v>30.8</v>
      </c>
      <c r="BL46" s="351">
        <v>16.600000000000001</v>
      </c>
      <c r="BM46" s="351">
        <v>3.8</v>
      </c>
      <c r="BN46" s="349">
        <v>36.1</v>
      </c>
      <c r="BO46" s="350">
        <v>11</v>
      </c>
      <c r="BP46" s="351">
        <v>42.6</v>
      </c>
      <c r="BQ46" s="351">
        <v>16.3</v>
      </c>
      <c r="BR46" s="351">
        <v>3.2</v>
      </c>
      <c r="BS46" s="349">
        <v>26.9</v>
      </c>
      <c r="BT46" s="350">
        <v>10.9</v>
      </c>
      <c r="BU46" s="351">
        <v>41.4</v>
      </c>
      <c r="BV46" s="351">
        <v>15.5</v>
      </c>
      <c r="BW46" s="351">
        <v>3.1</v>
      </c>
      <c r="BX46" s="349">
        <v>29.1</v>
      </c>
      <c r="BY46" s="350">
        <v>10.6</v>
      </c>
      <c r="BZ46" s="351">
        <v>38.1</v>
      </c>
      <c r="CA46" s="351">
        <v>15</v>
      </c>
      <c r="CB46" s="351">
        <v>3.2</v>
      </c>
      <c r="CC46" s="349">
        <v>33.1</v>
      </c>
      <c r="CD46" s="350">
        <v>10.199999999999999</v>
      </c>
      <c r="CE46" s="351">
        <v>38.1</v>
      </c>
      <c r="CF46" s="351">
        <v>15.7</v>
      </c>
      <c r="CG46" s="351">
        <v>2.8</v>
      </c>
      <c r="CH46" s="349">
        <v>33.200000000000003</v>
      </c>
      <c r="CI46" s="350">
        <v>9.8000000000000007</v>
      </c>
      <c r="CJ46" s="351">
        <v>38.9</v>
      </c>
      <c r="CK46" s="351">
        <v>16.3</v>
      </c>
      <c r="CL46" s="351">
        <v>2.6</v>
      </c>
      <c r="CM46" s="349">
        <v>32.4</v>
      </c>
      <c r="CN46" s="350">
        <v>10</v>
      </c>
      <c r="CO46" s="348">
        <v>41.1</v>
      </c>
      <c r="CP46" s="348">
        <v>16.100000000000001</v>
      </c>
      <c r="CQ46" s="348">
        <v>2.6</v>
      </c>
      <c r="CR46" s="349">
        <v>30.2</v>
      </c>
    </row>
    <row r="47" spans="1:96" x14ac:dyDescent="0.25">
      <c r="A47" s="177" t="s">
        <v>35</v>
      </c>
      <c r="B47" s="350">
        <v>20.2</v>
      </c>
      <c r="C47" s="351">
        <v>38</v>
      </c>
      <c r="D47" s="351">
        <v>11.8</v>
      </c>
      <c r="E47" s="351">
        <v>2.1</v>
      </c>
      <c r="F47" s="349">
        <v>27.9</v>
      </c>
      <c r="G47" s="351">
        <v>15.1</v>
      </c>
      <c r="H47" s="351">
        <v>40.799999999999997</v>
      </c>
      <c r="I47" s="351">
        <v>12.9</v>
      </c>
      <c r="J47" s="351">
        <v>1.4</v>
      </c>
      <c r="K47" s="351">
        <v>29.8</v>
      </c>
      <c r="L47" s="350">
        <v>14.6</v>
      </c>
      <c r="M47" s="351">
        <v>41.6</v>
      </c>
      <c r="N47" s="351">
        <v>13.4</v>
      </c>
      <c r="O47" s="351">
        <v>1.6</v>
      </c>
      <c r="P47" s="349">
        <v>28.8</v>
      </c>
      <c r="Q47" s="351">
        <v>15.4</v>
      </c>
      <c r="R47" s="351">
        <v>41.1</v>
      </c>
      <c r="S47" s="351">
        <v>13.7</v>
      </c>
      <c r="T47" s="351">
        <v>5.8</v>
      </c>
      <c r="U47" s="351">
        <v>24</v>
      </c>
      <c r="V47" s="350">
        <v>15.9</v>
      </c>
      <c r="W47" s="351">
        <v>43.7</v>
      </c>
      <c r="X47" s="351">
        <v>13</v>
      </c>
      <c r="Y47" s="351">
        <v>4.2</v>
      </c>
      <c r="Z47" s="349">
        <v>23.2</v>
      </c>
      <c r="AA47" s="244">
        <v>14.5</v>
      </c>
      <c r="AB47" s="244">
        <v>43</v>
      </c>
      <c r="AC47" s="244">
        <v>13.8</v>
      </c>
      <c r="AD47" s="244">
        <v>3.9</v>
      </c>
      <c r="AE47" s="244">
        <v>24.8</v>
      </c>
      <c r="AF47" s="347">
        <v>12.4</v>
      </c>
      <c r="AG47" s="511">
        <v>41.6</v>
      </c>
      <c r="AH47" s="511">
        <v>13.4</v>
      </c>
      <c r="AI47" s="511">
        <v>4.7</v>
      </c>
      <c r="AJ47" s="281">
        <v>27.9</v>
      </c>
      <c r="AK47" s="244">
        <v>12.9</v>
      </c>
      <c r="AL47" s="244">
        <v>41.7</v>
      </c>
      <c r="AM47" s="244">
        <v>12.3</v>
      </c>
      <c r="AN47" s="244">
        <v>5.0999999999999996</v>
      </c>
      <c r="AO47" s="244">
        <v>28</v>
      </c>
      <c r="AP47" s="350">
        <v>15.1</v>
      </c>
      <c r="AQ47" s="348">
        <v>40.5</v>
      </c>
      <c r="AR47" s="348">
        <v>12.8</v>
      </c>
      <c r="AS47" s="348">
        <v>3.6</v>
      </c>
      <c r="AT47" s="349">
        <v>28</v>
      </c>
      <c r="AU47" s="551">
        <v>12.7</v>
      </c>
      <c r="AV47" s="244">
        <v>37.6</v>
      </c>
      <c r="AW47" s="244">
        <v>14.6</v>
      </c>
      <c r="AX47" s="244">
        <v>7.7</v>
      </c>
      <c r="AY47" s="244">
        <v>27.4</v>
      </c>
      <c r="AZ47" s="350">
        <v>12</v>
      </c>
      <c r="BA47" s="348">
        <v>35.200000000000003</v>
      </c>
      <c r="BB47" s="348">
        <v>17.399999999999999</v>
      </c>
      <c r="BC47" s="348">
        <v>5.0999999999999996</v>
      </c>
      <c r="BD47" s="349">
        <v>30.3</v>
      </c>
      <c r="BE47" s="350">
        <v>11.8</v>
      </c>
      <c r="BF47" s="351">
        <v>34.5</v>
      </c>
      <c r="BG47" s="351">
        <v>17.7</v>
      </c>
      <c r="BH47" s="351">
        <v>1.7</v>
      </c>
      <c r="BI47" s="349">
        <v>34.299999999999997</v>
      </c>
      <c r="BJ47" s="350">
        <v>12.7</v>
      </c>
      <c r="BK47" s="351">
        <v>36.200000000000003</v>
      </c>
      <c r="BL47" s="351">
        <v>18.100000000000001</v>
      </c>
      <c r="BM47" s="351">
        <v>1.9</v>
      </c>
      <c r="BN47" s="349">
        <v>31.1</v>
      </c>
      <c r="BO47" s="350">
        <v>9.8000000000000007</v>
      </c>
      <c r="BP47" s="351">
        <v>48.7</v>
      </c>
      <c r="BQ47" s="351">
        <v>18.5</v>
      </c>
      <c r="BR47" s="351">
        <v>1.8</v>
      </c>
      <c r="BS47" s="349">
        <v>21.2</v>
      </c>
      <c r="BT47" s="350">
        <v>9.6999999999999993</v>
      </c>
      <c r="BU47" s="351">
        <v>46</v>
      </c>
      <c r="BV47" s="351">
        <v>17.600000000000001</v>
      </c>
      <c r="BW47" s="351">
        <v>2</v>
      </c>
      <c r="BX47" s="349">
        <v>24.7</v>
      </c>
      <c r="BY47" s="350">
        <v>6.8</v>
      </c>
      <c r="BZ47" s="351">
        <v>45.7</v>
      </c>
      <c r="CA47" s="351">
        <v>17.5</v>
      </c>
      <c r="CB47" s="351">
        <v>2.2999999999999998</v>
      </c>
      <c r="CC47" s="349">
        <v>27.7</v>
      </c>
      <c r="CD47" s="350">
        <v>7.1</v>
      </c>
      <c r="CE47" s="351">
        <v>49.1</v>
      </c>
      <c r="CF47" s="351">
        <v>19.600000000000001</v>
      </c>
      <c r="CG47" s="351">
        <v>2.2999999999999998</v>
      </c>
      <c r="CH47" s="349">
        <v>21.9</v>
      </c>
      <c r="CI47" s="350">
        <v>6.9</v>
      </c>
      <c r="CJ47" s="351">
        <v>51</v>
      </c>
      <c r="CK47" s="351">
        <v>20.3</v>
      </c>
      <c r="CL47" s="351">
        <v>2.2000000000000002</v>
      </c>
      <c r="CM47" s="349">
        <v>19.600000000000001</v>
      </c>
      <c r="CN47" s="350">
        <v>6.5</v>
      </c>
      <c r="CO47" s="348">
        <v>52.1</v>
      </c>
      <c r="CP47" s="348">
        <v>20</v>
      </c>
      <c r="CQ47" s="348">
        <v>2</v>
      </c>
      <c r="CR47" s="349">
        <v>19.399999999999999</v>
      </c>
    </row>
    <row r="48" spans="1:96" x14ac:dyDescent="0.25">
      <c r="A48" s="177" t="s">
        <v>36</v>
      </c>
      <c r="B48" s="350">
        <v>18.5</v>
      </c>
      <c r="C48" s="351">
        <v>38</v>
      </c>
      <c r="D48" s="351">
        <v>15.8</v>
      </c>
      <c r="E48" s="351">
        <v>4.9000000000000004</v>
      </c>
      <c r="F48" s="349">
        <v>22.8</v>
      </c>
      <c r="G48" s="351">
        <v>14.6</v>
      </c>
      <c r="H48" s="351">
        <v>37.5</v>
      </c>
      <c r="I48" s="351">
        <v>16.2</v>
      </c>
      <c r="J48" s="351">
        <v>3.7</v>
      </c>
      <c r="K48" s="351">
        <v>28</v>
      </c>
      <c r="L48" s="350">
        <v>15.4</v>
      </c>
      <c r="M48" s="351">
        <v>36.6</v>
      </c>
      <c r="N48" s="351">
        <v>15.9</v>
      </c>
      <c r="O48" s="351">
        <v>3.1</v>
      </c>
      <c r="P48" s="349">
        <v>29</v>
      </c>
      <c r="Q48" s="351">
        <v>16.5</v>
      </c>
      <c r="R48" s="351">
        <v>35.200000000000003</v>
      </c>
      <c r="S48" s="351">
        <v>15.3</v>
      </c>
      <c r="T48" s="351">
        <v>3.6</v>
      </c>
      <c r="U48" s="351">
        <v>29.4</v>
      </c>
      <c r="V48" s="350">
        <v>16.8</v>
      </c>
      <c r="W48" s="351">
        <v>35.200000000000003</v>
      </c>
      <c r="X48" s="351">
        <v>14.6</v>
      </c>
      <c r="Y48" s="351">
        <v>3.9</v>
      </c>
      <c r="Z48" s="349">
        <v>29.5</v>
      </c>
      <c r="AA48" s="244">
        <v>15.8</v>
      </c>
      <c r="AB48" s="244">
        <v>33.700000000000003</v>
      </c>
      <c r="AC48" s="244">
        <v>14.9</v>
      </c>
      <c r="AD48" s="244">
        <v>3.9</v>
      </c>
      <c r="AE48" s="244">
        <v>31.7</v>
      </c>
      <c r="AF48" s="347">
        <v>16.7</v>
      </c>
      <c r="AG48" s="511">
        <v>31</v>
      </c>
      <c r="AH48" s="511">
        <v>13.6</v>
      </c>
      <c r="AI48" s="511">
        <v>4.5</v>
      </c>
      <c r="AJ48" s="281">
        <v>34.200000000000003</v>
      </c>
      <c r="AK48" s="244">
        <v>17.3</v>
      </c>
      <c r="AL48" s="244">
        <v>33.5</v>
      </c>
      <c r="AM48" s="244">
        <v>13.8</v>
      </c>
      <c r="AN48" s="244">
        <v>6.1</v>
      </c>
      <c r="AO48" s="244">
        <v>29.3</v>
      </c>
      <c r="AP48" s="350">
        <v>18.3</v>
      </c>
      <c r="AQ48" s="348">
        <v>41.6</v>
      </c>
      <c r="AR48" s="348">
        <v>15.7</v>
      </c>
      <c r="AS48" s="348">
        <v>6.9</v>
      </c>
      <c r="AT48" s="349">
        <v>17.5</v>
      </c>
      <c r="AU48" s="551">
        <v>17.100000000000001</v>
      </c>
      <c r="AV48" s="244">
        <v>34.9</v>
      </c>
      <c r="AW48" s="244">
        <v>18.3</v>
      </c>
      <c r="AX48" s="244">
        <v>6.2</v>
      </c>
      <c r="AY48" s="244">
        <v>23.5</v>
      </c>
      <c r="AZ48" s="350">
        <v>15.9</v>
      </c>
      <c r="BA48" s="348">
        <v>33.9</v>
      </c>
      <c r="BB48" s="348">
        <v>21.9</v>
      </c>
      <c r="BC48" s="348">
        <v>5.5</v>
      </c>
      <c r="BD48" s="349">
        <v>22.8</v>
      </c>
      <c r="BE48" s="350">
        <v>16</v>
      </c>
      <c r="BF48" s="351">
        <v>33.4</v>
      </c>
      <c r="BG48" s="351">
        <v>22.8</v>
      </c>
      <c r="BH48" s="351">
        <v>2.7</v>
      </c>
      <c r="BI48" s="349">
        <v>25.1</v>
      </c>
      <c r="BJ48" s="350">
        <v>15.2</v>
      </c>
      <c r="BK48" s="351">
        <v>35.4</v>
      </c>
      <c r="BL48" s="351">
        <v>23.2</v>
      </c>
      <c r="BM48" s="351">
        <v>2.7</v>
      </c>
      <c r="BN48" s="349">
        <v>23.5</v>
      </c>
      <c r="BO48" s="350">
        <v>16.2</v>
      </c>
      <c r="BP48" s="351">
        <v>44</v>
      </c>
      <c r="BQ48" s="351">
        <v>23.7</v>
      </c>
      <c r="BR48" s="351">
        <v>2.6</v>
      </c>
      <c r="BS48" s="349">
        <v>13.5</v>
      </c>
      <c r="BT48" s="350">
        <v>15.5</v>
      </c>
      <c r="BU48" s="351">
        <v>44.9</v>
      </c>
      <c r="BV48" s="351">
        <v>23.6</v>
      </c>
      <c r="BW48" s="351">
        <v>2.9</v>
      </c>
      <c r="BX48" s="349">
        <v>13.1</v>
      </c>
      <c r="BY48" s="350">
        <v>6.7</v>
      </c>
      <c r="BZ48" s="351">
        <v>45.7</v>
      </c>
      <c r="CA48" s="351">
        <v>22.8</v>
      </c>
      <c r="CB48" s="351">
        <v>3.4</v>
      </c>
      <c r="CC48" s="349">
        <v>21.4</v>
      </c>
      <c r="CD48" s="350">
        <v>6</v>
      </c>
      <c r="CE48" s="351">
        <v>47.5</v>
      </c>
      <c r="CF48" s="351">
        <v>24.7</v>
      </c>
      <c r="CG48" s="351">
        <v>3.3</v>
      </c>
      <c r="CH48" s="349">
        <v>18.5</v>
      </c>
      <c r="CI48" s="350">
        <v>5.7</v>
      </c>
      <c r="CJ48" s="351">
        <v>46.8</v>
      </c>
      <c r="CK48" s="351">
        <v>25</v>
      </c>
      <c r="CL48" s="351">
        <v>3</v>
      </c>
      <c r="CM48" s="349">
        <v>19.5</v>
      </c>
      <c r="CN48" s="350">
        <v>5.6</v>
      </c>
      <c r="CO48" s="348">
        <v>48.5</v>
      </c>
      <c r="CP48" s="348">
        <v>24.3</v>
      </c>
      <c r="CQ48" s="348">
        <v>3.3</v>
      </c>
      <c r="CR48" s="349">
        <v>18.3</v>
      </c>
    </row>
    <row r="49" spans="1:96" x14ac:dyDescent="0.25">
      <c r="A49" s="177" t="s">
        <v>37</v>
      </c>
      <c r="B49" s="350">
        <v>25.5</v>
      </c>
      <c r="C49" s="351">
        <v>29.1</v>
      </c>
      <c r="D49" s="351">
        <v>15</v>
      </c>
      <c r="E49" s="351">
        <v>3</v>
      </c>
      <c r="F49" s="349">
        <v>27.4</v>
      </c>
      <c r="G49" s="351">
        <v>22.9</v>
      </c>
      <c r="H49" s="351">
        <v>31.1</v>
      </c>
      <c r="I49" s="351">
        <v>16.8</v>
      </c>
      <c r="J49" s="351">
        <v>2.2000000000000002</v>
      </c>
      <c r="K49" s="351">
        <v>27</v>
      </c>
      <c r="L49" s="350">
        <v>21.1</v>
      </c>
      <c r="M49" s="351">
        <v>32.1</v>
      </c>
      <c r="N49" s="351">
        <v>16.899999999999999</v>
      </c>
      <c r="O49" s="351">
        <v>2.4</v>
      </c>
      <c r="P49" s="349">
        <v>27.5</v>
      </c>
      <c r="Q49" s="351">
        <v>24.9</v>
      </c>
      <c r="R49" s="351">
        <v>28.3</v>
      </c>
      <c r="S49" s="351">
        <v>16.2</v>
      </c>
      <c r="T49" s="351">
        <v>4.4000000000000004</v>
      </c>
      <c r="U49" s="351">
        <v>26.2</v>
      </c>
      <c r="V49" s="350">
        <v>27</v>
      </c>
      <c r="W49" s="351">
        <v>29.6</v>
      </c>
      <c r="X49" s="351">
        <v>14.7</v>
      </c>
      <c r="Y49" s="351">
        <v>3.3</v>
      </c>
      <c r="Z49" s="349">
        <v>25.4</v>
      </c>
      <c r="AA49" s="244">
        <v>22.2</v>
      </c>
      <c r="AB49" s="244">
        <v>28.6</v>
      </c>
      <c r="AC49" s="244">
        <v>14.7</v>
      </c>
      <c r="AD49" s="244">
        <v>4.2</v>
      </c>
      <c r="AE49" s="244">
        <v>30.3</v>
      </c>
      <c r="AF49" s="347">
        <v>14.4</v>
      </c>
      <c r="AG49" s="511">
        <v>30.7</v>
      </c>
      <c r="AH49" s="511">
        <v>15.2</v>
      </c>
      <c r="AI49" s="511">
        <v>4.0999999999999996</v>
      </c>
      <c r="AJ49" s="281">
        <v>35.6</v>
      </c>
      <c r="AK49" s="244">
        <v>11.1</v>
      </c>
      <c r="AL49" s="244">
        <v>31.2</v>
      </c>
      <c r="AM49" s="244">
        <v>14.6</v>
      </c>
      <c r="AN49" s="244">
        <v>4.3</v>
      </c>
      <c r="AO49" s="244">
        <v>38.799999999999997</v>
      </c>
      <c r="AP49" s="350">
        <v>11.5</v>
      </c>
      <c r="AQ49" s="348">
        <v>32.5</v>
      </c>
      <c r="AR49" s="348">
        <v>15.3</v>
      </c>
      <c r="AS49" s="348">
        <v>2.6</v>
      </c>
      <c r="AT49" s="349">
        <v>38.1</v>
      </c>
      <c r="AU49" s="551">
        <v>10.5</v>
      </c>
      <c r="AV49" s="244">
        <v>33.1</v>
      </c>
      <c r="AW49" s="244">
        <v>18.100000000000001</v>
      </c>
      <c r="AX49" s="244">
        <v>2.9</v>
      </c>
      <c r="AY49" s="244">
        <v>35.4</v>
      </c>
      <c r="AZ49" s="350">
        <v>10.1</v>
      </c>
      <c r="BA49" s="348">
        <v>31</v>
      </c>
      <c r="BB49" s="348">
        <v>21.2</v>
      </c>
      <c r="BC49" s="348">
        <v>3.1</v>
      </c>
      <c r="BD49" s="349">
        <v>34.6</v>
      </c>
      <c r="BE49" s="350">
        <v>10.3</v>
      </c>
      <c r="BF49" s="351">
        <v>31.5</v>
      </c>
      <c r="BG49" s="351">
        <v>21.4</v>
      </c>
      <c r="BH49" s="351">
        <v>2.6</v>
      </c>
      <c r="BI49" s="349">
        <v>34.200000000000003</v>
      </c>
      <c r="BJ49" s="350">
        <v>10.3</v>
      </c>
      <c r="BK49" s="351">
        <v>32.200000000000003</v>
      </c>
      <c r="BL49" s="351">
        <v>21.4</v>
      </c>
      <c r="BM49" s="351">
        <v>3</v>
      </c>
      <c r="BN49" s="349">
        <v>33.1</v>
      </c>
      <c r="BO49" s="350">
        <v>12.3</v>
      </c>
      <c r="BP49" s="351">
        <v>50.6</v>
      </c>
      <c r="BQ49" s="351">
        <v>22</v>
      </c>
      <c r="BR49" s="351">
        <v>2.8</v>
      </c>
      <c r="BS49" s="349">
        <v>12.3</v>
      </c>
      <c r="BT49" s="350">
        <v>11.7</v>
      </c>
      <c r="BU49" s="351">
        <v>49.3</v>
      </c>
      <c r="BV49" s="351">
        <v>20.5</v>
      </c>
      <c r="BW49" s="351">
        <v>3.1</v>
      </c>
      <c r="BX49" s="349">
        <v>15.4</v>
      </c>
      <c r="BY49" s="350">
        <v>11.4</v>
      </c>
      <c r="BZ49" s="351">
        <v>45.5</v>
      </c>
      <c r="CA49" s="351">
        <v>19.8</v>
      </c>
      <c r="CB49" s="351">
        <v>3.2</v>
      </c>
      <c r="CC49" s="349">
        <v>20.100000000000001</v>
      </c>
      <c r="CD49" s="350">
        <v>11.4</v>
      </c>
      <c r="CE49" s="351">
        <v>46.3</v>
      </c>
      <c r="CF49" s="351">
        <v>20.399999999999999</v>
      </c>
      <c r="CG49" s="351">
        <v>3.2</v>
      </c>
      <c r="CH49" s="349">
        <v>18.7</v>
      </c>
      <c r="CI49" s="350">
        <v>11.2</v>
      </c>
      <c r="CJ49" s="351">
        <v>47.9</v>
      </c>
      <c r="CK49" s="351">
        <v>20.399999999999999</v>
      </c>
      <c r="CL49" s="351">
        <v>2.9</v>
      </c>
      <c r="CM49" s="349">
        <v>17.600000000000001</v>
      </c>
      <c r="CN49" s="350">
        <v>11.1</v>
      </c>
      <c r="CO49" s="348">
        <v>48.8</v>
      </c>
      <c r="CP49" s="348">
        <v>19.399999999999999</v>
      </c>
      <c r="CQ49" s="348">
        <v>2.9</v>
      </c>
      <c r="CR49" s="349">
        <v>17.8</v>
      </c>
    </row>
    <row r="50" spans="1:96" x14ac:dyDescent="0.25">
      <c r="A50" s="177" t="s">
        <v>38</v>
      </c>
      <c r="B50" s="350"/>
      <c r="C50" s="351"/>
      <c r="D50" s="351"/>
      <c r="E50" s="351"/>
      <c r="F50" s="349"/>
      <c r="G50" s="478"/>
      <c r="H50" s="351"/>
      <c r="I50" s="351"/>
      <c r="J50" s="351"/>
      <c r="K50" s="351"/>
      <c r="L50" s="547"/>
      <c r="M50" s="351"/>
      <c r="N50" s="351"/>
      <c r="O50" s="351"/>
      <c r="P50" s="349"/>
      <c r="Q50" s="478"/>
      <c r="R50" s="351"/>
      <c r="S50" s="351"/>
      <c r="T50" s="351"/>
      <c r="U50" s="351"/>
      <c r="V50" s="547"/>
      <c r="W50" s="351"/>
      <c r="X50" s="351"/>
      <c r="Y50" s="351"/>
      <c r="Z50" s="349"/>
      <c r="AA50" s="244"/>
      <c r="AB50" s="244"/>
      <c r="AC50" s="244"/>
      <c r="AD50" s="244"/>
      <c r="AE50" s="244"/>
      <c r="AF50" s="347"/>
      <c r="AG50" s="511"/>
      <c r="AH50" s="511"/>
      <c r="AI50" s="511"/>
      <c r="AJ50" s="281"/>
      <c r="AK50" s="289"/>
      <c r="AL50" s="244"/>
      <c r="AM50" s="244"/>
      <c r="AN50" s="244"/>
      <c r="AO50" s="244"/>
      <c r="AP50" s="350"/>
      <c r="AQ50" s="348"/>
      <c r="AR50" s="348"/>
      <c r="AS50" s="348"/>
      <c r="AT50" s="349"/>
      <c r="AU50" s="551"/>
      <c r="AV50" s="244"/>
      <c r="AW50" s="244"/>
      <c r="AX50" s="244"/>
      <c r="AY50" s="244"/>
      <c r="AZ50" s="350"/>
      <c r="BA50" s="348"/>
      <c r="BB50" s="348"/>
      <c r="BC50" s="348"/>
      <c r="BD50" s="349"/>
      <c r="BE50" s="547"/>
      <c r="BF50" s="478"/>
      <c r="BG50" s="478"/>
      <c r="BH50" s="478"/>
      <c r="BI50" s="479"/>
      <c r="BJ50" s="350"/>
      <c r="BK50" s="351"/>
      <c r="BL50" s="351"/>
      <c r="BM50" s="351"/>
      <c r="BN50" s="349"/>
      <c r="BO50" s="350"/>
      <c r="BP50" s="351"/>
      <c r="BQ50" s="351"/>
      <c r="BR50" s="351"/>
      <c r="BS50" s="349"/>
      <c r="BT50" s="350"/>
      <c r="BU50" s="351"/>
      <c r="BV50" s="351"/>
      <c r="BW50" s="351"/>
      <c r="BX50" s="349"/>
      <c r="BY50" s="350">
        <v>4.9000000000000004</v>
      </c>
      <c r="BZ50" s="351">
        <v>48.9</v>
      </c>
      <c r="CA50" s="351">
        <v>22.5</v>
      </c>
      <c r="CB50" s="351">
        <v>1.4</v>
      </c>
      <c r="CC50" s="349">
        <v>22.3</v>
      </c>
      <c r="CD50" s="350">
        <v>4.5</v>
      </c>
      <c r="CE50" s="351">
        <v>50.5</v>
      </c>
      <c r="CF50" s="351">
        <v>20.100000000000001</v>
      </c>
      <c r="CG50" s="351">
        <v>1.3</v>
      </c>
      <c r="CH50" s="349">
        <v>23.6</v>
      </c>
      <c r="CI50" s="350">
        <v>5.0999999999999996</v>
      </c>
      <c r="CJ50" s="351">
        <v>51.9</v>
      </c>
      <c r="CK50" s="351">
        <v>19.5</v>
      </c>
      <c r="CL50" s="351">
        <v>1.4</v>
      </c>
      <c r="CM50" s="349">
        <v>22.1</v>
      </c>
      <c r="CN50" s="350">
        <v>5</v>
      </c>
      <c r="CO50" s="348">
        <v>52.7</v>
      </c>
      <c r="CP50" s="348">
        <v>19.3</v>
      </c>
      <c r="CQ50" s="348">
        <v>1.6</v>
      </c>
      <c r="CR50" s="349">
        <v>21.4</v>
      </c>
    </row>
    <row r="51" spans="1:96" ht="18" x14ac:dyDescent="0.25">
      <c r="A51" s="176" t="s">
        <v>137</v>
      </c>
      <c r="B51" s="547"/>
      <c r="C51" s="478"/>
      <c r="D51" s="478"/>
      <c r="E51" s="478"/>
      <c r="F51" s="479"/>
      <c r="G51" s="478"/>
      <c r="H51" s="478"/>
      <c r="I51" s="478"/>
      <c r="J51" s="478"/>
      <c r="K51" s="478"/>
      <c r="L51" s="547"/>
      <c r="M51" s="478"/>
      <c r="N51" s="478"/>
      <c r="O51" s="478"/>
      <c r="P51" s="479"/>
      <c r="Q51" s="478"/>
      <c r="R51" s="478"/>
      <c r="S51" s="478"/>
      <c r="T51" s="478"/>
      <c r="U51" s="478"/>
      <c r="V51" s="547"/>
      <c r="W51" s="478"/>
      <c r="X51" s="478"/>
      <c r="Y51" s="478"/>
      <c r="Z51" s="479"/>
      <c r="AA51" s="289"/>
      <c r="AB51" s="289"/>
      <c r="AC51" s="289"/>
      <c r="AD51" s="289"/>
      <c r="AE51" s="289"/>
      <c r="AF51" s="550"/>
      <c r="AG51" s="282"/>
      <c r="AH51" s="282"/>
      <c r="AI51" s="282"/>
      <c r="AJ51" s="280"/>
      <c r="AK51" s="289">
        <v>19.600000000000001</v>
      </c>
      <c r="AL51" s="289">
        <v>24.7</v>
      </c>
      <c r="AM51" s="289">
        <v>13</v>
      </c>
      <c r="AN51" s="289">
        <v>2.2000000000000002</v>
      </c>
      <c r="AO51" s="289">
        <v>40.5</v>
      </c>
      <c r="AP51" s="547">
        <v>19.3</v>
      </c>
      <c r="AQ51" s="548">
        <v>23.9</v>
      </c>
      <c r="AR51" s="548">
        <v>13.5</v>
      </c>
      <c r="AS51" s="548">
        <v>1.8</v>
      </c>
      <c r="AT51" s="479">
        <v>41.5</v>
      </c>
      <c r="AU51" s="549">
        <v>19</v>
      </c>
      <c r="AV51" s="289">
        <v>22.5</v>
      </c>
      <c r="AW51" s="289">
        <v>15</v>
      </c>
      <c r="AX51" s="289">
        <v>1.7</v>
      </c>
      <c r="AY51" s="289">
        <v>41.8</v>
      </c>
      <c r="AZ51" s="547">
        <v>17.100000000000001</v>
      </c>
      <c r="BA51" s="548">
        <v>21.4</v>
      </c>
      <c r="BB51" s="548">
        <v>18.5</v>
      </c>
      <c r="BC51" s="548">
        <v>1.8</v>
      </c>
      <c r="BD51" s="479">
        <v>41.2</v>
      </c>
      <c r="BE51" s="547">
        <v>17.600000000000001</v>
      </c>
      <c r="BF51" s="478">
        <v>20.5</v>
      </c>
      <c r="BG51" s="478">
        <v>18.600000000000001</v>
      </c>
      <c r="BH51" s="478">
        <v>1.4</v>
      </c>
      <c r="BI51" s="479">
        <v>41.9</v>
      </c>
      <c r="BJ51" s="547">
        <v>17.5</v>
      </c>
      <c r="BK51" s="478">
        <v>22.3</v>
      </c>
      <c r="BL51" s="478">
        <v>18.2</v>
      </c>
      <c r="BM51" s="478">
        <v>1</v>
      </c>
      <c r="BN51" s="479">
        <v>41</v>
      </c>
      <c r="BO51" s="547">
        <v>9.3000000000000007</v>
      </c>
      <c r="BP51" s="478">
        <v>31.2</v>
      </c>
      <c r="BQ51" s="478">
        <v>18.7</v>
      </c>
      <c r="BR51" s="478">
        <v>1</v>
      </c>
      <c r="BS51" s="479">
        <v>39.799999999999997</v>
      </c>
      <c r="BT51" s="547">
        <v>9.1</v>
      </c>
      <c r="BU51" s="478">
        <v>32.6</v>
      </c>
      <c r="BV51" s="478">
        <v>17.7</v>
      </c>
      <c r="BW51" s="478">
        <v>1</v>
      </c>
      <c r="BX51" s="479">
        <v>39.6</v>
      </c>
      <c r="BY51" s="547">
        <v>8</v>
      </c>
      <c r="BZ51" s="478">
        <v>30.3</v>
      </c>
      <c r="CA51" s="478">
        <v>17.3</v>
      </c>
      <c r="CB51" s="478">
        <v>1.2</v>
      </c>
      <c r="CC51" s="479">
        <v>43.2</v>
      </c>
      <c r="CD51" s="547">
        <v>8.1999999999999993</v>
      </c>
      <c r="CE51" s="478">
        <v>31.1</v>
      </c>
      <c r="CF51" s="478">
        <v>19.2</v>
      </c>
      <c r="CG51" s="478">
        <v>1.2</v>
      </c>
      <c r="CH51" s="479">
        <v>40.299999999999997</v>
      </c>
      <c r="CI51" s="547">
        <v>8.5</v>
      </c>
      <c r="CJ51" s="478">
        <v>30.9</v>
      </c>
      <c r="CK51" s="478">
        <v>19.8</v>
      </c>
      <c r="CL51" s="478">
        <v>1.1000000000000001</v>
      </c>
      <c r="CM51" s="479">
        <v>39.700000000000003</v>
      </c>
      <c r="CN51" s="547">
        <v>8.1</v>
      </c>
      <c r="CO51" s="548">
        <v>33</v>
      </c>
      <c r="CP51" s="548">
        <v>20.100000000000001</v>
      </c>
      <c r="CQ51" s="548">
        <v>1</v>
      </c>
      <c r="CR51" s="479">
        <v>37.799999999999997</v>
      </c>
    </row>
    <row r="52" spans="1:96" x14ac:dyDescent="0.25">
      <c r="A52" s="177" t="s">
        <v>39</v>
      </c>
      <c r="B52" s="350">
        <v>24.9</v>
      </c>
      <c r="C52" s="351">
        <v>23.6</v>
      </c>
      <c r="D52" s="351">
        <v>16.899999999999999</v>
      </c>
      <c r="E52" s="351">
        <v>0.5</v>
      </c>
      <c r="F52" s="349">
        <v>34.1</v>
      </c>
      <c r="G52" s="351">
        <v>22.6</v>
      </c>
      <c r="H52" s="351">
        <v>22</v>
      </c>
      <c r="I52" s="351">
        <v>17.3</v>
      </c>
      <c r="J52" s="351">
        <v>0.4</v>
      </c>
      <c r="K52" s="351">
        <v>37.700000000000003</v>
      </c>
      <c r="L52" s="350">
        <v>22.4</v>
      </c>
      <c r="M52" s="351">
        <v>27.4</v>
      </c>
      <c r="N52" s="351">
        <v>17.7</v>
      </c>
      <c r="O52" s="351">
        <v>0.4</v>
      </c>
      <c r="P52" s="349">
        <v>32.1</v>
      </c>
      <c r="Q52" s="351">
        <v>22.5</v>
      </c>
      <c r="R52" s="351">
        <v>22.3</v>
      </c>
      <c r="S52" s="351">
        <v>15</v>
      </c>
      <c r="T52" s="351">
        <v>0.8</v>
      </c>
      <c r="U52" s="351">
        <v>39.4</v>
      </c>
      <c r="V52" s="350">
        <v>19.3</v>
      </c>
      <c r="W52" s="351">
        <v>17.7</v>
      </c>
      <c r="X52" s="351">
        <v>11.7</v>
      </c>
      <c r="Y52" s="351">
        <v>0.4</v>
      </c>
      <c r="Z52" s="349">
        <v>50.9</v>
      </c>
      <c r="AA52" s="244">
        <v>23.4</v>
      </c>
      <c r="AB52" s="244">
        <v>15.1</v>
      </c>
      <c r="AC52" s="244">
        <v>10.9</v>
      </c>
      <c r="AD52" s="244">
        <v>0.6</v>
      </c>
      <c r="AE52" s="244">
        <v>50</v>
      </c>
      <c r="AF52" s="347">
        <v>26.4</v>
      </c>
      <c r="AG52" s="511">
        <v>13.8</v>
      </c>
      <c r="AH52" s="511">
        <v>10.4</v>
      </c>
      <c r="AI52" s="511">
        <v>0.7</v>
      </c>
      <c r="AJ52" s="281">
        <v>48.7</v>
      </c>
      <c r="AK52" s="244">
        <v>23.9</v>
      </c>
      <c r="AL52" s="244">
        <v>14.1</v>
      </c>
      <c r="AM52" s="244">
        <v>10.1</v>
      </c>
      <c r="AN52" s="244">
        <v>0.8</v>
      </c>
      <c r="AO52" s="244">
        <v>51.1</v>
      </c>
      <c r="AP52" s="350">
        <v>22.7</v>
      </c>
      <c r="AQ52" s="348">
        <v>12.8</v>
      </c>
      <c r="AR52" s="348">
        <v>9.8000000000000007</v>
      </c>
      <c r="AS52" s="348">
        <v>0.6</v>
      </c>
      <c r="AT52" s="349">
        <v>54.1</v>
      </c>
      <c r="AU52" s="551">
        <v>23.9</v>
      </c>
      <c r="AV52" s="244">
        <v>11.4</v>
      </c>
      <c r="AW52" s="244">
        <v>10.199999999999999</v>
      </c>
      <c r="AX52" s="244">
        <v>0.6</v>
      </c>
      <c r="AY52" s="244">
        <v>53.9</v>
      </c>
      <c r="AZ52" s="350">
        <v>22.9</v>
      </c>
      <c r="BA52" s="348">
        <v>10.6</v>
      </c>
      <c r="BB52" s="348">
        <v>11.7</v>
      </c>
      <c r="BC52" s="348">
        <v>0.5</v>
      </c>
      <c r="BD52" s="349">
        <v>54.3</v>
      </c>
      <c r="BE52" s="350">
        <v>22.6</v>
      </c>
      <c r="BF52" s="351">
        <v>9.8000000000000007</v>
      </c>
      <c r="BG52" s="351">
        <v>11.9</v>
      </c>
      <c r="BH52" s="351">
        <v>1.4</v>
      </c>
      <c r="BI52" s="349">
        <v>54.3</v>
      </c>
      <c r="BJ52" s="350">
        <v>23.3</v>
      </c>
      <c r="BK52" s="351">
        <v>10.8</v>
      </c>
      <c r="BL52" s="351">
        <v>12</v>
      </c>
      <c r="BM52" s="351">
        <v>0.4</v>
      </c>
      <c r="BN52" s="349">
        <v>53.5</v>
      </c>
      <c r="BO52" s="350">
        <v>10.3</v>
      </c>
      <c r="BP52" s="351">
        <v>18.2</v>
      </c>
      <c r="BQ52" s="351">
        <v>12.3</v>
      </c>
      <c r="BR52" s="351">
        <v>0.4</v>
      </c>
      <c r="BS52" s="349">
        <v>58.8</v>
      </c>
      <c r="BT52" s="350">
        <v>7.7</v>
      </c>
      <c r="BU52" s="351">
        <v>19.8</v>
      </c>
      <c r="BV52" s="351">
        <v>11.4</v>
      </c>
      <c r="BW52" s="351">
        <v>0.3</v>
      </c>
      <c r="BX52" s="349">
        <v>60.8</v>
      </c>
      <c r="BY52" s="350">
        <v>6.1</v>
      </c>
      <c r="BZ52" s="351">
        <v>17.3</v>
      </c>
      <c r="CA52" s="351">
        <v>11.1</v>
      </c>
      <c r="CB52" s="351">
        <v>0.4</v>
      </c>
      <c r="CC52" s="349">
        <v>65.099999999999994</v>
      </c>
      <c r="CD52" s="350">
        <v>6.7</v>
      </c>
      <c r="CE52" s="552">
        <v>18.899999999999999</v>
      </c>
      <c r="CF52" s="351">
        <v>12.9</v>
      </c>
      <c r="CG52" s="351">
        <v>0.4</v>
      </c>
      <c r="CH52" s="349">
        <v>61.1</v>
      </c>
      <c r="CI52" s="350">
        <v>7</v>
      </c>
      <c r="CJ52" s="351">
        <v>19.2</v>
      </c>
      <c r="CK52" s="351">
        <v>13.6</v>
      </c>
      <c r="CL52" s="351">
        <v>0.3</v>
      </c>
      <c r="CM52" s="349">
        <v>59.9</v>
      </c>
      <c r="CN52" s="350">
        <v>5.6</v>
      </c>
      <c r="CO52" s="348">
        <v>21.1</v>
      </c>
      <c r="CP52" s="348">
        <v>14.2</v>
      </c>
      <c r="CQ52" s="348">
        <v>0.4</v>
      </c>
      <c r="CR52" s="349">
        <v>58.7</v>
      </c>
    </row>
    <row r="53" spans="1:96" x14ac:dyDescent="0.25">
      <c r="A53" s="177" t="s">
        <v>104</v>
      </c>
      <c r="B53" s="350">
        <v>19.8</v>
      </c>
      <c r="C53" s="351">
        <v>28.2</v>
      </c>
      <c r="D53" s="351">
        <v>25.9</v>
      </c>
      <c r="E53" s="351">
        <v>0.2</v>
      </c>
      <c r="F53" s="349">
        <v>25.9</v>
      </c>
      <c r="G53" s="351">
        <v>26.2</v>
      </c>
      <c r="H53" s="351">
        <v>21.4</v>
      </c>
      <c r="I53" s="351">
        <v>18.5</v>
      </c>
      <c r="J53" s="351">
        <v>0.1</v>
      </c>
      <c r="K53" s="351">
        <v>33.799999999999997</v>
      </c>
      <c r="L53" s="350">
        <v>25.1</v>
      </c>
      <c r="M53" s="351">
        <v>26.2</v>
      </c>
      <c r="N53" s="351">
        <v>17.8</v>
      </c>
      <c r="O53" s="351">
        <v>0.7</v>
      </c>
      <c r="P53" s="349">
        <v>30.2</v>
      </c>
      <c r="Q53" s="351">
        <v>15.9</v>
      </c>
      <c r="R53" s="351">
        <v>33.700000000000003</v>
      </c>
      <c r="S53" s="351">
        <v>18.2</v>
      </c>
      <c r="T53" s="351">
        <v>0.4</v>
      </c>
      <c r="U53" s="351">
        <v>31.8</v>
      </c>
      <c r="V53" s="350">
        <v>14</v>
      </c>
      <c r="W53" s="351">
        <v>28.1</v>
      </c>
      <c r="X53" s="351">
        <v>18</v>
      </c>
      <c r="Y53" s="351">
        <v>0.5</v>
      </c>
      <c r="Z53" s="349">
        <v>39.4</v>
      </c>
      <c r="AA53" s="244">
        <v>12.9</v>
      </c>
      <c r="AB53" s="244">
        <v>26</v>
      </c>
      <c r="AC53" s="244">
        <v>18.7</v>
      </c>
      <c r="AD53" s="244">
        <v>0.2</v>
      </c>
      <c r="AE53" s="244">
        <v>42.2</v>
      </c>
      <c r="AF53" s="347">
        <v>15</v>
      </c>
      <c r="AG53" s="511">
        <v>26.1</v>
      </c>
      <c r="AH53" s="511">
        <v>15.5</v>
      </c>
      <c r="AI53" s="511">
        <v>0.3</v>
      </c>
      <c r="AJ53" s="281">
        <v>43.1</v>
      </c>
      <c r="AK53" s="244">
        <v>18.5</v>
      </c>
      <c r="AL53" s="244">
        <v>24.7</v>
      </c>
      <c r="AM53" s="244">
        <v>17.2</v>
      </c>
      <c r="AN53" s="244">
        <v>0.3</v>
      </c>
      <c r="AO53" s="244">
        <v>39.299999999999997</v>
      </c>
      <c r="AP53" s="350">
        <v>13</v>
      </c>
      <c r="AQ53" s="348">
        <v>21.1</v>
      </c>
      <c r="AR53" s="348">
        <v>16.5</v>
      </c>
      <c r="AS53" s="348">
        <v>0.5</v>
      </c>
      <c r="AT53" s="349">
        <v>48.9</v>
      </c>
      <c r="AU53" s="551">
        <v>8.8000000000000007</v>
      </c>
      <c r="AV53" s="244">
        <v>20.9</v>
      </c>
      <c r="AW53" s="244">
        <v>20.7</v>
      </c>
      <c r="AX53" s="244">
        <v>0.5</v>
      </c>
      <c r="AY53" s="244">
        <v>49.1</v>
      </c>
      <c r="AZ53" s="350">
        <v>7.9</v>
      </c>
      <c r="BA53" s="348">
        <v>18.8</v>
      </c>
      <c r="BB53" s="348">
        <v>29.2</v>
      </c>
      <c r="BC53" s="348">
        <v>0.5</v>
      </c>
      <c r="BD53" s="349">
        <v>43.6</v>
      </c>
      <c r="BE53" s="350">
        <v>10.1</v>
      </c>
      <c r="BF53" s="351">
        <v>16.7</v>
      </c>
      <c r="BG53" s="351">
        <v>27.2</v>
      </c>
      <c r="BH53" s="351">
        <v>0.4</v>
      </c>
      <c r="BI53" s="349">
        <v>45.6</v>
      </c>
      <c r="BJ53" s="350">
        <v>9.1999999999999993</v>
      </c>
      <c r="BK53" s="351">
        <v>22.1</v>
      </c>
      <c r="BL53" s="351">
        <v>26</v>
      </c>
      <c r="BM53" s="351">
        <v>0.4</v>
      </c>
      <c r="BN53" s="349">
        <v>42.3</v>
      </c>
      <c r="BO53" s="350">
        <v>4.4000000000000004</v>
      </c>
      <c r="BP53" s="351">
        <v>23.4</v>
      </c>
      <c r="BQ53" s="351">
        <v>25.6</v>
      </c>
      <c r="BR53" s="351">
        <v>0.4</v>
      </c>
      <c r="BS53" s="349">
        <v>46.2</v>
      </c>
      <c r="BT53" s="350">
        <v>4.0999999999999996</v>
      </c>
      <c r="BU53" s="351">
        <v>22.6</v>
      </c>
      <c r="BV53" s="351">
        <v>25.2</v>
      </c>
      <c r="BW53" s="351">
        <v>0.3</v>
      </c>
      <c r="BX53" s="349">
        <v>47.8</v>
      </c>
      <c r="BY53" s="350">
        <v>1</v>
      </c>
      <c r="BZ53" s="351">
        <v>28.6</v>
      </c>
      <c r="CA53" s="351">
        <v>27.7</v>
      </c>
      <c r="CB53" s="351">
        <v>0.4</v>
      </c>
      <c r="CC53" s="349">
        <v>42.3</v>
      </c>
      <c r="CD53" s="350">
        <v>1</v>
      </c>
      <c r="CE53" s="552">
        <v>26.8</v>
      </c>
      <c r="CF53" s="351">
        <v>29.8</v>
      </c>
      <c r="CG53" s="351">
        <v>0.3</v>
      </c>
      <c r="CH53" s="349">
        <v>42.1</v>
      </c>
      <c r="CI53" s="350">
        <v>1.1000000000000001</v>
      </c>
      <c r="CJ53" s="351">
        <v>27.8</v>
      </c>
      <c r="CK53" s="351">
        <v>30.9</v>
      </c>
      <c r="CL53" s="351">
        <v>0.3</v>
      </c>
      <c r="CM53" s="349">
        <v>39.9</v>
      </c>
      <c r="CN53" s="350">
        <v>1.1000000000000001</v>
      </c>
      <c r="CO53" s="348">
        <v>30.5</v>
      </c>
      <c r="CP53" s="348">
        <v>27.9</v>
      </c>
      <c r="CQ53" s="348">
        <v>0.3</v>
      </c>
      <c r="CR53" s="349">
        <v>40.200000000000003</v>
      </c>
    </row>
    <row r="54" spans="1:96" ht="19.5" x14ac:dyDescent="0.25">
      <c r="A54" s="177" t="s">
        <v>41</v>
      </c>
      <c r="B54" s="350">
        <v>21.1</v>
      </c>
      <c r="C54" s="351">
        <v>29</v>
      </c>
      <c r="D54" s="351">
        <v>15.4</v>
      </c>
      <c r="E54" s="351">
        <v>1.9</v>
      </c>
      <c r="F54" s="349">
        <v>32.6</v>
      </c>
      <c r="G54" s="351">
        <v>20</v>
      </c>
      <c r="H54" s="351">
        <v>26.8</v>
      </c>
      <c r="I54" s="351">
        <v>16</v>
      </c>
      <c r="J54" s="351">
        <v>1.6</v>
      </c>
      <c r="K54" s="351">
        <v>35.6</v>
      </c>
      <c r="L54" s="350">
        <v>17.899999999999999</v>
      </c>
      <c r="M54" s="351">
        <v>26</v>
      </c>
      <c r="N54" s="351">
        <v>15.3</v>
      </c>
      <c r="O54" s="351">
        <v>1</v>
      </c>
      <c r="P54" s="349">
        <v>39.799999999999997</v>
      </c>
      <c r="Q54" s="351">
        <v>21.2</v>
      </c>
      <c r="R54" s="351">
        <v>25.2</v>
      </c>
      <c r="S54" s="351">
        <v>15.1</v>
      </c>
      <c r="T54" s="351">
        <v>3.5</v>
      </c>
      <c r="U54" s="351">
        <v>35</v>
      </c>
      <c r="V54" s="350">
        <v>21.4</v>
      </c>
      <c r="W54" s="351">
        <v>25.5</v>
      </c>
      <c r="X54" s="351">
        <v>14.6</v>
      </c>
      <c r="Y54" s="351">
        <v>3</v>
      </c>
      <c r="Z54" s="349">
        <v>35.5</v>
      </c>
      <c r="AA54" s="244">
        <v>20.3</v>
      </c>
      <c r="AB54" s="244">
        <v>23.8</v>
      </c>
      <c r="AC54" s="244">
        <v>15</v>
      </c>
      <c r="AD54" s="244">
        <v>1.5</v>
      </c>
      <c r="AE54" s="244">
        <v>39.4</v>
      </c>
      <c r="AF54" s="347">
        <v>21.5</v>
      </c>
      <c r="AG54" s="511">
        <v>24.3</v>
      </c>
      <c r="AH54" s="511">
        <v>14.1</v>
      </c>
      <c r="AI54" s="511">
        <v>2.2999999999999998</v>
      </c>
      <c r="AJ54" s="281">
        <v>37.799999999999997</v>
      </c>
      <c r="AK54" s="244">
        <v>21.6</v>
      </c>
      <c r="AL54" s="244">
        <v>23.4</v>
      </c>
      <c r="AM54" s="244">
        <v>12.5</v>
      </c>
      <c r="AN54" s="244">
        <v>2.2999999999999998</v>
      </c>
      <c r="AO54" s="244">
        <v>40.200000000000003</v>
      </c>
      <c r="AP54" s="350">
        <v>27.9</v>
      </c>
      <c r="AQ54" s="348">
        <v>21.1</v>
      </c>
      <c r="AR54" s="348">
        <v>12.6</v>
      </c>
      <c r="AS54" s="348">
        <v>1.5</v>
      </c>
      <c r="AT54" s="349">
        <v>36.9</v>
      </c>
      <c r="AU54" s="551">
        <v>24.2</v>
      </c>
      <c r="AV54" s="244">
        <v>21.8</v>
      </c>
      <c r="AW54" s="244">
        <v>14.7</v>
      </c>
      <c r="AX54" s="244">
        <v>1.3</v>
      </c>
      <c r="AY54" s="244">
        <v>38</v>
      </c>
      <c r="AZ54" s="350">
        <v>21.2</v>
      </c>
      <c r="BA54" s="348">
        <v>20.9</v>
      </c>
      <c r="BB54" s="348">
        <v>18</v>
      </c>
      <c r="BC54" s="348">
        <v>1.6</v>
      </c>
      <c r="BD54" s="349">
        <v>38.299999999999997</v>
      </c>
      <c r="BE54" s="350">
        <v>20.5</v>
      </c>
      <c r="BF54" s="351">
        <v>21.8</v>
      </c>
      <c r="BG54" s="351">
        <v>19.2</v>
      </c>
      <c r="BH54" s="351">
        <v>1.3</v>
      </c>
      <c r="BI54" s="349">
        <v>37.200000000000003</v>
      </c>
      <c r="BJ54" s="350">
        <v>19</v>
      </c>
      <c r="BK54" s="351">
        <v>24.2</v>
      </c>
      <c r="BL54" s="351">
        <v>18.5</v>
      </c>
      <c r="BM54" s="351">
        <v>1.1000000000000001</v>
      </c>
      <c r="BN54" s="349">
        <v>37.200000000000003</v>
      </c>
      <c r="BO54" s="350">
        <v>13.5</v>
      </c>
      <c r="BP54" s="351">
        <v>30.8</v>
      </c>
      <c r="BQ54" s="351">
        <v>19.2</v>
      </c>
      <c r="BR54" s="351">
        <v>1</v>
      </c>
      <c r="BS54" s="349">
        <v>35.5</v>
      </c>
      <c r="BT54" s="350">
        <v>18.7</v>
      </c>
      <c r="BU54" s="351">
        <v>31.7</v>
      </c>
      <c r="BV54" s="351">
        <v>17.899999999999999</v>
      </c>
      <c r="BW54" s="351">
        <v>1</v>
      </c>
      <c r="BX54" s="349">
        <v>30.7</v>
      </c>
      <c r="BY54" s="350">
        <v>13.6</v>
      </c>
      <c r="BZ54" s="351">
        <v>25.6</v>
      </c>
      <c r="CA54" s="351">
        <v>16.7</v>
      </c>
      <c r="CB54" s="351">
        <v>1.2</v>
      </c>
      <c r="CC54" s="349">
        <v>42.9</v>
      </c>
      <c r="CD54" s="350">
        <v>14.3</v>
      </c>
      <c r="CE54" s="552">
        <v>24.7</v>
      </c>
      <c r="CF54" s="351">
        <v>18.100000000000001</v>
      </c>
      <c r="CG54" s="351">
        <v>1.1000000000000001</v>
      </c>
      <c r="CH54" s="349">
        <v>41.8</v>
      </c>
      <c r="CI54" s="350">
        <v>15.8</v>
      </c>
      <c r="CJ54" s="351">
        <v>24.7</v>
      </c>
      <c r="CK54" s="351">
        <v>18.8</v>
      </c>
      <c r="CL54" s="351">
        <v>0.9</v>
      </c>
      <c r="CM54" s="349">
        <v>39.799999999999997</v>
      </c>
      <c r="CN54" s="350">
        <v>16</v>
      </c>
      <c r="CO54" s="348">
        <v>25.7</v>
      </c>
      <c r="CP54" s="348">
        <v>18.3</v>
      </c>
      <c r="CQ54" s="348">
        <v>0.9</v>
      </c>
      <c r="CR54" s="349">
        <v>39.1</v>
      </c>
    </row>
    <row r="55" spans="1:96" ht="19.5" x14ac:dyDescent="0.25">
      <c r="A55" s="177" t="s">
        <v>247</v>
      </c>
      <c r="B55" s="350">
        <v>23.2</v>
      </c>
      <c r="C55" s="351">
        <v>28.2</v>
      </c>
      <c r="D55" s="351">
        <v>22.5</v>
      </c>
      <c r="E55" s="351">
        <v>1.6</v>
      </c>
      <c r="F55" s="349">
        <v>24.5</v>
      </c>
      <c r="G55" s="351">
        <v>19.899999999999999</v>
      </c>
      <c r="H55" s="351">
        <v>30.3</v>
      </c>
      <c r="I55" s="351">
        <v>23.9</v>
      </c>
      <c r="J55" s="351">
        <v>1.4</v>
      </c>
      <c r="K55" s="351">
        <v>24.5</v>
      </c>
      <c r="L55" s="350">
        <v>18.5</v>
      </c>
      <c r="M55" s="351">
        <v>29.7</v>
      </c>
      <c r="N55" s="351">
        <v>21.7</v>
      </c>
      <c r="O55" s="351">
        <v>1.2</v>
      </c>
      <c r="P55" s="349">
        <v>28.9</v>
      </c>
      <c r="Q55" s="351">
        <v>18.399999999999999</v>
      </c>
      <c r="R55" s="351">
        <v>27.8</v>
      </c>
      <c r="S55" s="351">
        <v>19.7</v>
      </c>
      <c r="T55" s="351">
        <v>2.2999999999999998</v>
      </c>
      <c r="U55" s="351">
        <v>31.8</v>
      </c>
      <c r="V55" s="350">
        <v>19</v>
      </c>
      <c r="W55" s="351">
        <v>26.7</v>
      </c>
      <c r="X55" s="351">
        <v>18.600000000000001</v>
      </c>
      <c r="Y55" s="351">
        <v>2.5</v>
      </c>
      <c r="Z55" s="349">
        <v>33.200000000000003</v>
      </c>
      <c r="AA55" s="244">
        <v>19.899999999999999</v>
      </c>
      <c r="AB55" s="244">
        <v>26.7</v>
      </c>
      <c r="AC55" s="244">
        <v>19.600000000000001</v>
      </c>
      <c r="AD55" s="244">
        <v>2.1</v>
      </c>
      <c r="AE55" s="244">
        <v>31.7</v>
      </c>
      <c r="AF55" s="347">
        <v>20</v>
      </c>
      <c r="AG55" s="511">
        <v>26.2</v>
      </c>
      <c r="AH55" s="511">
        <v>18.2</v>
      </c>
      <c r="AI55" s="511">
        <v>2.2000000000000002</v>
      </c>
      <c r="AJ55" s="281">
        <v>33.4</v>
      </c>
      <c r="AK55" s="289">
        <v>18.5</v>
      </c>
      <c r="AL55" s="244">
        <v>27.2</v>
      </c>
      <c r="AM55" s="244">
        <v>16.2</v>
      </c>
      <c r="AN55" s="244">
        <v>1.7</v>
      </c>
      <c r="AO55" s="244">
        <v>36.4</v>
      </c>
      <c r="AP55" s="350">
        <v>16.3</v>
      </c>
      <c r="AQ55" s="348">
        <v>26.7</v>
      </c>
      <c r="AR55" s="348">
        <v>17.3</v>
      </c>
      <c r="AS55" s="348">
        <v>2.6</v>
      </c>
      <c r="AT55" s="349">
        <v>37.1</v>
      </c>
      <c r="AU55" s="551">
        <v>15</v>
      </c>
      <c r="AV55" s="244">
        <v>25.2</v>
      </c>
      <c r="AW55" s="244">
        <v>18.2</v>
      </c>
      <c r="AX55" s="244">
        <v>3.3</v>
      </c>
      <c r="AY55" s="244">
        <v>38.299999999999997</v>
      </c>
      <c r="AZ55" s="350">
        <v>13.3</v>
      </c>
      <c r="BA55" s="348">
        <v>24.7</v>
      </c>
      <c r="BB55" s="348">
        <v>22.8</v>
      </c>
      <c r="BC55" s="348">
        <v>2.8</v>
      </c>
      <c r="BD55" s="349">
        <v>36.4</v>
      </c>
      <c r="BE55" s="350">
        <v>13.9</v>
      </c>
      <c r="BF55" s="351">
        <v>24.8</v>
      </c>
      <c r="BG55" s="351">
        <v>23.6</v>
      </c>
      <c r="BH55" s="351">
        <v>1</v>
      </c>
      <c r="BI55" s="349">
        <v>36.700000000000003</v>
      </c>
      <c r="BJ55" s="350">
        <v>14.9</v>
      </c>
      <c r="BK55" s="351">
        <v>27.1</v>
      </c>
      <c r="BL55" s="351">
        <v>22.4</v>
      </c>
      <c r="BM55" s="351">
        <v>1.1000000000000001</v>
      </c>
      <c r="BN55" s="349">
        <v>34.5</v>
      </c>
      <c r="BO55" s="350">
        <v>13.2</v>
      </c>
      <c r="BP55" s="351">
        <v>37.5</v>
      </c>
      <c r="BQ55" s="351">
        <v>25</v>
      </c>
      <c r="BR55" s="351">
        <v>0.8</v>
      </c>
      <c r="BS55" s="349">
        <v>23.5</v>
      </c>
      <c r="BT55" s="350">
        <v>12.3</v>
      </c>
      <c r="BU55" s="351">
        <v>35.700000000000003</v>
      </c>
      <c r="BV55" s="351">
        <v>22.5</v>
      </c>
      <c r="BW55" s="351">
        <v>0.7</v>
      </c>
      <c r="BX55" s="349">
        <v>28.8</v>
      </c>
      <c r="BY55" s="350">
        <v>12.4</v>
      </c>
      <c r="BZ55" s="351">
        <v>33.200000000000003</v>
      </c>
      <c r="CA55" s="351">
        <v>22</v>
      </c>
      <c r="CB55" s="351">
        <v>1</v>
      </c>
      <c r="CC55" s="349">
        <v>31.4</v>
      </c>
      <c r="CD55" s="350">
        <v>13.1</v>
      </c>
      <c r="CE55" s="552">
        <v>34.9</v>
      </c>
      <c r="CF55" s="351">
        <v>25.1</v>
      </c>
      <c r="CG55" s="351">
        <v>1.5</v>
      </c>
      <c r="CH55" s="349">
        <v>25.4</v>
      </c>
      <c r="CI55" s="350">
        <v>13.3</v>
      </c>
      <c r="CJ55" s="351">
        <v>36.799999999999997</v>
      </c>
      <c r="CK55" s="351">
        <v>26.7</v>
      </c>
      <c r="CL55" s="351">
        <v>1.7</v>
      </c>
      <c r="CM55" s="349">
        <v>21.5</v>
      </c>
      <c r="CN55" s="350">
        <v>13.9</v>
      </c>
      <c r="CO55" s="348">
        <v>40.200000000000003</v>
      </c>
      <c r="CP55" s="348">
        <v>26.7</v>
      </c>
      <c r="CQ55" s="348">
        <v>0.9</v>
      </c>
      <c r="CR55" s="349">
        <v>18.3</v>
      </c>
    </row>
    <row r="56" spans="1:96" ht="19.5" x14ac:dyDescent="0.25">
      <c r="A56" s="177" t="s">
        <v>236</v>
      </c>
      <c r="B56" s="350">
        <v>33.799999999999997</v>
      </c>
      <c r="C56" s="351">
        <v>28.5</v>
      </c>
      <c r="D56" s="351">
        <v>15.3</v>
      </c>
      <c r="E56" s="351">
        <v>1.4</v>
      </c>
      <c r="F56" s="349">
        <v>21</v>
      </c>
      <c r="G56" s="351">
        <v>32.299999999999997</v>
      </c>
      <c r="H56" s="351">
        <v>32.1</v>
      </c>
      <c r="I56" s="351">
        <v>21</v>
      </c>
      <c r="J56" s="351">
        <v>1.1000000000000001</v>
      </c>
      <c r="K56" s="351">
        <v>13.5</v>
      </c>
      <c r="L56" s="350">
        <v>24.3</v>
      </c>
      <c r="M56" s="351">
        <v>41.6</v>
      </c>
      <c r="N56" s="351">
        <v>24.2</v>
      </c>
      <c r="O56" s="351">
        <v>1.6</v>
      </c>
      <c r="P56" s="349">
        <v>8.3000000000000007</v>
      </c>
      <c r="Q56" s="351">
        <v>24.4</v>
      </c>
      <c r="R56" s="351">
        <v>34.200000000000003</v>
      </c>
      <c r="S56" s="351">
        <v>21.3</v>
      </c>
      <c r="T56" s="351">
        <v>3.7</v>
      </c>
      <c r="U56" s="351">
        <v>16.399999999999999</v>
      </c>
      <c r="V56" s="350">
        <v>19.8</v>
      </c>
      <c r="W56" s="351">
        <v>31.5</v>
      </c>
      <c r="X56" s="351">
        <v>16.5</v>
      </c>
      <c r="Y56" s="351">
        <v>3.1</v>
      </c>
      <c r="Z56" s="349">
        <v>29.1</v>
      </c>
      <c r="AA56" s="244">
        <v>22.9</v>
      </c>
      <c r="AB56" s="244">
        <v>33.1</v>
      </c>
      <c r="AC56" s="244">
        <v>18.600000000000001</v>
      </c>
      <c r="AD56" s="244">
        <v>1.5</v>
      </c>
      <c r="AE56" s="244">
        <v>23.9</v>
      </c>
      <c r="AF56" s="347">
        <v>22.4</v>
      </c>
      <c r="AG56" s="511">
        <v>31.1</v>
      </c>
      <c r="AH56" s="511">
        <v>17.2</v>
      </c>
      <c r="AI56" s="511">
        <v>2.1</v>
      </c>
      <c r="AJ56" s="281">
        <v>27.2</v>
      </c>
      <c r="AK56" s="289">
        <v>24.4</v>
      </c>
      <c r="AL56" s="244">
        <v>30.4</v>
      </c>
      <c r="AM56" s="244">
        <v>16.100000000000001</v>
      </c>
      <c r="AN56" s="244">
        <v>2.2999999999999998</v>
      </c>
      <c r="AO56" s="244">
        <v>26.8</v>
      </c>
      <c r="AP56" s="350">
        <v>18.899999999999999</v>
      </c>
      <c r="AQ56" s="348">
        <v>29.3</v>
      </c>
      <c r="AR56" s="348">
        <v>16.399999999999999</v>
      </c>
      <c r="AS56" s="348">
        <v>2.2999999999999998</v>
      </c>
      <c r="AT56" s="349">
        <v>33.1</v>
      </c>
      <c r="AU56" s="551">
        <v>19.2</v>
      </c>
      <c r="AV56" s="244">
        <v>32.299999999999997</v>
      </c>
      <c r="AW56" s="244">
        <v>21.5</v>
      </c>
      <c r="AX56" s="244">
        <v>2.2999999999999998</v>
      </c>
      <c r="AY56" s="244">
        <v>24.7</v>
      </c>
      <c r="AZ56" s="350">
        <v>19.5</v>
      </c>
      <c r="BA56" s="348">
        <v>25.7</v>
      </c>
      <c r="BB56" s="348">
        <v>21.8</v>
      </c>
      <c r="BC56" s="348">
        <v>1.9</v>
      </c>
      <c r="BD56" s="349">
        <v>31.1</v>
      </c>
      <c r="BE56" s="350">
        <v>22.1</v>
      </c>
      <c r="BF56" s="351">
        <v>26.6</v>
      </c>
      <c r="BG56" s="351">
        <v>24</v>
      </c>
      <c r="BH56" s="351">
        <v>1.3</v>
      </c>
      <c r="BI56" s="349">
        <v>26</v>
      </c>
      <c r="BJ56" s="350">
        <v>21.6</v>
      </c>
      <c r="BK56" s="351">
        <v>28.8</v>
      </c>
      <c r="BL56" s="351">
        <v>23.1</v>
      </c>
      <c r="BM56" s="351">
        <v>1.3</v>
      </c>
      <c r="BN56" s="349">
        <v>25.2</v>
      </c>
      <c r="BO56" s="350">
        <v>8.6999999999999993</v>
      </c>
      <c r="BP56" s="351">
        <v>44.5</v>
      </c>
      <c r="BQ56" s="351">
        <v>23.4</v>
      </c>
      <c r="BR56" s="351">
        <v>1.2</v>
      </c>
      <c r="BS56" s="349">
        <v>22.2</v>
      </c>
      <c r="BT56" s="350">
        <v>8.6</v>
      </c>
      <c r="BU56" s="351">
        <v>42.2</v>
      </c>
      <c r="BV56" s="351">
        <v>22.1</v>
      </c>
      <c r="BW56" s="351">
        <v>0.9</v>
      </c>
      <c r="BX56" s="349">
        <v>26.2</v>
      </c>
      <c r="BY56" s="350">
        <v>7.5</v>
      </c>
      <c r="BZ56" s="351">
        <v>38.4</v>
      </c>
      <c r="CA56" s="351">
        <v>21.2</v>
      </c>
      <c r="CB56" s="351">
        <v>1.3</v>
      </c>
      <c r="CC56" s="349">
        <v>31.6</v>
      </c>
      <c r="CD56" s="350">
        <v>7.6</v>
      </c>
      <c r="CE56" s="552">
        <v>38</v>
      </c>
      <c r="CF56" s="351">
        <v>21.9</v>
      </c>
      <c r="CG56" s="351">
        <v>1.3</v>
      </c>
      <c r="CH56" s="349">
        <v>31.2</v>
      </c>
      <c r="CI56" s="350">
        <v>8.6999999999999993</v>
      </c>
      <c r="CJ56" s="351">
        <v>39.5</v>
      </c>
      <c r="CK56" s="351">
        <v>22.8</v>
      </c>
      <c r="CL56" s="351">
        <v>1.1000000000000001</v>
      </c>
      <c r="CM56" s="349">
        <v>27.9</v>
      </c>
      <c r="CN56" s="350">
        <v>8.5</v>
      </c>
      <c r="CO56" s="348">
        <v>41.3</v>
      </c>
      <c r="CP56" s="348">
        <v>23.1</v>
      </c>
      <c r="CQ56" s="348">
        <v>1.1000000000000001</v>
      </c>
      <c r="CR56" s="349">
        <v>26</v>
      </c>
    </row>
    <row r="57" spans="1:96" x14ac:dyDescent="0.25">
      <c r="A57" s="177" t="s">
        <v>97</v>
      </c>
      <c r="B57" s="350"/>
      <c r="C57" s="351"/>
      <c r="D57" s="351"/>
      <c r="E57" s="351"/>
      <c r="F57" s="349"/>
      <c r="G57" s="351"/>
      <c r="H57" s="351"/>
      <c r="I57" s="351"/>
      <c r="J57" s="351"/>
      <c r="K57" s="351"/>
      <c r="L57" s="350"/>
      <c r="M57" s="351"/>
      <c r="N57" s="351"/>
      <c r="O57" s="351"/>
      <c r="P57" s="349"/>
      <c r="Q57" s="478"/>
      <c r="R57" s="351"/>
      <c r="S57" s="351"/>
      <c r="T57" s="351"/>
      <c r="U57" s="351"/>
      <c r="V57" s="350"/>
      <c r="W57" s="351"/>
      <c r="X57" s="351"/>
      <c r="Y57" s="351"/>
      <c r="Z57" s="349"/>
      <c r="AA57" s="244"/>
      <c r="AB57" s="244"/>
      <c r="AC57" s="244"/>
      <c r="AD57" s="244"/>
      <c r="AE57" s="244"/>
      <c r="AF57" s="347"/>
      <c r="AG57" s="511"/>
      <c r="AH57" s="511"/>
      <c r="AI57" s="511"/>
      <c r="AJ57" s="281"/>
      <c r="AK57" s="289"/>
      <c r="AL57" s="244"/>
      <c r="AM57" s="244"/>
      <c r="AN57" s="244"/>
      <c r="AO57" s="244"/>
      <c r="AP57" s="350"/>
      <c r="AQ57" s="348"/>
      <c r="AR57" s="348"/>
      <c r="AS57" s="348"/>
      <c r="AT57" s="349"/>
      <c r="AU57" s="551"/>
      <c r="AV57" s="244"/>
      <c r="AW57" s="244"/>
      <c r="AX57" s="244"/>
      <c r="AY57" s="244"/>
      <c r="AZ57" s="350">
        <v>8.1</v>
      </c>
      <c r="BA57" s="348">
        <v>25.4</v>
      </c>
      <c r="BB57" s="348">
        <v>27.8</v>
      </c>
      <c r="BC57" s="348">
        <v>0.3</v>
      </c>
      <c r="BD57" s="349">
        <v>38.4</v>
      </c>
      <c r="BE57" s="350">
        <v>7.9</v>
      </c>
      <c r="BF57" s="351">
        <v>22.4</v>
      </c>
      <c r="BG57" s="351">
        <v>23.9</v>
      </c>
      <c r="BH57" s="351">
        <v>0.1</v>
      </c>
      <c r="BI57" s="349">
        <v>45.7</v>
      </c>
      <c r="BJ57" s="350">
        <v>8.1999999999999993</v>
      </c>
      <c r="BK57" s="351">
        <v>27.9</v>
      </c>
      <c r="BL57" s="351">
        <v>24.2</v>
      </c>
      <c r="BM57" s="351">
        <v>0.2</v>
      </c>
      <c r="BN57" s="349">
        <v>39.5</v>
      </c>
      <c r="BO57" s="350">
        <v>4</v>
      </c>
      <c r="BP57" s="351">
        <v>30.5</v>
      </c>
      <c r="BQ57" s="351">
        <v>24.5</v>
      </c>
      <c r="BR57" s="351">
        <v>0.2</v>
      </c>
      <c r="BS57" s="349">
        <v>40.799999999999997</v>
      </c>
      <c r="BT57" s="350">
        <v>7</v>
      </c>
      <c r="BU57" s="351">
        <v>29</v>
      </c>
      <c r="BV57" s="351">
        <v>23.6</v>
      </c>
      <c r="BW57" s="351">
        <v>0.1</v>
      </c>
      <c r="BX57" s="349">
        <v>40.299999999999997</v>
      </c>
      <c r="BY57" s="350">
        <v>7</v>
      </c>
      <c r="BZ57" s="351">
        <v>27.5</v>
      </c>
      <c r="CA57" s="351">
        <v>21.3</v>
      </c>
      <c r="CB57" s="351">
        <v>0.2</v>
      </c>
      <c r="CC57" s="349">
        <v>44</v>
      </c>
      <c r="CD57" s="350">
        <v>6.9</v>
      </c>
      <c r="CE57" s="552">
        <v>27.7</v>
      </c>
      <c r="CF57" s="351">
        <v>23.4</v>
      </c>
      <c r="CG57" s="351">
        <v>0.2</v>
      </c>
      <c r="CH57" s="349">
        <v>41.8</v>
      </c>
      <c r="CI57" s="350">
        <v>7.5</v>
      </c>
      <c r="CJ57" s="351">
        <v>28.2</v>
      </c>
      <c r="CK57" s="351">
        <v>25.7</v>
      </c>
      <c r="CL57" s="351">
        <v>0.2</v>
      </c>
      <c r="CM57" s="349">
        <v>38.4</v>
      </c>
      <c r="CN57" s="350">
        <v>7.2</v>
      </c>
      <c r="CO57" s="348">
        <v>29.6</v>
      </c>
      <c r="CP57" s="348">
        <v>25.4</v>
      </c>
      <c r="CQ57" s="348">
        <v>0.2</v>
      </c>
      <c r="CR57" s="349">
        <v>37.6</v>
      </c>
    </row>
    <row r="58" spans="1:96" x14ac:dyDescent="0.25">
      <c r="A58" s="177" t="s">
        <v>45</v>
      </c>
      <c r="B58" s="350">
        <v>23.5</v>
      </c>
      <c r="C58" s="351">
        <v>31</v>
      </c>
      <c r="D58" s="351">
        <v>14.8</v>
      </c>
      <c r="E58" s="351">
        <v>2.9</v>
      </c>
      <c r="F58" s="349">
        <v>27.8</v>
      </c>
      <c r="G58" s="351">
        <v>21.6</v>
      </c>
      <c r="H58" s="351">
        <v>34.1</v>
      </c>
      <c r="I58" s="351">
        <v>17.899999999999999</v>
      </c>
      <c r="J58" s="351">
        <v>2.7</v>
      </c>
      <c r="K58" s="351">
        <v>23.7</v>
      </c>
      <c r="L58" s="350">
        <v>18.8</v>
      </c>
      <c r="M58" s="351">
        <v>35.9</v>
      </c>
      <c r="N58" s="351">
        <v>18.5</v>
      </c>
      <c r="O58" s="351">
        <v>2.7</v>
      </c>
      <c r="P58" s="349">
        <v>24.1</v>
      </c>
      <c r="Q58" s="351">
        <v>18.600000000000001</v>
      </c>
      <c r="R58" s="351">
        <v>33.4</v>
      </c>
      <c r="S58" s="351">
        <v>17.8</v>
      </c>
      <c r="T58" s="351">
        <v>3.8</v>
      </c>
      <c r="U58" s="351">
        <v>26.4</v>
      </c>
      <c r="V58" s="350">
        <v>17.3</v>
      </c>
      <c r="W58" s="351">
        <v>34.9</v>
      </c>
      <c r="X58" s="351">
        <v>15.4</v>
      </c>
      <c r="Y58" s="351">
        <v>3.5</v>
      </c>
      <c r="Z58" s="349">
        <v>28.9</v>
      </c>
      <c r="AA58" s="511">
        <v>15.6</v>
      </c>
      <c r="AB58" s="511">
        <v>31.7</v>
      </c>
      <c r="AC58" s="511">
        <v>15.3</v>
      </c>
      <c r="AD58" s="511">
        <v>4</v>
      </c>
      <c r="AE58" s="511">
        <v>33.4</v>
      </c>
      <c r="AF58" s="347">
        <v>14.5</v>
      </c>
      <c r="AG58" s="511">
        <v>32.200000000000003</v>
      </c>
      <c r="AH58" s="511">
        <v>14.8</v>
      </c>
      <c r="AI58" s="511">
        <v>3.8</v>
      </c>
      <c r="AJ58" s="281">
        <v>34.700000000000003</v>
      </c>
      <c r="AK58" s="244">
        <v>14</v>
      </c>
      <c r="AL58" s="511">
        <v>33.4</v>
      </c>
      <c r="AM58" s="511">
        <v>14.4</v>
      </c>
      <c r="AN58" s="511">
        <v>3.7</v>
      </c>
      <c r="AO58" s="511">
        <v>34.5</v>
      </c>
      <c r="AP58" s="350">
        <v>14.2</v>
      </c>
      <c r="AQ58" s="351">
        <v>35.299999999999997</v>
      </c>
      <c r="AR58" s="351">
        <v>16.2</v>
      </c>
      <c r="AS58" s="351">
        <v>3</v>
      </c>
      <c r="AT58" s="349">
        <v>31.3</v>
      </c>
      <c r="AU58" s="551">
        <v>13.2</v>
      </c>
      <c r="AV58" s="511">
        <v>33.6</v>
      </c>
      <c r="AW58" s="511">
        <v>18.399999999999999</v>
      </c>
      <c r="AX58" s="511">
        <v>2.8</v>
      </c>
      <c r="AY58" s="511">
        <v>32</v>
      </c>
      <c r="AZ58" s="350">
        <v>13.3</v>
      </c>
      <c r="BA58" s="351">
        <v>31.8</v>
      </c>
      <c r="BB58" s="351">
        <v>20.399999999999999</v>
      </c>
      <c r="BC58" s="351">
        <v>4</v>
      </c>
      <c r="BD58" s="349">
        <v>30.5</v>
      </c>
      <c r="BE58" s="350">
        <v>14.9</v>
      </c>
      <c r="BF58" s="351">
        <v>31.7</v>
      </c>
      <c r="BG58" s="351">
        <v>21.7</v>
      </c>
      <c r="BH58" s="351">
        <v>2.1</v>
      </c>
      <c r="BI58" s="349">
        <v>29.6</v>
      </c>
      <c r="BJ58" s="350">
        <v>13.9</v>
      </c>
      <c r="BK58" s="351">
        <v>31.9</v>
      </c>
      <c r="BL58" s="351">
        <v>20.7</v>
      </c>
      <c r="BM58" s="351">
        <v>2.2999999999999998</v>
      </c>
      <c r="BN58" s="349">
        <v>31.2</v>
      </c>
      <c r="BO58" s="350">
        <v>9.5</v>
      </c>
      <c r="BP58" s="351">
        <v>44.5</v>
      </c>
      <c r="BQ58" s="351">
        <v>21.1</v>
      </c>
      <c r="BR58" s="351">
        <v>2.2000000000000002</v>
      </c>
      <c r="BS58" s="349">
        <v>22.7</v>
      </c>
      <c r="BT58" s="350">
        <v>9.6</v>
      </c>
      <c r="BU58" s="351">
        <v>48.4</v>
      </c>
      <c r="BV58" s="351">
        <v>20</v>
      </c>
      <c r="BW58" s="351">
        <v>2.4</v>
      </c>
      <c r="BX58" s="349">
        <v>19.600000000000001</v>
      </c>
      <c r="BY58" s="350">
        <v>10</v>
      </c>
      <c r="BZ58" s="351">
        <v>48.4</v>
      </c>
      <c r="CA58" s="351">
        <v>20.6</v>
      </c>
      <c r="CB58" s="351">
        <v>2.9</v>
      </c>
      <c r="CC58" s="349">
        <v>18.100000000000001</v>
      </c>
      <c r="CD58" s="350">
        <v>9.6</v>
      </c>
      <c r="CE58" s="552">
        <v>49.1</v>
      </c>
      <c r="CF58" s="351">
        <v>22.4</v>
      </c>
      <c r="CG58" s="351">
        <v>3</v>
      </c>
      <c r="CH58" s="349">
        <v>15.9</v>
      </c>
      <c r="CI58" s="350">
        <v>9.3000000000000007</v>
      </c>
      <c r="CJ58" s="351">
        <v>46.4</v>
      </c>
      <c r="CK58" s="351">
        <v>22</v>
      </c>
      <c r="CL58" s="351">
        <v>2.6</v>
      </c>
      <c r="CM58" s="349">
        <v>19.7</v>
      </c>
      <c r="CN58" s="350">
        <v>9.4</v>
      </c>
      <c r="CO58" s="348">
        <v>48.5</v>
      </c>
      <c r="CP58" s="348">
        <v>22.3</v>
      </c>
      <c r="CQ58" s="348">
        <v>2.2999999999999998</v>
      </c>
      <c r="CR58" s="349">
        <v>17.5</v>
      </c>
    </row>
    <row r="59" spans="1:96" ht="18" x14ac:dyDescent="0.25">
      <c r="A59" s="176" t="s">
        <v>199</v>
      </c>
      <c r="B59" s="547">
        <v>17.899999999999999</v>
      </c>
      <c r="C59" s="478">
        <v>42.2</v>
      </c>
      <c r="D59" s="478">
        <v>14.1</v>
      </c>
      <c r="E59" s="478">
        <v>4.5</v>
      </c>
      <c r="F59" s="479">
        <v>21.3</v>
      </c>
      <c r="G59" s="478">
        <v>15</v>
      </c>
      <c r="H59" s="478">
        <v>44.1</v>
      </c>
      <c r="I59" s="478">
        <v>15.3</v>
      </c>
      <c r="J59" s="478">
        <v>3.8</v>
      </c>
      <c r="K59" s="478">
        <v>21.8</v>
      </c>
      <c r="L59" s="547">
        <v>13.7</v>
      </c>
      <c r="M59" s="478">
        <v>45.2</v>
      </c>
      <c r="N59" s="478">
        <v>15.7</v>
      </c>
      <c r="O59" s="478">
        <v>3.8</v>
      </c>
      <c r="P59" s="479">
        <v>21.6</v>
      </c>
      <c r="Q59" s="478">
        <v>14.6</v>
      </c>
      <c r="R59" s="478">
        <v>40.6</v>
      </c>
      <c r="S59" s="478">
        <v>15</v>
      </c>
      <c r="T59" s="478">
        <v>5.5</v>
      </c>
      <c r="U59" s="478">
        <v>24.3</v>
      </c>
      <c r="V59" s="547">
        <v>14.1</v>
      </c>
      <c r="W59" s="478">
        <v>42.2</v>
      </c>
      <c r="X59" s="478">
        <v>14.4</v>
      </c>
      <c r="Y59" s="478">
        <v>4.9000000000000004</v>
      </c>
      <c r="Z59" s="479">
        <v>24.4</v>
      </c>
      <c r="AA59" s="282">
        <v>13.5</v>
      </c>
      <c r="AB59" s="282">
        <v>39.700000000000003</v>
      </c>
      <c r="AC59" s="282">
        <v>14.4</v>
      </c>
      <c r="AD59" s="282">
        <v>4.7</v>
      </c>
      <c r="AE59" s="282">
        <v>27.7</v>
      </c>
      <c r="AF59" s="550">
        <v>12.5</v>
      </c>
      <c r="AG59" s="282">
        <v>38.6</v>
      </c>
      <c r="AH59" s="282">
        <v>13.6</v>
      </c>
      <c r="AI59" s="282">
        <v>5.2</v>
      </c>
      <c r="AJ59" s="280">
        <v>30.1</v>
      </c>
      <c r="AK59" s="289">
        <v>11.5</v>
      </c>
      <c r="AL59" s="282">
        <v>40.1</v>
      </c>
      <c r="AM59" s="282">
        <v>13.1</v>
      </c>
      <c r="AN59" s="282">
        <v>4.5999999999999996</v>
      </c>
      <c r="AO59" s="282">
        <v>30.7</v>
      </c>
      <c r="AP59" s="547">
        <v>10.8</v>
      </c>
      <c r="AQ59" s="478">
        <v>41</v>
      </c>
      <c r="AR59" s="478">
        <v>13.8</v>
      </c>
      <c r="AS59" s="478">
        <v>3.5</v>
      </c>
      <c r="AT59" s="479">
        <v>30.9</v>
      </c>
      <c r="AU59" s="549">
        <v>10.5</v>
      </c>
      <c r="AV59" s="282">
        <v>36.6</v>
      </c>
      <c r="AW59" s="282">
        <v>15.8</v>
      </c>
      <c r="AX59" s="282">
        <v>3.2</v>
      </c>
      <c r="AY59" s="282">
        <v>33.9</v>
      </c>
      <c r="AZ59" s="547">
        <v>9.6999999999999993</v>
      </c>
      <c r="BA59" s="478">
        <v>35.200000000000003</v>
      </c>
      <c r="BB59" s="478">
        <v>19.100000000000001</v>
      </c>
      <c r="BC59" s="478">
        <v>3.5</v>
      </c>
      <c r="BD59" s="479">
        <v>32.5</v>
      </c>
      <c r="BE59" s="547">
        <v>10.1</v>
      </c>
      <c r="BF59" s="478">
        <v>36</v>
      </c>
      <c r="BG59" s="478">
        <v>19.8</v>
      </c>
      <c r="BH59" s="478">
        <v>2.8</v>
      </c>
      <c r="BI59" s="479">
        <v>31.3</v>
      </c>
      <c r="BJ59" s="547">
        <v>9.9</v>
      </c>
      <c r="BK59" s="478">
        <v>36.4</v>
      </c>
      <c r="BL59" s="478">
        <v>19.600000000000001</v>
      </c>
      <c r="BM59" s="478">
        <v>3</v>
      </c>
      <c r="BN59" s="479">
        <v>31.1</v>
      </c>
      <c r="BO59" s="547">
        <v>6</v>
      </c>
      <c r="BP59" s="478">
        <v>48.4</v>
      </c>
      <c r="BQ59" s="478">
        <v>20.2</v>
      </c>
      <c r="BR59" s="478">
        <v>2.8</v>
      </c>
      <c r="BS59" s="479">
        <v>22.6</v>
      </c>
      <c r="BT59" s="547">
        <v>6.1</v>
      </c>
      <c r="BU59" s="478">
        <v>48.2</v>
      </c>
      <c r="BV59" s="478">
        <v>19.3</v>
      </c>
      <c r="BW59" s="478">
        <v>2.9</v>
      </c>
      <c r="BX59" s="479">
        <v>23.5</v>
      </c>
      <c r="BY59" s="547">
        <v>5.5</v>
      </c>
      <c r="BZ59" s="478">
        <v>46.2</v>
      </c>
      <c r="CA59" s="478">
        <v>19.2</v>
      </c>
      <c r="CB59" s="478">
        <v>3.2</v>
      </c>
      <c r="CC59" s="479">
        <v>25.9</v>
      </c>
      <c r="CD59" s="547">
        <v>5.6</v>
      </c>
      <c r="CE59" s="478">
        <v>48.7</v>
      </c>
      <c r="CF59" s="478">
        <v>20.8</v>
      </c>
      <c r="CG59" s="478">
        <v>3.4</v>
      </c>
      <c r="CH59" s="479">
        <v>21.5</v>
      </c>
      <c r="CI59" s="547">
        <v>5.6</v>
      </c>
      <c r="CJ59" s="478">
        <v>50.6</v>
      </c>
      <c r="CK59" s="478">
        <v>21.7</v>
      </c>
      <c r="CL59" s="478">
        <v>3.3</v>
      </c>
      <c r="CM59" s="479">
        <v>18.8</v>
      </c>
      <c r="CN59" s="547">
        <v>5.6</v>
      </c>
      <c r="CO59" s="548">
        <v>52.9</v>
      </c>
      <c r="CP59" s="548">
        <v>21.7</v>
      </c>
      <c r="CQ59" s="548">
        <v>3.5</v>
      </c>
      <c r="CR59" s="479">
        <v>16.3</v>
      </c>
    </row>
    <row r="60" spans="1:96" x14ac:dyDescent="0.25">
      <c r="A60" s="177" t="s">
        <v>46</v>
      </c>
      <c r="B60" s="350">
        <v>12.1</v>
      </c>
      <c r="C60" s="351">
        <v>43.7</v>
      </c>
      <c r="D60" s="351">
        <v>13.1</v>
      </c>
      <c r="E60" s="351">
        <v>3.6</v>
      </c>
      <c r="F60" s="349">
        <v>27.5</v>
      </c>
      <c r="G60" s="351">
        <v>14.8</v>
      </c>
      <c r="H60" s="351">
        <v>44.9</v>
      </c>
      <c r="I60" s="351">
        <v>13.6</v>
      </c>
      <c r="J60" s="351">
        <v>3.9</v>
      </c>
      <c r="K60" s="351">
        <v>22.8</v>
      </c>
      <c r="L60" s="350">
        <v>13.7</v>
      </c>
      <c r="M60" s="351">
        <v>43.4</v>
      </c>
      <c r="N60" s="351">
        <v>13.6</v>
      </c>
      <c r="O60" s="351">
        <v>3.9</v>
      </c>
      <c r="P60" s="349">
        <v>25.4</v>
      </c>
      <c r="Q60" s="351">
        <v>15.6</v>
      </c>
      <c r="R60" s="351">
        <v>37.9</v>
      </c>
      <c r="S60" s="351">
        <v>12.2</v>
      </c>
      <c r="T60" s="351">
        <v>5.3</v>
      </c>
      <c r="U60" s="351">
        <v>29</v>
      </c>
      <c r="V60" s="350">
        <v>15.7</v>
      </c>
      <c r="W60" s="351">
        <v>38.200000000000003</v>
      </c>
      <c r="X60" s="351">
        <v>11.5</v>
      </c>
      <c r="Y60" s="351">
        <v>6.1</v>
      </c>
      <c r="Z60" s="349">
        <v>28.5</v>
      </c>
      <c r="AA60" s="244">
        <v>16.2</v>
      </c>
      <c r="AB60" s="244">
        <v>35.299999999999997</v>
      </c>
      <c r="AC60" s="244">
        <v>11.2</v>
      </c>
      <c r="AD60" s="244">
        <v>6.4</v>
      </c>
      <c r="AE60" s="244">
        <v>30.9</v>
      </c>
      <c r="AF60" s="347">
        <v>17.7</v>
      </c>
      <c r="AG60" s="511">
        <v>37</v>
      </c>
      <c r="AH60" s="511">
        <v>10.7</v>
      </c>
      <c r="AI60" s="511">
        <v>3.9</v>
      </c>
      <c r="AJ60" s="281">
        <v>30.7</v>
      </c>
      <c r="AK60" s="244">
        <v>17.8</v>
      </c>
      <c r="AL60" s="244">
        <v>38.200000000000003</v>
      </c>
      <c r="AM60" s="244">
        <v>10.199999999999999</v>
      </c>
      <c r="AN60" s="244">
        <v>3.4</v>
      </c>
      <c r="AO60" s="244">
        <v>30.4</v>
      </c>
      <c r="AP60" s="350">
        <v>13.5</v>
      </c>
      <c r="AQ60" s="348">
        <v>36.6</v>
      </c>
      <c r="AR60" s="348">
        <v>10.4</v>
      </c>
      <c r="AS60" s="348">
        <v>2</v>
      </c>
      <c r="AT60" s="349">
        <v>37.5</v>
      </c>
      <c r="AU60" s="551">
        <v>14.1</v>
      </c>
      <c r="AV60" s="244">
        <v>30.7</v>
      </c>
      <c r="AW60" s="244">
        <v>12.3</v>
      </c>
      <c r="AX60" s="244">
        <v>1.9</v>
      </c>
      <c r="AY60" s="244">
        <v>41</v>
      </c>
      <c r="AZ60" s="350">
        <v>12.7</v>
      </c>
      <c r="BA60" s="348">
        <v>29.7</v>
      </c>
      <c r="BB60" s="348">
        <v>15</v>
      </c>
      <c r="BC60" s="348">
        <v>2.2000000000000002</v>
      </c>
      <c r="BD60" s="349">
        <v>40.4</v>
      </c>
      <c r="BE60" s="350">
        <v>13.9</v>
      </c>
      <c r="BF60" s="351">
        <v>29.6</v>
      </c>
      <c r="BG60" s="351">
        <v>16</v>
      </c>
      <c r="BH60" s="351">
        <v>1.9</v>
      </c>
      <c r="BI60" s="349">
        <v>38.6</v>
      </c>
      <c r="BJ60" s="350">
        <v>14.1</v>
      </c>
      <c r="BK60" s="351">
        <v>30.3</v>
      </c>
      <c r="BL60" s="351">
        <v>16.399999999999999</v>
      </c>
      <c r="BM60" s="351">
        <v>2.1</v>
      </c>
      <c r="BN60" s="349">
        <v>37.1</v>
      </c>
      <c r="BO60" s="350">
        <v>5.4</v>
      </c>
      <c r="BP60" s="351">
        <v>40.299999999999997</v>
      </c>
      <c r="BQ60" s="351">
        <v>16.600000000000001</v>
      </c>
      <c r="BR60" s="351">
        <v>2.1</v>
      </c>
      <c r="BS60" s="349">
        <v>35.6</v>
      </c>
      <c r="BT60" s="350">
        <v>6.2</v>
      </c>
      <c r="BU60" s="351">
        <v>39.4</v>
      </c>
      <c r="BV60" s="351">
        <v>16</v>
      </c>
      <c r="BW60" s="351">
        <v>2.1</v>
      </c>
      <c r="BX60" s="349">
        <v>36.299999999999997</v>
      </c>
      <c r="BY60" s="350">
        <v>4.9000000000000004</v>
      </c>
      <c r="BZ60" s="351">
        <v>40.9</v>
      </c>
      <c r="CA60" s="351">
        <v>16.399999999999999</v>
      </c>
      <c r="CB60" s="351">
        <v>2.2999999999999998</v>
      </c>
      <c r="CC60" s="349">
        <v>35.5</v>
      </c>
      <c r="CD60" s="350">
        <v>4.7</v>
      </c>
      <c r="CE60" s="351">
        <v>41.9</v>
      </c>
      <c r="CF60" s="351">
        <v>17.5</v>
      </c>
      <c r="CG60" s="351">
        <v>2.2999999999999998</v>
      </c>
      <c r="CH60" s="349">
        <v>33.6</v>
      </c>
      <c r="CI60" s="350">
        <v>4.7</v>
      </c>
      <c r="CJ60" s="351">
        <v>42.7</v>
      </c>
      <c r="CK60" s="351">
        <v>18.5</v>
      </c>
      <c r="CL60" s="351">
        <v>2.1</v>
      </c>
      <c r="CM60" s="349">
        <v>32</v>
      </c>
      <c r="CN60" s="350">
        <v>4.8</v>
      </c>
      <c r="CO60" s="348">
        <v>45</v>
      </c>
      <c r="CP60" s="348">
        <v>18.7</v>
      </c>
      <c r="CQ60" s="348">
        <v>2.2999999999999998</v>
      </c>
      <c r="CR60" s="349">
        <v>29.2</v>
      </c>
    </row>
    <row r="61" spans="1:96" x14ac:dyDescent="0.25">
      <c r="A61" s="177" t="s">
        <v>47</v>
      </c>
      <c r="B61" s="350">
        <v>14.7</v>
      </c>
      <c r="C61" s="351">
        <v>44.1</v>
      </c>
      <c r="D61" s="351">
        <v>19.899999999999999</v>
      </c>
      <c r="E61" s="351">
        <v>1.8</v>
      </c>
      <c r="F61" s="349">
        <v>19.5</v>
      </c>
      <c r="G61" s="351">
        <v>11.7</v>
      </c>
      <c r="H61" s="351">
        <v>46.7</v>
      </c>
      <c r="I61" s="351">
        <v>22.8</v>
      </c>
      <c r="J61" s="351">
        <v>1.3</v>
      </c>
      <c r="K61" s="351">
        <v>17.5</v>
      </c>
      <c r="L61" s="350">
        <v>10.199999999999999</v>
      </c>
      <c r="M61" s="351">
        <v>51.4</v>
      </c>
      <c r="N61" s="351">
        <v>24.5</v>
      </c>
      <c r="O61" s="351">
        <v>1.7</v>
      </c>
      <c r="P61" s="349">
        <v>12.2</v>
      </c>
      <c r="Q61" s="351">
        <v>9.6999999999999993</v>
      </c>
      <c r="R61" s="351">
        <v>52.5</v>
      </c>
      <c r="S61" s="351">
        <v>23.1</v>
      </c>
      <c r="T61" s="351">
        <v>2.6</v>
      </c>
      <c r="U61" s="351">
        <v>12.1</v>
      </c>
      <c r="V61" s="350">
        <v>10.6</v>
      </c>
      <c r="W61" s="351">
        <v>56.1</v>
      </c>
      <c r="X61" s="351">
        <v>25.2</v>
      </c>
      <c r="Y61" s="351">
        <v>2.7</v>
      </c>
      <c r="Z61" s="349">
        <v>5.4</v>
      </c>
      <c r="AA61" s="244">
        <v>8.9</v>
      </c>
      <c r="AB61" s="244">
        <v>51.7</v>
      </c>
      <c r="AC61" s="244">
        <v>24</v>
      </c>
      <c r="AD61" s="244">
        <v>3.4</v>
      </c>
      <c r="AE61" s="244">
        <v>12</v>
      </c>
      <c r="AF61" s="347">
        <v>9</v>
      </c>
      <c r="AG61" s="511">
        <v>45.8</v>
      </c>
      <c r="AH61" s="511">
        <v>20</v>
      </c>
      <c r="AI61" s="511">
        <v>3.5</v>
      </c>
      <c r="AJ61" s="281">
        <v>21.7</v>
      </c>
      <c r="AK61" s="244">
        <v>8.8000000000000007</v>
      </c>
      <c r="AL61" s="244">
        <v>49.1</v>
      </c>
      <c r="AM61" s="244">
        <v>19.100000000000001</v>
      </c>
      <c r="AN61" s="244">
        <v>4.0999999999999996</v>
      </c>
      <c r="AO61" s="244">
        <v>18.899999999999999</v>
      </c>
      <c r="AP61" s="350">
        <v>8.6999999999999993</v>
      </c>
      <c r="AQ61" s="348">
        <v>47.8</v>
      </c>
      <c r="AR61" s="348">
        <v>20.100000000000001</v>
      </c>
      <c r="AS61" s="348">
        <v>3.6</v>
      </c>
      <c r="AT61" s="349">
        <v>19.8</v>
      </c>
      <c r="AU61" s="551">
        <v>7.9</v>
      </c>
      <c r="AV61" s="244">
        <v>41.8</v>
      </c>
      <c r="AW61" s="244">
        <v>21.9</v>
      </c>
      <c r="AX61" s="244">
        <v>4</v>
      </c>
      <c r="AY61" s="244">
        <v>24.4</v>
      </c>
      <c r="AZ61" s="350">
        <v>7.4</v>
      </c>
      <c r="BA61" s="348">
        <v>39.9</v>
      </c>
      <c r="BB61" s="348">
        <v>26.9</v>
      </c>
      <c r="BC61" s="348">
        <v>5.2</v>
      </c>
      <c r="BD61" s="349">
        <v>20.6</v>
      </c>
      <c r="BE61" s="350">
        <v>9.4</v>
      </c>
      <c r="BF61" s="351">
        <v>40.700000000000003</v>
      </c>
      <c r="BG61" s="351">
        <v>28.3</v>
      </c>
      <c r="BH61" s="351">
        <v>2.5</v>
      </c>
      <c r="BI61" s="349">
        <v>19.100000000000001</v>
      </c>
      <c r="BJ61" s="350">
        <v>9.1999999999999993</v>
      </c>
      <c r="BK61" s="351">
        <v>42.6</v>
      </c>
      <c r="BL61" s="351">
        <v>28.5</v>
      </c>
      <c r="BM61" s="351">
        <v>3.2</v>
      </c>
      <c r="BN61" s="349">
        <v>16.5</v>
      </c>
      <c r="BO61" s="350">
        <v>6.3</v>
      </c>
      <c r="BP61" s="351">
        <v>60.2</v>
      </c>
      <c r="BQ61" s="351">
        <v>28.2</v>
      </c>
      <c r="BR61" s="351">
        <v>2.7</v>
      </c>
      <c r="BS61" s="349">
        <v>2.6</v>
      </c>
      <c r="BT61" s="350">
        <v>6.4</v>
      </c>
      <c r="BU61" s="351">
        <v>61.4</v>
      </c>
      <c r="BV61" s="351">
        <v>26.6</v>
      </c>
      <c r="BW61" s="351">
        <v>2.7</v>
      </c>
      <c r="BX61" s="349">
        <v>2.9</v>
      </c>
      <c r="BY61" s="350">
        <v>6.1</v>
      </c>
      <c r="BZ61" s="351">
        <v>56.8</v>
      </c>
      <c r="CA61" s="351">
        <v>26.1</v>
      </c>
      <c r="CB61" s="351">
        <v>3.2</v>
      </c>
      <c r="CC61" s="349">
        <v>7.8</v>
      </c>
      <c r="CD61" s="350">
        <v>5.8</v>
      </c>
      <c r="CE61" s="351">
        <v>56</v>
      </c>
      <c r="CF61" s="351">
        <v>26.7</v>
      </c>
      <c r="CG61" s="351">
        <v>3.3</v>
      </c>
      <c r="CH61" s="349">
        <v>8.1999999999999993</v>
      </c>
      <c r="CI61" s="350">
        <v>5.9</v>
      </c>
      <c r="CJ61" s="351">
        <v>56.3</v>
      </c>
      <c r="CK61" s="351">
        <v>28.2</v>
      </c>
      <c r="CL61" s="351">
        <v>2.7</v>
      </c>
      <c r="CM61" s="349">
        <v>6.9</v>
      </c>
      <c r="CN61" s="350">
        <v>5.8</v>
      </c>
      <c r="CO61" s="348">
        <v>57.6</v>
      </c>
      <c r="CP61" s="348">
        <v>29.1</v>
      </c>
      <c r="CQ61" s="348">
        <v>2.7</v>
      </c>
      <c r="CR61" s="349">
        <v>4.8</v>
      </c>
    </row>
    <row r="62" spans="1:96" x14ac:dyDescent="0.25">
      <c r="A62" s="177" t="s">
        <v>48</v>
      </c>
      <c r="B62" s="350">
        <v>18</v>
      </c>
      <c r="C62" s="351">
        <v>41.8</v>
      </c>
      <c r="D62" s="351">
        <v>20.2</v>
      </c>
      <c r="E62" s="351">
        <v>2.2999999999999998</v>
      </c>
      <c r="F62" s="349">
        <v>17.7</v>
      </c>
      <c r="G62" s="351">
        <v>13.5</v>
      </c>
      <c r="H62" s="351">
        <v>41.9</v>
      </c>
      <c r="I62" s="351">
        <v>22.2</v>
      </c>
      <c r="J62" s="351">
        <v>1.5</v>
      </c>
      <c r="K62" s="351">
        <v>20.9</v>
      </c>
      <c r="L62" s="350">
        <v>11.5</v>
      </c>
      <c r="M62" s="351">
        <v>46.6</v>
      </c>
      <c r="N62" s="351">
        <v>22.9</v>
      </c>
      <c r="O62" s="351">
        <v>1.8</v>
      </c>
      <c r="P62" s="349">
        <v>17.2</v>
      </c>
      <c r="Q62" s="351">
        <v>11.3</v>
      </c>
      <c r="R62" s="351">
        <v>45.2</v>
      </c>
      <c r="S62" s="351">
        <v>20.8</v>
      </c>
      <c r="T62" s="351">
        <v>3.8</v>
      </c>
      <c r="U62" s="351">
        <v>18.899999999999999</v>
      </c>
      <c r="V62" s="350">
        <v>10.7</v>
      </c>
      <c r="W62" s="351">
        <v>48</v>
      </c>
      <c r="X62" s="351">
        <v>20.5</v>
      </c>
      <c r="Y62" s="351">
        <v>4.2</v>
      </c>
      <c r="Z62" s="349">
        <v>16.600000000000001</v>
      </c>
      <c r="AA62" s="244">
        <v>9.9</v>
      </c>
      <c r="AB62" s="244">
        <v>46.1</v>
      </c>
      <c r="AC62" s="244">
        <v>21.9</v>
      </c>
      <c r="AD62" s="244">
        <v>4</v>
      </c>
      <c r="AE62" s="244">
        <v>18.100000000000001</v>
      </c>
      <c r="AF62" s="347">
        <v>9.8000000000000007</v>
      </c>
      <c r="AG62" s="511">
        <v>48.2</v>
      </c>
      <c r="AH62" s="511">
        <v>22.3</v>
      </c>
      <c r="AI62" s="511">
        <v>4</v>
      </c>
      <c r="AJ62" s="281">
        <v>15.7</v>
      </c>
      <c r="AK62" s="244">
        <v>9.1</v>
      </c>
      <c r="AL62" s="244">
        <v>48.9</v>
      </c>
      <c r="AM62" s="244">
        <v>20.6</v>
      </c>
      <c r="AN62" s="244">
        <v>5</v>
      </c>
      <c r="AO62" s="244">
        <v>16.399999999999999</v>
      </c>
      <c r="AP62" s="350">
        <v>8.5</v>
      </c>
      <c r="AQ62" s="348">
        <v>47.2</v>
      </c>
      <c r="AR62" s="348">
        <v>20</v>
      </c>
      <c r="AS62" s="348">
        <v>4.9000000000000004</v>
      </c>
      <c r="AT62" s="349">
        <v>19.399999999999999</v>
      </c>
      <c r="AU62" s="551">
        <v>9</v>
      </c>
      <c r="AV62" s="244">
        <v>40.799999999999997</v>
      </c>
      <c r="AW62" s="244">
        <v>22.3</v>
      </c>
      <c r="AX62" s="244">
        <v>5.9</v>
      </c>
      <c r="AY62" s="244">
        <v>22</v>
      </c>
      <c r="AZ62" s="350">
        <v>8</v>
      </c>
      <c r="BA62" s="348">
        <v>36.700000000000003</v>
      </c>
      <c r="BB62" s="348">
        <v>25.4</v>
      </c>
      <c r="BC62" s="348">
        <v>6.3</v>
      </c>
      <c r="BD62" s="349">
        <v>23.6</v>
      </c>
      <c r="BE62" s="350">
        <v>8.9</v>
      </c>
      <c r="BF62" s="351">
        <v>37.9</v>
      </c>
      <c r="BG62" s="351">
        <v>27.5</v>
      </c>
      <c r="BH62" s="351">
        <v>2.1</v>
      </c>
      <c r="BI62" s="349">
        <v>23.6</v>
      </c>
      <c r="BJ62" s="350">
        <v>9</v>
      </c>
      <c r="BK62" s="351">
        <v>40.5</v>
      </c>
      <c r="BL62" s="351">
        <v>28.6</v>
      </c>
      <c r="BM62" s="351">
        <v>2.6</v>
      </c>
      <c r="BN62" s="349">
        <v>19.3</v>
      </c>
      <c r="BO62" s="350">
        <v>10.3</v>
      </c>
      <c r="BP62" s="351">
        <v>51.4</v>
      </c>
      <c r="BQ62" s="351">
        <v>29.7</v>
      </c>
      <c r="BR62" s="351">
        <v>2.6</v>
      </c>
      <c r="BS62" s="349">
        <v>6</v>
      </c>
      <c r="BT62" s="350">
        <v>11</v>
      </c>
      <c r="BU62" s="351">
        <v>50.4</v>
      </c>
      <c r="BV62" s="351">
        <v>26.9</v>
      </c>
      <c r="BW62" s="351">
        <v>2.7</v>
      </c>
      <c r="BX62" s="349">
        <v>9</v>
      </c>
      <c r="BY62" s="350">
        <v>11.7</v>
      </c>
      <c r="BZ62" s="351">
        <v>50.3</v>
      </c>
      <c r="CA62" s="351">
        <v>26.9</v>
      </c>
      <c r="CB62" s="552">
        <v>2.7</v>
      </c>
      <c r="CC62" s="349">
        <v>8.4</v>
      </c>
      <c r="CD62" s="350">
        <v>11.2</v>
      </c>
      <c r="CE62" s="351">
        <v>51.9</v>
      </c>
      <c r="CF62" s="351">
        <v>28</v>
      </c>
      <c r="CG62" s="351">
        <v>3</v>
      </c>
      <c r="CH62" s="349">
        <v>5.9</v>
      </c>
      <c r="CI62" s="350">
        <v>9.9</v>
      </c>
      <c r="CJ62" s="351">
        <v>52.5</v>
      </c>
      <c r="CK62" s="351">
        <v>29.8</v>
      </c>
      <c r="CL62" s="351">
        <v>3.1</v>
      </c>
      <c r="CM62" s="349">
        <v>4.7</v>
      </c>
      <c r="CN62" s="350">
        <v>10</v>
      </c>
      <c r="CO62" s="348">
        <v>56.2</v>
      </c>
      <c r="CP62" s="348">
        <v>29.4</v>
      </c>
      <c r="CQ62" s="348">
        <v>2.9</v>
      </c>
      <c r="CR62" s="349">
        <v>1.5</v>
      </c>
    </row>
    <row r="63" spans="1:96" x14ac:dyDescent="0.25">
      <c r="A63" s="177" t="s">
        <v>49</v>
      </c>
      <c r="B63" s="350">
        <v>16.8</v>
      </c>
      <c r="C63" s="351">
        <v>46</v>
      </c>
      <c r="D63" s="351">
        <v>12.6</v>
      </c>
      <c r="E63" s="351">
        <v>6.2</v>
      </c>
      <c r="F63" s="349">
        <v>18.399999999999999</v>
      </c>
      <c r="G63" s="351">
        <v>14</v>
      </c>
      <c r="H63" s="351">
        <v>48.6</v>
      </c>
      <c r="I63" s="351">
        <v>13.6</v>
      </c>
      <c r="J63" s="351">
        <v>4</v>
      </c>
      <c r="K63" s="351">
        <v>19.8</v>
      </c>
      <c r="L63" s="350">
        <v>12.2</v>
      </c>
      <c r="M63" s="351">
        <v>47.5</v>
      </c>
      <c r="N63" s="351">
        <v>14.3</v>
      </c>
      <c r="O63" s="351">
        <v>3.4</v>
      </c>
      <c r="P63" s="349">
        <v>22.6</v>
      </c>
      <c r="Q63" s="351">
        <v>13.5</v>
      </c>
      <c r="R63" s="351">
        <v>39.799999999999997</v>
      </c>
      <c r="S63" s="351">
        <v>14.2</v>
      </c>
      <c r="T63" s="351">
        <v>3.7</v>
      </c>
      <c r="U63" s="351">
        <v>28.8</v>
      </c>
      <c r="V63" s="350">
        <v>13.5</v>
      </c>
      <c r="W63" s="351">
        <v>41.1</v>
      </c>
      <c r="X63" s="351">
        <v>12.7</v>
      </c>
      <c r="Y63" s="351">
        <v>3.6</v>
      </c>
      <c r="Z63" s="349">
        <v>29.1</v>
      </c>
      <c r="AA63" s="244">
        <v>12.5</v>
      </c>
      <c r="AB63" s="244">
        <v>36</v>
      </c>
      <c r="AC63" s="244">
        <v>12.5</v>
      </c>
      <c r="AD63" s="244">
        <v>3.4</v>
      </c>
      <c r="AE63" s="244">
        <v>35.6</v>
      </c>
      <c r="AF63" s="347">
        <v>11.8</v>
      </c>
      <c r="AG63" s="511">
        <v>36</v>
      </c>
      <c r="AH63" s="511">
        <v>11.6</v>
      </c>
      <c r="AI63" s="511">
        <v>3.8</v>
      </c>
      <c r="AJ63" s="281">
        <v>36.799999999999997</v>
      </c>
      <c r="AK63" s="244">
        <v>12</v>
      </c>
      <c r="AL63" s="244">
        <v>38.6</v>
      </c>
      <c r="AM63" s="244">
        <v>11.4</v>
      </c>
      <c r="AN63" s="244">
        <v>4.0999999999999996</v>
      </c>
      <c r="AO63" s="244">
        <v>33.9</v>
      </c>
      <c r="AP63" s="350">
        <v>12.8</v>
      </c>
      <c r="AQ63" s="348">
        <v>40.9</v>
      </c>
      <c r="AR63" s="348">
        <v>12.1</v>
      </c>
      <c r="AS63" s="348">
        <v>3</v>
      </c>
      <c r="AT63" s="349">
        <v>31.2</v>
      </c>
      <c r="AU63" s="551">
        <v>13</v>
      </c>
      <c r="AV63" s="244">
        <v>36</v>
      </c>
      <c r="AW63" s="244">
        <v>13.6</v>
      </c>
      <c r="AX63" s="244">
        <v>2.7</v>
      </c>
      <c r="AY63" s="244">
        <v>34.700000000000003</v>
      </c>
      <c r="AZ63" s="350">
        <v>13.8</v>
      </c>
      <c r="BA63" s="348">
        <v>35.700000000000003</v>
      </c>
      <c r="BB63" s="348">
        <v>15.8</v>
      </c>
      <c r="BC63" s="348">
        <v>3.1</v>
      </c>
      <c r="BD63" s="349">
        <v>31.6</v>
      </c>
      <c r="BE63" s="350">
        <v>14.1</v>
      </c>
      <c r="BF63" s="351">
        <v>37.4</v>
      </c>
      <c r="BG63" s="351">
        <v>16.3</v>
      </c>
      <c r="BH63" s="351">
        <v>3</v>
      </c>
      <c r="BI63" s="349">
        <v>29.2</v>
      </c>
      <c r="BJ63" s="350">
        <v>12.6</v>
      </c>
      <c r="BK63" s="351">
        <v>36.6</v>
      </c>
      <c r="BL63" s="351">
        <v>15.1</v>
      </c>
      <c r="BM63" s="351">
        <v>3.6</v>
      </c>
      <c r="BN63" s="349">
        <v>32.1</v>
      </c>
      <c r="BO63" s="350">
        <v>6</v>
      </c>
      <c r="BP63" s="351">
        <v>43</v>
      </c>
      <c r="BQ63" s="351">
        <v>15.7</v>
      </c>
      <c r="BR63" s="351">
        <v>3</v>
      </c>
      <c r="BS63" s="349">
        <v>32.299999999999997</v>
      </c>
      <c r="BT63" s="350">
        <v>6</v>
      </c>
      <c r="BU63" s="351">
        <v>43</v>
      </c>
      <c r="BV63" s="351">
        <v>14.7</v>
      </c>
      <c r="BW63" s="351">
        <v>3</v>
      </c>
      <c r="BX63" s="349">
        <v>33.299999999999997</v>
      </c>
      <c r="BY63" s="350">
        <v>4.8</v>
      </c>
      <c r="BZ63" s="351">
        <v>41.7</v>
      </c>
      <c r="CA63" s="351">
        <v>15</v>
      </c>
      <c r="CB63" s="552">
        <v>3.1</v>
      </c>
      <c r="CC63" s="349">
        <v>35.4</v>
      </c>
      <c r="CD63" s="350">
        <v>4.9000000000000004</v>
      </c>
      <c r="CE63" s="351">
        <v>42.2</v>
      </c>
      <c r="CF63" s="351">
        <v>15.6</v>
      </c>
      <c r="CG63" s="351">
        <v>3.3</v>
      </c>
      <c r="CH63" s="349">
        <v>34</v>
      </c>
      <c r="CI63" s="350">
        <v>5.5</v>
      </c>
      <c r="CJ63" s="351">
        <v>44.5</v>
      </c>
      <c r="CK63" s="351">
        <v>16.600000000000001</v>
      </c>
      <c r="CL63" s="351">
        <v>3.3</v>
      </c>
      <c r="CM63" s="349">
        <v>30.1</v>
      </c>
      <c r="CN63" s="350">
        <v>5.4</v>
      </c>
      <c r="CO63" s="348">
        <v>46.1</v>
      </c>
      <c r="CP63" s="348">
        <v>16.100000000000001</v>
      </c>
      <c r="CQ63" s="348">
        <v>3.3</v>
      </c>
      <c r="CR63" s="349">
        <v>29.1</v>
      </c>
    </row>
    <row r="64" spans="1:96" x14ac:dyDescent="0.25">
      <c r="A64" s="177" t="s">
        <v>50</v>
      </c>
      <c r="B64" s="350">
        <v>11.8</v>
      </c>
      <c r="C64" s="351">
        <v>52.1</v>
      </c>
      <c r="D64" s="351">
        <v>15.4</v>
      </c>
      <c r="E64" s="351">
        <v>4.9000000000000004</v>
      </c>
      <c r="F64" s="349">
        <v>15.8</v>
      </c>
      <c r="G64" s="351">
        <v>8.1</v>
      </c>
      <c r="H64" s="351">
        <v>56.7</v>
      </c>
      <c r="I64" s="351">
        <v>17.8</v>
      </c>
      <c r="J64" s="351">
        <v>5</v>
      </c>
      <c r="K64" s="351">
        <v>12.4</v>
      </c>
      <c r="L64" s="350">
        <v>8.9</v>
      </c>
      <c r="M64" s="351">
        <v>58.6</v>
      </c>
      <c r="N64" s="351">
        <v>18.7</v>
      </c>
      <c r="O64" s="351">
        <v>4.4000000000000004</v>
      </c>
      <c r="P64" s="349">
        <v>9.4</v>
      </c>
      <c r="Q64" s="351">
        <v>8</v>
      </c>
      <c r="R64" s="351">
        <v>58.4</v>
      </c>
      <c r="S64" s="351">
        <v>17.899999999999999</v>
      </c>
      <c r="T64" s="351">
        <v>5.6</v>
      </c>
      <c r="U64" s="351">
        <v>10.1</v>
      </c>
      <c r="V64" s="350">
        <v>8.4</v>
      </c>
      <c r="W64" s="351">
        <v>58.4</v>
      </c>
      <c r="X64" s="351">
        <v>18</v>
      </c>
      <c r="Y64" s="351">
        <v>8.4</v>
      </c>
      <c r="Z64" s="349">
        <v>6.8</v>
      </c>
      <c r="AA64" s="244">
        <v>8</v>
      </c>
      <c r="AB64" s="244">
        <v>57.2</v>
      </c>
      <c r="AC64" s="244">
        <v>17.7</v>
      </c>
      <c r="AD64" s="244">
        <v>8.5</v>
      </c>
      <c r="AE64" s="244">
        <v>8.6</v>
      </c>
      <c r="AF64" s="347">
        <v>6.5</v>
      </c>
      <c r="AG64" s="511">
        <v>50.6</v>
      </c>
      <c r="AH64" s="511">
        <v>16.2</v>
      </c>
      <c r="AI64" s="511">
        <v>10.5</v>
      </c>
      <c r="AJ64" s="281">
        <v>16.2</v>
      </c>
      <c r="AK64" s="244">
        <v>5.8</v>
      </c>
      <c r="AL64" s="244">
        <v>50.1</v>
      </c>
      <c r="AM64" s="244">
        <v>15.6</v>
      </c>
      <c r="AN64" s="244">
        <v>6.2</v>
      </c>
      <c r="AO64" s="244">
        <v>22.3</v>
      </c>
      <c r="AP64" s="350">
        <v>5.5</v>
      </c>
      <c r="AQ64" s="348">
        <v>53.8</v>
      </c>
      <c r="AR64" s="348">
        <v>16.899999999999999</v>
      </c>
      <c r="AS64" s="348">
        <v>3</v>
      </c>
      <c r="AT64" s="349">
        <v>20.8</v>
      </c>
      <c r="AU64" s="551">
        <v>5.6</v>
      </c>
      <c r="AV64" s="244">
        <v>46.8</v>
      </c>
      <c r="AW64" s="244">
        <v>18.7</v>
      </c>
      <c r="AX64" s="244">
        <v>2.7</v>
      </c>
      <c r="AY64" s="244">
        <v>26.2</v>
      </c>
      <c r="AZ64" s="350">
        <v>4.7</v>
      </c>
      <c r="BA64" s="348">
        <v>42.1</v>
      </c>
      <c r="BB64" s="348">
        <v>23.3</v>
      </c>
      <c r="BC64" s="348">
        <v>2.7</v>
      </c>
      <c r="BD64" s="349">
        <v>27.2</v>
      </c>
      <c r="BE64" s="350">
        <v>4.7</v>
      </c>
      <c r="BF64" s="351">
        <v>40.700000000000003</v>
      </c>
      <c r="BG64" s="351">
        <v>23.4</v>
      </c>
      <c r="BH64" s="351">
        <v>2.2000000000000002</v>
      </c>
      <c r="BI64" s="349">
        <v>29</v>
      </c>
      <c r="BJ64" s="350">
        <v>4.7</v>
      </c>
      <c r="BK64" s="351">
        <v>41.6</v>
      </c>
      <c r="BL64" s="351">
        <v>22.7</v>
      </c>
      <c r="BM64" s="351">
        <v>2.6</v>
      </c>
      <c r="BN64" s="349">
        <v>28.4</v>
      </c>
      <c r="BO64" s="350">
        <v>7.1</v>
      </c>
      <c r="BP64" s="351">
        <v>60.8</v>
      </c>
      <c r="BQ64" s="351">
        <v>24.5</v>
      </c>
      <c r="BR64" s="351">
        <v>2.6</v>
      </c>
      <c r="BS64" s="349">
        <v>5</v>
      </c>
      <c r="BT64" s="350">
        <v>6.7</v>
      </c>
      <c r="BU64" s="351">
        <v>58.4</v>
      </c>
      <c r="BV64" s="351">
        <v>22.1</v>
      </c>
      <c r="BW64" s="351">
        <v>2.8</v>
      </c>
      <c r="BX64" s="349">
        <v>10</v>
      </c>
      <c r="BY64" s="350">
        <v>6.2</v>
      </c>
      <c r="BZ64" s="351">
        <v>51.5</v>
      </c>
      <c r="CA64" s="351">
        <v>20.8</v>
      </c>
      <c r="CB64" s="351">
        <v>2.7</v>
      </c>
      <c r="CC64" s="349">
        <v>18.8</v>
      </c>
      <c r="CD64" s="350">
        <v>6.6</v>
      </c>
      <c r="CE64" s="351">
        <v>56</v>
      </c>
      <c r="CF64" s="351">
        <v>22.4</v>
      </c>
      <c r="CG64" s="351">
        <v>3.2</v>
      </c>
      <c r="CH64" s="349">
        <v>11.8</v>
      </c>
      <c r="CI64" s="350">
        <v>8.1999999999999993</v>
      </c>
      <c r="CJ64" s="351">
        <v>58.8</v>
      </c>
      <c r="CK64" s="351">
        <v>23.4</v>
      </c>
      <c r="CL64" s="351">
        <v>2.9</v>
      </c>
      <c r="CM64" s="349">
        <v>6.7</v>
      </c>
      <c r="CN64" s="350">
        <v>8.4</v>
      </c>
      <c r="CO64" s="348">
        <v>63</v>
      </c>
      <c r="CP64" s="348">
        <v>24.5</v>
      </c>
      <c r="CQ64" s="348">
        <v>2.9</v>
      </c>
      <c r="CR64" s="349">
        <v>1.2</v>
      </c>
    </row>
    <row r="65" spans="1:96" x14ac:dyDescent="0.25">
      <c r="A65" s="177" t="s">
        <v>51</v>
      </c>
      <c r="B65" s="350">
        <v>16.600000000000001</v>
      </c>
      <c r="C65" s="351">
        <v>41.6</v>
      </c>
      <c r="D65" s="351">
        <v>19</v>
      </c>
      <c r="E65" s="351">
        <v>5.0999999999999996</v>
      </c>
      <c r="F65" s="349">
        <v>17.7</v>
      </c>
      <c r="G65" s="351">
        <v>16</v>
      </c>
      <c r="H65" s="351">
        <v>42.8</v>
      </c>
      <c r="I65" s="351">
        <v>19.899999999999999</v>
      </c>
      <c r="J65" s="351">
        <v>3</v>
      </c>
      <c r="K65" s="351">
        <v>18.3</v>
      </c>
      <c r="L65" s="350">
        <v>14.2</v>
      </c>
      <c r="M65" s="351">
        <v>45.5</v>
      </c>
      <c r="N65" s="351">
        <v>20.100000000000001</v>
      </c>
      <c r="O65" s="351">
        <v>2.8</v>
      </c>
      <c r="P65" s="349">
        <v>17.399999999999999</v>
      </c>
      <c r="Q65" s="351">
        <v>13.5</v>
      </c>
      <c r="R65" s="351">
        <v>42.4</v>
      </c>
      <c r="S65" s="351">
        <v>19.2</v>
      </c>
      <c r="T65" s="351">
        <v>2.5</v>
      </c>
      <c r="U65" s="351">
        <v>22.4</v>
      </c>
      <c r="V65" s="350">
        <v>13.8</v>
      </c>
      <c r="W65" s="351">
        <v>46.6</v>
      </c>
      <c r="X65" s="351">
        <v>19.8</v>
      </c>
      <c r="Y65" s="351">
        <v>2.7</v>
      </c>
      <c r="Z65" s="349">
        <v>17.100000000000001</v>
      </c>
      <c r="AA65" s="244">
        <v>13.8</v>
      </c>
      <c r="AB65" s="244">
        <v>47</v>
      </c>
      <c r="AC65" s="244">
        <v>19.100000000000001</v>
      </c>
      <c r="AD65" s="244">
        <v>2.8</v>
      </c>
      <c r="AE65" s="244">
        <v>17.3</v>
      </c>
      <c r="AF65" s="347">
        <v>12.4</v>
      </c>
      <c r="AG65" s="511">
        <v>43.3</v>
      </c>
      <c r="AH65" s="511">
        <v>17.399999999999999</v>
      </c>
      <c r="AI65" s="511">
        <v>3.5</v>
      </c>
      <c r="AJ65" s="281">
        <v>23.4</v>
      </c>
      <c r="AK65" s="244">
        <v>12.2</v>
      </c>
      <c r="AL65" s="244">
        <v>45.7</v>
      </c>
      <c r="AM65" s="244">
        <v>16.7</v>
      </c>
      <c r="AN65" s="244">
        <v>6</v>
      </c>
      <c r="AO65" s="244">
        <v>19.399999999999999</v>
      </c>
      <c r="AP65" s="350">
        <v>12.2</v>
      </c>
      <c r="AQ65" s="348">
        <v>45.6</v>
      </c>
      <c r="AR65" s="348">
        <v>17.100000000000001</v>
      </c>
      <c r="AS65" s="348">
        <v>3.1</v>
      </c>
      <c r="AT65" s="349">
        <v>22</v>
      </c>
      <c r="AU65" s="551">
        <v>10.9</v>
      </c>
      <c r="AV65" s="244">
        <v>41</v>
      </c>
      <c r="AW65" s="244">
        <v>20.8</v>
      </c>
      <c r="AX65" s="244">
        <v>2.8</v>
      </c>
      <c r="AY65" s="244">
        <v>24.5</v>
      </c>
      <c r="AZ65" s="350">
        <v>9.5</v>
      </c>
      <c r="BA65" s="348">
        <v>38.4</v>
      </c>
      <c r="BB65" s="348">
        <v>24.6</v>
      </c>
      <c r="BC65" s="348">
        <v>3.1</v>
      </c>
      <c r="BD65" s="349">
        <v>24.4</v>
      </c>
      <c r="BE65" s="350">
        <v>9.1999999999999993</v>
      </c>
      <c r="BF65" s="351">
        <v>38.4</v>
      </c>
      <c r="BG65" s="351">
        <v>26</v>
      </c>
      <c r="BH65" s="351">
        <v>2.7</v>
      </c>
      <c r="BI65" s="349">
        <v>23.7</v>
      </c>
      <c r="BJ65" s="350">
        <v>9.3000000000000007</v>
      </c>
      <c r="BK65" s="351">
        <v>38.799999999999997</v>
      </c>
      <c r="BL65" s="351">
        <v>25.3</v>
      </c>
      <c r="BM65" s="351">
        <v>3.6</v>
      </c>
      <c r="BN65" s="349">
        <v>23</v>
      </c>
      <c r="BO65" s="350">
        <v>9.1</v>
      </c>
      <c r="BP65" s="351">
        <v>58.1</v>
      </c>
      <c r="BQ65" s="351">
        <v>26.6</v>
      </c>
      <c r="BR65" s="351">
        <v>3.3</v>
      </c>
      <c r="BS65" s="349">
        <v>2.9</v>
      </c>
      <c r="BT65" s="350">
        <v>9.6999999999999993</v>
      </c>
      <c r="BU65" s="351">
        <v>56.2</v>
      </c>
      <c r="BV65" s="351">
        <v>25.1</v>
      </c>
      <c r="BW65" s="351">
        <v>3.7</v>
      </c>
      <c r="BX65" s="349">
        <v>5.3</v>
      </c>
      <c r="BY65" s="350">
        <v>9.6</v>
      </c>
      <c r="BZ65" s="351">
        <v>51.1</v>
      </c>
      <c r="CA65" s="351">
        <v>25</v>
      </c>
      <c r="CB65" s="351">
        <v>4</v>
      </c>
      <c r="CC65" s="349">
        <v>10.3</v>
      </c>
      <c r="CD65" s="350">
        <v>10.4</v>
      </c>
      <c r="CE65" s="351">
        <v>53.6</v>
      </c>
      <c r="CF65" s="351">
        <v>27.2</v>
      </c>
      <c r="CG65" s="351">
        <v>4.7</v>
      </c>
      <c r="CH65" s="349">
        <v>4.0999999999999996</v>
      </c>
      <c r="CI65" s="350">
        <v>9.9</v>
      </c>
      <c r="CJ65" s="351">
        <v>55.1</v>
      </c>
      <c r="CK65" s="351">
        <v>28.4</v>
      </c>
      <c r="CL65" s="351">
        <v>4.5</v>
      </c>
      <c r="CM65" s="349">
        <v>2.1</v>
      </c>
      <c r="CN65" s="350">
        <v>9.5</v>
      </c>
      <c r="CO65" s="348">
        <v>56.4</v>
      </c>
      <c r="CP65" s="348">
        <v>28.7</v>
      </c>
      <c r="CQ65" s="348">
        <v>4.0999999999999996</v>
      </c>
      <c r="CR65" s="349">
        <v>1.3</v>
      </c>
    </row>
    <row r="66" spans="1:96" x14ac:dyDescent="0.25">
      <c r="A66" s="177" t="s">
        <v>52</v>
      </c>
      <c r="B66" s="350">
        <v>20.2</v>
      </c>
      <c r="C66" s="351">
        <v>40.200000000000003</v>
      </c>
      <c r="D66" s="351">
        <v>11.1</v>
      </c>
      <c r="E66" s="351">
        <v>5.6</v>
      </c>
      <c r="F66" s="349">
        <v>22.9</v>
      </c>
      <c r="G66" s="351">
        <v>15.5</v>
      </c>
      <c r="H66" s="351">
        <v>41.4</v>
      </c>
      <c r="I66" s="351">
        <v>11.7</v>
      </c>
      <c r="J66" s="351">
        <v>5.7</v>
      </c>
      <c r="K66" s="351">
        <v>25.7</v>
      </c>
      <c r="L66" s="350">
        <v>14.9</v>
      </c>
      <c r="M66" s="351">
        <v>40.799999999999997</v>
      </c>
      <c r="N66" s="351">
        <v>12.2</v>
      </c>
      <c r="O66" s="351">
        <v>6.5</v>
      </c>
      <c r="P66" s="349">
        <v>25.6</v>
      </c>
      <c r="Q66" s="351">
        <v>16.8</v>
      </c>
      <c r="R66" s="351">
        <v>36.5</v>
      </c>
      <c r="S66" s="351">
        <v>11.7</v>
      </c>
      <c r="T66" s="351">
        <v>6.5</v>
      </c>
      <c r="U66" s="351">
        <v>28.5</v>
      </c>
      <c r="V66" s="350">
        <v>13.8</v>
      </c>
      <c r="W66" s="351">
        <v>39.200000000000003</v>
      </c>
      <c r="X66" s="351">
        <v>11.6</v>
      </c>
      <c r="Y66" s="351">
        <v>4.8</v>
      </c>
      <c r="Z66" s="349">
        <v>30.6</v>
      </c>
      <c r="AA66" s="244">
        <v>14.7</v>
      </c>
      <c r="AB66" s="244">
        <v>35.9</v>
      </c>
      <c r="AC66" s="244">
        <v>11.8</v>
      </c>
      <c r="AD66" s="244">
        <v>3.6</v>
      </c>
      <c r="AE66" s="244">
        <v>34</v>
      </c>
      <c r="AF66" s="347">
        <v>14.3</v>
      </c>
      <c r="AG66" s="511">
        <v>31.6</v>
      </c>
      <c r="AH66" s="511">
        <v>10.5</v>
      </c>
      <c r="AI66" s="511">
        <v>4.7</v>
      </c>
      <c r="AJ66" s="281">
        <v>38.9</v>
      </c>
      <c r="AK66" s="244">
        <v>11.4</v>
      </c>
      <c r="AL66" s="244">
        <v>34</v>
      </c>
      <c r="AM66" s="244">
        <v>10.4</v>
      </c>
      <c r="AN66" s="244">
        <v>4.5999999999999996</v>
      </c>
      <c r="AO66" s="244">
        <v>39.6</v>
      </c>
      <c r="AP66" s="350">
        <v>11.6</v>
      </c>
      <c r="AQ66" s="348">
        <v>35.4</v>
      </c>
      <c r="AR66" s="348">
        <v>11.1</v>
      </c>
      <c r="AS66" s="348">
        <v>3.6</v>
      </c>
      <c r="AT66" s="349">
        <v>38.299999999999997</v>
      </c>
      <c r="AU66" s="551">
        <v>11.3</v>
      </c>
      <c r="AV66" s="244">
        <v>32.299999999999997</v>
      </c>
      <c r="AW66" s="244">
        <v>12.8</v>
      </c>
      <c r="AX66" s="244">
        <v>2.7</v>
      </c>
      <c r="AY66" s="244">
        <v>40.9</v>
      </c>
      <c r="AZ66" s="350">
        <v>10.3</v>
      </c>
      <c r="BA66" s="348">
        <v>32</v>
      </c>
      <c r="BB66" s="348">
        <v>16.5</v>
      </c>
      <c r="BC66" s="348">
        <v>3.3</v>
      </c>
      <c r="BD66" s="349">
        <v>37.9</v>
      </c>
      <c r="BE66" s="350">
        <v>11.1</v>
      </c>
      <c r="BF66" s="351">
        <v>33.1</v>
      </c>
      <c r="BG66" s="351">
        <v>16.8</v>
      </c>
      <c r="BH66" s="351">
        <v>2.7</v>
      </c>
      <c r="BI66" s="349">
        <v>36.299999999999997</v>
      </c>
      <c r="BJ66" s="350">
        <v>11.1</v>
      </c>
      <c r="BK66" s="351">
        <v>34.1</v>
      </c>
      <c r="BL66" s="351">
        <v>17.399999999999999</v>
      </c>
      <c r="BM66" s="351">
        <v>3.3</v>
      </c>
      <c r="BN66" s="349">
        <v>34.1</v>
      </c>
      <c r="BO66" s="350">
        <v>7</v>
      </c>
      <c r="BP66" s="351">
        <v>49.3</v>
      </c>
      <c r="BQ66" s="351">
        <v>18.399999999999999</v>
      </c>
      <c r="BR66" s="351">
        <v>3.2</v>
      </c>
      <c r="BS66" s="349">
        <v>22.1</v>
      </c>
      <c r="BT66" s="350">
        <v>6.6</v>
      </c>
      <c r="BU66" s="351">
        <v>49.5</v>
      </c>
      <c r="BV66" s="351">
        <v>17.899999999999999</v>
      </c>
      <c r="BW66" s="351">
        <v>3.2</v>
      </c>
      <c r="BX66" s="349">
        <v>22.8</v>
      </c>
      <c r="BY66" s="350">
        <v>6.5</v>
      </c>
      <c r="BZ66" s="351">
        <v>42.7</v>
      </c>
      <c r="CA66" s="351">
        <v>16.7</v>
      </c>
      <c r="CB66" s="351">
        <v>3.1</v>
      </c>
      <c r="CC66" s="349">
        <v>31</v>
      </c>
      <c r="CD66" s="350">
        <v>7</v>
      </c>
      <c r="CE66" s="351">
        <v>49.3</v>
      </c>
      <c r="CF66" s="351">
        <v>20.2</v>
      </c>
      <c r="CG66" s="351">
        <v>4</v>
      </c>
      <c r="CH66" s="349">
        <v>19.5</v>
      </c>
      <c r="CI66" s="350">
        <v>6.8</v>
      </c>
      <c r="CJ66" s="351">
        <v>52.4</v>
      </c>
      <c r="CK66" s="351">
        <v>20.8</v>
      </c>
      <c r="CL66" s="351">
        <v>3.6</v>
      </c>
      <c r="CM66" s="349">
        <v>16.399999999999999</v>
      </c>
      <c r="CN66" s="350">
        <v>7</v>
      </c>
      <c r="CO66" s="348">
        <v>55.3</v>
      </c>
      <c r="CP66" s="348">
        <v>20.8</v>
      </c>
      <c r="CQ66" s="348">
        <v>3.4</v>
      </c>
      <c r="CR66" s="349">
        <v>13.5</v>
      </c>
    </row>
    <row r="67" spans="1:96" x14ac:dyDescent="0.25">
      <c r="A67" s="177" t="s">
        <v>53</v>
      </c>
      <c r="B67" s="350">
        <v>11.6</v>
      </c>
      <c r="C67" s="351">
        <v>46.5</v>
      </c>
      <c r="D67" s="351">
        <v>18.5</v>
      </c>
      <c r="E67" s="351">
        <v>2.4</v>
      </c>
      <c r="F67" s="349">
        <v>21</v>
      </c>
      <c r="G67" s="351">
        <v>10</v>
      </c>
      <c r="H67" s="351">
        <v>48.2</v>
      </c>
      <c r="I67" s="351">
        <v>21</v>
      </c>
      <c r="J67" s="351">
        <v>2</v>
      </c>
      <c r="K67" s="351">
        <v>18.8</v>
      </c>
      <c r="L67" s="350">
        <v>9.6999999999999993</v>
      </c>
      <c r="M67" s="351">
        <v>48.5</v>
      </c>
      <c r="N67" s="351">
        <v>20</v>
      </c>
      <c r="O67" s="351">
        <v>2.2000000000000002</v>
      </c>
      <c r="P67" s="349">
        <v>19.600000000000001</v>
      </c>
      <c r="Q67" s="351">
        <v>10.5</v>
      </c>
      <c r="R67" s="351">
        <v>47.2</v>
      </c>
      <c r="S67" s="351">
        <v>19.3</v>
      </c>
      <c r="T67" s="351">
        <v>2.2000000000000002</v>
      </c>
      <c r="U67" s="351">
        <v>20.8</v>
      </c>
      <c r="V67" s="350">
        <v>11.4</v>
      </c>
      <c r="W67" s="351">
        <v>48.2</v>
      </c>
      <c r="X67" s="351">
        <v>18.8</v>
      </c>
      <c r="Y67" s="351">
        <v>2.5</v>
      </c>
      <c r="Z67" s="349">
        <v>19.100000000000001</v>
      </c>
      <c r="AA67" s="244">
        <v>11.5</v>
      </c>
      <c r="AB67" s="244">
        <v>48.3</v>
      </c>
      <c r="AC67" s="244">
        <v>20.100000000000001</v>
      </c>
      <c r="AD67" s="244">
        <v>2.2999999999999998</v>
      </c>
      <c r="AE67" s="244">
        <v>17.8</v>
      </c>
      <c r="AF67" s="347">
        <v>10.6</v>
      </c>
      <c r="AG67" s="511">
        <v>45.3</v>
      </c>
      <c r="AH67" s="511">
        <v>20</v>
      </c>
      <c r="AI67" s="511">
        <v>3</v>
      </c>
      <c r="AJ67" s="281">
        <v>21.1</v>
      </c>
      <c r="AK67" s="244">
        <v>10</v>
      </c>
      <c r="AL67" s="244">
        <v>45.5</v>
      </c>
      <c r="AM67" s="244">
        <v>18.399999999999999</v>
      </c>
      <c r="AN67" s="244">
        <v>3.5</v>
      </c>
      <c r="AO67" s="244">
        <v>22.6</v>
      </c>
      <c r="AP67" s="350">
        <v>9.1</v>
      </c>
      <c r="AQ67" s="348">
        <v>40.6</v>
      </c>
      <c r="AR67" s="348">
        <v>17.5</v>
      </c>
      <c r="AS67" s="348">
        <v>2.2000000000000002</v>
      </c>
      <c r="AT67" s="349">
        <v>30.6</v>
      </c>
      <c r="AU67" s="551">
        <v>8.6999999999999993</v>
      </c>
      <c r="AV67" s="244">
        <v>39.799999999999997</v>
      </c>
      <c r="AW67" s="244">
        <v>21.3</v>
      </c>
      <c r="AX67" s="244">
        <v>2.5</v>
      </c>
      <c r="AY67" s="244">
        <v>27.7</v>
      </c>
      <c r="AZ67" s="350">
        <v>6.3</v>
      </c>
      <c r="BA67" s="348">
        <v>35.700000000000003</v>
      </c>
      <c r="BB67" s="348">
        <v>24.9</v>
      </c>
      <c r="BC67" s="348">
        <v>2.7</v>
      </c>
      <c r="BD67" s="349">
        <v>30.4</v>
      </c>
      <c r="BE67" s="350">
        <v>7.5</v>
      </c>
      <c r="BF67" s="351">
        <v>36.799999999999997</v>
      </c>
      <c r="BG67" s="351">
        <v>25.8</v>
      </c>
      <c r="BH67" s="351">
        <v>2</v>
      </c>
      <c r="BI67" s="349">
        <v>27.9</v>
      </c>
      <c r="BJ67" s="350">
        <v>7.5</v>
      </c>
      <c r="BK67" s="351">
        <v>38.799999999999997</v>
      </c>
      <c r="BL67" s="351">
        <v>25.5</v>
      </c>
      <c r="BM67" s="351">
        <v>2.4</v>
      </c>
      <c r="BN67" s="349">
        <v>25.8</v>
      </c>
      <c r="BO67" s="350">
        <v>6.1</v>
      </c>
      <c r="BP67" s="351">
        <v>55.7</v>
      </c>
      <c r="BQ67" s="351">
        <v>27.1</v>
      </c>
      <c r="BR67" s="351">
        <v>2.6</v>
      </c>
      <c r="BS67" s="349">
        <v>8.5</v>
      </c>
      <c r="BT67" s="350">
        <v>5.8</v>
      </c>
      <c r="BU67" s="351">
        <v>53.1</v>
      </c>
      <c r="BV67" s="351">
        <v>25.6</v>
      </c>
      <c r="BW67" s="351">
        <v>2.6</v>
      </c>
      <c r="BX67" s="349">
        <v>12.9</v>
      </c>
      <c r="BY67" s="350">
        <v>5.8</v>
      </c>
      <c r="BZ67" s="351">
        <v>50</v>
      </c>
      <c r="CA67" s="351">
        <v>25.8</v>
      </c>
      <c r="CB67" s="351">
        <v>2.9</v>
      </c>
      <c r="CC67" s="349">
        <v>15.5</v>
      </c>
      <c r="CD67" s="350">
        <v>6</v>
      </c>
      <c r="CE67" s="351">
        <v>51.9</v>
      </c>
      <c r="CF67" s="351">
        <v>27.5</v>
      </c>
      <c r="CG67" s="351">
        <v>3.3</v>
      </c>
      <c r="CH67" s="349">
        <v>11.3</v>
      </c>
      <c r="CI67" s="350">
        <v>5.6</v>
      </c>
      <c r="CJ67" s="351">
        <v>52.4</v>
      </c>
      <c r="CK67" s="351">
        <v>28.9</v>
      </c>
      <c r="CL67" s="351">
        <v>3.1</v>
      </c>
      <c r="CM67" s="349">
        <v>10</v>
      </c>
      <c r="CN67" s="350">
        <v>5.6</v>
      </c>
      <c r="CO67" s="348">
        <v>55</v>
      </c>
      <c r="CP67" s="348">
        <v>28.6</v>
      </c>
      <c r="CQ67" s="348">
        <v>3</v>
      </c>
      <c r="CR67" s="349">
        <v>7.8</v>
      </c>
    </row>
    <row r="68" spans="1:96" x14ac:dyDescent="0.25">
      <c r="A68" s="177" t="s">
        <v>54</v>
      </c>
      <c r="B68" s="350">
        <v>14.1</v>
      </c>
      <c r="C68" s="351">
        <v>42.1</v>
      </c>
      <c r="D68" s="351">
        <v>15.2</v>
      </c>
      <c r="E68" s="351">
        <v>4.7</v>
      </c>
      <c r="F68" s="349">
        <v>23.9</v>
      </c>
      <c r="G68" s="351">
        <v>12.8</v>
      </c>
      <c r="H68" s="351">
        <v>43.5</v>
      </c>
      <c r="I68" s="351">
        <v>16.3</v>
      </c>
      <c r="J68" s="351">
        <v>3.8</v>
      </c>
      <c r="K68" s="351">
        <v>23.6</v>
      </c>
      <c r="L68" s="350">
        <v>11.5</v>
      </c>
      <c r="M68" s="351">
        <v>46.3</v>
      </c>
      <c r="N68" s="351">
        <v>16.2</v>
      </c>
      <c r="O68" s="351">
        <v>4.0999999999999996</v>
      </c>
      <c r="P68" s="349">
        <v>21.9</v>
      </c>
      <c r="Q68" s="351">
        <v>11.4</v>
      </c>
      <c r="R68" s="351">
        <v>42.3</v>
      </c>
      <c r="S68" s="351">
        <v>16</v>
      </c>
      <c r="T68" s="351">
        <v>5.2</v>
      </c>
      <c r="U68" s="351">
        <v>25.1</v>
      </c>
      <c r="V68" s="350">
        <v>11.7</v>
      </c>
      <c r="W68" s="351">
        <v>46.2</v>
      </c>
      <c r="X68" s="351">
        <v>15.6</v>
      </c>
      <c r="Y68" s="351">
        <v>5.6</v>
      </c>
      <c r="Z68" s="349">
        <v>20.9</v>
      </c>
      <c r="AA68" s="244">
        <v>11.2</v>
      </c>
      <c r="AB68" s="244">
        <v>46.3</v>
      </c>
      <c r="AC68" s="244">
        <v>16.8</v>
      </c>
      <c r="AD68" s="244">
        <v>5.4</v>
      </c>
      <c r="AE68" s="244">
        <v>20.3</v>
      </c>
      <c r="AF68" s="347">
        <v>10.1</v>
      </c>
      <c r="AG68" s="511">
        <v>43.3</v>
      </c>
      <c r="AH68" s="511">
        <v>15.2</v>
      </c>
      <c r="AI68" s="511">
        <v>6.9</v>
      </c>
      <c r="AJ68" s="281">
        <v>24.5</v>
      </c>
      <c r="AK68" s="244">
        <v>8.3000000000000007</v>
      </c>
      <c r="AL68" s="244">
        <v>44.9</v>
      </c>
      <c r="AM68" s="244">
        <v>14.2</v>
      </c>
      <c r="AN68" s="244">
        <v>5.4</v>
      </c>
      <c r="AO68" s="244">
        <v>27.2</v>
      </c>
      <c r="AP68" s="350">
        <v>8</v>
      </c>
      <c r="AQ68" s="348">
        <v>46.3</v>
      </c>
      <c r="AR68" s="348">
        <v>14.3</v>
      </c>
      <c r="AS68" s="348">
        <v>3.7</v>
      </c>
      <c r="AT68" s="349">
        <v>27.7</v>
      </c>
      <c r="AU68" s="551">
        <v>7.4</v>
      </c>
      <c r="AV68" s="244">
        <v>41.8</v>
      </c>
      <c r="AW68" s="244">
        <v>17.2</v>
      </c>
      <c r="AX68" s="244">
        <v>4.3</v>
      </c>
      <c r="AY68" s="244">
        <v>29.3</v>
      </c>
      <c r="AZ68" s="350">
        <v>6.4</v>
      </c>
      <c r="BA68" s="348">
        <v>40.200000000000003</v>
      </c>
      <c r="BB68" s="348">
        <v>20.399999999999999</v>
      </c>
      <c r="BC68" s="348">
        <v>4.4000000000000004</v>
      </c>
      <c r="BD68" s="349">
        <v>28.6</v>
      </c>
      <c r="BE68" s="350">
        <v>6.7</v>
      </c>
      <c r="BF68" s="351">
        <v>40.700000000000003</v>
      </c>
      <c r="BG68" s="351">
        <v>20.6</v>
      </c>
      <c r="BH68" s="351">
        <v>3.6</v>
      </c>
      <c r="BI68" s="349">
        <v>28.4</v>
      </c>
      <c r="BJ68" s="350">
        <v>6.3</v>
      </c>
      <c r="BK68" s="351">
        <v>39.299999999999997</v>
      </c>
      <c r="BL68" s="351">
        <v>19.7</v>
      </c>
      <c r="BM68" s="351">
        <v>3.1</v>
      </c>
      <c r="BN68" s="349">
        <v>31.6</v>
      </c>
      <c r="BO68" s="350">
        <v>5.2</v>
      </c>
      <c r="BP68" s="351">
        <v>54.4</v>
      </c>
      <c r="BQ68" s="351">
        <v>19.8</v>
      </c>
      <c r="BR68" s="351">
        <v>2.9</v>
      </c>
      <c r="BS68" s="349">
        <v>17.7</v>
      </c>
      <c r="BT68" s="350">
        <v>5.4</v>
      </c>
      <c r="BU68" s="351">
        <v>52.6</v>
      </c>
      <c r="BV68" s="351">
        <v>18.399999999999999</v>
      </c>
      <c r="BW68" s="351">
        <v>3</v>
      </c>
      <c r="BX68" s="349">
        <v>20.6</v>
      </c>
      <c r="BY68" s="350">
        <v>4.7</v>
      </c>
      <c r="BZ68" s="351">
        <v>50</v>
      </c>
      <c r="CA68" s="351">
        <v>18.7</v>
      </c>
      <c r="CB68" s="351">
        <v>3.4</v>
      </c>
      <c r="CC68" s="349">
        <v>23.2</v>
      </c>
      <c r="CD68" s="350">
        <v>4.7</v>
      </c>
      <c r="CE68" s="351">
        <v>52.6</v>
      </c>
      <c r="CF68" s="351">
        <v>19.8</v>
      </c>
      <c r="CG68" s="351">
        <v>3.8</v>
      </c>
      <c r="CH68" s="349">
        <v>19.100000000000001</v>
      </c>
      <c r="CI68" s="350">
        <v>4.5999999999999996</v>
      </c>
      <c r="CJ68" s="351">
        <v>56.2</v>
      </c>
      <c r="CK68" s="351">
        <v>20.6</v>
      </c>
      <c r="CL68" s="351">
        <v>3.9</v>
      </c>
      <c r="CM68" s="349">
        <v>14.7</v>
      </c>
      <c r="CN68" s="350">
        <v>4.5</v>
      </c>
      <c r="CO68" s="348">
        <v>57.9</v>
      </c>
      <c r="CP68" s="348">
        <v>20</v>
      </c>
      <c r="CQ68" s="348">
        <v>5.4</v>
      </c>
      <c r="CR68" s="349">
        <v>12.2</v>
      </c>
    </row>
    <row r="69" spans="1:96" x14ac:dyDescent="0.25">
      <c r="A69" s="177" t="s">
        <v>55</v>
      </c>
      <c r="B69" s="350">
        <v>9.9</v>
      </c>
      <c r="C69" s="351">
        <v>54.4</v>
      </c>
      <c r="D69" s="351">
        <v>17.399999999999999</v>
      </c>
      <c r="E69" s="351">
        <v>3.8</v>
      </c>
      <c r="F69" s="349">
        <v>14.5</v>
      </c>
      <c r="G69" s="351">
        <v>10.6</v>
      </c>
      <c r="H69" s="351">
        <v>53</v>
      </c>
      <c r="I69" s="351">
        <v>17.8</v>
      </c>
      <c r="J69" s="351">
        <v>2.7</v>
      </c>
      <c r="K69" s="351">
        <v>15.9</v>
      </c>
      <c r="L69" s="350">
        <v>11.3</v>
      </c>
      <c r="M69" s="351">
        <v>53.7</v>
      </c>
      <c r="N69" s="351">
        <v>18.399999999999999</v>
      </c>
      <c r="O69" s="351">
        <v>3.7</v>
      </c>
      <c r="P69" s="349">
        <v>12.9</v>
      </c>
      <c r="Q69" s="351">
        <v>12.7</v>
      </c>
      <c r="R69" s="351">
        <v>47.4</v>
      </c>
      <c r="S69" s="351">
        <v>17</v>
      </c>
      <c r="T69" s="351">
        <v>4</v>
      </c>
      <c r="U69" s="351">
        <v>18.899999999999999</v>
      </c>
      <c r="V69" s="350">
        <v>12.5</v>
      </c>
      <c r="W69" s="351">
        <v>48.6</v>
      </c>
      <c r="X69" s="351">
        <v>16.8</v>
      </c>
      <c r="Y69" s="351">
        <v>3.5</v>
      </c>
      <c r="Z69" s="349">
        <v>18.600000000000001</v>
      </c>
      <c r="AA69" s="244">
        <v>12.1</v>
      </c>
      <c r="AB69" s="244">
        <v>45.2</v>
      </c>
      <c r="AC69" s="244">
        <v>17</v>
      </c>
      <c r="AD69" s="244">
        <v>3.5</v>
      </c>
      <c r="AE69" s="244">
        <v>22.2</v>
      </c>
      <c r="AF69" s="347">
        <v>12.1</v>
      </c>
      <c r="AG69" s="511">
        <v>44.8</v>
      </c>
      <c r="AH69" s="511">
        <v>16.399999999999999</v>
      </c>
      <c r="AI69" s="511">
        <v>5</v>
      </c>
      <c r="AJ69" s="281">
        <v>21.7</v>
      </c>
      <c r="AK69" s="244">
        <v>12.5</v>
      </c>
      <c r="AL69" s="244">
        <v>45.1</v>
      </c>
      <c r="AM69" s="244">
        <v>16</v>
      </c>
      <c r="AN69" s="244">
        <v>3.9</v>
      </c>
      <c r="AO69" s="244">
        <v>22.5</v>
      </c>
      <c r="AP69" s="350">
        <v>11.3</v>
      </c>
      <c r="AQ69" s="348">
        <v>42.8</v>
      </c>
      <c r="AR69" s="348">
        <v>15.8</v>
      </c>
      <c r="AS69" s="348">
        <v>3.5</v>
      </c>
      <c r="AT69" s="349">
        <v>26.6</v>
      </c>
      <c r="AU69" s="551">
        <v>12.2</v>
      </c>
      <c r="AV69" s="244">
        <v>41.6</v>
      </c>
      <c r="AW69" s="244">
        <v>17.5</v>
      </c>
      <c r="AX69" s="244">
        <v>2.6</v>
      </c>
      <c r="AY69" s="244">
        <v>26.1</v>
      </c>
      <c r="AZ69" s="350">
        <v>11.5</v>
      </c>
      <c r="BA69" s="348">
        <v>41.4</v>
      </c>
      <c r="BB69" s="348">
        <v>22</v>
      </c>
      <c r="BC69" s="348">
        <v>3.2</v>
      </c>
      <c r="BD69" s="349">
        <v>21.9</v>
      </c>
      <c r="BE69" s="350">
        <v>12.3</v>
      </c>
      <c r="BF69" s="351">
        <v>42.5</v>
      </c>
      <c r="BG69" s="351">
        <v>22.7</v>
      </c>
      <c r="BH69" s="351">
        <v>2.4</v>
      </c>
      <c r="BI69" s="349">
        <v>20.100000000000001</v>
      </c>
      <c r="BJ69" s="350">
        <v>12.4</v>
      </c>
      <c r="BK69" s="351">
        <v>43.2</v>
      </c>
      <c r="BL69" s="351">
        <v>23.2</v>
      </c>
      <c r="BM69" s="351">
        <v>2.5</v>
      </c>
      <c r="BN69" s="349">
        <v>18.7</v>
      </c>
      <c r="BO69" s="350">
        <v>9.6999999999999993</v>
      </c>
      <c r="BP69" s="351">
        <v>51.3</v>
      </c>
      <c r="BQ69" s="351">
        <v>24</v>
      </c>
      <c r="BR69" s="351">
        <v>2</v>
      </c>
      <c r="BS69" s="349">
        <v>13</v>
      </c>
      <c r="BT69" s="350">
        <v>9.1999999999999993</v>
      </c>
      <c r="BU69" s="351">
        <v>52.4</v>
      </c>
      <c r="BV69" s="351">
        <v>22.5</v>
      </c>
      <c r="BW69" s="351">
        <v>1.9</v>
      </c>
      <c r="BX69" s="349">
        <v>14</v>
      </c>
      <c r="BY69" s="350">
        <v>8.6999999999999993</v>
      </c>
      <c r="BZ69" s="351">
        <v>50.4</v>
      </c>
      <c r="CA69" s="351">
        <v>21.6</v>
      </c>
      <c r="CB69" s="351">
        <v>2.2999999999999998</v>
      </c>
      <c r="CC69" s="349">
        <v>17</v>
      </c>
      <c r="CD69" s="350">
        <v>9.1</v>
      </c>
      <c r="CE69" s="351">
        <v>54.4</v>
      </c>
      <c r="CF69" s="351">
        <v>23.6</v>
      </c>
      <c r="CG69" s="351">
        <v>2.6</v>
      </c>
      <c r="CH69" s="349">
        <v>10.3</v>
      </c>
      <c r="CI69" s="350">
        <v>8.6999999999999993</v>
      </c>
      <c r="CJ69" s="351">
        <v>53.1</v>
      </c>
      <c r="CK69" s="351">
        <v>24.3</v>
      </c>
      <c r="CL69" s="351">
        <v>2.2999999999999998</v>
      </c>
      <c r="CM69" s="349">
        <v>11.6</v>
      </c>
      <c r="CN69" s="350">
        <v>8.9</v>
      </c>
      <c r="CO69" s="348">
        <v>56.8</v>
      </c>
      <c r="CP69" s="348">
        <v>25.1</v>
      </c>
      <c r="CQ69" s="348">
        <v>2.6</v>
      </c>
      <c r="CR69" s="349">
        <v>6.6</v>
      </c>
    </row>
    <row r="70" spans="1:96" x14ac:dyDescent="0.25">
      <c r="A70" s="177" t="s">
        <v>56</v>
      </c>
      <c r="B70" s="350">
        <v>19</v>
      </c>
      <c r="C70" s="351">
        <v>39.6</v>
      </c>
      <c r="D70" s="351">
        <v>19</v>
      </c>
      <c r="E70" s="351">
        <v>2.6</v>
      </c>
      <c r="F70" s="349">
        <v>19.8</v>
      </c>
      <c r="G70" s="351">
        <v>16.3</v>
      </c>
      <c r="H70" s="351">
        <v>38.6</v>
      </c>
      <c r="I70" s="351">
        <v>21.3</v>
      </c>
      <c r="J70" s="351">
        <v>2.4</v>
      </c>
      <c r="K70" s="351">
        <v>21.4</v>
      </c>
      <c r="L70" s="350">
        <v>14.6</v>
      </c>
      <c r="M70" s="351">
        <v>41.7</v>
      </c>
      <c r="N70" s="351">
        <v>21.8</v>
      </c>
      <c r="O70" s="351">
        <v>2.9</v>
      </c>
      <c r="P70" s="349">
        <v>19</v>
      </c>
      <c r="Q70" s="351">
        <v>14.8</v>
      </c>
      <c r="R70" s="351">
        <v>43.9</v>
      </c>
      <c r="S70" s="351">
        <v>21.8</v>
      </c>
      <c r="T70" s="351">
        <v>3.5</v>
      </c>
      <c r="U70" s="351">
        <v>16</v>
      </c>
      <c r="V70" s="350">
        <v>14.6</v>
      </c>
      <c r="W70" s="351">
        <v>40</v>
      </c>
      <c r="X70" s="351">
        <v>20.5</v>
      </c>
      <c r="Y70" s="351">
        <v>3.2</v>
      </c>
      <c r="Z70" s="349">
        <v>21.7</v>
      </c>
      <c r="AA70" s="244">
        <v>14.5</v>
      </c>
      <c r="AB70" s="244">
        <v>40.1</v>
      </c>
      <c r="AC70" s="244">
        <v>20.7</v>
      </c>
      <c r="AD70" s="244">
        <v>2.9</v>
      </c>
      <c r="AE70" s="244">
        <v>21.8</v>
      </c>
      <c r="AF70" s="347">
        <v>13.2</v>
      </c>
      <c r="AG70" s="511">
        <v>37.5</v>
      </c>
      <c r="AH70" s="511">
        <v>19</v>
      </c>
      <c r="AI70" s="511">
        <v>3.8</v>
      </c>
      <c r="AJ70" s="281">
        <v>26.5</v>
      </c>
      <c r="AK70" s="244">
        <v>12.6</v>
      </c>
      <c r="AL70" s="244">
        <v>35.799999999999997</v>
      </c>
      <c r="AM70" s="244">
        <v>16.8</v>
      </c>
      <c r="AN70" s="244">
        <v>3.1</v>
      </c>
      <c r="AO70" s="244">
        <v>31.7</v>
      </c>
      <c r="AP70" s="350">
        <v>13</v>
      </c>
      <c r="AQ70" s="348">
        <v>37.9</v>
      </c>
      <c r="AR70" s="348">
        <v>17.5</v>
      </c>
      <c r="AS70" s="348">
        <v>3</v>
      </c>
      <c r="AT70" s="349">
        <v>28.6</v>
      </c>
      <c r="AU70" s="551">
        <v>11.8</v>
      </c>
      <c r="AV70" s="244">
        <v>36</v>
      </c>
      <c r="AW70" s="244">
        <v>19.2</v>
      </c>
      <c r="AX70" s="244">
        <v>3.3</v>
      </c>
      <c r="AY70" s="244">
        <v>29.7</v>
      </c>
      <c r="AZ70" s="350">
        <v>10.6</v>
      </c>
      <c r="BA70" s="348">
        <v>35.1</v>
      </c>
      <c r="BB70" s="348">
        <v>23</v>
      </c>
      <c r="BC70" s="348">
        <v>4.2</v>
      </c>
      <c r="BD70" s="349">
        <v>27.1</v>
      </c>
      <c r="BE70" s="350">
        <v>10</v>
      </c>
      <c r="BF70" s="351">
        <v>36.299999999999997</v>
      </c>
      <c r="BG70" s="351">
        <v>24.7</v>
      </c>
      <c r="BH70" s="351">
        <v>2</v>
      </c>
      <c r="BI70" s="349">
        <v>27</v>
      </c>
      <c r="BJ70" s="350">
        <v>12.7</v>
      </c>
      <c r="BK70" s="351">
        <v>38.9</v>
      </c>
      <c r="BL70" s="351">
        <v>24</v>
      </c>
      <c r="BM70" s="351">
        <v>2.2999999999999998</v>
      </c>
      <c r="BN70" s="349">
        <v>22.1</v>
      </c>
      <c r="BO70" s="350">
        <v>7.1</v>
      </c>
      <c r="BP70" s="351">
        <v>45.7</v>
      </c>
      <c r="BQ70" s="351">
        <v>25.9</v>
      </c>
      <c r="BR70" s="351">
        <v>2.6</v>
      </c>
      <c r="BS70" s="349">
        <v>18.7</v>
      </c>
      <c r="BT70" s="350">
        <v>7.4</v>
      </c>
      <c r="BU70" s="351">
        <v>44.7</v>
      </c>
      <c r="BV70" s="351">
        <v>23.8</v>
      </c>
      <c r="BW70" s="351">
        <v>2.6</v>
      </c>
      <c r="BX70" s="349">
        <v>21.5</v>
      </c>
      <c r="BY70" s="350">
        <v>5.7</v>
      </c>
      <c r="BZ70" s="351">
        <v>48.6</v>
      </c>
      <c r="CA70" s="351">
        <v>22.9</v>
      </c>
      <c r="CB70" s="351">
        <v>2.6</v>
      </c>
      <c r="CC70" s="349">
        <v>20.2</v>
      </c>
      <c r="CD70" s="350">
        <v>6.1</v>
      </c>
      <c r="CE70" s="351">
        <v>54.9</v>
      </c>
      <c r="CF70" s="351">
        <v>25.3</v>
      </c>
      <c r="CG70" s="351">
        <v>2.8</v>
      </c>
      <c r="CH70" s="349">
        <v>10.9</v>
      </c>
      <c r="CI70" s="350">
        <v>5.7</v>
      </c>
      <c r="CJ70" s="351">
        <v>55.2</v>
      </c>
      <c r="CK70" s="351">
        <v>26.1</v>
      </c>
      <c r="CL70" s="351">
        <v>2.8</v>
      </c>
      <c r="CM70" s="349">
        <v>10.199999999999999</v>
      </c>
      <c r="CN70" s="350">
        <v>6</v>
      </c>
      <c r="CO70" s="348">
        <v>59.5</v>
      </c>
      <c r="CP70" s="348">
        <v>26.6</v>
      </c>
      <c r="CQ70" s="348">
        <v>2.6</v>
      </c>
      <c r="CR70" s="349">
        <v>5.3</v>
      </c>
    </row>
    <row r="71" spans="1:96" x14ac:dyDescent="0.25">
      <c r="A71" s="177" t="s">
        <v>57</v>
      </c>
      <c r="B71" s="350">
        <v>29.4</v>
      </c>
      <c r="C71" s="351">
        <v>35</v>
      </c>
      <c r="D71" s="351">
        <v>10.4</v>
      </c>
      <c r="E71" s="351">
        <v>4.8</v>
      </c>
      <c r="F71" s="349">
        <v>20.399999999999999</v>
      </c>
      <c r="G71" s="351">
        <v>21.6</v>
      </c>
      <c r="H71" s="351">
        <v>39.299999999999997</v>
      </c>
      <c r="I71" s="351">
        <v>11.3</v>
      </c>
      <c r="J71" s="351">
        <v>3.6</v>
      </c>
      <c r="K71" s="351">
        <v>24.2</v>
      </c>
      <c r="L71" s="350">
        <v>18.8</v>
      </c>
      <c r="M71" s="351">
        <v>43</v>
      </c>
      <c r="N71" s="351">
        <v>11.8</v>
      </c>
      <c r="O71" s="351">
        <v>3.4</v>
      </c>
      <c r="P71" s="349">
        <v>23</v>
      </c>
      <c r="Q71" s="351">
        <v>19.899999999999999</v>
      </c>
      <c r="R71" s="351">
        <v>37.1</v>
      </c>
      <c r="S71" s="351">
        <v>11.9</v>
      </c>
      <c r="T71" s="351">
        <v>9.3000000000000007</v>
      </c>
      <c r="U71" s="351">
        <v>21.8</v>
      </c>
      <c r="V71" s="350">
        <v>18.8</v>
      </c>
      <c r="W71" s="351">
        <v>37.9</v>
      </c>
      <c r="X71" s="351">
        <v>10.5</v>
      </c>
      <c r="Y71" s="351">
        <v>6</v>
      </c>
      <c r="Z71" s="349">
        <v>26.8</v>
      </c>
      <c r="AA71" s="244">
        <v>15.9</v>
      </c>
      <c r="AB71" s="244">
        <v>35.200000000000003</v>
      </c>
      <c r="AC71" s="244">
        <v>10.6</v>
      </c>
      <c r="AD71" s="244">
        <v>5.6</v>
      </c>
      <c r="AE71" s="244">
        <v>32.700000000000003</v>
      </c>
      <c r="AF71" s="347">
        <v>11.5</v>
      </c>
      <c r="AG71" s="511">
        <v>35.299999999999997</v>
      </c>
      <c r="AH71" s="511">
        <v>10.6</v>
      </c>
      <c r="AI71" s="511">
        <v>6.8</v>
      </c>
      <c r="AJ71" s="281">
        <v>35.799999999999997</v>
      </c>
      <c r="AK71" s="244">
        <v>10.199999999999999</v>
      </c>
      <c r="AL71" s="244">
        <v>35.9</v>
      </c>
      <c r="AM71" s="244">
        <v>10.5</v>
      </c>
      <c r="AN71" s="244">
        <v>5</v>
      </c>
      <c r="AO71" s="244">
        <v>38.4</v>
      </c>
      <c r="AP71" s="350">
        <v>9.6</v>
      </c>
      <c r="AQ71" s="348">
        <v>39.299999999999997</v>
      </c>
      <c r="AR71" s="348">
        <v>12.4</v>
      </c>
      <c r="AS71" s="348">
        <v>4.8</v>
      </c>
      <c r="AT71" s="349">
        <v>33.9</v>
      </c>
      <c r="AU71" s="551">
        <v>8.1</v>
      </c>
      <c r="AV71" s="244">
        <v>33.200000000000003</v>
      </c>
      <c r="AW71" s="244">
        <v>14</v>
      </c>
      <c r="AX71" s="244">
        <v>3.9</v>
      </c>
      <c r="AY71" s="244">
        <v>40.799999999999997</v>
      </c>
      <c r="AZ71" s="350">
        <v>7.3</v>
      </c>
      <c r="BA71" s="348">
        <v>31.3</v>
      </c>
      <c r="BB71" s="348">
        <v>16.3</v>
      </c>
      <c r="BC71" s="348">
        <v>4.4000000000000004</v>
      </c>
      <c r="BD71" s="349">
        <v>40.700000000000003</v>
      </c>
      <c r="BE71" s="350">
        <v>6.9</v>
      </c>
      <c r="BF71" s="351">
        <v>32.200000000000003</v>
      </c>
      <c r="BG71" s="351">
        <v>16.3</v>
      </c>
      <c r="BH71" s="351">
        <v>4.0999999999999996</v>
      </c>
      <c r="BI71" s="349">
        <v>40.5</v>
      </c>
      <c r="BJ71" s="350">
        <v>5.9</v>
      </c>
      <c r="BK71" s="351">
        <v>32.5</v>
      </c>
      <c r="BL71" s="351">
        <v>16.2</v>
      </c>
      <c r="BM71" s="351">
        <v>3.9</v>
      </c>
      <c r="BN71" s="349">
        <v>41.5</v>
      </c>
      <c r="BO71" s="350">
        <v>3.4</v>
      </c>
      <c r="BP71" s="351">
        <v>45.1</v>
      </c>
      <c r="BQ71" s="351">
        <v>17.399999999999999</v>
      </c>
      <c r="BR71" s="351">
        <v>3.5</v>
      </c>
      <c r="BS71" s="349">
        <v>30.6</v>
      </c>
      <c r="BT71" s="350">
        <v>3.8</v>
      </c>
      <c r="BU71" s="351">
        <v>48.9</v>
      </c>
      <c r="BV71" s="351">
        <v>18.100000000000001</v>
      </c>
      <c r="BW71" s="351">
        <v>4</v>
      </c>
      <c r="BX71" s="349">
        <v>25.2</v>
      </c>
      <c r="BY71" s="350">
        <v>3.8</v>
      </c>
      <c r="BZ71" s="552">
        <v>47.1</v>
      </c>
      <c r="CA71" s="351">
        <v>19.2</v>
      </c>
      <c r="CB71" s="351">
        <v>4.7</v>
      </c>
      <c r="CC71" s="349">
        <v>25.2</v>
      </c>
      <c r="CD71" s="350">
        <v>4.0999999999999996</v>
      </c>
      <c r="CE71" s="351">
        <v>49.5</v>
      </c>
      <c r="CF71" s="351">
        <v>20.8</v>
      </c>
      <c r="CG71" s="351">
        <v>4.9000000000000004</v>
      </c>
      <c r="CH71" s="349">
        <v>20.7</v>
      </c>
      <c r="CI71" s="350">
        <v>3.8</v>
      </c>
      <c r="CJ71" s="351">
        <v>52.5</v>
      </c>
      <c r="CK71" s="351">
        <v>22.1</v>
      </c>
      <c r="CL71" s="351">
        <v>4.5999999999999996</v>
      </c>
      <c r="CM71" s="349">
        <v>17</v>
      </c>
      <c r="CN71" s="350">
        <v>3.7</v>
      </c>
      <c r="CO71" s="348">
        <v>54.8</v>
      </c>
      <c r="CP71" s="348">
        <v>21.6</v>
      </c>
      <c r="CQ71" s="348">
        <v>4.5999999999999996</v>
      </c>
      <c r="CR71" s="349">
        <v>15.3</v>
      </c>
    </row>
    <row r="72" spans="1:96" x14ac:dyDescent="0.25">
      <c r="A72" s="177" t="s">
        <v>58</v>
      </c>
      <c r="B72" s="350">
        <v>21</v>
      </c>
      <c r="C72" s="351">
        <v>35</v>
      </c>
      <c r="D72" s="351">
        <v>15</v>
      </c>
      <c r="E72" s="351">
        <v>3.8</v>
      </c>
      <c r="F72" s="349">
        <v>25.2</v>
      </c>
      <c r="G72" s="351">
        <v>15.4</v>
      </c>
      <c r="H72" s="351">
        <v>36.299999999999997</v>
      </c>
      <c r="I72" s="351">
        <v>17.2</v>
      </c>
      <c r="J72" s="351">
        <v>3.5</v>
      </c>
      <c r="K72" s="351">
        <v>27.6</v>
      </c>
      <c r="L72" s="350">
        <v>13.4</v>
      </c>
      <c r="M72" s="351">
        <v>38.4</v>
      </c>
      <c r="N72" s="351">
        <v>18</v>
      </c>
      <c r="O72" s="351">
        <v>3.3</v>
      </c>
      <c r="P72" s="349">
        <v>26.9</v>
      </c>
      <c r="Q72" s="351">
        <v>13.6</v>
      </c>
      <c r="R72" s="351">
        <v>34.9</v>
      </c>
      <c r="S72" s="351">
        <v>17.100000000000001</v>
      </c>
      <c r="T72" s="351">
        <v>6.2</v>
      </c>
      <c r="U72" s="351">
        <v>28.2</v>
      </c>
      <c r="V72" s="350">
        <v>13</v>
      </c>
      <c r="W72" s="351">
        <v>37.799999999999997</v>
      </c>
      <c r="X72" s="351">
        <v>17.5</v>
      </c>
      <c r="Y72" s="351">
        <v>4.4000000000000004</v>
      </c>
      <c r="Z72" s="349">
        <v>27.3</v>
      </c>
      <c r="AA72" s="244">
        <v>12.7</v>
      </c>
      <c r="AB72" s="244">
        <v>36.6</v>
      </c>
      <c r="AC72" s="244">
        <v>17.399999999999999</v>
      </c>
      <c r="AD72" s="244">
        <v>4.7</v>
      </c>
      <c r="AE72" s="244">
        <v>28.6</v>
      </c>
      <c r="AF72" s="347">
        <v>11.8</v>
      </c>
      <c r="AG72" s="511">
        <v>38.200000000000003</v>
      </c>
      <c r="AH72" s="511">
        <v>17</v>
      </c>
      <c r="AI72" s="511">
        <v>5.5</v>
      </c>
      <c r="AJ72" s="281">
        <v>27.5</v>
      </c>
      <c r="AK72" s="244">
        <v>8.1</v>
      </c>
      <c r="AL72" s="244">
        <v>42.3</v>
      </c>
      <c r="AM72" s="244">
        <v>17.2</v>
      </c>
      <c r="AN72" s="244">
        <v>5.9</v>
      </c>
      <c r="AO72" s="244">
        <v>26.5</v>
      </c>
      <c r="AP72" s="350">
        <v>7.9</v>
      </c>
      <c r="AQ72" s="348">
        <v>43.9</v>
      </c>
      <c r="AR72" s="348">
        <v>17.7</v>
      </c>
      <c r="AS72" s="348">
        <v>6</v>
      </c>
      <c r="AT72" s="349">
        <v>24.5</v>
      </c>
      <c r="AU72" s="551">
        <v>7.2</v>
      </c>
      <c r="AV72" s="244">
        <v>40.5</v>
      </c>
      <c r="AW72" s="244">
        <v>19.5</v>
      </c>
      <c r="AX72" s="244">
        <v>5.6</v>
      </c>
      <c r="AY72" s="244">
        <v>27.2</v>
      </c>
      <c r="AZ72" s="350">
        <v>7.9</v>
      </c>
      <c r="BA72" s="348">
        <v>38.1</v>
      </c>
      <c r="BB72" s="348">
        <v>24.9</v>
      </c>
      <c r="BC72" s="348">
        <v>4.4000000000000004</v>
      </c>
      <c r="BD72" s="349">
        <v>24.7</v>
      </c>
      <c r="BE72" s="350">
        <v>8.6</v>
      </c>
      <c r="BF72" s="351">
        <v>39.1</v>
      </c>
      <c r="BG72" s="351">
        <v>25.1</v>
      </c>
      <c r="BH72" s="351">
        <v>3.1</v>
      </c>
      <c r="BI72" s="349">
        <v>24.1</v>
      </c>
      <c r="BJ72" s="350">
        <v>8.6</v>
      </c>
      <c r="BK72" s="351">
        <v>40.9</v>
      </c>
      <c r="BL72" s="351">
        <v>25.9</v>
      </c>
      <c r="BM72" s="351">
        <v>3.2</v>
      </c>
      <c r="BN72" s="349">
        <v>21.4</v>
      </c>
      <c r="BO72" s="350">
        <v>5</v>
      </c>
      <c r="BP72" s="351">
        <v>52.1</v>
      </c>
      <c r="BQ72" s="351">
        <v>25.4</v>
      </c>
      <c r="BR72" s="351">
        <v>3</v>
      </c>
      <c r="BS72" s="349">
        <v>14.5</v>
      </c>
      <c r="BT72" s="350">
        <v>4.5</v>
      </c>
      <c r="BU72" s="351">
        <v>50.9</v>
      </c>
      <c r="BV72" s="351">
        <v>24.6</v>
      </c>
      <c r="BW72" s="351">
        <v>3.3</v>
      </c>
      <c r="BX72" s="349">
        <v>16.7</v>
      </c>
      <c r="BY72" s="350">
        <v>4.4000000000000004</v>
      </c>
      <c r="BZ72" s="351">
        <v>48.3</v>
      </c>
      <c r="CA72" s="351">
        <v>23.6</v>
      </c>
      <c r="CB72" s="351">
        <v>3.7</v>
      </c>
      <c r="CC72" s="349">
        <v>20</v>
      </c>
      <c r="CD72" s="350">
        <v>4.5</v>
      </c>
      <c r="CE72" s="351">
        <v>50.1</v>
      </c>
      <c r="CF72" s="351">
        <v>24.9</v>
      </c>
      <c r="CG72" s="351">
        <v>3.5</v>
      </c>
      <c r="CH72" s="349">
        <v>17</v>
      </c>
      <c r="CI72" s="350">
        <v>4.5999999999999996</v>
      </c>
      <c r="CJ72" s="351">
        <v>51.4</v>
      </c>
      <c r="CK72" s="351">
        <v>25.7</v>
      </c>
      <c r="CL72" s="351">
        <v>3.4</v>
      </c>
      <c r="CM72" s="349">
        <v>14.9</v>
      </c>
      <c r="CN72" s="350">
        <v>4.5</v>
      </c>
      <c r="CO72" s="348">
        <v>52.2</v>
      </c>
      <c r="CP72" s="348">
        <v>25.1</v>
      </c>
      <c r="CQ72" s="348">
        <v>3.2</v>
      </c>
      <c r="CR72" s="349">
        <v>15</v>
      </c>
    </row>
    <row r="73" spans="1:96" x14ac:dyDescent="0.25">
      <c r="A73" s="177" t="s">
        <v>59</v>
      </c>
      <c r="B73" s="350">
        <v>19.600000000000001</v>
      </c>
      <c r="C73" s="351">
        <v>44.2</v>
      </c>
      <c r="D73" s="351">
        <v>18.100000000000001</v>
      </c>
      <c r="E73" s="351">
        <v>3.7</v>
      </c>
      <c r="F73" s="349">
        <v>14.4</v>
      </c>
      <c r="G73" s="351">
        <v>18.899999999999999</v>
      </c>
      <c r="H73" s="351">
        <v>45.2</v>
      </c>
      <c r="I73" s="351">
        <v>20.399999999999999</v>
      </c>
      <c r="J73" s="351">
        <v>2.4</v>
      </c>
      <c r="K73" s="351">
        <v>13.1</v>
      </c>
      <c r="L73" s="350">
        <v>16.3</v>
      </c>
      <c r="M73" s="351">
        <v>46</v>
      </c>
      <c r="N73" s="351">
        <v>19.7</v>
      </c>
      <c r="O73" s="351">
        <v>2.8</v>
      </c>
      <c r="P73" s="349">
        <v>15.2</v>
      </c>
      <c r="Q73" s="351">
        <v>15.5</v>
      </c>
      <c r="R73" s="351">
        <v>42.2</v>
      </c>
      <c r="S73" s="351">
        <v>19.100000000000001</v>
      </c>
      <c r="T73" s="351">
        <v>3.6</v>
      </c>
      <c r="U73" s="351">
        <v>19.600000000000001</v>
      </c>
      <c r="V73" s="350">
        <v>14.1</v>
      </c>
      <c r="W73" s="351">
        <v>44</v>
      </c>
      <c r="X73" s="351">
        <v>18.2</v>
      </c>
      <c r="Y73" s="351">
        <v>4.0999999999999996</v>
      </c>
      <c r="Z73" s="349">
        <v>19.600000000000001</v>
      </c>
      <c r="AA73" s="244">
        <v>12.4</v>
      </c>
      <c r="AB73" s="244">
        <v>41.8</v>
      </c>
      <c r="AC73" s="244">
        <v>18.899999999999999</v>
      </c>
      <c r="AD73" s="244">
        <v>4.5</v>
      </c>
      <c r="AE73" s="244">
        <v>22.4</v>
      </c>
      <c r="AF73" s="347">
        <v>12</v>
      </c>
      <c r="AG73" s="511">
        <v>39</v>
      </c>
      <c r="AH73" s="511">
        <v>17.8</v>
      </c>
      <c r="AI73" s="511">
        <v>7.2</v>
      </c>
      <c r="AJ73" s="281">
        <v>24</v>
      </c>
      <c r="AK73" s="244">
        <v>11.2</v>
      </c>
      <c r="AL73" s="244">
        <v>40.6</v>
      </c>
      <c r="AM73" s="244">
        <v>16.7</v>
      </c>
      <c r="AN73" s="244">
        <v>5.5</v>
      </c>
      <c r="AO73" s="244">
        <v>26</v>
      </c>
      <c r="AP73" s="350">
        <v>11.7</v>
      </c>
      <c r="AQ73" s="348">
        <v>40.299999999999997</v>
      </c>
      <c r="AR73" s="348">
        <v>17.399999999999999</v>
      </c>
      <c r="AS73" s="348">
        <v>3</v>
      </c>
      <c r="AT73" s="349">
        <v>27.6</v>
      </c>
      <c r="AU73" s="551">
        <v>10.9</v>
      </c>
      <c r="AV73" s="244">
        <v>38.299999999999997</v>
      </c>
      <c r="AW73" s="244">
        <v>20.399999999999999</v>
      </c>
      <c r="AX73" s="244">
        <v>2.5</v>
      </c>
      <c r="AY73" s="244">
        <v>27.9</v>
      </c>
      <c r="AZ73" s="350">
        <v>9.1999999999999993</v>
      </c>
      <c r="BA73" s="348">
        <v>34.200000000000003</v>
      </c>
      <c r="BB73" s="348">
        <v>23.5</v>
      </c>
      <c r="BC73" s="348">
        <v>2.8</v>
      </c>
      <c r="BD73" s="349">
        <v>30.3</v>
      </c>
      <c r="BE73" s="350">
        <v>8.6999999999999993</v>
      </c>
      <c r="BF73" s="351">
        <v>35.1</v>
      </c>
      <c r="BG73" s="351">
        <v>25.6</v>
      </c>
      <c r="BH73" s="351">
        <v>2.2999999999999998</v>
      </c>
      <c r="BI73" s="349">
        <v>28.3</v>
      </c>
      <c r="BJ73" s="350">
        <v>8.9</v>
      </c>
      <c r="BK73" s="351">
        <v>36</v>
      </c>
      <c r="BL73" s="351">
        <v>25.1</v>
      </c>
      <c r="BM73" s="351">
        <v>2.2999999999999998</v>
      </c>
      <c r="BN73" s="349">
        <v>27.7</v>
      </c>
      <c r="BO73" s="350">
        <v>6</v>
      </c>
      <c r="BP73" s="351">
        <v>51.3</v>
      </c>
      <c r="BQ73" s="351">
        <v>26</v>
      </c>
      <c r="BR73" s="351">
        <v>2.2000000000000002</v>
      </c>
      <c r="BS73" s="349">
        <v>14.5</v>
      </c>
      <c r="BT73" s="350">
        <v>5.2</v>
      </c>
      <c r="BU73" s="351">
        <v>49.1</v>
      </c>
      <c r="BV73" s="351">
        <v>23.6</v>
      </c>
      <c r="BW73" s="351">
        <v>2.2999999999999998</v>
      </c>
      <c r="BX73" s="349">
        <v>19.8</v>
      </c>
      <c r="BY73" s="350">
        <v>4.7</v>
      </c>
      <c r="BZ73" s="351">
        <v>47.5</v>
      </c>
      <c r="CA73" s="351">
        <v>23.1</v>
      </c>
      <c r="CB73" s="351">
        <v>2.6</v>
      </c>
      <c r="CC73" s="349">
        <v>22.1</v>
      </c>
      <c r="CD73" s="350">
        <v>4.5</v>
      </c>
      <c r="CE73" s="351">
        <v>49.1</v>
      </c>
      <c r="CF73" s="351">
        <v>24.8</v>
      </c>
      <c r="CG73" s="351">
        <v>2.6</v>
      </c>
      <c r="CH73" s="349">
        <v>19</v>
      </c>
      <c r="CI73" s="350">
        <v>4.2</v>
      </c>
      <c r="CJ73" s="351">
        <v>49.9</v>
      </c>
      <c r="CK73" s="351">
        <v>25.9</v>
      </c>
      <c r="CL73" s="351">
        <v>2.5</v>
      </c>
      <c r="CM73" s="349">
        <v>17.5</v>
      </c>
      <c r="CN73" s="350">
        <v>4.3</v>
      </c>
      <c r="CO73" s="348">
        <v>54.3</v>
      </c>
      <c r="CP73" s="348">
        <v>27</v>
      </c>
      <c r="CQ73" s="348">
        <v>2.8</v>
      </c>
      <c r="CR73" s="349">
        <v>11.6</v>
      </c>
    </row>
    <row r="74" spans="1:96" ht="18" x14ac:dyDescent="0.25">
      <c r="A74" s="176" t="s">
        <v>123</v>
      </c>
      <c r="B74" s="547">
        <v>10.3</v>
      </c>
      <c r="C74" s="478">
        <v>53.8</v>
      </c>
      <c r="D74" s="478">
        <v>10.4</v>
      </c>
      <c r="E74" s="478">
        <v>6.7</v>
      </c>
      <c r="F74" s="479">
        <v>18.8</v>
      </c>
      <c r="G74" s="478">
        <v>8.4</v>
      </c>
      <c r="H74" s="478">
        <v>57.1</v>
      </c>
      <c r="I74" s="478">
        <v>10.6</v>
      </c>
      <c r="J74" s="478">
        <v>7.1</v>
      </c>
      <c r="K74" s="478">
        <v>16.8</v>
      </c>
      <c r="L74" s="547">
        <v>8.6</v>
      </c>
      <c r="M74" s="478">
        <v>58</v>
      </c>
      <c r="N74" s="478">
        <v>11</v>
      </c>
      <c r="O74" s="478">
        <v>6</v>
      </c>
      <c r="P74" s="479">
        <v>16.399999999999999</v>
      </c>
      <c r="Q74" s="478">
        <v>9.6999999999999993</v>
      </c>
      <c r="R74" s="478">
        <v>52.5</v>
      </c>
      <c r="S74" s="478">
        <v>10.5</v>
      </c>
      <c r="T74" s="478">
        <v>7.8</v>
      </c>
      <c r="U74" s="478">
        <v>19.5</v>
      </c>
      <c r="V74" s="547">
        <v>9.6</v>
      </c>
      <c r="W74" s="478">
        <v>54.7</v>
      </c>
      <c r="X74" s="478">
        <v>10.3</v>
      </c>
      <c r="Y74" s="478">
        <v>8.8000000000000007</v>
      </c>
      <c r="Z74" s="479">
        <v>16.600000000000001</v>
      </c>
      <c r="AA74" s="289">
        <v>10.199999999999999</v>
      </c>
      <c r="AB74" s="289">
        <v>50.6</v>
      </c>
      <c r="AC74" s="289">
        <v>10.3</v>
      </c>
      <c r="AD74" s="289">
        <v>9.8000000000000007</v>
      </c>
      <c r="AE74" s="289">
        <v>19.100000000000001</v>
      </c>
      <c r="AF74" s="550">
        <v>10.9</v>
      </c>
      <c r="AG74" s="282">
        <v>48.7</v>
      </c>
      <c r="AH74" s="282">
        <v>9.8000000000000007</v>
      </c>
      <c r="AI74" s="282">
        <v>10.1</v>
      </c>
      <c r="AJ74" s="280">
        <v>20.5</v>
      </c>
      <c r="AK74" s="289">
        <v>10.199999999999999</v>
      </c>
      <c r="AL74" s="289">
        <v>49.7</v>
      </c>
      <c r="AM74" s="289">
        <v>9.6</v>
      </c>
      <c r="AN74" s="289">
        <v>8.1</v>
      </c>
      <c r="AO74" s="289">
        <v>22.4</v>
      </c>
      <c r="AP74" s="547">
        <v>10.5</v>
      </c>
      <c r="AQ74" s="548">
        <v>48.9</v>
      </c>
      <c r="AR74" s="548">
        <v>10.3</v>
      </c>
      <c r="AS74" s="548">
        <v>6.2</v>
      </c>
      <c r="AT74" s="479">
        <v>24.1</v>
      </c>
      <c r="AU74" s="549">
        <v>10.199999999999999</v>
      </c>
      <c r="AV74" s="289">
        <v>46.1</v>
      </c>
      <c r="AW74" s="289">
        <v>12.4</v>
      </c>
      <c r="AX74" s="289">
        <v>6</v>
      </c>
      <c r="AY74" s="289">
        <v>25.3</v>
      </c>
      <c r="AZ74" s="547">
        <v>9.6999999999999993</v>
      </c>
      <c r="BA74" s="548">
        <v>46.5</v>
      </c>
      <c r="BB74" s="548">
        <v>15.6</v>
      </c>
      <c r="BC74" s="548">
        <v>3.7</v>
      </c>
      <c r="BD74" s="479">
        <v>24.5</v>
      </c>
      <c r="BE74" s="547">
        <v>9.3000000000000007</v>
      </c>
      <c r="BF74" s="478">
        <v>47.2</v>
      </c>
      <c r="BG74" s="478">
        <v>16.100000000000001</v>
      </c>
      <c r="BH74" s="478">
        <v>3</v>
      </c>
      <c r="BI74" s="479">
        <v>24.4</v>
      </c>
      <c r="BJ74" s="547">
        <v>9.1</v>
      </c>
      <c r="BK74" s="478">
        <v>49.3</v>
      </c>
      <c r="BL74" s="478">
        <v>16.399999999999999</v>
      </c>
      <c r="BM74" s="478">
        <v>3.2</v>
      </c>
      <c r="BN74" s="479">
        <v>22</v>
      </c>
      <c r="BO74" s="547">
        <v>5.3</v>
      </c>
      <c r="BP74" s="478">
        <v>59.1</v>
      </c>
      <c r="BQ74" s="478">
        <v>17.399999999999999</v>
      </c>
      <c r="BR74" s="478">
        <v>3.1</v>
      </c>
      <c r="BS74" s="479">
        <v>15.1</v>
      </c>
      <c r="BT74" s="547">
        <v>5.5</v>
      </c>
      <c r="BU74" s="478">
        <v>59.3</v>
      </c>
      <c r="BV74" s="478">
        <v>17.100000000000001</v>
      </c>
      <c r="BW74" s="478">
        <v>3.3</v>
      </c>
      <c r="BX74" s="479">
        <v>14.8</v>
      </c>
      <c r="BY74" s="547">
        <v>5</v>
      </c>
      <c r="BZ74" s="478">
        <v>58.9</v>
      </c>
      <c r="CA74" s="478">
        <v>17.600000000000001</v>
      </c>
      <c r="CB74" s="478">
        <v>4</v>
      </c>
      <c r="CC74" s="479">
        <v>14.5</v>
      </c>
      <c r="CD74" s="547">
        <v>4.7</v>
      </c>
      <c r="CE74" s="478">
        <v>59.9</v>
      </c>
      <c r="CF74" s="478">
        <v>18.600000000000001</v>
      </c>
      <c r="CG74" s="478">
        <v>3.7</v>
      </c>
      <c r="CH74" s="479">
        <v>13.1</v>
      </c>
      <c r="CI74" s="547">
        <v>4.5</v>
      </c>
      <c r="CJ74" s="478">
        <v>61.9</v>
      </c>
      <c r="CK74" s="478">
        <v>19.2</v>
      </c>
      <c r="CL74" s="478">
        <v>3.4</v>
      </c>
      <c r="CM74" s="479">
        <v>11</v>
      </c>
      <c r="CN74" s="547">
        <v>4.4000000000000004</v>
      </c>
      <c r="CO74" s="548">
        <v>64.099999999999994</v>
      </c>
      <c r="CP74" s="548">
        <v>19</v>
      </c>
      <c r="CQ74" s="548">
        <v>3.4</v>
      </c>
      <c r="CR74" s="479">
        <v>9.1</v>
      </c>
    </row>
    <row r="75" spans="1:96" x14ac:dyDescent="0.25">
      <c r="A75" s="177" t="s">
        <v>60</v>
      </c>
      <c r="B75" s="350">
        <v>17.399999999999999</v>
      </c>
      <c r="C75" s="351">
        <v>38.5</v>
      </c>
      <c r="D75" s="351">
        <v>17.600000000000001</v>
      </c>
      <c r="E75" s="351">
        <v>2.7</v>
      </c>
      <c r="F75" s="349">
        <v>23.8</v>
      </c>
      <c r="G75" s="351">
        <v>14</v>
      </c>
      <c r="H75" s="351">
        <v>39.299999999999997</v>
      </c>
      <c r="I75" s="351">
        <v>19.899999999999999</v>
      </c>
      <c r="J75" s="351">
        <v>2.2999999999999998</v>
      </c>
      <c r="K75" s="351">
        <v>24.5</v>
      </c>
      <c r="L75" s="350">
        <v>12.8</v>
      </c>
      <c r="M75" s="351">
        <v>40.700000000000003</v>
      </c>
      <c r="N75" s="351">
        <v>19.3</v>
      </c>
      <c r="O75" s="351">
        <v>1.7</v>
      </c>
      <c r="P75" s="349">
        <v>25.5</v>
      </c>
      <c r="Q75" s="351">
        <v>13.9</v>
      </c>
      <c r="R75" s="351">
        <v>41.4</v>
      </c>
      <c r="S75" s="351">
        <v>19.399999999999999</v>
      </c>
      <c r="T75" s="351">
        <v>4.7</v>
      </c>
      <c r="U75" s="351">
        <v>20.6</v>
      </c>
      <c r="V75" s="350">
        <v>12.7</v>
      </c>
      <c r="W75" s="351">
        <v>38.700000000000003</v>
      </c>
      <c r="X75" s="351">
        <v>17.3</v>
      </c>
      <c r="Y75" s="351">
        <v>5.0999999999999996</v>
      </c>
      <c r="Z75" s="349">
        <v>26.2</v>
      </c>
      <c r="AA75" s="244">
        <v>12.2</v>
      </c>
      <c r="AB75" s="244">
        <v>39.700000000000003</v>
      </c>
      <c r="AC75" s="244">
        <v>18.5</v>
      </c>
      <c r="AD75" s="244">
        <v>4.4000000000000004</v>
      </c>
      <c r="AE75" s="244">
        <v>25.2</v>
      </c>
      <c r="AF75" s="347">
        <v>12.3</v>
      </c>
      <c r="AG75" s="511">
        <v>36.200000000000003</v>
      </c>
      <c r="AH75" s="511">
        <v>16.2</v>
      </c>
      <c r="AI75" s="511">
        <v>11.5</v>
      </c>
      <c r="AJ75" s="281">
        <v>23.8</v>
      </c>
      <c r="AK75" s="244">
        <v>12.1</v>
      </c>
      <c r="AL75" s="244">
        <v>34.299999999999997</v>
      </c>
      <c r="AM75" s="244">
        <v>15</v>
      </c>
      <c r="AN75" s="244">
        <v>2.7</v>
      </c>
      <c r="AO75" s="244">
        <v>35.9</v>
      </c>
      <c r="AP75" s="350">
        <v>13.1</v>
      </c>
      <c r="AQ75" s="348">
        <v>33.1</v>
      </c>
      <c r="AR75" s="348">
        <v>16.2</v>
      </c>
      <c r="AS75" s="348">
        <v>2.6</v>
      </c>
      <c r="AT75" s="349">
        <v>35</v>
      </c>
      <c r="AU75" s="551">
        <v>12.8</v>
      </c>
      <c r="AV75" s="244">
        <v>32.700000000000003</v>
      </c>
      <c r="AW75" s="244">
        <v>19.3</v>
      </c>
      <c r="AX75" s="244">
        <v>2.6</v>
      </c>
      <c r="AY75" s="244">
        <v>32.6</v>
      </c>
      <c r="AZ75" s="350">
        <v>10.9</v>
      </c>
      <c r="BA75" s="348">
        <v>32.5</v>
      </c>
      <c r="BB75" s="348">
        <v>23.8</v>
      </c>
      <c r="BC75" s="348">
        <v>3</v>
      </c>
      <c r="BD75" s="349">
        <v>29.8</v>
      </c>
      <c r="BE75" s="350">
        <v>10.5</v>
      </c>
      <c r="BF75" s="351">
        <v>33</v>
      </c>
      <c r="BG75" s="351">
        <v>26.5</v>
      </c>
      <c r="BH75" s="351">
        <v>1.9</v>
      </c>
      <c r="BI75" s="349">
        <v>28.1</v>
      </c>
      <c r="BJ75" s="350">
        <v>11.4</v>
      </c>
      <c r="BK75" s="351">
        <v>34.9</v>
      </c>
      <c r="BL75" s="351">
        <v>26.8</v>
      </c>
      <c r="BM75" s="351">
        <v>1.9</v>
      </c>
      <c r="BN75" s="349">
        <v>25</v>
      </c>
      <c r="BO75" s="350">
        <v>6.6</v>
      </c>
      <c r="BP75" s="351">
        <v>51.4</v>
      </c>
      <c r="BQ75" s="351">
        <v>28.3</v>
      </c>
      <c r="BR75" s="351">
        <v>1.7</v>
      </c>
      <c r="BS75" s="349">
        <v>12</v>
      </c>
      <c r="BT75" s="350">
        <v>7.3</v>
      </c>
      <c r="BU75" s="351">
        <v>50.8</v>
      </c>
      <c r="BV75" s="351">
        <v>27.4</v>
      </c>
      <c r="BW75" s="351">
        <v>1.7</v>
      </c>
      <c r="BX75" s="349">
        <v>12.8</v>
      </c>
      <c r="BY75" s="350">
        <v>5.9</v>
      </c>
      <c r="BZ75" s="351">
        <v>48.3</v>
      </c>
      <c r="CA75" s="351">
        <v>26.9</v>
      </c>
      <c r="CB75" s="351">
        <v>2</v>
      </c>
      <c r="CC75" s="349">
        <v>16.899999999999999</v>
      </c>
      <c r="CD75" s="350">
        <v>5.9</v>
      </c>
      <c r="CE75" s="351">
        <v>49.3</v>
      </c>
      <c r="CF75" s="351">
        <v>29.4</v>
      </c>
      <c r="CG75" s="351">
        <v>2.2000000000000002</v>
      </c>
      <c r="CH75" s="349">
        <v>13.2</v>
      </c>
      <c r="CI75" s="350">
        <v>5.6</v>
      </c>
      <c r="CJ75" s="351">
        <v>50.1</v>
      </c>
      <c r="CK75" s="351">
        <v>30.8</v>
      </c>
      <c r="CL75" s="351">
        <v>2</v>
      </c>
      <c r="CM75" s="349">
        <v>11.5</v>
      </c>
      <c r="CN75" s="350">
        <v>5.9</v>
      </c>
      <c r="CO75" s="348">
        <v>54.8</v>
      </c>
      <c r="CP75" s="348">
        <v>30.9</v>
      </c>
      <c r="CQ75" s="348">
        <v>1.9</v>
      </c>
      <c r="CR75" s="349">
        <v>6.5</v>
      </c>
    </row>
    <row r="76" spans="1:96" x14ac:dyDescent="0.25">
      <c r="A76" s="177" t="s">
        <v>61</v>
      </c>
      <c r="B76" s="350">
        <v>11.6</v>
      </c>
      <c r="C76" s="351">
        <v>43.7</v>
      </c>
      <c r="D76" s="351">
        <v>13.1</v>
      </c>
      <c r="E76" s="351">
        <v>6.8</v>
      </c>
      <c r="F76" s="349">
        <v>24.8</v>
      </c>
      <c r="G76" s="351">
        <v>12</v>
      </c>
      <c r="H76" s="351">
        <v>43.9</v>
      </c>
      <c r="I76" s="351">
        <v>13.3</v>
      </c>
      <c r="J76" s="351">
        <v>5.5</v>
      </c>
      <c r="K76" s="351">
        <v>25.3</v>
      </c>
      <c r="L76" s="350">
        <v>12.5</v>
      </c>
      <c r="M76" s="351">
        <v>47</v>
      </c>
      <c r="N76" s="351">
        <v>13.4</v>
      </c>
      <c r="O76" s="351">
        <v>5.2</v>
      </c>
      <c r="P76" s="349">
        <v>21.9</v>
      </c>
      <c r="Q76" s="351">
        <v>11.9</v>
      </c>
      <c r="R76" s="351">
        <v>42.4</v>
      </c>
      <c r="S76" s="351">
        <v>12.2</v>
      </c>
      <c r="T76" s="351">
        <v>8.4</v>
      </c>
      <c r="U76" s="351">
        <v>25.1</v>
      </c>
      <c r="V76" s="350">
        <v>11</v>
      </c>
      <c r="W76" s="351">
        <v>43.7</v>
      </c>
      <c r="X76" s="351">
        <v>11.3</v>
      </c>
      <c r="Y76" s="351">
        <v>7.2</v>
      </c>
      <c r="Z76" s="349">
        <v>26.8</v>
      </c>
      <c r="AA76" s="244">
        <v>11.2</v>
      </c>
      <c r="AB76" s="244">
        <v>40.6</v>
      </c>
      <c r="AC76" s="244">
        <v>11</v>
      </c>
      <c r="AD76" s="244">
        <v>5.8</v>
      </c>
      <c r="AE76" s="244">
        <v>31.4</v>
      </c>
      <c r="AF76" s="347">
        <v>12.3</v>
      </c>
      <c r="AG76" s="511">
        <v>40.799999999999997</v>
      </c>
      <c r="AH76" s="511">
        <v>10.6</v>
      </c>
      <c r="AI76" s="511">
        <v>5.0999999999999996</v>
      </c>
      <c r="AJ76" s="281">
        <v>31.2</v>
      </c>
      <c r="AK76" s="244">
        <v>11.2</v>
      </c>
      <c r="AL76" s="244">
        <v>41.9</v>
      </c>
      <c r="AM76" s="244">
        <v>10</v>
      </c>
      <c r="AN76" s="244">
        <v>5</v>
      </c>
      <c r="AO76" s="244">
        <v>31.9</v>
      </c>
      <c r="AP76" s="350">
        <v>11.9</v>
      </c>
      <c r="AQ76" s="348">
        <v>43.1</v>
      </c>
      <c r="AR76" s="348">
        <v>11.1</v>
      </c>
      <c r="AS76" s="348">
        <v>2.8</v>
      </c>
      <c r="AT76" s="349">
        <v>31.1</v>
      </c>
      <c r="AU76" s="551">
        <v>10.9</v>
      </c>
      <c r="AV76" s="244">
        <v>37.6</v>
      </c>
      <c r="AW76" s="244">
        <v>12.5</v>
      </c>
      <c r="AX76" s="244">
        <v>2.5</v>
      </c>
      <c r="AY76" s="244">
        <v>36.5</v>
      </c>
      <c r="AZ76" s="350">
        <v>11.1</v>
      </c>
      <c r="BA76" s="348">
        <v>36.9</v>
      </c>
      <c r="BB76" s="348">
        <v>15.6</v>
      </c>
      <c r="BC76" s="348">
        <v>2.7</v>
      </c>
      <c r="BD76" s="349">
        <v>33.700000000000003</v>
      </c>
      <c r="BE76" s="350">
        <v>11.8</v>
      </c>
      <c r="BF76" s="351">
        <v>36.6</v>
      </c>
      <c r="BG76" s="351">
        <v>15.5</v>
      </c>
      <c r="BH76" s="351">
        <v>2.4</v>
      </c>
      <c r="BI76" s="349">
        <v>33.700000000000003</v>
      </c>
      <c r="BJ76" s="350">
        <v>11.3</v>
      </c>
      <c r="BK76" s="351">
        <v>38.200000000000003</v>
      </c>
      <c r="BL76" s="351">
        <v>15.3</v>
      </c>
      <c r="BM76" s="351">
        <v>2.9</v>
      </c>
      <c r="BN76" s="349">
        <v>32.299999999999997</v>
      </c>
      <c r="BO76" s="350">
        <v>4.9000000000000004</v>
      </c>
      <c r="BP76" s="351">
        <v>46.9</v>
      </c>
      <c r="BQ76" s="351">
        <v>16.399999999999999</v>
      </c>
      <c r="BR76" s="351">
        <v>2.9</v>
      </c>
      <c r="BS76" s="349">
        <v>28.9</v>
      </c>
      <c r="BT76" s="350">
        <v>5.2</v>
      </c>
      <c r="BU76" s="351">
        <v>48.8</v>
      </c>
      <c r="BV76" s="351">
        <v>16.2</v>
      </c>
      <c r="BW76" s="351">
        <v>3.3</v>
      </c>
      <c r="BX76" s="349">
        <v>26.5</v>
      </c>
      <c r="BY76" s="350">
        <v>4.4000000000000004</v>
      </c>
      <c r="BZ76" s="351">
        <v>47.7</v>
      </c>
      <c r="CA76" s="351">
        <v>16.8</v>
      </c>
      <c r="CB76" s="351">
        <v>4.7</v>
      </c>
      <c r="CC76" s="349">
        <v>26.4</v>
      </c>
      <c r="CD76" s="350">
        <v>4.3</v>
      </c>
      <c r="CE76" s="351">
        <v>48</v>
      </c>
      <c r="CF76" s="351">
        <v>17.5</v>
      </c>
      <c r="CG76" s="351">
        <v>3.7</v>
      </c>
      <c r="CH76" s="349">
        <v>26.5</v>
      </c>
      <c r="CI76" s="350">
        <v>4.2</v>
      </c>
      <c r="CJ76" s="351">
        <v>51.9</v>
      </c>
      <c r="CK76" s="351">
        <v>18</v>
      </c>
      <c r="CL76" s="351">
        <v>3.4</v>
      </c>
      <c r="CM76" s="349">
        <v>22.5</v>
      </c>
      <c r="CN76" s="350">
        <v>4.2</v>
      </c>
      <c r="CO76" s="348">
        <v>53.9</v>
      </c>
      <c r="CP76" s="348">
        <v>18.2</v>
      </c>
      <c r="CQ76" s="348">
        <v>3.7</v>
      </c>
      <c r="CR76" s="349">
        <v>20</v>
      </c>
    </row>
    <row r="77" spans="1:96" x14ac:dyDescent="0.25">
      <c r="A77" s="177" t="s">
        <v>62</v>
      </c>
      <c r="B77" s="350">
        <v>5.2</v>
      </c>
      <c r="C77" s="351">
        <v>66.400000000000006</v>
      </c>
      <c r="D77" s="351">
        <v>6.5</v>
      </c>
      <c r="E77" s="351">
        <v>7.2</v>
      </c>
      <c r="F77" s="349">
        <v>14.7</v>
      </c>
      <c r="G77" s="351">
        <v>3.6</v>
      </c>
      <c r="H77" s="351">
        <v>70.5</v>
      </c>
      <c r="I77" s="351">
        <v>6.4</v>
      </c>
      <c r="J77" s="351">
        <v>8.9</v>
      </c>
      <c r="K77" s="351">
        <v>10.6</v>
      </c>
      <c r="L77" s="350">
        <v>3.9</v>
      </c>
      <c r="M77" s="351">
        <v>70.7</v>
      </c>
      <c r="N77" s="351">
        <v>6.8</v>
      </c>
      <c r="O77" s="351">
        <v>7.4</v>
      </c>
      <c r="P77" s="349">
        <v>11.2</v>
      </c>
      <c r="Q77" s="351">
        <v>6.4</v>
      </c>
      <c r="R77" s="351">
        <v>63.4</v>
      </c>
      <c r="S77" s="351">
        <v>6.6</v>
      </c>
      <c r="T77" s="351">
        <v>7.9</v>
      </c>
      <c r="U77" s="351">
        <v>15.7</v>
      </c>
      <c r="V77" s="350">
        <v>6.6</v>
      </c>
      <c r="W77" s="351">
        <v>67.7</v>
      </c>
      <c r="X77" s="351">
        <v>6.8</v>
      </c>
      <c r="Y77" s="351">
        <v>9.4</v>
      </c>
      <c r="Z77" s="349">
        <v>9.5</v>
      </c>
      <c r="AA77" s="244">
        <v>7.6</v>
      </c>
      <c r="AB77" s="244">
        <v>63.1</v>
      </c>
      <c r="AC77" s="244">
        <v>7.4</v>
      </c>
      <c r="AD77" s="244">
        <v>13.4</v>
      </c>
      <c r="AE77" s="244">
        <v>8.5</v>
      </c>
      <c r="AF77" s="347">
        <v>7.9</v>
      </c>
      <c r="AG77" s="511">
        <v>60</v>
      </c>
      <c r="AH77" s="511">
        <v>7.2</v>
      </c>
      <c r="AI77" s="511">
        <v>12.8</v>
      </c>
      <c r="AJ77" s="281">
        <v>12.1</v>
      </c>
      <c r="AK77" s="244">
        <v>8</v>
      </c>
      <c r="AL77" s="244">
        <v>61.3</v>
      </c>
      <c r="AM77" s="244">
        <v>7.2</v>
      </c>
      <c r="AN77" s="244">
        <v>11.2</v>
      </c>
      <c r="AO77" s="244">
        <v>12.3</v>
      </c>
      <c r="AP77" s="350">
        <v>7.8</v>
      </c>
      <c r="AQ77" s="348">
        <v>60</v>
      </c>
      <c r="AR77" s="348">
        <v>7.8</v>
      </c>
      <c r="AS77" s="348">
        <v>9.9</v>
      </c>
      <c r="AT77" s="349">
        <v>14.5</v>
      </c>
      <c r="AU77" s="551">
        <v>8.3000000000000007</v>
      </c>
      <c r="AV77" s="244">
        <v>61.2</v>
      </c>
      <c r="AW77" s="244">
        <v>10</v>
      </c>
      <c r="AX77" s="244">
        <v>10</v>
      </c>
      <c r="AY77" s="244">
        <v>10.5</v>
      </c>
      <c r="AZ77" s="350">
        <v>7.3</v>
      </c>
      <c r="BA77" s="348">
        <v>63.7</v>
      </c>
      <c r="BB77" s="348">
        <v>12.6</v>
      </c>
      <c r="BC77" s="348">
        <v>3.5</v>
      </c>
      <c r="BD77" s="349">
        <v>12.9</v>
      </c>
      <c r="BE77" s="350">
        <v>6.4</v>
      </c>
      <c r="BF77" s="351">
        <v>65.2</v>
      </c>
      <c r="BG77" s="351">
        <v>13.4</v>
      </c>
      <c r="BH77" s="351">
        <v>3.8</v>
      </c>
      <c r="BI77" s="349">
        <v>11.2</v>
      </c>
      <c r="BJ77" s="350">
        <v>6.4</v>
      </c>
      <c r="BK77" s="351">
        <v>67.400000000000006</v>
      </c>
      <c r="BL77" s="351">
        <v>14</v>
      </c>
      <c r="BM77" s="351">
        <v>4</v>
      </c>
      <c r="BN77" s="349">
        <v>8.1999999999999993</v>
      </c>
      <c r="BO77" s="350">
        <v>5.5</v>
      </c>
      <c r="BP77" s="351">
        <v>74.5</v>
      </c>
      <c r="BQ77" s="351">
        <v>14.9</v>
      </c>
      <c r="BR77" s="351">
        <v>3.7</v>
      </c>
      <c r="BS77" s="349">
        <v>1.4</v>
      </c>
      <c r="BT77" s="350">
        <v>5.6</v>
      </c>
      <c r="BU77" s="351">
        <v>74.400000000000006</v>
      </c>
      <c r="BV77" s="351">
        <v>15</v>
      </c>
      <c r="BW77" s="351">
        <v>3.6</v>
      </c>
      <c r="BX77" s="349">
        <v>1.4</v>
      </c>
      <c r="BY77" s="350">
        <v>5.6</v>
      </c>
      <c r="BZ77" s="351">
        <v>72.900000000000006</v>
      </c>
      <c r="CA77" s="351">
        <v>15.1</v>
      </c>
      <c r="CB77" s="351">
        <v>3.6</v>
      </c>
      <c r="CC77" s="349">
        <v>2.8</v>
      </c>
      <c r="CD77" s="350">
        <v>5.2</v>
      </c>
      <c r="CE77" s="351">
        <v>73.7</v>
      </c>
      <c r="CF77" s="351">
        <v>15.7</v>
      </c>
      <c r="CG77" s="351">
        <v>3.6</v>
      </c>
      <c r="CH77" s="349">
        <v>1.8</v>
      </c>
      <c r="CI77" s="350">
        <v>5.0999999999999996</v>
      </c>
      <c r="CJ77" s="351">
        <v>74.3</v>
      </c>
      <c r="CK77" s="351">
        <v>15.9</v>
      </c>
      <c r="CL77" s="351">
        <v>3.2</v>
      </c>
      <c r="CM77" s="349">
        <v>1.5</v>
      </c>
      <c r="CN77" s="350">
        <v>4.7</v>
      </c>
      <c r="CO77" s="348">
        <v>75.400000000000006</v>
      </c>
      <c r="CP77" s="348">
        <v>15.8</v>
      </c>
      <c r="CQ77" s="348">
        <v>3</v>
      </c>
      <c r="CR77" s="349">
        <v>1.1000000000000001</v>
      </c>
    </row>
    <row r="78" spans="1:96" x14ac:dyDescent="0.25">
      <c r="A78" s="227" t="s">
        <v>63</v>
      </c>
      <c r="B78" s="350"/>
      <c r="C78" s="351"/>
      <c r="D78" s="351"/>
      <c r="E78" s="351"/>
      <c r="F78" s="349"/>
      <c r="G78" s="478"/>
      <c r="H78" s="351"/>
      <c r="I78" s="351"/>
      <c r="J78" s="351"/>
      <c r="K78" s="351"/>
      <c r="L78" s="547"/>
      <c r="M78" s="351"/>
      <c r="N78" s="351"/>
      <c r="O78" s="351"/>
      <c r="P78" s="349"/>
      <c r="Q78" s="478"/>
      <c r="R78" s="351"/>
      <c r="S78" s="351"/>
      <c r="T78" s="351"/>
      <c r="U78" s="351"/>
      <c r="V78" s="547"/>
      <c r="W78" s="351"/>
      <c r="X78" s="351"/>
      <c r="Y78" s="351"/>
      <c r="Z78" s="349"/>
      <c r="AA78" s="244"/>
      <c r="AB78" s="244"/>
      <c r="AC78" s="244"/>
      <c r="AD78" s="244"/>
      <c r="AE78" s="244"/>
      <c r="AF78" s="347"/>
      <c r="AG78" s="511"/>
      <c r="AH78" s="511"/>
      <c r="AI78" s="511"/>
      <c r="AJ78" s="281"/>
      <c r="AK78" s="289"/>
      <c r="AL78" s="244"/>
      <c r="AM78" s="244"/>
      <c r="AN78" s="244"/>
      <c r="AO78" s="244"/>
      <c r="AP78" s="350"/>
      <c r="AQ78" s="348"/>
      <c r="AR78" s="348"/>
      <c r="AS78" s="348"/>
      <c r="AT78" s="349"/>
      <c r="AU78" s="551"/>
      <c r="AV78" s="244"/>
      <c r="AW78" s="244"/>
      <c r="AX78" s="244"/>
      <c r="AY78" s="244"/>
      <c r="AZ78" s="350"/>
      <c r="BA78" s="348"/>
      <c r="BB78" s="348"/>
      <c r="BC78" s="348"/>
      <c r="BD78" s="349"/>
      <c r="BE78" s="547"/>
      <c r="BF78" s="478"/>
      <c r="BG78" s="478"/>
      <c r="BH78" s="478"/>
      <c r="BI78" s="479"/>
      <c r="BJ78" s="350"/>
      <c r="BK78" s="351"/>
      <c r="BL78" s="351"/>
      <c r="BM78" s="351"/>
      <c r="BN78" s="349"/>
      <c r="BO78" s="350"/>
      <c r="BP78" s="351"/>
      <c r="BQ78" s="351"/>
      <c r="BR78" s="351"/>
      <c r="BS78" s="349"/>
      <c r="BT78" s="350"/>
      <c r="BU78" s="351"/>
      <c r="BV78" s="351"/>
      <c r="BW78" s="351"/>
      <c r="BX78" s="349"/>
      <c r="BY78" s="350"/>
      <c r="BZ78" s="351"/>
      <c r="CA78" s="351"/>
      <c r="CB78" s="351"/>
      <c r="CC78" s="349"/>
      <c r="CD78" s="350"/>
      <c r="CE78" s="351"/>
      <c r="CF78" s="351"/>
      <c r="CG78" s="351"/>
      <c r="CH78" s="349"/>
      <c r="CI78" s="350"/>
      <c r="CJ78" s="351"/>
      <c r="CK78" s="351"/>
      <c r="CL78" s="351"/>
      <c r="CM78" s="349"/>
      <c r="CN78" s="350"/>
      <c r="CO78" s="348"/>
      <c r="CP78" s="348"/>
      <c r="CQ78" s="348"/>
      <c r="CR78" s="349"/>
    </row>
    <row r="79" spans="1:96" ht="19.5" x14ac:dyDescent="0.25">
      <c r="A79" s="185" t="s">
        <v>98</v>
      </c>
      <c r="B79" s="350">
        <v>4.2</v>
      </c>
      <c r="C79" s="351">
        <v>70.900000000000006</v>
      </c>
      <c r="D79" s="351">
        <v>5.4</v>
      </c>
      <c r="E79" s="351">
        <v>10.6</v>
      </c>
      <c r="F79" s="349">
        <v>8.9</v>
      </c>
      <c r="G79" s="351">
        <v>2.6</v>
      </c>
      <c r="H79" s="351">
        <v>75.7</v>
      </c>
      <c r="I79" s="351">
        <v>6</v>
      </c>
      <c r="J79" s="351">
        <v>14</v>
      </c>
      <c r="K79" s="351">
        <v>1.7</v>
      </c>
      <c r="L79" s="350">
        <v>3</v>
      </c>
      <c r="M79" s="351">
        <v>76.2</v>
      </c>
      <c r="N79" s="351">
        <v>6.7</v>
      </c>
      <c r="O79" s="351">
        <v>10.7</v>
      </c>
      <c r="P79" s="349">
        <v>3.4</v>
      </c>
      <c r="Q79" s="351">
        <v>5.4</v>
      </c>
      <c r="R79" s="351">
        <v>68.400000000000006</v>
      </c>
      <c r="S79" s="351">
        <v>6.7</v>
      </c>
      <c r="T79" s="351">
        <v>10.9</v>
      </c>
      <c r="U79" s="351">
        <v>8.6</v>
      </c>
      <c r="V79" s="350">
        <v>5.7</v>
      </c>
      <c r="W79" s="351">
        <v>69.099999999999994</v>
      </c>
      <c r="X79" s="351">
        <v>6.8</v>
      </c>
      <c r="Y79" s="351">
        <v>12.1</v>
      </c>
      <c r="Z79" s="349">
        <v>6.3</v>
      </c>
      <c r="AA79" s="244">
        <v>6.4</v>
      </c>
      <c r="AB79" s="244">
        <v>65.099999999999994</v>
      </c>
      <c r="AC79" s="244">
        <v>6.7</v>
      </c>
      <c r="AD79" s="244">
        <v>17.5</v>
      </c>
      <c r="AE79" s="244">
        <v>4.3</v>
      </c>
      <c r="AF79" s="347">
        <v>7.2</v>
      </c>
      <c r="AG79" s="511">
        <v>62.3</v>
      </c>
      <c r="AH79" s="511">
        <v>6.7</v>
      </c>
      <c r="AI79" s="511">
        <v>17.3</v>
      </c>
      <c r="AJ79" s="281">
        <v>6.5</v>
      </c>
      <c r="AK79" s="244">
        <v>7.2</v>
      </c>
      <c r="AL79" s="244">
        <v>63.9</v>
      </c>
      <c r="AM79" s="244">
        <v>6.8</v>
      </c>
      <c r="AN79" s="244">
        <v>14.2</v>
      </c>
      <c r="AO79" s="244">
        <v>7.9</v>
      </c>
      <c r="AP79" s="350">
        <v>7.5</v>
      </c>
      <c r="AQ79" s="348">
        <v>62</v>
      </c>
      <c r="AR79" s="348">
        <v>7.4</v>
      </c>
      <c r="AS79" s="348">
        <v>12.5</v>
      </c>
      <c r="AT79" s="349">
        <v>10.6</v>
      </c>
      <c r="AU79" s="551">
        <v>8.3000000000000007</v>
      </c>
      <c r="AV79" s="244">
        <v>64.7</v>
      </c>
      <c r="AW79" s="244">
        <v>9.6</v>
      </c>
      <c r="AX79" s="244">
        <v>11.8</v>
      </c>
      <c r="AY79" s="244">
        <v>5.6</v>
      </c>
      <c r="AZ79" s="350">
        <v>7.5</v>
      </c>
      <c r="BA79" s="348">
        <v>68.3</v>
      </c>
      <c r="BB79" s="348">
        <v>12.3</v>
      </c>
      <c r="BC79" s="348">
        <v>3.6</v>
      </c>
      <c r="BD79" s="349">
        <v>8.3000000000000007</v>
      </c>
      <c r="BE79" s="350">
        <v>6.1</v>
      </c>
      <c r="BF79" s="351">
        <v>70.599999999999994</v>
      </c>
      <c r="BG79" s="351">
        <v>13.1</v>
      </c>
      <c r="BH79" s="351">
        <v>3.7</v>
      </c>
      <c r="BI79" s="349">
        <v>6.5</v>
      </c>
      <c r="BJ79" s="350">
        <v>6.4</v>
      </c>
      <c r="BK79" s="351">
        <v>73.8</v>
      </c>
      <c r="BL79" s="351">
        <v>14</v>
      </c>
      <c r="BM79" s="351">
        <v>4.3</v>
      </c>
      <c r="BN79" s="349">
        <v>1.5</v>
      </c>
      <c r="BO79" s="350">
        <v>4.5</v>
      </c>
      <c r="BP79" s="351">
        <v>75.7</v>
      </c>
      <c r="BQ79" s="351">
        <v>14.5</v>
      </c>
      <c r="BR79" s="351">
        <v>3.8</v>
      </c>
      <c r="BS79" s="349">
        <v>1.5</v>
      </c>
      <c r="BT79" s="350">
        <v>4.4000000000000004</v>
      </c>
      <c r="BU79" s="351">
        <v>75.900000000000006</v>
      </c>
      <c r="BV79" s="351">
        <v>14.9</v>
      </c>
      <c r="BW79" s="351">
        <v>3.7</v>
      </c>
      <c r="BX79" s="349">
        <v>1.1000000000000001</v>
      </c>
      <c r="BY79" s="350">
        <v>4.3</v>
      </c>
      <c r="BZ79" s="351">
        <v>74.8</v>
      </c>
      <c r="CA79" s="351">
        <v>15.4</v>
      </c>
      <c r="CB79" s="351">
        <v>4.0999999999999996</v>
      </c>
      <c r="CC79" s="349">
        <v>1.4</v>
      </c>
      <c r="CD79" s="350">
        <v>3.8</v>
      </c>
      <c r="CE79" s="351">
        <v>75</v>
      </c>
      <c r="CF79" s="351">
        <v>16</v>
      </c>
      <c r="CG79" s="351">
        <v>3.9</v>
      </c>
      <c r="CH79" s="349">
        <v>1.3</v>
      </c>
      <c r="CI79" s="350">
        <v>3.7</v>
      </c>
      <c r="CJ79" s="351">
        <v>75.2</v>
      </c>
      <c r="CK79" s="351">
        <v>16.399999999999999</v>
      </c>
      <c r="CL79" s="351">
        <v>3.4</v>
      </c>
      <c r="CM79" s="349">
        <v>1.3</v>
      </c>
      <c r="CN79" s="350">
        <v>3.3</v>
      </c>
      <c r="CO79" s="348">
        <v>76.3</v>
      </c>
      <c r="CP79" s="348">
        <v>16.399999999999999</v>
      </c>
      <c r="CQ79" s="348">
        <v>3.2</v>
      </c>
      <c r="CR79" s="349">
        <v>0.8</v>
      </c>
    </row>
    <row r="80" spans="1:96" ht="19.5" x14ac:dyDescent="0.25">
      <c r="A80" s="185" t="s">
        <v>265</v>
      </c>
      <c r="B80" s="350">
        <v>4.0999999999999996</v>
      </c>
      <c r="C80" s="351">
        <v>77.2</v>
      </c>
      <c r="D80" s="351">
        <v>5.9</v>
      </c>
      <c r="E80" s="351">
        <v>1.4</v>
      </c>
      <c r="F80" s="349">
        <v>11.4</v>
      </c>
      <c r="G80" s="351">
        <v>2.8</v>
      </c>
      <c r="H80" s="351">
        <v>78.099999999999994</v>
      </c>
      <c r="I80" s="351">
        <v>4.8</v>
      </c>
      <c r="J80" s="351">
        <v>1.1000000000000001</v>
      </c>
      <c r="K80" s="351">
        <v>13.2</v>
      </c>
      <c r="L80" s="350">
        <v>3</v>
      </c>
      <c r="M80" s="351">
        <v>79.3</v>
      </c>
      <c r="N80" s="351">
        <v>4.3</v>
      </c>
      <c r="O80" s="351">
        <v>1.3</v>
      </c>
      <c r="P80" s="349">
        <v>12.1</v>
      </c>
      <c r="Q80" s="351">
        <v>5.7</v>
      </c>
      <c r="R80" s="351">
        <v>76.7</v>
      </c>
      <c r="S80" s="351">
        <v>4.5999999999999996</v>
      </c>
      <c r="T80" s="351">
        <v>1.7</v>
      </c>
      <c r="U80" s="351">
        <v>11.3</v>
      </c>
      <c r="V80" s="350">
        <v>5.5</v>
      </c>
      <c r="W80" s="351">
        <v>85.8</v>
      </c>
      <c r="X80" s="351">
        <v>4.2</v>
      </c>
      <c r="Y80" s="351">
        <v>2.4</v>
      </c>
      <c r="Z80" s="349">
        <v>2.1</v>
      </c>
      <c r="AA80" s="244">
        <v>7.3</v>
      </c>
      <c r="AB80" s="244">
        <v>81.900000000000006</v>
      </c>
      <c r="AC80" s="244">
        <v>4.5</v>
      </c>
      <c r="AD80" s="244">
        <v>2.9</v>
      </c>
      <c r="AE80" s="244">
        <v>3.4</v>
      </c>
      <c r="AF80" s="347">
        <v>7</v>
      </c>
      <c r="AG80" s="511">
        <v>74.900000000000006</v>
      </c>
      <c r="AH80" s="511">
        <v>4.7</v>
      </c>
      <c r="AI80" s="511">
        <v>8.5</v>
      </c>
      <c r="AJ80" s="281">
        <v>4.9000000000000004</v>
      </c>
      <c r="AK80" s="244">
        <v>6.7</v>
      </c>
      <c r="AL80" s="244">
        <v>75.2</v>
      </c>
      <c r="AM80" s="244">
        <v>5</v>
      </c>
      <c r="AN80" s="244">
        <v>9.1</v>
      </c>
      <c r="AO80" s="244">
        <v>4</v>
      </c>
      <c r="AP80" s="350">
        <v>7.1</v>
      </c>
      <c r="AQ80" s="348">
        <v>76.2</v>
      </c>
      <c r="AR80" s="348">
        <v>5.5</v>
      </c>
      <c r="AS80" s="348">
        <v>7.9</v>
      </c>
      <c r="AT80" s="349">
        <v>3.3</v>
      </c>
      <c r="AU80" s="551">
        <v>6.5</v>
      </c>
      <c r="AV80" s="244">
        <v>77</v>
      </c>
      <c r="AW80" s="244">
        <v>7.4</v>
      </c>
      <c r="AX80" s="244">
        <v>7.5</v>
      </c>
      <c r="AY80" s="244">
        <v>1.6</v>
      </c>
      <c r="AZ80" s="350">
        <v>5.5</v>
      </c>
      <c r="BA80" s="348">
        <v>78.900000000000006</v>
      </c>
      <c r="BB80" s="348">
        <v>9</v>
      </c>
      <c r="BC80" s="348">
        <v>2.4</v>
      </c>
      <c r="BD80" s="349">
        <v>4.2</v>
      </c>
      <c r="BE80" s="350">
        <v>6.2</v>
      </c>
      <c r="BF80" s="351">
        <v>79.900000000000006</v>
      </c>
      <c r="BG80" s="351">
        <v>10.5</v>
      </c>
      <c r="BH80" s="351">
        <v>2.6</v>
      </c>
      <c r="BI80" s="349">
        <v>0.8</v>
      </c>
      <c r="BJ80" s="350">
        <v>5.5</v>
      </c>
      <c r="BK80" s="351">
        <v>80</v>
      </c>
      <c r="BL80" s="351">
        <v>10.4</v>
      </c>
      <c r="BM80" s="351">
        <v>3</v>
      </c>
      <c r="BN80" s="349">
        <v>1.1000000000000001</v>
      </c>
      <c r="BO80" s="350">
        <v>3.6</v>
      </c>
      <c r="BP80" s="351">
        <v>82.6</v>
      </c>
      <c r="BQ80" s="351">
        <v>10.7</v>
      </c>
      <c r="BR80" s="351">
        <v>2.2000000000000002</v>
      </c>
      <c r="BS80" s="349">
        <v>0.9</v>
      </c>
      <c r="BT80" s="350">
        <v>3.6</v>
      </c>
      <c r="BU80" s="351">
        <v>81.599999999999994</v>
      </c>
      <c r="BV80" s="351">
        <v>11.2</v>
      </c>
      <c r="BW80" s="351">
        <v>2.1</v>
      </c>
      <c r="BX80" s="349">
        <v>1.5</v>
      </c>
      <c r="BY80" s="350">
        <v>3.6</v>
      </c>
      <c r="BZ80" s="351">
        <v>81.900000000000006</v>
      </c>
      <c r="CA80" s="351">
        <v>10.9</v>
      </c>
      <c r="CB80" s="351">
        <v>2</v>
      </c>
      <c r="CC80" s="349">
        <v>1.6</v>
      </c>
      <c r="CD80" s="350">
        <v>3.4</v>
      </c>
      <c r="CE80" s="351">
        <v>82.3</v>
      </c>
      <c r="CF80" s="351">
        <v>11.2</v>
      </c>
      <c r="CG80" s="351">
        <v>1.8</v>
      </c>
      <c r="CH80" s="349">
        <v>1.3</v>
      </c>
      <c r="CI80" s="350">
        <v>3.2</v>
      </c>
      <c r="CJ80" s="351">
        <v>82.7</v>
      </c>
      <c r="CK80" s="351">
        <v>11.3</v>
      </c>
      <c r="CL80" s="351">
        <v>1.7</v>
      </c>
      <c r="CM80" s="349">
        <v>1.1000000000000001</v>
      </c>
      <c r="CN80" s="350">
        <v>3</v>
      </c>
      <c r="CO80" s="348">
        <v>83.6</v>
      </c>
      <c r="CP80" s="348">
        <v>11.2</v>
      </c>
      <c r="CQ80" s="348">
        <v>1.6</v>
      </c>
      <c r="CR80" s="349">
        <v>0.6</v>
      </c>
    </row>
    <row r="81" spans="1:96" ht="19.5" x14ac:dyDescent="0.25">
      <c r="A81" s="185" t="s">
        <v>230</v>
      </c>
      <c r="B81" s="350"/>
      <c r="C81" s="351"/>
      <c r="D81" s="351"/>
      <c r="E81" s="351"/>
      <c r="F81" s="349"/>
      <c r="G81" s="478"/>
      <c r="H81" s="351"/>
      <c r="I81" s="351"/>
      <c r="J81" s="351"/>
      <c r="K81" s="351"/>
      <c r="L81" s="547"/>
      <c r="M81" s="351"/>
      <c r="N81" s="351"/>
      <c r="O81" s="351"/>
      <c r="P81" s="349"/>
      <c r="Q81" s="478"/>
      <c r="R81" s="351"/>
      <c r="S81" s="351"/>
      <c r="T81" s="351"/>
      <c r="U81" s="351"/>
      <c r="V81" s="547"/>
      <c r="W81" s="351"/>
      <c r="X81" s="351"/>
      <c r="Y81" s="351"/>
      <c r="Z81" s="349"/>
      <c r="AA81" s="244"/>
      <c r="AB81" s="244"/>
      <c r="AC81" s="244"/>
      <c r="AD81" s="244"/>
      <c r="AE81" s="244"/>
      <c r="AF81" s="347"/>
      <c r="AG81" s="511"/>
      <c r="AH81" s="511"/>
      <c r="AI81" s="511"/>
      <c r="AJ81" s="281"/>
      <c r="AK81" s="289"/>
      <c r="AL81" s="244"/>
      <c r="AM81" s="244"/>
      <c r="AN81" s="244"/>
      <c r="AO81" s="244"/>
      <c r="AP81" s="350"/>
      <c r="AQ81" s="348"/>
      <c r="AR81" s="348"/>
      <c r="AS81" s="348"/>
      <c r="AT81" s="349"/>
      <c r="AU81" s="551">
        <v>10</v>
      </c>
      <c r="AV81" s="244">
        <v>39.9</v>
      </c>
      <c r="AW81" s="244">
        <v>13.1</v>
      </c>
      <c r="AX81" s="244">
        <v>8.3000000000000007</v>
      </c>
      <c r="AY81" s="244">
        <v>28.7</v>
      </c>
      <c r="AZ81" s="350">
        <v>8.6</v>
      </c>
      <c r="BA81" s="348">
        <v>41.2</v>
      </c>
      <c r="BB81" s="348">
        <v>16.399999999999999</v>
      </c>
      <c r="BC81" s="348">
        <v>4.4000000000000004</v>
      </c>
      <c r="BD81" s="349">
        <v>29.4</v>
      </c>
      <c r="BE81" s="350">
        <v>7.3</v>
      </c>
      <c r="BF81" s="351">
        <v>41.8</v>
      </c>
      <c r="BG81" s="351">
        <v>16.600000000000001</v>
      </c>
      <c r="BH81" s="351">
        <v>4.9000000000000004</v>
      </c>
      <c r="BI81" s="349">
        <v>29.4</v>
      </c>
      <c r="BJ81" s="350">
        <v>7.3</v>
      </c>
      <c r="BK81" s="351">
        <v>44.1</v>
      </c>
      <c r="BL81" s="351">
        <v>17.399999999999999</v>
      </c>
      <c r="BM81" s="351">
        <v>4.4000000000000004</v>
      </c>
      <c r="BN81" s="349">
        <v>26.8</v>
      </c>
      <c r="BO81" s="350">
        <v>9.1999999999999993</v>
      </c>
      <c r="BP81" s="351">
        <v>63.9</v>
      </c>
      <c r="BQ81" s="351">
        <v>19.8</v>
      </c>
      <c r="BR81" s="351">
        <v>5.0999999999999996</v>
      </c>
      <c r="BS81" s="349">
        <v>2</v>
      </c>
      <c r="BT81" s="350">
        <v>9.5</v>
      </c>
      <c r="BU81" s="351">
        <v>65</v>
      </c>
      <c r="BV81" s="351">
        <v>18.899999999999999</v>
      </c>
      <c r="BW81" s="351">
        <v>4.7</v>
      </c>
      <c r="BX81" s="349">
        <v>1.9</v>
      </c>
      <c r="BY81" s="350">
        <v>9.8000000000000007</v>
      </c>
      <c r="BZ81" s="351">
        <v>61</v>
      </c>
      <c r="CA81" s="351">
        <v>18.399999999999999</v>
      </c>
      <c r="CB81" s="351">
        <v>4.3</v>
      </c>
      <c r="CC81" s="349">
        <v>6.5</v>
      </c>
      <c r="CD81" s="350">
        <v>9.6999999999999993</v>
      </c>
      <c r="CE81" s="351">
        <v>62.9</v>
      </c>
      <c r="CF81" s="351">
        <v>19.399999999999999</v>
      </c>
      <c r="CG81" s="351">
        <v>4.5999999999999996</v>
      </c>
      <c r="CH81" s="349">
        <v>3.4</v>
      </c>
      <c r="CI81" s="350">
        <v>9.6</v>
      </c>
      <c r="CJ81" s="351">
        <v>64.2</v>
      </c>
      <c r="CK81" s="351">
        <v>19.5</v>
      </c>
      <c r="CL81" s="351">
        <v>4.3</v>
      </c>
      <c r="CM81" s="349">
        <v>2.4</v>
      </c>
      <c r="CN81" s="350">
        <v>9.1</v>
      </c>
      <c r="CO81" s="348">
        <v>65.8</v>
      </c>
      <c r="CP81" s="348">
        <v>18.8</v>
      </c>
      <c r="CQ81" s="348">
        <v>4.0999999999999996</v>
      </c>
      <c r="CR81" s="349">
        <v>2.2000000000000002</v>
      </c>
    </row>
    <row r="82" spans="1:96" x14ac:dyDescent="0.25">
      <c r="A82" s="177" t="s">
        <v>65</v>
      </c>
      <c r="B82" s="350">
        <v>18.399999999999999</v>
      </c>
      <c r="C82" s="351">
        <v>42.4</v>
      </c>
      <c r="D82" s="351">
        <v>14.2</v>
      </c>
      <c r="E82" s="351">
        <v>6.3</v>
      </c>
      <c r="F82" s="349">
        <v>18.7</v>
      </c>
      <c r="G82" s="351">
        <v>14.2</v>
      </c>
      <c r="H82" s="351">
        <v>46.1</v>
      </c>
      <c r="I82" s="351">
        <v>15.1</v>
      </c>
      <c r="J82" s="351">
        <v>5.7</v>
      </c>
      <c r="K82" s="351">
        <v>18.899999999999999</v>
      </c>
      <c r="L82" s="350">
        <v>13.2</v>
      </c>
      <c r="M82" s="351">
        <v>47.9</v>
      </c>
      <c r="N82" s="351">
        <v>15.9</v>
      </c>
      <c r="O82" s="351">
        <v>4.5</v>
      </c>
      <c r="P82" s="349">
        <v>18.5</v>
      </c>
      <c r="Q82" s="351">
        <v>13.2</v>
      </c>
      <c r="R82" s="351">
        <v>44.8</v>
      </c>
      <c r="S82" s="351">
        <v>15.6</v>
      </c>
      <c r="T82" s="351">
        <v>7.2</v>
      </c>
      <c r="U82" s="351">
        <v>19.2</v>
      </c>
      <c r="V82" s="350">
        <v>13.6</v>
      </c>
      <c r="W82" s="351">
        <v>46.9</v>
      </c>
      <c r="X82" s="351">
        <v>15.2</v>
      </c>
      <c r="Y82" s="351">
        <v>11.2</v>
      </c>
      <c r="Z82" s="349">
        <v>13.1</v>
      </c>
      <c r="AA82" s="244">
        <v>13.5</v>
      </c>
      <c r="AB82" s="244">
        <v>43.3</v>
      </c>
      <c r="AC82" s="244">
        <v>13.8</v>
      </c>
      <c r="AD82" s="244">
        <v>10</v>
      </c>
      <c r="AE82" s="244">
        <v>19.399999999999999</v>
      </c>
      <c r="AF82" s="347">
        <v>14.3</v>
      </c>
      <c r="AG82" s="511">
        <v>40.9</v>
      </c>
      <c r="AH82" s="511">
        <v>12.6</v>
      </c>
      <c r="AI82" s="511">
        <v>12.3</v>
      </c>
      <c r="AJ82" s="281">
        <v>19.899999999999999</v>
      </c>
      <c r="AK82" s="244">
        <v>12.8</v>
      </c>
      <c r="AL82" s="244">
        <v>42.8</v>
      </c>
      <c r="AM82" s="244">
        <v>12.3</v>
      </c>
      <c r="AN82" s="244">
        <v>8.1</v>
      </c>
      <c r="AO82" s="244">
        <v>24</v>
      </c>
      <c r="AP82" s="350">
        <v>13</v>
      </c>
      <c r="AQ82" s="348">
        <v>40.1</v>
      </c>
      <c r="AR82" s="348">
        <v>12.3</v>
      </c>
      <c r="AS82" s="348">
        <v>5.6</v>
      </c>
      <c r="AT82" s="349">
        <v>29</v>
      </c>
      <c r="AU82" s="551">
        <v>11.9</v>
      </c>
      <c r="AV82" s="244">
        <v>36.1</v>
      </c>
      <c r="AW82" s="244">
        <v>14.7</v>
      </c>
      <c r="AX82" s="244">
        <v>5.4</v>
      </c>
      <c r="AY82" s="244">
        <v>31.9</v>
      </c>
      <c r="AZ82" s="350">
        <v>10.9</v>
      </c>
      <c r="BA82" s="348">
        <v>36.6</v>
      </c>
      <c r="BB82" s="348">
        <v>19.100000000000001</v>
      </c>
      <c r="BC82" s="348">
        <v>5.9</v>
      </c>
      <c r="BD82" s="349">
        <v>27.5</v>
      </c>
      <c r="BE82" s="350">
        <v>9.4</v>
      </c>
      <c r="BF82" s="351">
        <v>38.5</v>
      </c>
      <c r="BG82" s="351">
        <v>19.2</v>
      </c>
      <c r="BH82" s="351">
        <v>3.1</v>
      </c>
      <c r="BI82" s="349">
        <v>29.8</v>
      </c>
      <c r="BJ82" s="350">
        <v>9.1</v>
      </c>
      <c r="BK82" s="351">
        <v>41</v>
      </c>
      <c r="BL82" s="351">
        <v>20.100000000000001</v>
      </c>
      <c r="BM82" s="351">
        <v>2.9</v>
      </c>
      <c r="BN82" s="349">
        <v>26.9</v>
      </c>
      <c r="BO82" s="350">
        <v>5.3</v>
      </c>
      <c r="BP82" s="351">
        <v>55.9</v>
      </c>
      <c r="BQ82" s="351">
        <v>21</v>
      </c>
      <c r="BR82" s="351">
        <v>2.8</v>
      </c>
      <c r="BS82" s="349">
        <v>15</v>
      </c>
      <c r="BT82" s="350">
        <v>5.4</v>
      </c>
      <c r="BU82" s="351">
        <v>53.3</v>
      </c>
      <c r="BV82" s="351">
        <v>20.3</v>
      </c>
      <c r="BW82" s="351">
        <v>3.1</v>
      </c>
      <c r="BX82" s="349">
        <v>17.899999999999999</v>
      </c>
      <c r="BY82" s="350">
        <v>4.9000000000000004</v>
      </c>
      <c r="BZ82" s="351">
        <v>56</v>
      </c>
      <c r="CA82" s="351">
        <v>21.6</v>
      </c>
      <c r="CB82" s="351">
        <v>3.7</v>
      </c>
      <c r="CC82" s="349">
        <v>13.8</v>
      </c>
      <c r="CD82" s="350">
        <v>4.5999999999999996</v>
      </c>
      <c r="CE82" s="351">
        <v>57.7</v>
      </c>
      <c r="CF82" s="351">
        <v>23.9</v>
      </c>
      <c r="CG82" s="351">
        <v>4</v>
      </c>
      <c r="CH82" s="349">
        <v>9.8000000000000007</v>
      </c>
      <c r="CI82" s="350">
        <v>3.9</v>
      </c>
      <c r="CJ82" s="351">
        <v>58.4</v>
      </c>
      <c r="CK82" s="351">
        <v>25.3</v>
      </c>
      <c r="CL82" s="351">
        <v>4</v>
      </c>
      <c r="CM82" s="349">
        <v>8.4</v>
      </c>
      <c r="CN82" s="350">
        <v>4</v>
      </c>
      <c r="CO82" s="348">
        <v>62</v>
      </c>
      <c r="CP82" s="348">
        <v>24.8</v>
      </c>
      <c r="CQ82" s="348">
        <v>3.8</v>
      </c>
      <c r="CR82" s="349">
        <v>5.4</v>
      </c>
    </row>
    <row r="83" spans="1:96" ht="18" x14ac:dyDescent="0.25">
      <c r="A83" s="176" t="s">
        <v>451</v>
      </c>
      <c r="B83" s="547">
        <v>17.2</v>
      </c>
      <c r="C83" s="478">
        <v>44.8</v>
      </c>
      <c r="D83" s="478">
        <v>12.9</v>
      </c>
      <c r="E83" s="478">
        <v>3.9</v>
      </c>
      <c r="F83" s="479">
        <v>21.2</v>
      </c>
      <c r="G83" s="478">
        <v>14</v>
      </c>
      <c r="H83" s="478">
        <v>45.7</v>
      </c>
      <c r="I83" s="478">
        <v>14.1</v>
      </c>
      <c r="J83" s="478">
        <v>3.7</v>
      </c>
      <c r="K83" s="478">
        <v>22.5</v>
      </c>
      <c r="L83" s="547">
        <v>13.5</v>
      </c>
      <c r="M83" s="478">
        <v>46.7</v>
      </c>
      <c r="N83" s="478">
        <v>14.6</v>
      </c>
      <c r="O83" s="478">
        <v>4.5999999999999996</v>
      </c>
      <c r="P83" s="479">
        <v>20.6</v>
      </c>
      <c r="Q83" s="478">
        <v>13.5</v>
      </c>
      <c r="R83" s="478">
        <v>43.6</v>
      </c>
      <c r="S83" s="478">
        <v>14.5</v>
      </c>
      <c r="T83" s="478">
        <v>7.2</v>
      </c>
      <c r="U83" s="478">
        <v>21.2</v>
      </c>
      <c r="V83" s="547">
        <v>13.3</v>
      </c>
      <c r="W83" s="478">
        <v>45</v>
      </c>
      <c r="X83" s="478">
        <v>13.5</v>
      </c>
      <c r="Y83" s="478">
        <v>6.3</v>
      </c>
      <c r="Z83" s="479">
        <v>21.9</v>
      </c>
      <c r="AA83" s="289">
        <v>12.9</v>
      </c>
      <c r="AB83" s="289">
        <v>43</v>
      </c>
      <c r="AC83" s="289">
        <v>13.7</v>
      </c>
      <c r="AD83" s="289">
        <v>6.6</v>
      </c>
      <c r="AE83" s="289">
        <v>23.8</v>
      </c>
      <c r="AF83" s="550">
        <v>12.6</v>
      </c>
      <c r="AG83" s="282">
        <v>42.4</v>
      </c>
      <c r="AH83" s="282">
        <v>13.2</v>
      </c>
      <c r="AI83" s="282">
        <v>6.1</v>
      </c>
      <c r="AJ83" s="280">
        <v>25.7</v>
      </c>
      <c r="AK83" s="289">
        <v>11.5</v>
      </c>
      <c r="AL83" s="289">
        <v>43.3</v>
      </c>
      <c r="AM83" s="289">
        <v>13.2</v>
      </c>
      <c r="AN83" s="289">
        <v>4.7</v>
      </c>
      <c r="AO83" s="289">
        <v>27.3</v>
      </c>
      <c r="AP83" s="547">
        <v>11.3</v>
      </c>
      <c r="AQ83" s="548">
        <v>43.2</v>
      </c>
      <c r="AR83" s="548">
        <v>14.2</v>
      </c>
      <c r="AS83" s="548">
        <v>2.8</v>
      </c>
      <c r="AT83" s="479">
        <v>28.5</v>
      </c>
      <c r="AU83" s="549">
        <v>10.199999999999999</v>
      </c>
      <c r="AV83" s="289">
        <v>43.1</v>
      </c>
      <c r="AW83" s="289">
        <v>17</v>
      </c>
      <c r="AX83" s="289">
        <v>2.9</v>
      </c>
      <c r="AY83" s="289">
        <v>26.8</v>
      </c>
      <c r="AZ83" s="547">
        <v>9.5</v>
      </c>
      <c r="BA83" s="548">
        <v>43.6</v>
      </c>
      <c r="BB83" s="548">
        <v>21.2</v>
      </c>
      <c r="BC83" s="548">
        <v>3.4</v>
      </c>
      <c r="BD83" s="479">
        <v>22.3</v>
      </c>
      <c r="BE83" s="547">
        <v>9.8000000000000007</v>
      </c>
      <c r="BF83" s="478">
        <v>43.8</v>
      </c>
      <c r="BG83" s="478">
        <v>21.5</v>
      </c>
      <c r="BH83" s="478">
        <v>2.7</v>
      </c>
      <c r="BI83" s="479">
        <v>22.2</v>
      </c>
      <c r="BJ83" s="547">
        <v>9.1</v>
      </c>
      <c r="BK83" s="478">
        <v>45.9</v>
      </c>
      <c r="BL83" s="478">
        <v>21.7</v>
      </c>
      <c r="BM83" s="478">
        <v>3.6</v>
      </c>
      <c r="BN83" s="479">
        <v>19.7</v>
      </c>
      <c r="BO83" s="547">
        <v>7.8</v>
      </c>
      <c r="BP83" s="478">
        <v>60</v>
      </c>
      <c r="BQ83" s="478">
        <v>23</v>
      </c>
      <c r="BR83" s="478">
        <v>2.9</v>
      </c>
      <c r="BS83" s="479">
        <v>6.3</v>
      </c>
      <c r="BT83" s="547">
        <v>7.8</v>
      </c>
      <c r="BU83" s="478">
        <v>59.6</v>
      </c>
      <c r="BV83" s="478">
        <v>22.3</v>
      </c>
      <c r="BW83" s="478">
        <v>3</v>
      </c>
      <c r="BX83" s="479">
        <v>7.3</v>
      </c>
      <c r="BY83" s="547">
        <v>7.6</v>
      </c>
      <c r="BZ83" s="478">
        <v>56.8</v>
      </c>
      <c r="CA83" s="478">
        <v>22.5</v>
      </c>
      <c r="CB83" s="478">
        <v>3.2</v>
      </c>
      <c r="CC83" s="479">
        <v>9.9</v>
      </c>
      <c r="CD83" s="547">
        <v>7.6</v>
      </c>
      <c r="CE83" s="478">
        <v>57.9</v>
      </c>
      <c r="CF83" s="478">
        <v>23.3</v>
      </c>
      <c r="CG83" s="478">
        <v>3.3</v>
      </c>
      <c r="CH83" s="479">
        <v>7.9</v>
      </c>
      <c r="CI83" s="547">
        <v>7.4</v>
      </c>
      <c r="CJ83" s="478">
        <v>58.6</v>
      </c>
      <c r="CK83" s="478">
        <v>24.1</v>
      </c>
      <c r="CL83" s="478">
        <v>3.3</v>
      </c>
      <c r="CM83" s="479">
        <v>6.6</v>
      </c>
      <c r="CN83" s="547">
        <v>7.1</v>
      </c>
      <c r="CO83" s="548">
        <v>60.6</v>
      </c>
      <c r="CP83" s="548">
        <v>23.9</v>
      </c>
      <c r="CQ83" s="548">
        <v>3.3</v>
      </c>
      <c r="CR83" s="479">
        <v>5.0999999999999996</v>
      </c>
    </row>
    <row r="84" spans="1:96" x14ac:dyDescent="0.25">
      <c r="A84" s="177" t="s">
        <v>66</v>
      </c>
      <c r="B84" s="350">
        <v>15.6</v>
      </c>
      <c r="C84" s="351">
        <v>39.1</v>
      </c>
      <c r="D84" s="351">
        <v>19.3</v>
      </c>
      <c r="E84" s="351">
        <v>1.4</v>
      </c>
      <c r="F84" s="349">
        <v>24.6</v>
      </c>
      <c r="G84" s="351">
        <v>12.1</v>
      </c>
      <c r="H84" s="351">
        <v>39.9</v>
      </c>
      <c r="I84" s="351">
        <v>20.3</v>
      </c>
      <c r="J84" s="351">
        <v>1.7</v>
      </c>
      <c r="K84" s="351">
        <v>26</v>
      </c>
      <c r="L84" s="350">
        <v>9.1999999999999993</v>
      </c>
      <c r="M84" s="351">
        <v>42.8</v>
      </c>
      <c r="N84" s="351">
        <v>20.100000000000001</v>
      </c>
      <c r="O84" s="351">
        <v>1.3</v>
      </c>
      <c r="P84" s="349">
        <v>26.6</v>
      </c>
      <c r="Q84" s="351">
        <v>10.1</v>
      </c>
      <c r="R84" s="351">
        <v>42.7</v>
      </c>
      <c r="S84" s="351">
        <v>18.2</v>
      </c>
      <c r="T84" s="351">
        <v>7.1</v>
      </c>
      <c r="U84" s="351">
        <v>21.9</v>
      </c>
      <c r="V84" s="350">
        <v>10.7</v>
      </c>
      <c r="W84" s="351">
        <v>44.2</v>
      </c>
      <c r="X84" s="351">
        <v>18.3</v>
      </c>
      <c r="Y84" s="351">
        <v>5.8</v>
      </c>
      <c r="Z84" s="349">
        <v>21</v>
      </c>
      <c r="AA84" s="244">
        <v>9.3000000000000007</v>
      </c>
      <c r="AB84" s="244">
        <v>43</v>
      </c>
      <c r="AC84" s="244">
        <v>19.2</v>
      </c>
      <c r="AD84" s="244">
        <v>5</v>
      </c>
      <c r="AE84" s="244">
        <v>23.5</v>
      </c>
      <c r="AF84" s="347">
        <v>11.9</v>
      </c>
      <c r="AG84" s="511">
        <v>44.7</v>
      </c>
      <c r="AH84" s="511">
        <v>19.2</v>
      </c>
      <c r="AI84" s="511">
        <v>4.5</v>
      </c>
      <c r="AJ84" s="281">
        <v>19.7</v>
      </c>
      <c r="AK84" s="244">
        <v>14.5</v>
      </c>
      <c r="AL84" s="244">
        <v>43.8</v>
      </c>
      <c r="AM84" s="244">
        <v>19.2</v>
      </c>
      <c r="AN84" s="244">
        <v>3.9</v>
      </c>
      <c r="AO84" s="244">
        <v>18.600000000000001</v>
      </c>
      <c r="AP84" s="350">
        <v>13.7</v>
      </c>
      <c r="AQ84" s="348">
        <v>37.200000000000003</v>
      </c>
      <c r="AR84" s="348">
        <v>16.899999999999999</v>
      </c>
      <c r="AS84" s="348">
        <v>2.2999999999999998</v>
      </c>
      <c r="AT84" s="349">
        <v>29.9</v>
      </c>
      <c r="AU84" s="551">
        <v>10.1</v>
      </c>
      <c r="AV84" s="244">
        <v>38</v>
      </c>
      <c r="AW84" s="244">
        <v>19.899999999999999</v>
      </c>
      <c r="AX84" s="244">
        <v>2.1</v>
      </c>
      <c r="AY84" s="244">
        <v>29.9</v>
      </c>
      <c r="AZ84" s="350">
        <v>10.3</v>
      </c>
      <c r="BA84" s="348">
        <v>32.9</v>
      </c>
      <c r="BB84" s="348">
        <v>26.2</v>
      </c>
      <c r="BC84" s="348">
        <v>3.4</v>
      </c>
      <c r="BD84" s="349">
        <v>27.2</v>
      </c>
      <c r="BE84" s="350">
        <v>10.1</v>
      </c>
      <c r="BF84" s="351">
        <v>34.200000000000003</v>
      </c>
      <c r="BG84" s="351">
        <v>26.7</v>
      </c>
      <c r="BH84" s="351">
        <v>1.7</v>
      </c>
      <c r="BI84" s="349">
        <v>27.3</v>
      </c>
      <c r="BJ84" s="350">
        <v>10.5</v>
      </c>
      <c r="BK84" s="351">
        <v>38.6</v>
      </c>
      <c r="BL84" s="351">
        <v>28</v>
      </c>
      <c r="BM84" s="351">
        <v>2.2000000000000002</v>
      </c>
      <c r="BN84" s="349">
        <v>20.7</v>
      </c>
      <c r="BO84" s="350">
        <v>8.5</v>
      </c>
      <c r="BP84" s="351">
        <v>55.2</v>
      </c>
      <c r="BQ84" s="351">
        <v>29.6</v>
      </c>
      <c r="BR84" s="351">
        <v>2</v>
      </c>
      <c r="BS84" s="349">
        <v>4.7</v>
      </c>
      <c r="BT84" s="350">
        <v>8.8000000000000007</v>
      </c>
      <c r="BU84" s="351">
        <v>51.3</v>
      </c>
      <c r="BV84" s="351">
        <v>27</v>
      </c>
      <c r="BW84" s="351">
        <v>1.7</v>
      </c>
      <c r="BX84" s="349">
        <v>11.2</v>
      </c>
      <c r="BY84" s="350">
        <v>10.3</v>
      </c>
      <c r="BZ84" s="351">
        <v>51.5</v>
      </c>
      <c r="CA84" s="351">
        <v>28</v>
      </c>
      <c r="CB84" s="351">
        <v>2</v>
      </c>
      <c r="CC84" s="349">
        <v>8.1999999999999993</v>
      </c>
      <c r="CD84" s="350">
        <v>8.8000000000000007</v>
      </c>
      <c r="CE84" s="351">
        <v>51.5</v>
      </c>
      <c r="CF84" s="351">
        <v>29.5</v>
      </c>
      <c r="CG84" s="351">
        <v>2.6</v>
      </c>
      <c r="CH84" s="349">
        <v>7.6</v>
      </c>
      <c r="CI84" s="350">
        <v>8.9</v>
      </c>
      <c r="CJ84" s="351">
        <v>51.7</v>
      </c>
      <c r="CK84" s="351">
        <v>29.9</v>
      </c>
      <c r="CL84" s="351">
        <v>2.4</v>
      </c>
      <c r="CM84" s="349">
        <v>7.1</v>
      </c>
      <c r="CN84" s="350">
        <v>8.4</v>
      </c>
      <c r="CO84" s="348">
        <v>53.7</v>
      </c>
      <c r="CP84" s="348">
        <v>28.7</v>
      </c>
      <c r="CQ84" s="348">
        <v>3.1</v>
      </c>
      <c r="CR84" s="349">
        <v>6.1</v>
      </c>
    </row>
    <row r="85" spans="1:96" x14ac:dyDescent="0.25">
      <c r="A85" s="177" t="s">
        <v>68</v>
      </c>
      <c r="B85" s="350">
        <v>14.1</v>
      </c>
      <c r="C85" s="351">
        <v>39</v>
      </c>
      <c r="D85" s="351">
        <v>19.100000000000001</v>
      </c>
      <c r="E85" s="351">
        <v>0.5</v>
      </c>
      <c r="F85" s="349">
        <v>27.3</v>
      </c>
      <c r="G85" s="351">
        <v>12.7</v>
      </c>
      <c r="H85" s="351">
        <v>39.9</v>
      </c>
      <c r="I85" s="351">
        <v>20.2</v>
      </c>
      <c r="J85" s="351">
        <v>0.3</v>
      </c>
      <c r="K85" s="351">
        <v>26.9</v>
      </c>
      <c r="L85" s="350">
        <v>10.3</v>
      </c>
      <c r="M85" s="351">
        <v>44.3</v>
      </c>
      <c r="N85" s="351">
        <v>19.100000000000001</v>
      </c>
      <c r="O85" s="351">
        <v>0.4</v>
      </c>
      <c r="P85" s="349">
        <v>25.9</v>
      </c>
      <c r="Q85" s="351">
        <v>11.9</v>
      </c>
      <c r="R85" s="351">
        <v>43</v>
      </c>
      <c r="S85" s="351">
        <v>18.899999999999999</v>
      </c>
      <c r="T85" s="351">
        <v>2.6</v>
      </c>
      <c r="U85" s="351">
        <v>23.6</v>
      </c>
      <c r="V85" s="350">
        <v>12.8</v>
      </c>
      <c r="W85" s="351">
        <v>46.1</v>
      </c>
      <c r="X85" s="351">
        <v>21</v>
      </c>
      <c r="Y85" s="351">
        <v>1.4</v>
      </c>
      <c r="Z85" s="349">
        <v>18.7</v>
      </c>
      <c r="AA85" s="244">
        <v>13.6</v>
      </c>
      <c r="AB85" s="244">
        <v>44.6</v>
      </c>
      <c r="AC85" s="244">
        <v>21.2</v>
      </c>
      <c r="AD85" s="244">
        <v>0.6</v>
      </c>
      <c r="AE85" s="244">
        <v>20</v>
      </c>
      <c r="AF85" s="347">
        <v>15.4</v>
      </c>
      <c r="AG85" s="511">
        <v>48.5</v>
      </c>
      <c r="AH85" s="511">
        <v>21</v>
      </c>
      <c r="AI85" s="511">
        <v>0.5</v>
      </c>
      <c r="AJ85" s="281">
        <v>14.6</v>
      </c>
      <c r="AK85" s="244">
        <v>14.4</v>
      </c>
      <c r="AL85" s="244">
        <v>49.2</v>
      </c>
      <c r="AM85" s="244">
        <v>21.5</v>
      </c>
      <c r="AN85" s="244">
        <v>0.6</v>
      </c>
      <c r="AO85" s="244">
        <v>14.3</v>
      </c>
      <c r="AP85" s="350">
        <v>12.4</v>
      </c>
      <c r="AQ85" s="348">
        <v>45.7</v>
      </c>
      <c r="AR85" s="348">
        <v>20.9</v>
      </c>
      <c r="AS85" s="348">
        <v>0.7</v>
      </c>
      <c r="AT85" s="349">
        <v>20.3</v>
      </c>
      <c r="AU85" s="551">
        <v>11</v>
      </c>
      <c r="AV85" s="244">
        <v>42.8</v>
      </c>
      <c r="AW85" s="244">
        <v>21.9</v>
      </c>
      <c r="AX85" s="244">
        <v>0.7</v>
      </c>
      <c r="AY85" s="244">
        <v>23.6</v>
      </c>
      <c r="AZ85" s="350">
        <v>11.5</v>
      </c>
      <c r="BA85" s="348">
        <v>45.6</v>
      </c>
      <c r="BB85" s="348">
        <v>27.5</v>
      </c>
      <c r="BC85" s="348">
        <v>0.8</v>
      </c>
      <c r="BD85" s="349">
        <v>14.6</v>
      </c>
      <c r="BE85" s="350">
        <v>11.7</v>
      </c>
      <c r="BF85" s="351">
        <v>45.2</v>
      </c>
      <c r="BG85" s="351">
        <v>29.1</v>
      </c>
      <c r="BH85" s="351">
        <v>0.7</v>
      </c>
      <c r="BI85" s="349">
        <v>13.3</v>
      </c>
      <c r="BJ85" s="350">
        <v>12.4</v>
      </c>
      <c r="BK85" s="351">
        <v>48.5</v>
      </c>
      <c r="BL85" s="351">
        <v>31.4</v>
      </c>
      <c r="BM85" s="351">
        <v>0.8</v>
      </c>
      <c r="BN85" s="349">
        <v>6.9</v>
      </c>
      <c r="BO85" s="350">
        <v>8.6999999999999993</v>
      </c>
      <c r="BP85" s="351">
        <v>53.9</v>
      </c>
      <c r="BQ85" s="351">
        <v>31.3</v>
      </c>
      <c r="BR85" s="351">
        <v>0.9</v>
      </c>
      <c r="BS85" s="349">
        <v>5.2</v>
      </c>
      <c r="BT85" s="350">
        <v>9</v>
      </c>
      <c r="BU85" s="351">
        <v>54.4</v>
      </c>
      <c r="BV85" s="351">
        <v>33.5</v>
      </c>
      <c r="BW85" s="351">
        <v>1.2</v>
      </c>
      <c r="BX85" s="349">
        <v>1.9</v>
      </c>
      <c r="BY85" s="350">
        <v>8.5</v>
      </c>
      <c r="BZ85" s="351">
        <v>50.8</v>
      </c>
      <c r="CA85" s="351">
        <v>31.8</v>
      </c>
      <c r="CB85" s="351">
        <v>1</v>
      </c>
      <c r="CC85" s="349">
        <v>7.9</v>
      </c>
      <c r="CD85" s="350">
        <v>8.4</v>
      </c>
      <c r="CE85" s="351">
        <v>53.8</v>
      </c>
      <c r="CF85" s="351">
        <v>33.799999999999997</v>
      </c>
      <c r="CG85" s="351">
        <v>1</v>
      </c>
      <c r="CH85" s="349">
        <v>3</v>
      </c>
      <c r="CI85" s="350">
        <v>8.6</v>
      </c>
      <c r="CJ85" s="351">
        <v>53.4</v>
      </c>
      <c r="CK85" s="351">
        <v>35.6</v>
      </c>
      <c r="CL85" s="351">
        <v>1</v>
      </c>
      <c r="CM85" s="349">
        <v>1.4</v>
      </c>
      <c r="CN85" s="350">
        <v>8.1</v>
      </c>
      <c r="CO85" s="348">
        <v>55.5</v>
      </c>
      <c r="CP85" s="348">
        <v>35.1</v>
      </c>
      <c r="CQ85" s="348">
        <v>0.9</v>
      </c>
      <c r="CR85" s="349">
        <v>0.4</v>
      </c>
    </row>
    <row r="86" spans="1:96" x14ac:dyDescent="0.25">
      <c r="A86" s="177" t="s">
        <v>69</v>
      </c>
      <c r="B86" s="350">
        <v>18.3</v>
      </c>
      <c r="C86" s="351">
        <v>43</v>
      </c>
      <c r="D86" s="351">
        <v>13.5</v>
      </c>
      <c r="E86" s="351">
        <v>2</v>
      </c>
      <c r="F86" s="349">
        <v>23.2</v>
      </c>
      <c r="G86" s="351">
        <v>16</v>
      </c>
      <c r="H86" s="351">
        <v>43.9</v>
      </c>
      <c r="I86" s="351">
        <v>14.1</v>
      </c>
      <c r="J86" s="351">
        <v>1.5</v>
      </c>
      <c r="K86" s="351">
        <v>24.5</v>
      </c>
      <c r="L86" s="350">
        <v>10.3</v>
      </c>
      <c r="M86" s="351">
        <v>46.6</v>
      </c>
      <c r="N86" s="351">
        <v>14.7</v>
      </c>
      <c r="O86" s="351">
        <v>1.4</v>
      </c>
      <c r="P86" s="349">
        <v>27</v>
      </c>
      <c r="Q86" s="351">
        <v>16.3</v>
      </c>
      <c r="R86" s="351">
        <v>46.2</v>
      </c>
      <c r="S86" s="351">
        <v>15.2</v>
      </c>
      <c r="T86" s="351">
        <v>3.6</v>
      </c>
      <c r="U86" s="351">
        <v>18.7</v>
      </c>
      <c r="V86" s="350">
        <v>14.8</v>
      </c>
      <c r="W86" s="351">
        <v>47.7</v>
      </c>
      <c r="X86" s="351">
        <v>14.9</v>
      </c>
      <c r="Y86" s="351">
        <v>4.0999999999999996</v>
      </c>
      <c r="Z86" s="349">
        <v>18.5</v>
      </c>
      <c r="AA86" s="244">
        <v>14.5</v>
      </c>
      <c r="AB86" s="244">
        <v>51.9</v>
      </c>
      <c r="AC86" s="244">
        <v>16.399999999999999</v>
      </c>
      <c r="AD86" s="244">
        <v>5</v>
      </c>
      <c r="AE86" s="244">
        <v>12.2</v>
      </c>
      <c r="AF86" s="347">
        <v>12.4</v>
      </c>
      <c r="AG86" s="511">
        <v>52.4</v>
      </c>
      <c r="AH86" s="511">
        <v>15.8</v>
      </c>
      <c r="AI86" s="511">
        <v>4.3</v>
      </c>
      <c r="AJ86" s="281">
        <v>15.1</v>
      </c>
      <c r="AK86" s="244">
        <v>11</v>
      </c>
      <c r="AL86" s="244">
        <v>50.6</v>
      </c>
      <c r="AM86" s="244">
        <v>15.2</v>
      </c>
      <c r="AN86" s="244">
        <v>2.2999999999999998</v>
      </c>
      <c r="AO86" s="244">
        <v>20.9</v>
      </c>
      <c r="AP86" s="350">
        <v>12.8</v>
      </c>
      <c r="AQ86" s="348">
        <v>46.5</v>
      </c>
      <c r="AR86" s="348">
        <v>16.100000000000001</v>
      </c>
      <c r="AS86" s="348">
        <v>1.8</v>
      </c>
      <c r="AT86" s="349">
        <v>22.8</v>
      </c>
      <c r="AU86" s="551">
        <v>12</v>
      </c>
      <c r="AV86" s="244">
        <v>48.6</v>
      </c>
      <c r="AW86" s="244">
        <v>19.399999999999999</v>
      </c>
      <c r="AX86" s="244">
        <v>1.9</v>
      </c>
      <c r="AY86" s="244">
        <v>18.100000000000001</v>
      </c>
      <c r="AZ86" s="350">
        <v>11.1</v>
      </c>
      <c r="BA86" s="348">
        <v>44.4</v>
      </c>
      <c r="BB86" s="348">
        <v>22.3</v>
      </c>
      <c r="BC86" s="348">
        <v>1.9</v>
      </c>
      <c r="BD86" s="349">
        <v>20.3</v>
      </c>
      <c r="BE86" s="350">
        <v>12.9</v>
      </c>
      <c r="BF86" s="351">
        <v>44.1</v>
      </c>
      <c r="BG86" s="351">
        <v>22.7</v>
      </c>
      <c r="BH86" s="351">
        <v>2.2999999999999998</v>
      </c>
      <c r="BI86" s="349">
        <v>18</v>
      </c>
      <c r="BJ86" s="350">
        <v>14.6</v>
      </c>
      <c r="BK86" s="351">
        <v>43.9</v>
      </c>
      <c r="BL86" s="351">
        <v>22.9</v>
      </c>
      <c r="BM86" s="351">
        <v>2.5</v>
      </c>
      <c r="BN86" s="349">
        <v>16.100000000000001</v>
      </c>
      <c r="BO86" s="350">
        <v>12.2</v>
      </c>
      <c r="BP86" s="351">
        <v>58</v>
      </c>
      <c r="BQ86" s="351">
        <v>25.1</v>
      </c>
      <c r="BR86" s="351">
        <v>2.7</v>
      </c>
      <c r="BS86" s="349">
        <v>2</v>
      </c>
      <c r="BT86" s="350">
        <v>11.7</v>
      </c>
      <c r="BU86" s="351">
        <v>59.8</v>
      </c>
      <c r="BV86" s="351">
        <v>24.8</v>
      </c>
      <c r="BW86" s="351">
        <v>1.9</v>
      </c>
      <c r="BX86" s="349">
        <v>1.8</v>
      </c>
      <c r="BY86" s="350">
        <v>7.7</v>
      </c>
      <c r="BZ86" s="351">
        <v>61.9</v>
      </c>
      <c r="CA86" s="351">
        <v>25.3</v>
      </c>
      <c r="CB86" s="351">
        <v>2.9</v>
      </c>
      <c r="CC86" s="349">
        <v>2.2000000000000002</v>
      </c>
      <c r="CD86" s="350">
        <v>7.1</v>
      </c>
      <c r="CE86" s="351">
        <v>60.6</v>
      </c>
      <c r="CF86" s="351">
        <v>26.8</v>
      </c>
      <c r="CG86" s="351">
        <v>2.8</v>
      </c>
      <c r="CH86" s="349">
        <v>2.7</v>
      </c>
      <c r="CI86" s="350">
        <v>7.4</v>
      </c>
      <c r="CJ86" s="351">
        <v>59.6</v>
      </c>
      <c r="CK86" s="351">
        <v>27.3</v>
      </c>
      <c r="CL86" s="351">
        <v>2.4</v>
      </c>
      <c r="CM86" s="349">
        <v>3.3</v>
      </c>
      <c r="CN86" s="350">
        <v>7.2</v>
      </c>
      <c r="CO86" s="348">
        <v>60.9</v>
      </c>
      <c r="CP86" s="348">
        <v>26.6</v>
      </c>
      <c r="CQ86" s="348">
        <v>1.8</v>
      </c>
      <c r="CR86" s="349">
        <v>3.5</v>
      </c>
    </row>
    <row r="87" spans="1:96" x14ac:dyDescent="0.25">
      <c r="A87" s="177" t="s">
        <v>70</v>
      </c>
      <c r="B87" s="350">
        <v>20.3</v>
      </c>
      <c r="C87" s="351">
        <v>40</v>
      </c>
      <c r="D87" s="351">
        <v>18.100000000000001</v>
      </c>
      <c r="E87" s="351">
        <v>2.7</v>
      </c>
      <c r="F87" s="349">
        <v>18.899999999999999</v>
      </c>
      <c r="G87" s="351">
        <v>14.2</v>
      </c>
      <c r="H87" s="351">
        <v>38.700000000000003</v>
      </c>
      <c r="I87" s="351">
        <v>20</v>
      </c>
      <c r="J87" s="351">
        <v>2.8</v>
      </c>
      <c r="K87" s="351">
        <v>24.3</v>
      </c>
      <c r="L87" s="350">
        <v>14.8</v>
      </c>
      <c r="M87" s="351">
        <v>40.6</v>
      </c>
      <c r="N87" s="351">
        <v>20.6</v>
      </c>
      <c r="O87" s="351">
        <v>3.3</v>
      </c>
      <c r="P87" s="349">
        <v>20.7</v>
      </c>
      <c r="Q87" s="351">
        <v>15.9</v>
      </c>
      <c r="R87" s="351">
        <v>36.700000000000003</v>
      </c>
      <c r="S87" s="351">
        <v>19.3</v>
      </c>
      <c r="T87" s="351">
        <v>5.2</v>
      </c>
      <c r="U87" s="351">
        <v>22.9</v>
      </c>
      <c r="V87" s="350">
        <v>15.7</v>
      </c>
      <c r="W87" s="351">
        <v>39.299999999999997</v>
      </c>
      <c r="X87" s="351">
        <v>19.2</v>
      </c>
      <c r="Y87" s="351">
        <v>5.2</v>
      </c>
      <c r="Z87" s="349">
        <v>20.6</v>
      </c>
      <c r="AA87" s="244">
        <v>15.3</v>
      </c>
      <c r="AB87" s="244">
        <v>36.700000000000003</v>
      </c>
      <c r="AC87" s="244">
        <v>19.3</v>
      </c>
      <c r="AD87" s="244">
        <v>6</v>
      </c>
      <c r="AE87" s="244">
        <v>22.7</v>
      </c>
      <c r="AF87" s="347">
        <v>14.3</v>
      </c>
      <c r="AG87" s="511">
        <v>34.4</v>
      </c>
      <c r="AH87" s="511">
        <v>16.8</v>
      </c>
      <c r="AI87" s="511">
        <v>5.2</v>
      </c>
      <c r="AJ87" s="281">
        <v>29.3</v>
      </c>
      <c r="AK87" s="244">
        <v>15.5</v>
      </c>
      <c r="AL87" s="244">
        <v>36.299999999999997</v>
      </c>
      <c r="AM87" s="244">
        <v>16.600000000000001</v>
      </c>
      <c r="AN87" s="244">
        <v>4.9000000000000004</v>
      </c>
      <c r="AO87" s="244">
        <v>26.7</v>
      </c>
      <c r="AP87" s="350">
        <v>15.5</v>
      </c>
      <c r="AQ87" s="348">
        <v>34.5</v>
      </c>
      <c r="AR87" s="348">
        <v>17.399999999999999</v>
      </c>
      <c r="AS87" s="348">
        <v>3</v>
      </c>
      <c r="AT87" s="349">
        <v>29.6</v>
      </c>
      <c r="AU87" s="551">
        <v>13.3</v>
      </c>
      <c r="AV87" s="244">
        <v>36.799999999999997</v>
      </c>
      <c r="AW87" s="244">
        <v>22.6</v>
      </c>
      <c r="AX87" s="244">
        <v>3.7</v>
      </c>
      <c r="AY87" s="244">
        <v>23.6</v>
      </c>
      <c r="AZ87" s="350">
        <v>11.9</v>
      </c>
      <c r="BA87" s="348">
        <v>35.700000000000003</v>
      </c>
      <c r="BB87" s="348">
        <v>27.5</v>
      </c>
      <c r="BC87" s="348">
        <v>4.8</v>
      </c>
      <c r="BD87" s="349">
        <v>20.100000000000001</v>
      </c>
      <c r="BE87" s="350">
        <v>11</v>
      </c>
      <c r="BF87" s="351">
        <v>35.4</v>
      </c>
      <c r="BG87" s="351">
        <v>28.8</v>
      </c>
      <c r="BH87" s="351">
        <v>2.1</v>
      </c>
      <c r="BI87" s="349">
        <v>22.7</v>
      </c>
      <c r="BJ87" s="350">
        <v>10.4</v>
      </c>
      <c r="BK87" s="351">
        <v>38.799999999999997</v>
      </c>
      <c r="BL87" s="351">
        <v>27.9</v>
      </c>
      <c r="BM87" s="351">
        <v>2.7</v>
      </c>
      <c r="BN87" s="349">
        <v>20.2</v>
      </c>
      <c r="BO87" s="350">
        <v>8.8000000000000007</v>
      </c>
      <c r="BP87" s="351">
        <v>50.9</v>
      </c>
      <c r="BQ87" s="351">
        <v>28.2</v>
      </c>
      <c r="BR87" s="351">
        <v>2.4</v>
      </c>
      <c r="BS87" s="349">
        <v>9.6999999999999993</v>
      </c>
      <c r="BT87" s="350">
        <v>8.6</v>
      </c>
      <c r="BU87" s="351">
        <v>48.9</v>
      </c>
      <c r="BV87" s="351">
        <v>25.2</v>
      </c>
      <c r="BW87" s="351">
        <v>3.1</v>
      </c>
      <c r="BX87" s="349">
        <v>14.2</v>
      </c>
      <c r="BY87" s="350">
        <v>9</v>
      </c>
      <c r="BZ87" s="351">
        <v>44.7</v>
      </c>
      <c r="CA87" s="351">
        <v>24.4</v>
      </c>
      <c r="CB87" s="351">
        <v>3</v>
      </c>
      <c r="CC87" s="349">
        <v>18.899999999999999</v>
      </c>
      <c r="CD87" s="350">
        <v>8.3000000000000007</v>
      </c>
      <c r="CE87" s="351">
        <v>44.5</v>
      </c>
      <c r="CF87" s="351">
        <v>25.4</v>
      </c>
      <c r="CG87" s="351">
        <v>3.2</v>
      </c>
      <c r="CH87" s="349">
        <v>18.600000000000001</v>
      </c>
      <c r="CI87" s="350">
        <v>7.8</v>
      </c>
      <c r="CJ87" s="351">
        <v>44.7</v>
      </c>
      <c r="CK87" s="351">
        <v>25.5</v>
      </c>
      <c r="CL87" s="351">
        <v>2.8</v>
      </c>
      <c r="CM87" s="349">
        <v>19.2</v>
      </c>
      <c r="CN87" s="350">
        <v>7.3</v>
      </c>
      <c r="CO87" s="348">
        <v>46.6</v>
      </c>
      <c r="CP87" s="348">
        <v>25.5</v>
      </c>
      <c r="CQ87" s="348">
        <v>2.9</v>
      </c>
      <c r="CR87" s="349">
        <v>17.7</v>
      </c>
    </row>
    <row r="88" spans="1:96" x14ac:dyDescent="0.25">
      <c r="A88" s="177" t="s">
        <v>72</v>
      </c>
      <c r="B88" s="350">
        <v>15.5</v>
      </c>
      <c r="C88" s="351">
        <v>54</v>
      </c>
      <c r="D88" s="351">
        <v>9.8000000000000007</v>
      </c>
      <c r="E88" s="351">
        <v>3.8</v>
      </c>
      <c r="F88" s="349">
        <v>16.899999999999999</v>
      </c>
      <c r="G88" s="351">
        <v>12</v>
      </c>
      <c r="H88" s="351">
        <v>54.6</v>
      </c>
      <c r="I88" s="351">
        <v>10.8</v>
      </c>
      <c r="J88" s="351">
        <v>3.4</v>
      </c>
      <c r="K88" s="351">
        <v>19.2</v>
      </c>
      <c r="L88" s="350">
        <v>11.5</v>
      </c>
      <c r="M88" s="351">
        <v>56.7</v>
      </c>
      <c r="N88" s="351">
        <v>11.9</v>
      </c>
      <c r="O88" s="351">
        <v>8.5</v>
      </c>
      <c r="P88" s="349">
        <v>11.4</v>
      </c>
      <c r="Q88" s="351">
        <v>11.7</v>
      </c>
      <c r="R88" s="351">
        <v>51</v>
      </c>
      <c r="S88" s="351">
        <v>12.4</v>
      </c>
      <c r="T88" s="351">
        <v>8.6999999999999993</v>
      </c>
      <c r="U88" s="351">
        <v>16.2</v>
      </c>
      <c r="V88" s="350">
        <v>11</v>
      </c>
      <c r="W88" s="351">
        <v>53.2</v>
      </c>
      <c r="X88" s="351">
        <v>11.5</v>
      </c>
      <c r="Y88" s="351">
        <v>8.1999999999999993</v>
      </c>
      <c r="Z88" s="349">
        <v>16.100000000000001</v>
      </c>
      <c r="AA88" s="244">
        <v>11</v>
      </c>
      <c r="AB88" s="244">
        <v>52.1</v>
      </c>
      <c r="AC88" s="244">
        <v>12.3</v>
      </c>
      <c r="AD88" s="244">
        <v>7.8</v>
      </c>
      <c r="AE88" s="244">
        <v>16.8</v>
      </c>
      <c r="AF88" s="347">
        <v>10.5</v>
      </c>
      <c r="AG88" s="511">
        <v>50.4</v>
      </c>
      <c r="AH88" s="511">
        <v>12.4</v>
      </c>
      <c r="AI88" s="511">
        <v>4.0999999999999996</v>
      </c>
      <c r="AJ88" s="281">
        <v>22.6</v>
      </c>
      <c r="AK88" s="244">
        <v>9.1</v>
      </c>
      <c r="AL88" s="244">
        <v>48.3</v>
      </c>
      <c r="AM88" s="244">
        <v>12</v>
      </c>
      <c r="AN88" s="244">
        <v>3.2</v>
      </c>
      <c r="AO88" s="244">
        <v>27.4</v>
      </c>
      <c r="AP88" s="350">
        <v>10.8</v>
      </c>
      <c r="AQ88" s="348">
        <v>48.7</v>
      </c>
      <c r="AR88" s="348">
        <v>13.1</v>
      </c>
      <c r="AS88" s="348">
        <v>2.2999999999999998</v>
      </c>
      <c r="AT88" s="349">
        <v>25.1</v>
      </c>
      <c r="AU88" s="551">
        <v>9.8000000000000007</v>
      </c>
      <c r="AV88" s="244">
        <v>49.1</v>
      </c>
      <c r="AW88" s="244">
        <v>15.5</v>
      </c>
      <c r="AX88" s="244">
        <v>2</v>
      </c>
      <c r="AY88" s="244">
        <v>23.6</v>
      </c>
      <c r="AZ88" s="350">
        <v>9.8000000000000007</v>
      </c>
      <c r="BA88" s="348">
        <v>52</v>
      </c>
      <c r="BB88" s="348">
        <v>19.100000000000001</v>
      </c>
      <c r="BC88" s="348">
        <v>2.8</v>
      </c>
      <c r="BD88" s="349">
        <v>16.3</v>
      </c>
      <c r="BE88" s="350">
        <v>10.7</v>
      </c>
      <c r="BF88" s="351">
        <v>51</v>
      </c>
      <c r="BG88" s="351">
        <v>18.8</v>
      </c>
      <c r="BH88" s="351">
        <v>2.5</v>
      </c>
      <c r="BI88" s="349">
        <v>17</v>
      </c>
      <c r="BJ88" s="350">
        <v>11.9</v>
      </c>
      <c r="BK88" s="351">
        <v>52.9</v>
      </c>
      <c r="BL88" s="351">
        <v>19.100000000000001</v>
      </c>
      <c r="BM88" s="351">
        <v>3.1</v>
      </c>
      <c r="BN88" s="349">
        <v>13</v>
      </c>
      <c r="BO88" s="350">
        <v>7.2</v>
      </c>
      <c r="BP88" s="351">
        <v>67.400000000000006</v>
      </c>
      <c r="BQ88" s="351">
        <v>20.399999999999999</v>
      </c>
      <c r="BR88" s="351">
        <v>3.1</v>
      </c>
      <c r="BS88" s="349">
        <v>1.9</v>
      </c>
      <c r="BT88" s="350">
        <v>7.2</v>
      </c>
      <c r="BU88" s="351">
        <v>67.400000000000006</v>
      </c>
      <c r="BV88" s="351">
        <v>20.5</v>
      </c>
      <c r="BW88" s="351">
        <v>2.8</v>
      </c>
      <c r="BX88" s="349">
        <v>2.1</v>
      </c>
      <c r="BY88" s="350">
        <v>7.2</v>
      </c>
      <c r="BZ88" s="351">
        <v>66.7</v>
      </c>
      <c r="CA88" s="351">
        <v>20.9</v>
      </c>
      <c r="CB88" s="351">
        <v>2.7</v>
      </c>
      <c r="CC88" s="349">
        <v>2.5</v>
      </c>
      <c r="CD88" s="350">
        <v>7</v>
      </c>
      <c r="CE88" s="351">
        <v>67.2</v>
      </c>
      <c r="CF88" s="351">
        <v>21.1</v>
      </c>
      <c r="CG88" s="351">
        <v>2.8</v>
      </c>
      <c r="CH88" s="349">
        <v>1.9</v>
      </c>
      <c r="CI88" s="350">
        <v>6.6</v>
      </c>
      <c r="CJ88" s="351">
        <v>67.099999999999994</v>
      </c>
      <c r="CK88" s="351">
        <v>21.7</v>
      </c>
      <c r="CL88" s="351">
        <v>2.6</v>
      </c>
      <c r="CM88" s="349">
        <v>2</v>
      </c>
      <c r="CN88" s="350">
        <v>6.4</v>
      </c>
      <c r="CO88" s="348">
        <v>68.599999999999994</v>
      </c>
      <c r="CP88" s="348">
        <v>21.2</v>
      </c>
      <c r="CQ88" s="348">
        <v>2.4</v>
      </c>
      <c r="CR88" s="349">
        <v>1.4</v>
      </c>
    </row>
    <row r="89" spans="1:96" x14ac:dyDescent="0.25">
      <c r="A89" s="177" t="s">
        <v>73</v>
      </c>
      <c r="B89" s="350">
        <v>19</v>
      </c>
      <c r="C89" s="351">
        <v>42.5</v>
      </c>
      <c r="D89" s="351">
        <v>11.6</v>
      </c>
      <c r="E89" s="351">
        <v>2.2000000000000002</v>
      </c>
      <c r="F89" s="349">
        <v>24.7</v>
      </c>
      <c r="G89" s="351">
        <v>17.100000000000001</v>
      </c>
      <c r="H89" s="351">
        <v>47</v>
      </c>
      <c r="I89" s="351">
        <v>13.1</v>
      </c>
      <c r="J89" s="351">
        <v>1.7</v>
      </c>
      <c r="K89" s="351">
        <v>21.1</v>
      </c>
      <c r="L89" s="350">
        <v>12.1</v>
      </c>
      <c r="M89" s="351">
        <v>50.1</v>
      </c>
      <c r="N89" s="351">
        <v>14</v>
      </c>
      <c r="O89" s="351">
        <v>2.1</v>
      </c>
      <c r="P89" s="349">
        <v>21.7</v>
      </c>
      <c r="Q89" s="351">
        <v>11.7</v>
      </c>
      <c r="R89" s="351">
        <v>47.1</v>
      </c>
      <c r="S89" s="351">
        <v>14.8</v>
      </c>
      <c r="T89" s="351">
        <v>3.7</v>
      </c>
      <c r="U89" s="351">
        <v>22.7</v>
      </c>
      <c r="V89" s="350">
        <v>11.6</v>
      </c>
      <c r="W89" s="351">
        <v>48.3</v>
      </c>
      <c r="X89" s="351">
        <v>13.5</v>
      </c>
      <c r="Y89" s="351">
        <v>2.8</v>
      </c>
      <c r="Z89" s="349">
        <v>23.8</v>
      </c>
      <c r="AA89" s="244">
        <v>10.9</v>
      </c>
      <c r="AB89" s="244">
        <v>45</v>
      </c>
      <c r="AC89" s="244">
        <v>13.7</v>
      </c>
      <c r="AD89" s="244">
        <v>4.7</v>
      </c>
      <c r="AE89" s="244">
        <v>25.7</v>
      </c>
      <c r="AF89" s="347">
        <v>10.1</v>
      </c>
      <c r="AG89" s="511">
        <v>45</v>
      </c>
      <c r="AH89" s="511">
        <v>13.1</v>
      </c>
      <c r="AI89" s="511">
        <v>7.5</v>
      </c>
      <c r="AJ89" s="281">
        <v>24.3</v>
      </c>
      <c r="AK89" s="244">
        <v>9</v>
      </c>
      <c r="AL89" s="244">
        <v>48.3</v>
      </c>
      <c r="AM89" s="244">
        <v>14.1</v>
      </c>
      <c r="AN89" s="244">
        <v>4.9000000000000004</v>
      </c>
      <c r="AO89" s="244">
        <v>23.7</v>
      </c>
      <c r="AP89" s="350">
        <v>8.1999999999999993</v>
      </c>
      <c r="AQ89" s="348">
        <v>47.4</v>
      </c>
      <c r="AR89" s="348">
        <v>15.2</v>
      </c>
      <c r="AS89" s="348">
        <v>2.8</v>
      </c>
      <c r="AT89" s="349">
        <v>26.4</v>
      </c>
      <c r="AU89" s="551">
        <v>8.4</v>
      </c>
      <c r="AV89" s="244">
        <v>47</v>
      </c>
      <c r="AW89" s="244">
        <v>18.2</v>
      </c>
      <c r="AX89" s="244">
        <v>2.2000000000000002</v>
      </c>
      <c r="AY89" s="244">
        <v>24.2</v>
      </c>
      <c r="AZ89" s="350">
        <v>7.7</v>
      </c>
      <c r="BA89" s="348">
        <v>47.7</v>
      </c>
      <c r="BB89" s="348">
        <v>22.8</v>
      </c>
      <c r="BC89" s="348">
        <v>2.6</v>
      </c>
      <c r="BD89" s="349">
        <v>19.2</v>
      </c>
      <c r="BE89" s="350">
        <v>8.1999999999999993</v>
      </c>
      <c r="BF89" s="351">
        <v>49.7</v>
      </c>
      <c r="BG89" s="351">
        <v>23.7</v>
      </c>
      <c r="BH89" s="351">
        <v>2.9</v>
      </c>
      <c r="BI89" s="349">
        <v>15.5</v>
      </c>
      <c r="BJ89" s="350">
        <v>6.7</v>
      </c>
      <c r="BK89" s="351">
        <v>52.7</v>
      </c>
      <c r="BL89" s="351">
        <v>24.1</v>
      </c>
      <c r="BM89" s="351">
        <v>4.5</v>
      </c>
      <c r="BN89" s="349">
        <v>12</v>
      </c>
      <c r="BO89" s="350">
        <v>8.1</v>
      </c>
      <c r="BP89" s="351">
        <v>60.1</v>
      </c>
      <c r="BQ89" s="351">
        <v>26.4</v>
      </c>
      <c r="BR89" s="351">
        <v>3.7</v>
      </c>
      <c r="BS89" s="349">
        <v>1.7</v>
      </c>
      <c r="BT89" s="350">
        <v>8.3000000000000007</v>
      </c>
      <c r="BU89" s="351">
        <v>60.9</v>
      </c>
      <c r="BV89" s="351">
        <v>25.5</v>
      </c>
      <c r="BW89" s="351">
        <v>3.5</v>
      </c>
      <c r="BX89" s="349">
        <v>1.8</v>
      </c>
      <c r="BY89" s="350">
        <v>8.1999999999999993</v>
      </c>
      <c r="BZ89" s="351">
        <v>59.5</v>
      </c>
      <c r="CA89" s="351">
        <v>26.1</v>
      </c>
      <c r="CB89" s="351">
        <v>4.0999999999999996</v>
      </c>
      <c r="CC89" s="349">
        <v>2.1</v>
      </c>
      <c r="CD89" s="350">
        <v>7.9</v>
      </c>
      <c r="CE89" s="351">
        <v>59.5</v>
      </c>
      <c r="CF89" s="351">
        <v>26.8</v>
      </c>
      <c r="CG89" s="351">
        <v>4.2</v>
      </c>
      <c r="CH89" s="349">
        <v>1.6</v>
      </c>
      <c r="CI89" s="350">
        <v>7.5</v>
      </c>
      <c r="CJ89" s="351">
        <v>60.2</v>
      </c>
      <c r="CK89" s="351">
        <v>26.8</v>
      </c>
      <c r="CL89" s="351">
        <v>3.7</v>
      </c>
      <c r="CM89" s="349">
        <v>1.8</v>
      </c>
      <c r="CN89" s="350">
        <v>6.8</v>
      </c>
      <c r="CO89" s="348">
        <v>62.5</v>
      </c>
      <c r="CP89" s="348">
        <v>26.3</v>
      </c>
      <c r="CQ89" s="348">
        <v>3.3</v>
      </c>
      <c r="CR89" s="349">
        <v>1.1000000000000001</v>
      </c>
    </row>
    <row r="90" spans="1:96" x14ac:dyDescent="0.25">
      <c r="A90" s="177" t="s">
        <v>74</v>
      </c>
      <c r="B90" s="350">
        <v>16.2</v>
      </c>
      <c r="C90" s="351">
        <v>42.4</v>
      </c>
      <c r="D90" s="351">
        <v>12.7</v>
      </c>
      <c r="E90" s="351">
        <v>4.9000000000000004</v>
      </c>
      <c r="F90" s="349">
        <v>23.8</v>
      </c>
      <c r="G90" s="351">
        <v>12.8</v>
      </c>
      <c r="H90" s="351">
        <v>41.5</v>
      </c>
      <c r="I90" s="351">
        <v>13.6</v>
      </c>
      <c r="J90" s="351">
        <v>4</v>
      </c>
      <c r="K90" s="351">
        <v>28.1</v>
      </c>
      <c r="L90" s="350">
        <v>12.9</v>
      </c>
      <c r="M90" s="351">
        <v>40.5</v>
      </c>
      <c r="N90" s="351">
        <v>13.8</v>
      </c>
      <c r="O90" s="351">
        <v>3.5</v>
      </c>
      <c r="P90" s="349">
        <v>29.3</v>
      </c>
      <c r="Q90" s="351">
        <v>12.6</v>
      </c>
      <c r="R90" s="351">
        <v>39.700000000000003</v>
      </c>
      <c r="S90" s="351">
        <v>14.6</v>
      </c>
      <c r="T90" s="351">
        <v>6.9</v>
      </c>
      <c r="U90" s="351">
        <v>26.2</v>
      </c>
      <c r="V90" s="350">
        <v>11.8</v>
      </c>
      <c r="W90" s="351">
        <v>40.6</v>
      </c>
      <c r="X90" s="351">
        <v>12.9</v>
      </c>
      <c r="Y90" s="351">
        <v>6.7</v>
      </c>
      <c r="Z90" s="349">
        <v>28</v>
      </c>
      <c r="AA90" s="244">
        <v>10.7</v>
      </c>
      <c r="AB90" s="244">
        <v>41.3</v>
      </c>
      <c r="AC90" s="244">
        <v>12.8</v>
      </c>
      <c r="AD90" s="244">
        <v>7.9</v>
      </c>
      <c r="AE90" s="244">
        <v>27.3</v>
      </c>
      <c r="AF90" s="347">
        <v>10.8</v>
      </c>
      <c r="AG90" s="511">
        <v>41.7</v>
      </c>
      <c r="AH90" s="511">
        <v>12.8</v>
      </c>
      <c r="AI90" s="511">
        <v>5.9</v>
      </c>
      <c r="AJ90" s="281">
        <v>28.8</v>
      </c>
      <c r="AK90" s="244">
        <v>9.8000000000000007</v>
      </c>
      <c r="AL90" s="244">
        <v>41.1</v>
      </c>
      <c r="AM90" s="244">
        <v>12.8</v>
      </c>
      <c r="AN90" s="244">
        <v>5</v>
      </c>
      <c r="AO90" s="244">
        <v>31.3</v>
      </c>
      <c r="AP90" s="350">
        <v>9.1</v>
      </c>
      <c r="AQ90" s="348">
        <v>40.4</v>
      </c>
      <c r="AR90" s="348">
        <v>13.5</v>
      </c>
      <c r="AS90" s="348">
        <v>3.2</v>
      </c>
      <c r="AT90" s="349">
        <v>33.799999999999997</v>
      </c>
      <c r="AU90" s="551">
        <v>8.4</v>
      </c>
      <c r="AV90" s="244">
        <v>43.6</v>
      </c>
      <c r="AW90" s="244">
        <v>18.600000000000001</v>
      </c>
      <c r="AX90" s="244">
        <v>3.7</v>
      </c>
      <c r="AY90" s="244">
        <v>25.7</v>
      </c>
      <c r="AZ90" s="350">
        <v>6.3</v>
      </c>
      <c r="BA90" s="348">
        <v>42.8</v>
      </c>
      <c r="BB90" s="348">
        <v>22</v>
      </c>
      <c r="BC90" s="348">
        <v>4.8</v>
      </c>
      <c r="BD90" s="349">
        <v>24.1</v>
      </c>
      <c r="BE90" s="350">
        <v>6</v>
      </c>
      <c r="BF90" s="351">
        <v>44.7</v>
      </c>
      <c r="BG90" s="351">
        <v>22.8</v>
      </c>
      <c r="BH90" s="351">
        <v>3.4</v>
      </c>
      <c r="BI90" s="349">
        <v>23.1</v>
      </c>
      <c r="BJ90" s="350">
        <v>4.8</v>
      </c>
      <c r="BK90" s="351">
        <v>47.5</v>
      </c>
      <c r="BL90" s="351">
        <v>23.4</v>
      </c>
      <c r="BM90" s="351">
        <v>5.8</v>
      </c>
      <c r="BN90" s="349">
        <v>18.5</v>
      </c>
      <c r="BO90" s="350">
        <v>5.9</v>
      </c>
      <c r="BP90" s="351">
        <v>61.7</v>
      </c>
      <c r="BQ90" s="351">
        <v>25.4</v>
      </c>
      <c r="BR90" s="351">
        <v>3.2</v>
      </c>
      <c r="BS90" s="349">
        <v>3.8</v>
      </c>
      <c r="BT90" s="350">
        <v>5.8</v>
      </c>
      <c r="BU90" s="351">
        <v>60.3</v>
      </c>
      <c r="BV90" s="351">
        <v>25.4</v>
      </c>
      <c r="BW90" s="351">
        <v>3.6</v>
      </c>
      <c r="BX90" s="349">
        <v>4.9000000000000004</v>
      </c>
      <c r="BY90" s="350">
        <v>5.9</v>
      </c>
      <c r="BZ90" s="351">
        <v>58.9</v>
      </c>
      <c r="CA90" s="351">
        <v>26</v>
      </c>
      <c r="CB90" s="351">
        <v>3.9</v>
      </c>
      <c r="CC90" s="349">
        <v>5.3</v>
      </c>
      <c r="CD90" s="350">
        <v>6.2</v>
      </c>
      <c r="CE90" s="351">
        <v>61.1</v>
      </c>
      <c r="CF90" s="351">
        <v>27.8</v>
      </c>
      <c r="CG90" s="351">
        <v>3.5</v>
      </c>
      <c r="CH90" s="349">
        <v>1.4</v>
      </c>
      <c r="CI90" s="350">
        <v>5.9</v>
      </c>
      <c r="CJ90" s="351">
        <v>60.2</v>
      </c>
      <c r="CK90" s="351">
        <v>28.5</v>
      </c>
      <c r="CL90" s="351">
        <v>4.0999999999999996</v>
      </c>
      <c r="CM90" s="349">
        <v>1.3</v>
      </c>
      <c r="CN90" s="350">
        <v>5.6</v>
      </c>
      <c r="CO90" s="348">
        <v>62.3</v>
      </c>
      <c r="CP90" s="348">
        <v>27.4</v>
      </c>
      <c r="CQ90" s="348">
        <v>3.8</v>
      </c>
      <c r="CR90" s="349">
        <v>0.9</v>
      </c>
    </row>
    <row r="91" spans="1:96" x14ac:dyDescent="0.25">
      <c r="A91" s="177" t="s">
        <v>75</v>
      </c>
      <c r="B91" s="350">
        <v>17.7</v>
      </c>
      <c r="C91" s="351">
        <v>43.2</v>
      </c>
      <c r="D91" s="351">
        <v>15.3</v>
      </c>
      <c r="E91" s="351">
        <v>7.6</v>
      </c>
      <c r="F91" s="349">
        <v>16.2</v>
      </c>
      <c r="G91" s="351">
        <v>15.3</v>
      </c>
      <c r="H91" s="351">
        <v>45.8</v>
      </c>
      <c r="I91" s="351">
        <v>16.7</v>
      </c>
      <c r="J91" s="351">
        <v>7.7</v>
      </c>
      <c r="K91" s="351">
        <v>14.5</v>
      </c>
      <c r="L91" s="350">
        <v>19.3</v>
      </c>
      <c r="M91" s="351">
        <v>47.1</v>
      </c>
      <c r="N91" s="351">
        <v>16.7</v>
      </c>
      <c r="O91" s="351">
        <v>5.6</v>
      </c>
      <c r="P91" s="349">
        <v>11.3</v>
      </c>
      <c r="Q91" s="351">
        <v>16.600000000000001</v>
      </c>
      <c r="R91" s="351">
        <v>44.1</v>
      </c>
      <c r="S91" s="351">
        <v>15.9</v>
      </c>
      <c r="T91" s="351">
        <v>7.4</v>
      </c>
      <c r="U91" s="351">
        <v>16</v>
      </c>
      <c r="V91" s="350">
        <v>16.399999999999999</v>
      </c>
      <c r="W91" s="351">
        <v>44.6</v>
      </c>
      <c r="X91" s="351">
        <v>14.4</v>
      </c>
      <c r="Y91" s="351">
        <v>7.1</v>
      </c>
      <c r="Z91" s="349">
        <v>17.5</v>
      </c>
      <c r="AA91" s="244">
        <v>15.1</v>
      </c>
      <c r="AB91" s="244">
        <v>39</v>
      </c>
      <c r="AC91" s="244">
        <v>13.7</v>
      </c>
      <c r="AD91" s="244">
        <v>8.1999999999999993</v>
      </c>
      <c r="AE91" s="244">
        <v>24</v>
      </c>
      <c r="AF91" s="347">
        <v>14.5</v>
      </c>
      <c r="AG91" s="511">
        <v>38.9</v>
      </c>
      <c r="AH91" s="511">
        <v>12.8</v>
      </c>
      <c r="AI91" s="511">
        <v>7.9</v>
      </c>
      <c r="AJ91" s="281">
        <v>25.9</v>
      </c>
      <c r="AK91" s="244">
        <v>13.9</v>
      </c>
      <c r="AL91" s="244">
        <v>41.5</v>
      </c>
      <c r="AM91" s="244">
        <v>12.7</v>
      </c>
      <c r="AN91" s="244">
        <v>6.3</v>
      </c>
      <c r="AO91" s="244">
        <v>25.6</v>
      </c>
      <c r="AP91" s="350">
        <v>10.9</v>
      </c>
      <c r="AQ91" s="348">
        <v>43.1</v>
      </c>
      <c r="AR91" s="348">
        <v>13.3</v>
      </c>
      <c r="AS91" s="348">
        <v>3.7</v>
      </c>
      <c r="AT91" s="349">
        <v>29</v>
      </c>
      <c r="AU91" s="551">
        <v>7.6</v>
      </c>
      <c r="AV91" s="244">
        <v>37.1</v>
      </c>
      <c r="AW91" s="244">
        <v>14.4</v>
      </c>
      <c r="AX91" s="244">
        <v>3.2</v>
      </c>
      <c r="AY91" s="244">
        <v>37.700000000000003</v>
      </c>
      <c r="AZ91" s="350">
        <v>7</v>
      </c>
      <c r="BA91" s="348">
        <v>39</v>
      </c>
      <c r="BB91" s="348">
        <v>18.8</v>
      </c>
      <c r="BC91" s="348">
        <v>3.7</v>
      </c>
      <c r="BD91" s="349">
        <v>31.5</v>
      </c>
      <c r="BE91" s="350">
        <v>6.4</v>
      </c>
      <c r="BF91" s="351">
        <v>39.299999999999997</v>
      </c>
      <c r="BG91" s="351">
        <v>18.8</v>
      </c>
      <c r="BH91" s="351">
        <v>3.4</v>
      </c>
      <c r="BI91" s="349">
        <v>32.1</v>
      </c>
      <c r="BJ91" s="350">
        <v>5</v>
      </c>
      <c r="BK91" s="351">
        <v>40.299999999999997</v>
      </c>
      <c r="BL91" s="351">
        <v>18.600000000000001</v>
      </c>
      <c r="BM91" s="351">
        <v>4.2</v>
      </c>
      <c r="BN91" s="349">
        <v>31.9</v>
      </c>
      <c r="BO91" s="350">
        <v>6.8</v>
      </c>
      <c r="BP91" s="351">
        <v>58.4</v>
      </c>
      <c r="BQ91" s="351">
        <v>20</v>
      </c>
      <c r="BR91" s="351">
        <v>3.7</v>
      </c>
      <c r="BS91" s="349">
        <v>11.1</v>
      </c>
      <c r="BT91" s="350">
        <v>7.4</v>
      </c>
      <c r="BU91" s="351">
        <v>61</v>
      </c>
      <c r="BV91" s="351">
        <v>19.600000000000001</v>
      </c>
      <c r="BW91" s="351">
        <v>4.3</v>
      </c>
      <c r="BX91" s="349">
        <v>7.7</v>
      </c>
      <c r="BY91" s="350">
        <v>7.6</v>
      </c>
      <c r="BZ91" s="351">
        <v>56.7</v>
      </c>
      <c r="CA91" s="351">
        <v>19.8</v>
      </c>
      <c r="CB91" s="351">
        <v>4.4000000000000004</v>
      </c>
      <c r="CC91" s="349">
        <v>11.5</v>
      </c>
      <c r="CD91" s="350">
        <v>7.6</v>
      </c>
      <c r="CE91" s="351">
        <v>57.2</v>
      </c>
      <c r="CF91" s="351">
        <v>19.7</v>
      </c>
      <c r="CG91" s="351">
        <v>4.8</v>
      </c>
      <c r="CH91" s="349">
        <v>10.7</v>
      </c>
      <c r="CI91" s="350">
        <v>7.4</v>
      </c>
      <c r="CJ91" s="351">
        <v>60.2</v>
      </c>
      <c r="CK91" s="351">
        <v>21.3</v>
      </c>
      <c r="CL91" s="351">
        <v>5</v>
      </c>
      <c r="CM91" s="349">
        <v>6.1</v>
      </c>
      <c r="CN91" s="350">
        <v>7.2</v>
      </c>
      <c r="CO91" s="348">
        <v>63.2</v>
      </c>
      <c r="CP91" s="348">
        <v>21.7</v>
      </c>
      <c r="CQ91" s="348">
        <v>4.9000000000000004</v>
      </c>
      <c r="CR91" s="349">
        <v>3</v>
      </c>
    </row>
    <row r="92" spans="1:96" x14ac:dyDescent="0.25">
      <c r="A92" s="177" t="s">
        <v>76</v>
      </c>
      <c r="B92" s="350">
        <v>18.100000000000001</v>
      </c>
      <c r="C92" s="351">
        <v>35.799999999999997</v>
      </c>
      <c r="D92" s="351">
        <v>13.9</v>
      </c>
      <c r="E92" s="351">
        <v>3.3</v>
      </c>
      <c r="F92" s="349">
        <v>28.9</v>
      </c>
      <c r="G92" s="351">
        <v>16.2</v>
      </c>
      <c r="H92" s="351">
        <v>36.1</v>
      </c>
      <c r="I92" s="351">
        <v>14.3</v>
      </c>
      <c r="J92" s="351">
        <v>3.8</v>
      </c>
      <c r="K92" s="351">
        <v>29.6</v>
      </c>
      <c r="L92" s="350">
        <v>16.399999999999999</v>
      </c>
      <c r="M92" s="351">
        <v>39.1</v>
      </c>
      <c r="N92" s="351">
        <v>13.9</v>
      </c>
      <c r="O92" s="351">
        <v>7.2</v>
      </c>
      <c r="P92" s="349">
        <v>23.4</v>
      </c>
      <c r="Q92" s="351">
        <v>15.3</v>
      </c>
      <c r="R92" s="351">
        <v>34.6</v>
      </c>
      <c r="S92" s="351">
        <v>12.5</v>
      </c>
      <c r="T92" s="351">
        <v>13.7</v>
      </c>
      <c r="U92" s="351">
        <v>23.9</v>
      </c>
      <c r="V92" s="350">
        <v>15.5</v>
      </c>
      <c r="W92" s="351">
        <v>36.299999999999997</v>
      </c>
      <c r="X92" s="351">
        <v>12.2</v>
      </c>
      <c r="Y92" s="351">
        <v>10.199999999999999</v>
      </c>
      <c r="Z92" s="349">
        <v>25.8</v>
      </c>
      <c r="AA92" s="244">
        <v>14.3</v>
      </c>
      <c r="AB92" s="244">
        <v>36.200000000000003</v>
      </c>
      <c r="AC92" s="244">
        <v>12.4</v>
      </c>
      <c r="AD92" s="244">
        <v>8.1999999999999993</v>
      </c>
      <c r="AE92" s="244">
        <v>28.9</v>
      </c>
      <c r="AF92" s="347">
        <v>13.7</v>
      </c>
      <c r="AG92" s="511">
        <v>34.700000000000003</v>
      </c>
      <c r="AH92" s="511">
        <v>11.3</v>
      </c>
      <c r="AI92" s="511">
        <v>8.8000000000000007</v>
      </c>
      <c r="AJ92" s="281">
        <v>31.5</v>
      </c>
      <c r="AK92" s="244">
        <v>12.4</v>
      </c>
      <c r="AL92" s="244">
        <v>34.200000000000003</v>
      </c>
      <c r="AM92" s="244">
        <v>10.8</v>
      </c>
      <c r="AN92" s="244">
        <v>7.2</v>
      </c>
      <c r="AO92" s="244">
        <v>35.4</v>
      </c>
      <c r="AP92" s="350">
        <v>14</v>
      </c>
      <c r="AQ92" s="348">
        <v>35.1</v>
      </c>
      <c r="AR92" s="348">
        <v>11.9</v>
      </c>
      <c r="AS92" s="348">
        <v>2.8</v>
      </c>
      <c r="AT92" s="349">
        <v>36.200000000000003</v>
      </c>
      <c r="AU92" s="551">
        <v>11.7</v>
      </c>
      <c r="AV92" s="244">
        <v>36.200000000000003</v>
      </c>
      <c r="AW92" s="244">
        <v>14.5</v>
      </c>
      <c r="AX92" s="244">
        <v>3.3</v>
      </c>
      <c r="AY92" s="244">
        <v>34.299999999999997</v>
      </c>
      <c r="AZ92" s="350">
        <v>10.3</v>
      </c>
      <c r="BA92" s="348">
        <v>36.799999999999997</v>
      </c>
      <c r="BB92" s="348">
        <v>19</v>
      </c>
      <c r="BC92" s="348">
        <v>3.5</v>
      </c>
      <c r="BD92" s="349">
        <v>30.4</v>
      </c>
      <c r="BE92" s="350">
        <v>10</v>
      </c>
      <c r="BF92" s="351">
        <v>36.799999999999997</v>
      </c>
      <c r="BG92" s="351">
        <v>18.899999999999999</v>
      </c>
      <c r="BH92" s="351">
        <v>2.5</v>
      </c>
      <c r="BI92" s="349">
        <v>31.8</v>
      </c>
      <c r="BJ92" s="350">
        <v>8.9</v>
      </c>
      <c r="BK92" s="351">
        <v>38</v>
      </c>
      <c r="BL92" s="351">
        <v>19.2</v>
      </c>
      <c r="BM92" s="351">
        <v>2.2000000000000002</v>
      </c>
      <c r="BN92" s="349">
        <v>31.7</v>
      </c>
      <c r="BO92" s="350">
        <v>8</v>
      </c>
      <c r="BP92" s="351">
        <v>53.3</v>
      </c>
      <c r="BQ92" s="351">
        <v>21</v>
      </c>
      <c r="BR92" s="351">
        <v>2.1</v>
      </c>
      <c r="BS92" s="349">
        <v>15.6</v>
      </c>
      <c r="BT92" s="350">
        <v>7.8</v>
      </c>
      <c r="BU92" s="351">
        <v>49.6</v>
      </c>
      <c r="BV92" s="351">
        <v>18.600000000000001</v>
      </c>
      <c r="BW92" s="351">
        <v>2.2000000000000002</v>
      </c>
      <c r="BX92" s="349">
        <v>21.8</v>
      </c>
      <c r="BY92" s="553">
        <v>8</v>
      </c>
      <c r="BZ92" s="351">
        <v>46.7</v>
      </c>
      <c r="CA92" s="351">
        <v>19.3</v>
      </c>
      <c r="CB92" s="351">
        <v>2.5</v>
      </c>
      <c r="CC92" s="349">
        <v>23.5</v>
      </c>
      <c r="CD92" s="350">
        <v>8.3000000000000007</v>
      </c>
      <c r="CE92" s="351">
        <v>47.6</v>
      </c>
      <c r="CF92" s="351">
        <v>20.9</v>
      </c>
      <c r="CG92" s="351">
        <v>2.8</v>
      </c>
      <c r="CH92" s="349">
        <v>20.399999999999999</v>
      </c>
      <c r="CI92" s="350">
        <v>9.3000000000000007</v>
      </c>
      <c r="CJ92" s="351">
        <v>48.9</v>
      </c>
      <c r="CK92" s="351">
        <v>22</v>
      </c>
      <c r="CL92" s="351">
        <v>2.6</v>
      </c>
      <c r="CM92" s="349">
        <v>17.2</v>
      </c>
      <c r="CN92" s="350">
        <v>9.1</v>
      </c>
      <c r="CO92" s="348">
        <v>51.8</v>
      </c>
      <c r="CP92" s="348">
        <v>22</v>
      </c>
      <c r="CQ92" s="348">
        <v>3.1</v>
      </c>
      <c r="CR92" s="349">
        <v>14</v>
      </c>
    </row>
    <row r="93" spans="1:96" x14ac:dyDescent="0.25">
      <c r="A93" s="177" t="s">
        <v>77</v>
      </c>
      <c r="B93" s="350">
        <v>16.600000000000001</v>
      </c>
      <c r="C93" s="351">
        <v>46</v>
      </c>
      <c r="D93" s="351">
        <v>12.7</v>
      </c>
      <c r="E93" s="351">
        <v>7.2</v>
      </c>
      <c r="F93" s="349">
        <v>17.5</v>
      </c>
      <c r="G93" s="351">
        <v>12.8</v>
      </c>
      <c r="H93" s="351">
        <v>52.1</v>
      </c>
      <c r="I93" s="351">
        <v>13.5</v>
      </c>
      <c r="J93" s="351">
        <v>8.9</v>
      </c>
      <c r="K93" s="351">
        <v>12.7</v>
      </c>
      <c r="L93" s="350">
        <v>13.4</v>
      </c>
      <c r="M93" s="351">
        <v>49.9</v>
      </c>
      <c r="N93" s="351">
        <v>12.7</v>
      </c>
      <c r="O93" s="351">
        <v>7.2</v>
      </c>
      <c r="P93" s="349">
        <v>16.8</v>
      </c>
      <c r="Q93" s="351">
        <v>14.8</v>
      </c>
      <c r="R93" s="351">
        <v>44.4</v>
      </c>
      <c r="S93" s="351">
        <v>12.6</v>
      </c>
      <c r="T93" s="351">
        <v>10.6</v>
      </c>
      <c r="U93" s="351">
        <v>17.600000000000001</v>
      </c>
      <c r="V93" s="350">
        <v>15.4</v>
      </c>
      <c r="W93" s="351">
        <v>46</v>
      </c>
      <c r="X93" s="351">
        <v>11.5</v>
      </c>
      <c r="Y93" s="351">
        <v>9.8000000000000007</v>
      </c>
      <c r="Z93" s="349">
        <v>17.3</v>
      </c>
      <c r="AA93" s="244">
        <v>18.5</v>
      </c>
      <c r="AB93" s="244">
        <v>42.5</v>
      </c>
      <c r="AC93" s="244">
        <v>12.3</v>
      </c>
      <c r="AD93" s="244">
        <v>8.3000000000000007</v>
      </c>
      <c r="AE93" s="244">
        <v>18.399999999999999</v>
      </c>
      <c r="AF93" s="347">
        <v>17.7</v>
      </c>
      <c r="AG93" s="511">
        <v>42.2</v>
      </c>
      <c r="AH93" s="511">
        <v>12.1</v>
      </c>
      <c r="AI93" s="511">
        <v>9.3000000000000007</v>
      </c>
      <c r="AJ93" s="281">
        <v>18.7</v>
      </c>
      <c r="AK93" s="244">
        <v>13.4</v>
      </c>
      <c r="AL93" s="244">
        <v>45.9</v>
      </c>
      <c r="AM93" s="244">
        <v>11.9</v>
      </c>
      <c r="AN93" s="244">
        <v>5.5</v>
      </c>
      <c r="AO93" s="244">
        <v>23.3</v>
      </c>
      <c r="AP93" s="350">
        <v>13.3</v>
      </c>
      <c r="AQ93" s="348">
        <v>49.3</v>
      </c>
      <c r="AR93" s="348">
        <v>13.9</v>
      </c>
      <c r="AS93" s="348">
        <v>3.8</v>
      </c>
      <c r="AT93" s="349">
        <v>19.7</v>
      </c>
      <c r="AU93" s="551">
        <v>16.5</v>
      </c>
      <c r="AV93" s="244">
        <v>51.2</v>
      </c>
      <c r="AW93" s="244">
        <v>16.899999999999999</v>
      </c>
      <c r="AX93" s="244">
        <v>3.5</v>
      </c>
      <c r="AY93" s="244">
        <v>11.9</v>
      </c>
      <c r="AZ93" s="350">
        <v>15.5</v>
      </c>
      <c r="BA93" s="348">
        <v>50.6</v>
      </c>
      <c r="BB93" s="348">
        <v>21.8</v>
      </c>
      <c r="BC93" s="348">
        <v>3.7</v>
      </c>
      <c r="BD93" s="349">
        <v>8.4</v>
      </c>
      <c r="BE93" s="350">
        <v>18.8</v>
      </c>
      <c r="BF93" s="351">
        <v>50</v>
      </c>
      <c r="BG93" s="351">
        <v>22.6</v>
      </c>
      <c r="BH93" s="351">
        <v>3.5</v>
      </c>
      <c r="BI93" s="349">
        <v>5.0999999999999996</v>
      </c>
      <c r="BJ93" s="350">
        <v>16</v>
      </c>
      <c r="BK93" s="351">
        <v>51.1</v>
      </c>
      <c r="BL93" s="351">
        <v>23.6</v>
      </c>
      <c r="BM93" s="351">
        <v>3.7</v>
      </c>
      <c r="BN93" s="349">
        <v>5.6</v>
      </c>
      <c r="BO93" s="350">
        <v>9.1</v>
      </c>
      <c r="BP93" s="351">
        <v>62.5</v>
      </c>
      <c r="BQ93" s="351">
        <v>21.7</v>
      </c>
      <c r="BR93" s="351">
        <v>2.9</v>
      </c>
      <c r="BS93" s="349">
        <v>3.8</v>
      </c>
      <c r="BT93" s="350">
        <v>8.6</v>
      </c>
      <c r="BU93" s="351">
        <v>62.5</v>
      </c>
      <c r="BV93" s="351">
        <v>21.1</v>
      </c>
      <c r="BW93" s="351">
        <v>2.8</v>
      </c>
      <c r="BX93" s="349">
        <v>5</v>
      </c>
      <c r="BY93" s="350">
        <v>7.9</v>
      </c>
      <c r="BZ93" s="351">
        <v>59.8</v>
      </c>
      <c r="CA93" s="351">
        <v>20.9</v>
      </c>
      <c r="CB93" s="351">
        <v>3</v>
      </c>
      <c r="CC93" s="349">
        <v>8.4</v>
      </c>
      <c r="CD93" s="350">
        <v>8.4</v>
      </c>
      <c r="CE93" s="351">
        <v>63.3</v>
      </c>
      <c r="CF93" s="351">
        <v>22.3</v>
      </c>
      <c r="CG93" s="351">
        <v>3.6</v>
      </c>
      <c r="CH93" s="349">
        <v>2.4</v>
      </c>
      <c r="CI93" s="350">
        <v>7.8</v>
      </c>
      <c r="CJ93" s="351">
        <v>62.8</v>
      </c>
      <c r="CK93" s="351">
        <v>23.4</v>
      </c>
      <c r="CL93" s="351">
        <v>3.6</v>
      </c>
      <c r="CM93" s="349">
        <v>2.4</v>
      </c>
      <c r="CN93" s="350">
        <v>7.6</v>
      </c>
      <c r="CO93" s="348">
        <v>64.3</v>
      </c>
      <c r="CP93" s="348">
        <v>23.2</v>
      </c>
      <c r="CQ93" s="348">
        <v>3.3</v>
      </c>
      <c r="CR93" s="349">
        <v>1.6</v>
      </c>
    </row>
    <row r="94" spans="1:96" ht="18" x14ac:dyDescent="0.25">
      <c r="A94" s="176" t="s">
        <v>452</v>
      </c>
      <c r="B94" s="547">
        <v>15.1</v>
      </c>
      <c r="C94" s="478">
        <v>52.5</v>
      </c>
      <c r="D94" s="478">
        <v>11.3</v>
      </c>
      <c r="E94" s="478">
        <v>3.2</v>
      </c>
      <c r="F94" s="479">
        <v>17.899999999999999</v>
      </c>
      <c r="G94" s="478">
        <v>11.6</v>
      </c>
      <c r="H94" s="478">
        <v>53.8</v>
      </c>
      <c r="I94" s="478">
        <v>12.7</v>
      </c>
      <c r="J94" s="478">
        <v>2.6</v>
      </c>
      <c r="K94" s="478">
        <v>19.3</v>
      </c>
      <c r="L94" s="547">
        <v>11.1</v>
      </c>
      <c r="M94" s="478">
        <v>57.6</v>
      </c>
      <c r="N94" s="478">
        <v>12.8</v>
      </c>
      <c r="O94" s="478">
        <v>3</v>
      </c>
      <c r="P94" s="479">
        <v>15.5</v>
      </c>
      <c r="Q94" s="478">
        <v>11.5</v>
      </c>
      <c r="R94" s="478">
        <v>52.3</v>
      </c>
      <c r="S94" s="478">
        <v>12.7</v>
      </c>
      <c r="T94" s="478">
        <v>4.9000000000000004</v>
      </c>
      <c r="U94" s="478">
        <v>18.600000000000001</v>
      </c>
      <c r="V94" s="547">
        <v>11.6</v>
      </c>
      <c r="W94" s="478">
        <v>54.9</v>
      </c>
      <c r="X94" s="478">
        <v>12.1</v>
      </c>
      <c r="Y94" s="478">
        <v>4.8</v>
      </c>
      <c r="Z94" s="479">
        <v>16.600000000000001</v>
      </c>
      <c r="AA94" s="289">
        <v>11</v>
      </c>
      <c r="AB94" s="289">
        <v>53.2</v>
      </c>
      <c r="AC94" s="289">
        <v>12.2</v>
      </c>
      <c r="AD94" s="289">
        <v>4.0999999999999996</v>
      </c>
      <c r="AE94" s="289">
        <v>19.5</v>
      </c>
      <c r="AF94" s="550">
        <v>10.6</v>
      </c>
      <c r="AG94" s="282">
        <v>51.8</v>
      </c>
      <c r="AH94" s="282">
        <v>11.6</v>
      </c>
      <c r="AI94" s="282">
        <v>4.9000000000000004</v>
      </c>
      <c r="AJ94" s="280">
        <v>21.1</v>
      </c>
      <c r="AK94" s="289">
        <v>9.6999999999999993</v>
      </c>
      <c r="AL94" s="289">
        <v>52.1</v>
      </c>
      <c r="AM94" s="289">
        <v>11.7</v>
      </c>
      <c r="AN94" s="289">
        <v>4.9000000000000004</v>
      </c>
      <c r="AO94" s="289">
        <v>21.6</v>
      </c>
      <c r="AP94" s="547">
        <v>10.4</v>
      </c>
      <c r="AQ94" s="548">
        <v>55.3</v>
      </c>
      <c r="AR94" s="548">
        <v>13.3</v>
      </c>
      <c r="AS94" s="548">
        <v>2.9</v>
      </c>
      <c r="AT94" s="479">
        <v>18.100000000000001</v>
      </c>
      <c r="AU94" s="549">
        <v>10.8</v>
      </c>
      <c r="AV94" s="289">
        <v>52.2</v>
      </c>
      <c r="AW94" s="289">
        <v>14.8</v>
      </c>
      <c r="AX94" s="289">
        <v>2.8</v>
      </c>
      <c r="AY94" s="289">
        <v>19.399999999999999</v>
      </c>
      <c r="AZ94" s="547">
        <v>11.1</v>
      </c>
      <c r="BA94" s="548">
        <v>51.4</v>
      </c>
      <c r="BB94" s="548">
        <v>18.3</v>
      </c>
      <c r="BC94" s="548">
        <v>3.3</v>
      </c>
      <c r="BD94" s="479">
        <v>15.9</v>
      </c>
      <c r="BE94" s="547">
        <v>10.9</v>
      </c>
      <c r="BF94" s="478">
        <v>52.9</v>
      </c>
      <c r="BG94" s="478">
        <v>18.399999999999999</v>
      </c>
      <c r="BH94" s="478">
        <v>3.6</v>
      </c>
      <c r="BI94" s="479">
        <v>14.2</v>
      </c>
      <c r="BJ94" s="547">
        <v>9.5</v>
      </c>
      <c r="BK94" s="478">
        <v>56.4</v>
      </c>
      <c r="BL94" s="478">
        <v>18.600000000000001</v>
      </c>
      <c r="BM94" s="478">
        <v>2.9</v>
      </c>
      <c r="BN94" s="479">
        <v>12.6</v>
      </c>
      <c r="BO94" s="547">
        <v>6.5</v>
      </c>
      <c r="BP94" s="478">
        <v>69.2</v>
      </c>
      <c r="BQ94" s="478">
        <v>19.399999999999999</v>
      </c>
      <c r="BR94" s="478">
        <v>2.6</v>
      </c>
      <c r="BS94" s="479">
        <v>2.2999999999999998</v>
      </c>
      <c r="BT94" s="547">
        <v>6.5</v>
      </c>
      <c r="BU94" s="478">
        <v>68</v>
      </c>
      <c r="BV94" s="478">
        <v>18.5</v>
      </c>
      <c r="BW94" s="478">
        <v>2.7</v>
      </c>
      <c r="BX94" s="479">
        <v>4.3</v>
      </c>
      <c r="BY94" s="547">
        <v>6.4</v>
      </c>
      <c r="BZ94" s="478">
        <v>64.599999999999994</v>
      </c>
      <c r="CA94" s="478">
        <v>18.399999999999999</v>
      </c>
      <c r="CB94" s="478">
        <v>3</v>
      </c>
      <c r="CC94" s="479">
        <v>7.6</v>
      </c>
      <c r="CD94" s="547">
        <v>6.5</v>
      </c>
      <c r="CE94" s="478">
        <v>65.599999999999994</v>
      </c>
      <c r="CF94" s="478">
        <v>19</v>
      </c>
      <c r="CG94" s="478">
        <v>3.1</v>
      </c>
      <c r="CH94" s="479">
        <v>5.8</v>
      </c>
      <c r="CI94" s="547">
        <v>6.5</v>
      </c>
      <c r="CJ94" s="478">
        <v>66.7</v>
      </c>
      <c r="CK94" s="478">
        <v>19.399999999999999</v>
      </c>
      <c r="CL94" s="478">
        <v>3</v>
      </c>
      <c r="CM94" s="479">
        <v>4.4000000000000004</v>
      </c>
      <c r="CN94" s="547">
        <v>6.3</v>
      </c>
      <c r="CO94" s="548">
        <v>67.400000000000006</v>
      </c>
      <c r="CP94" s="548">
        <v>19.3</v>
      </c>
      <c r="CQ94" s="548">
        <v>2.7</v>
      </c>
      <c r="CR94" s="479">
        <v>4.3</v>
      </c>
    </row>
    <row r="95" spans="1:96" x14ac:dyDescent="0.25">
      <c r="A95" s="177" t="s">
        <v>67</v>
      </c>
      <c r="B95" s="350">
        <v>19.600000000000001</v>
      </c>
      <c r="C95" s="351">
        <v>40.4</v>
      </c>
      <c r="D95" s="351">
        <v>12.4</v>
      </c>
      <c r="E95" s="351">
        <v>1.3</v>
      </c>
      <c r="F95" s="349">
        <v>26.3</v>
      </c>
      <c r="G95" s="351">
        <v>13.6</v>
      </c>
      <c r="H95" s="351">
        <v>41.1</v>
      </c>
      <c r="I95" s="351">
        <v>13.7</v>
      </c>
      <c r="J95" s="351">
        <v>0.7</v>
      </c>
      <c r="K95" s="351">
        <v>30.9</v>
      </c>
      <c r="L95" s="350">
        <v>11.3</v>
      </c>
      <c r="M95" s="351">
        <v>42</v>
      </c>
      <c r="N95" s="351">
        <v>13.7</v>
      </c>
      <c r="O95" s="351">
        <v>1</v>
      </c>
      <c r="P95" s="349">
        <v>32</v>
      </c>
      <c r="Q95" s="351">
        <v>10.9</v>
      </c>
      <c r="R95" s="351">
        <v>43.2</v>
      </c>
      <c r="S95" s="351">
        <v>15.2</v>
      </c>
      <c r="T95" s="351">
        <v>5.9</v>
      </c>
      <c r="U95" s="351">
        <v>24.8</v>
      </c>
      <c r="V95" s="350">
        <v>11.3</v>
      </c>
      <c r="W95" s="351">
        <v>44.1</v>
      </c>
      <c r="X95" s="351">
        <v>13.1</v>
      </c>
      <c r="Y95" s="351">
        <v>1.4</v>
      </c>
      <c r="Z95" s="349">
        <v>30.1</v>
      </c>
      <c r="AA95" s="244">
        <v>11.6</v>
      </c>
      <c r="AB95" s="244">
        <v>40.6</v>
      </c>
      <c r="AC95" s="244">
        <v>13.5</v>
      </c>
      <c r="AD95" s="244">
        <v>1.6</v>
      </c>
      <c r="AE95" s="244">
        <v>32.700000000000003</v>
      </c>
      <c r="AF95" s="347">
        <v>13.4</v>
      </c>
      <c r="AG95" s="511">
        <v>42.1</v>
      </c>
      <c r="AH95" s="511">
        <v>14.4</v>
      </c>
      <c r="AI95" s="511">
        <v>1.5</v>
      </c>
      <c r="AJ95" s="281">
        <v>28.6</v>
      </c>
      <c r="AK95" s="244">
        <v>12.1</v>
      </c>
      <c r="AL95" s="244">
        <v>42.4</v>
      </c>
      <c r="AM95" s="244">
        <v>15</v>
      </c>
      <c r="AN95" s="244">
        <v>2.9</v>
      </c>
      <c r="AO95" s="244">
        <v>27.6</v>
      </c>
      <c r="AP95" s="350">
        <v>12.1</v>
      </c>
      <c r="AQ95" s="348">
        <v>41.5</v>
      </c>
      <c r="AR95" s="348">
        <v>15.2</v>
      </c>
      <c r="AS95" s="348">
        <v>2</v>
      </c>
      <c r="AT95" s="349">
        <v>29.2</v>
      </c>
      <c r="AU95" s="551">
        <v>12.1</v>
      </c>
      <c r="AV95" s="244">
        <v>38.200000000000003</v>
      </c>
      <c r="AW95" s="244">
        <v>16.399999999999999</v>
      </c>
      <c r="AX95" s="244">
        <v>3.3</v>
      </c>
      <c r="AY95" s="244">
        <v>30</v>
      </c>
      <c r="AZ95" s="350">
        <v>11.7</v>
      </c>
      <c r="BA95" s="348">
        <v>37.700000000000003</v>
      </c>
      <c r="BB95" s="348">
        <v>21.4</v>
      </c>
      <c r="BC95" s="348">
        <v>2.2000000000000002</v>
      </c>
      <c r="BD95" s="349">
        <v>27</v>
      </c>
      <c r="BE95" s="350">
        <v>12.2</v>
      </c>
      <c r="BF95" s="351">
        <v>37</v>
      </c>
      <c r="BG95" s="351">
        <v>19.899999999999999</v>
      </c>
      <c r="BH95" s="351">
        <v>2.5</v>
      </c>
      <c r="BI95" s="349">
        <v>28.4</v>
      </c>
      <c r="BJ95" s="350">
        <v>12.5</v>
      </c>
      <c r="BK95" s="351">
        <v>39.5</v>
      </c>
      <c r="BL95" s="351">
        <v>20.3</v>
      </c>
      <c r="BM95" s="351">
        <v>1.3</v>
      </c>
      <c r="BN95" s="349">
        <v>26.4</v>
      </c>
      <c r="BO95" s="350">
        <v>11</v>
      </c>
      <c r="BP95" s="351">
        <v>56.9</v>
      </c>
      <c r="BQ95" s="351">
        <v>21.4</v>
      </c>
      <c r="BR95" s="351">
        <v>1.3</v>
      </c>
      <c r="BS95" s="349">
        <v>9.4</v>
      </c>
      <c r="BT95" s="350">
        <v>11.4</v>
      </c>
      <c r="BU95" s="351">
        <v>57.6</v>
      </c>
      <c r="BV95" s="351">
        <v>21</v>
      </c>
      <c r="BW95" s="351">
        <v>1.2</v>
      </c>
      <c r="BX95" s="349">
        <v>8.8000000000000007</v>
      </c>
      <c r="BY95" s="350">
        <v>9.3000000000000007</v>
      </c>
      <c r="BZ95" s="351">
        <v>51.2</v>
      </c>
      <c r="CA95" s="351">
        <v>20.2</v>
      </c>
      <c r="CB95" s="351">
        <v>1.4</v>
      </c>
      <c r="CC95" s="349">
        <v>17.899999999999999</v>
      </c>
      <c r="CD95" s="350">
        <v>9</v>
      </c>
      <c r="CE95" s="351">
        <v>52.5</v>
      </c>
      <c r="CF95" s="351">
        <v>20.7</v>
      </c>
      <c r="CG95" s="351">
        <v>1.4</v>
      </c>
      <c r="CH95" s="349">
        <v>16.399999999999999</v>
      </c>
      <c r="CI95" s="350">
        <v>8.6999999999999993</v>
      </c>
      <c r="CJ95" s="351">
        <v>54.4</v>
      </c>
      <c r="CK95" s="351">
        <v>22.5</v>
      </c>
      <c r="CL95" s="351">
        <v>1.3</v>
      </c>
      <c r="CM95" s="349">
        <v>13.1</v>
      </c>
      <c r="CN95" s="350">
        <v>8.6999999999999993</v>
      </c>
      <c r="CO95" s="348">
        <v>58.7</v>
      </c>
      <c r="CP95" s="348">
        <v>22.1</v>
      </c>
      <c r="CQ95" s="348">
        <v>1.3</v>
      </c>
      <c r="CR95" s="349">
        <v>9.1999999999999993</v>
      </c>
    </row>
    <row r="96" spans="1:96" x14ac:dyDescent="0.25">
      <c r="A96" s="177" t="s">
        <v>78</v>
      </c>
      <c r="B96" s="350">
        <v>15.3</v>
      </c>
      <c r="C96" s="351">
        <v>52.3</v>
      </c>
      <c r="D96" s="351">
        <v>9.1999999999999993</v>
      </c>
      <c r="E96" s="351">
        <v>3</v>
      </c>
      <c r="F96" s="349">
        <v>20.2</v>
      </c>
      <c r="G96" s="351">
        <v>11.6</v>
      </c>
      <c r="H96" s="351">
        <v>53.9</v>
      </c>
      <c r="I96" s="351">
        <v>10.8</v>
      </c>
      <c r="J96" s="351">
        <v>2.2999999999999998</v>
      </c>
      <c r="K96" s="351">
        <v>21.4</v>
      </c>
      <c r="L96" s="350">
        <v>10.7</v>
      </c>
      <c r="M96" s="351">
        <v>57.2</v>
      </c>
      <c r="N96" s="351">
        <v>10.3</v>
      </c>
      <c r="O96" s="351">
        <v>3.7</v>
      </c>
      <c r="P96" s="349">
        <v>18.100000000000001</v>
      </c>
      <c r="Q96" s="478">
        <v>13.8</v>
      </c>
      <c r="R96" s="351">
        <v>49.8</v>
      </c>
      <c r="S96" s="351">
        <v>11.3</v>
      </c>
      <c r="T96" s="351">
        <v>3.8</v>
      </c>
      <c r="U96" s="351">
        <v>21.3</v>
      </c>
      <c r="V96" s="350">
        <v>15</v>
      </c>
      <c r="W96" s="351">
        <v>51.7</v>
      </c>
      <c r="X96" s="351">
        <v>10.199999999999999</v>
      </c>
      <c r="Y96" s="351">
        <v>5.6</v>
      </c>
      <c r="Z96" s="349">
        <v>17.5</v>
      </c>
      <c r="AA96" s="244">
        <v>14.7</v>
      </c>
      <c r="AB96" s="244">
        <v>51.1</v>
      </c>
      <c r="AC96" s="244">
        <v>11</v>
      </c>
      <c r="AD96" s="244">
        <v>5.3</v>
      </c>
      <c r="AE96" s="244">
        <v>17.899999999999999</v>
      </c>
      <c r="AF96" s="347">
        <v>14</v>
      </c>
      <c r="AG96" s="511">
        <v>51</v>
      </c>
      <c r="AH96" s="511">
        <v>10.199999999999999</v>
      </c>
      <c r="AI96" s="511">
        <v>5.6</v>
      </c>
      <c r="AJ96" s="281">
        <v>19.2</v>
      </c>
      <c r="AK96" s="244">
        <v>13.1</v>
      </c>
      <c r="AL96" s="244">
        <v>53.2</v>
      </c>
      <c r="AM96" s="244">
        <v>10.7</v>
      </c>
      <c r="AN96" s="244">
        <v>6.6</v>
      </c>
      <c r="AO96" s="244">
        <v>16.399999999999999</v>
      </c>
      <c r="AP96" s="350">
        <v>15</v>
      </c>
      <c r="AQ96" s="348">
        <v>54.6</v>
      </c>
      <c r="AR96" s="348">
        <v>11.9</v>
      </c>
      <c r="AS96" s="348">
        <v>4.5</v>
      </c>
      <c r="AT96" s="349">
        <v>14</v>
      </c>
      <c r="AU96" s="551">
        <v>18.399999999999999</v>
      </c>
      <c r="AV96" s="244">
        <v>52.3</v>
      </c>
      <c r="AW96" s="244">
        <v>14.5</v>
      </c>
      <c r="AX96" s="244">
        <v>4.3</v>
      </c>
      <c r="AY96" s="244">
        <v>10.5</v>
      </c>
      <c r="AZ96" s="350">
        <v>20.8</v>
      </c>
      <c r="BA96" s="348">
        <v>50.2</v>
      </c>
      <c r="BB96" s="348">
        <v>17.600000000000001</v>
      </c>
      <c r="BC96" s="348">
        <v>5.7</v>
      </c>
      <c r="BD96" s="349">
        <v>5.7</v>
      </c>
      <c r="BE96" s="350">
        <v>17.7</v>
      </c>
      <c r="BF96" s="351">
        <v>53.6</v>
      </c>
      <c r="BG96" s="351">
        <v>18.7</v>
      </c>
      <c r="BH96" s="351">
        <v>8.5</v>
      </c>
      <c r="BI96" s="349">
        <v>1.5</v>
      </c>
      <c r="BJ96" s="350">
        <v>13.5</v>
      </c>
      <c r="BK96" s="351">
        <v>56.4</v>
      </c>
      <c r="BL96" s="351">
        <v>18.399999999999999</v>
      </c>
      <c r="BM96" s="351">
        <v>2.2000000000000002</v>
      </c>
      <c r="BN96" s="349">
        <v>9.5</v>
      </c>
      <c r="BO96" s="350">
        <v>7.4</v>
      </c>
      <c r="BP96" s="351">
        <v>68.8</v>
      </c>
      <c r="BQ96" s="351">
        <v>19.7</v>
      </c>
      <c r="BR96" s="351">
        <v>2.1</v>
      </c>
      <c r="BS96" s="349">
        <v>2</v>
      </c>
      <c r="BT96" s="350">
        <v>7.9</v>
      </c>
      <c r="BU96" s="351">
        <v>69.400000000000006</v>
      </c>
      <c r="BV96" s="351">
        <v>19</v>
      </c>
      <c r="BW96" s="351">
        <v>1.8</v>
      </c>
      <c r="BX96" s="349">
        <v>1.9</v>
      </c>
      <c r="BY96" s="350">
        <v>7.8</v>
      </c>
      <c r="BZ96" s="351">
        <v>68.5</v>
      </c>
      <c r="CA96" s="351">
        <v>19.7</v>
      </c>
      <c r="CB96" s="351">
        <v>2.2999999999999998</v>
      </c>
      <c r="CC96" s="349">
        <v>1.7</v>
      </c>
      <c r="CD96" s="350">
        <v>8.1</v>
      </c>
      <c r="CE96" s="351">
        <v>69</v>
      </c>
      <c r="CF96" s="351">
        <v>19.3</v>
      </c>
      <c r="CG96" s="351">
        <v>2.2000000000000002</v>
      </c>
      <c r="CH96" s="349">
        <v>1.4</v>
      </c>
      <c r="CI96" s="350">
        <v>7.9</v>
      </c>
      <c r="CJ96" s="351">
        <v>68.900000000000006</v>
      </c>
      <c r="CK96" s="351">
        <v>19.8</v>
      </c>
      <c r="CL96" s="351">
        <v>2.1</v>
      </c>
      <c r="CM96" s="349">
        <v>1.3</v>
      </c>
      <c r="CN96" s="350">
        <v>7.5</v>
      </c>
      <c r="CO96" s="348">
        <v>70.7</v>
      </c>
      <c r="CP96" s="348">
        <v>19.399999999999999</v>
      </c>
      <c r="CQ96" s="348">
        <v>1.8</v>
      </c>
      <c r="CR96" s="349">
        <v>0.6</v>
      </c>
    </row>
    <row r="97" spans="1:96" x14ac:dyDescent="0.25">
      <c r="A97" s="177" t="s">
        <v>71</v>
      </c>
      <c r="B97" s="350">
        <v>12.5</v>
      </c>
      <c r="C97" s="351">
        <v>53.2</v>
      </c>
      <c r="D97" s="351">
        <v>15.2</v>
      </c>
      <c r="E97" s="351">
        <v>1</v>
      </c>
      <c r="F97" s="349">
        <v>18.100000000000001</v>
      </c>
      <c r="G97" s="478">
        <v>10.1</v>
      </c>
      <c r="H97" s="351">
        <v>49.3</v>
      </c>
      <c r="I97" s="351">
        <v>15.5</v>
      </c>
      <c r="J97" s="351">
        <v>1</v>
      </c>
      <c r="K97" s="351">
        <v>24.1</v>
      </c>
      <c r="L97" s="547">
        <v>11.2</v>
      </c>
      <c r="M97" s="351">
        <v>49.7</v>
      </c>
      <c r="N97" s="351">
        <v>14.6</v>
      </c>
      <c r="O97" s="351">
        <v>0.9</v>
      </c>
      <c r="P97" s="349">
        <v>23.6</v>
      </c>
      <c r="Q97" s="478">
        <v>12.4</v>
      </c>
      <c r="R97" s="351">
        <v>46.7</v>
      </c>
      <c r="S97" s="351">
        <v>13.9</v>
      </c>
      <c r="T97" s="351">
        <v>2.2999999999999998</v>
      </c>
      <c r="U97" s="351">
        <v>24.7</v>
      </c>
      <c r="V97" s="547">
        <v>12.7</v>
      </c>
      <c r="W97" s="351">
        <v>49</v>
      </c>
      <c r="X97" s="351">
        <v>13</v>
      </c>
      <c r="Y97" s="351">
        <v>1.8</v>
      </c>
      <c r="Z97" s="349">
        <v>23.5</v>
      </c>
      <c r="AA97" s="244">
        <v>13</v>
      </c>
      <c r="AB97" s="244">
        <v>46.9</v>
      </c>
      <c r="AC97" s="244">
        <v>14</v>
      </c>
      <c r="AD97" s="244">
        <v>1.3</v>
      </c>
      <c r="AE97" s="244">
        <v>24.8</v>
      </c>
      <c r="AF97" s="347">
        <v>13.3</v>
      </c>
      <c r="AG97" s="511">
        <v>47.9</v>
      </c>
      <c r="AH97" s="511">
        <v>13.3</v>
      </c>
      <c r="AI97" s="511">
        <v>1.7</v>
      </c>
      <c r="AJ97" s="281">
        <v>23.8</v>
      </c>
      <c r="AK97" s="244">
        <v>11.6</v>
      </c>
      <c r="AL97" s="244">
        <v>51.1</v>
      </c>
      <c r="AM97" s="244">
        <v>13.9</v>
      </c>
      <c r="AN97" s="244">
        <v>1.4</v>
      </c>
      <c r="AO97" s="244">
        <v>22</v>
      </c>
      <c r="AP97" s="350">
        <v>11.8</v>
      </c>
      <c r="AQ97" s="348">
        <v>50.3</v>
      </c>
      <c r="AR97" s="348">
        <v>14.8</v>
      </c>
      <c r="AS97" s="348">
        <v>1.6</v>
      </c>
      <c r="AT97" s="349">
        <v>21.5</v>
      </c>
      <c r="AU97" s="551">
        <v>11.9</v>
      </c>
      <c r="AV97" s="244">
        <v>47.1</v>
      </c>
      <c r="AW97" s="244">
        <v>16.3</v>
      </c>
      <c r="AX97" s="244">
        <v>2.1</v>
      </c>
      <c r="AY97" s="244">
        <v>22.6</v>
      </c>
      <c r="AZ97" s="350">
        <v>13.2</v>
      </c>
      <c r="BA97" s="348">
        <v>46.6</v>
      </c>
      <c r="BB97" s="348">
        <v>19</v>
      </c>
      <c r="BC97" s="348">
        <v>1.7</v>
      </c>
      <c r="BD97" s="349">
        <v>19.5</v>
      </c>
      <c r="BE97" s="350">
        <v>13.5</v>
      </c>
      <c r="BF97" s="351">
        <v>46.3</v>
      </c>
      <c r="BG97" s="351">
        <v>19.5</v>
      </c>
      <c r="BH97" s="351">
        <v>1.9</v>
      </c>
      <c r="BI97" s="349">
        <v>18.8</v>
      </c>
      <c r="BJ97" s="350">
        <v>14</v>
      </c>
      <c r="BK97" s="351">
        <v>50.7</v>
      </c>
      <c r="BL97" s="351">
        <v>19.899999999999999</v>
      </c>
      <c r="BM97" s="351">
        <v>2.2000000000000002</v>
      </c>
      <c r="BN97" s="349">
        <v>13.2</v>
      </c>
      <c r="BO97" s="350">
        <v>7</v>
      </c>
      <c r="BP97" s="351">
        <v>68.2</v>
      </c>
      <c r="BQ97" s="351">
        <v>21.2</v>
      </c>
      <c r="BR97" s="351">
        <v>1.7</v>
      </c>
      <c r="BS97" s="349">
        <v>1.9</v>
      </c>
      <c r="BT97" s="350">
        <v>6.9</v>
      </c>
      <c r="BU97" s="351">
        <v>69.2</v>
      </c>
      <c r="BV97" s="351">
        <v>21.2</v>
      </c>
      <c r="BW97" s="351">
        <v>1.5</v>
      </c>
      <c r="BX97" s="349">
        <v>1.2</v>
      </c>
      <c r="BY97" s="350">
        <v>6.3</v>
      </c>
      <c r="BZ97" s="351">
        <v>62.1</v>
      </c>
      <c r="CA97" s="351">
        <v>21.6</v>
      </c>
      <c r="CB97" s="351">
        <v>1.7</v>
      </c>
      <c r="CC97" s="349">
        <v>8.3000000000000007</v>
      </c>
      <c r="CD97" s="350">
        <v>6.6</v>
      </c>
      <c r="CE97" s="351">
        <v>66.8</v>
      </c>
      <c r="CF97" s="351">
        <v>22.7</v>
      </c>
      <c r="CG97" s="351">
        <v>1.8</v>
      </c>
      <c r="CH97" s="349">
        <v>2.1</v>
      </c>
      <c r="CI97" s="350">
        <v>6.4</v>
      </c>
      <c r="CJ97" s="351">
        <v>66.599999999999994</v>
      </c>
      <c r="CK97" s="351">
        <v>23.6</v>
      </c>
      <c r="CL97" s="351">
        <v>2</v>
      </c>
      <c r="CM97" s="349">
        <v>1.4</v>
      </c>
      <c r="CN97" s="350">
        <v>5.8</v>
      </c>
      <c r="CO97" s="348">
        <v>68.7</v>
      </c>
      <c r="CP97" s="348">
        <v>22.2</v>
      </c>
      <c r="CQ97" s="348">
        <v>1.7</v>
      </c>
      <c r="CR97" s="349">
        <v>1.6</v>
      </c>
    </row>
    <row r="98" spans="1:96" x14ac:dyDescent="0.25">
      <c r="A98" s="177" t="s">
        <v>79</v>
      </c>
      <c r="B98" s="350">
        <v>17.100000000000001</v>
      </c>
      <c r="C98" s="351">
        <v>59.1</v>
      </c>
      <c r="D98" s="351">
        <v>9.4</v>
      </c>
      <c r="E98" s="351">
        <v>1.5</v>
      </c>
      <c r="F98" s="349">
        <v>12.9</v>
      </c>
      <c r="G98" s="351">
        <v>13</v>
      </c>
      <c r="H98" s="351">
        <v>54.2</v>
      </c>
      <c r="I98" s="351">
        <v>10.6</v>
      </c>
      <c r="J98" s="351">
        <v>1.6</v>
      </c>
      <c r="K98" s="351">
        <v>20.6</v>
      </c>
      <c r="L98" s="350">
        <v>10.4</v>
      </c>
      <c r="M98" s="351">
        <v>59.7</v>
      </c>
      <c r="N98" s="351">
        <v>12</v>
      </c>
      <c r="O98" s="351">
        <v>1.6</v>
      </c>
      <c r="P98" s="349">
        <v>16.3</v>
      </c>
      <c r="Q98" s="351">
        <v>10.4</v>
      </c>
      <c r="R98" s="351">
        <v>53.5</v>
      </c>
      <c r="S98" s="351">
        <v>13.6</v>
      </c>
      <c r="T98" s="351">
        <v>2.6</v>
      </c>
      <c r="U98" s="351">
        <v>19.899999999999999</v>
      </c>
      <c r="V98" s="350">
        <v>10</v>
      </c>
      <c r="W98" s="351">
        <v>64.900000000000006</v>
      </c>
      <c r="X98" s="351">
        <v>13.2</v>
      </c>
      <c r="Y98" s="351">
        <v>2.2000000000000002</v>
      </c>
      <c r="Z98" s="349">
        <v>9.6999999999999993</v>
      </c>
      <c r="AA98" s="244">
        <v>7.9</v>
      </c>
      <c r="AB98" s="244">
        <v>60.5</v>
      </c>
      <c r="AC98" s="244">
        <v>12.6</v>
      </c>
      <c r="AD98" s="244">
        <v>2.8</v>
      </c>
      <c r="AE98" s="244">
        <v>16.2</v>
      </c>
      <c r="AF98" s="347">
        <v>6.8</v>
      </c>
      <c r="AG98" s="511">
        <v>61.6</v>
      </c>
      <c r="AH98" s="511">
        <v>11.9</v>
      </c>
      <c r="AI98" s="511">
        <v>2.6</v>
      </c>
      <c r="AJ98" s="281">
        <v>17.100000000000001</v>
      </c>
      <c r="AK98" s="244">
        <v>6.1</v>
      </c>
      <c r="AL98" s="244">
        <v>62</v>
      </c>
      <c r="AM98" s="244">
        <v>12.8</v>
      </c>
      <c r="AN98" s="244">
        <v>3.1</v>
      </c>
      <c r="AO98" s="244">
        <v>16</v>
      </c>
      <c r="AP98" s="350">
        <v>6.1</v>
      </c>
      <c r="AQ98" s="348">
        <v>62.8</v>
      </c>
      <c r="AR98" s="348">
        <v>14.5</v>
      </c>
      <c r="AS98" s="348">
        <v>2.9</v>
      </c>
      <c r="AT98" s="349">
        <v>13.7</v>
      </c>
      <c r="AU98" s="551">
        <v>5.8</v>
      </c>
      <c r="AV98" s="244">
        <v>60</v>
      </c>
      <c r="AW98" s="244">
        <v>15.3</v>
      </c>
      <c r="AX98" s="244">
        <v>2.8</v>
      </c>
      <c r="AY98" s="244">
        <v>16.100000000000001</v>
      </c>
      <c r="AZ98" s="350">
        <v>5.9</v>
      </c>
      <c r="BA98" s="348">
        <v>57.7</v>
      </c>
      <c r="BB98" s="348">
        <v>19.8</v>
      </c>
      <c r="BC98" s="348">
        <v>3.4</v>
      </c>
      <c r="BD98" s="349">
        <v>13.2</v>
      </c>
      <c r="BE98" s="350">
        <v>6.2</v>
      </c>
      <c r="BF98" s="351">
        <v>59.4</v>
      </c>
      <c r="BG98" s="351">
        <v>19.399999999999999</v>
      </c>
      <c r="BH98" s="351">
        <v>3.7</v>
      </c>
      <c r="BI98" s="349">
        <v>11.3</v>
      </c>
      <c r="BJ98" s="350">
        <v>5.5</v>
      </c>
      <c r="BK98" s="351">
        <v>61.2</v>
      </c>
      <c r="BL98" s="351">
        <v>20.6</v>
      </c>
      <c r="BM98" s="351">
        <v>4.2</v>
      </c>
      <c r="BN98" s="349">
        <v>8.5</v>
      </c>
      <c r="BO98" s="350">
        <v>2.5</v>
      </c>
      <c r="BP98" s="351">
        <v>69.8</v>
      </c>
      <c r="BQ98" s="351">
        <v>22.2</v>
      </c>
      <c r="BR98" s="351">
        <v>3.9</v>
      </c>
      <c r="BS98" s="349">
        <v>1.6</v>
      </c>
      <c r="BT98" s="350">
        <v>2.9</v>
      </c>
      <c r="BU98" s="351">
        <v>69.2</v>
      </c>
      <c r="BV98" s="351">
        <v>21.1</v>
      </c>
      <c r="BW98" s="351">
        <v>3.8</v>
      </c>
      <c r="BX98" s="349">
        <v>3</v>
      </c>
      <c r="BY98" s="350">
        <v>2.7</v>
      </c>
      <c r="BZ98" s="351">
        <v>69.7</v>
      </c>
      <c r="CA98" s="351">
        <v>20.5</v>
      </c>
      <c r="CB98" s="351">
        <v>4.4000000000000004</v>
      </c>
      <c r="CC98" s="349">
        <v>2.7</v>
      </c>
      <c r="CD98" s="350">
        <v>2.7</v>
      </c>
      <c r="CE98" s="351">
        <v>68.599999999999994</v>
      </c>
      <c r="CF98" s="351">
        <v>21.3</v>
      </c>
      <c r="CG98" s="351">
        <v>5.0999999999999996</v>
      </c>
      <c r="CH98" s="349">
        <v>2.2999999999999998</v>
      </c>
      <c r="CI98" s="350">
        <v>2.7</v>
      </c>
      <c r="CJ98" s="351">
        <v>69.400000000000006</v>
      </c>
      <c r="CK98" s="351">
        <v>21.1</v>
      </c>
      <c r="CL98" s="351">
        <v>5.3</v>
      </c>
      <c r="CM98" s="349">
        <v>1.5</v>
      </c>
      <c r="CN98" s="350">
        <v>2.5</v>
      </c>
      <c r="CO98" s="348">
        <v>69.7</v>
      </c>
      <c r="CP98" s="348">
        <v>21.4</v>
      </c>
      <c r="CQ98" s="348">
        <v>5.2</v>
      </c>
      <c r="CR98" s="349">
        <v>1.2</v>
      </c>
    </row>
    <row r="99" spans="1:96" x14ac:dyDescent="0.25">
      <c r="A99" s="177" t="s">
        <v>80</v>
      </c>
      <c r="B99" s="350">
        <v>15.5</v>
      </c>
      <c r="C99" s="351">
        <v>49.3</v>
      </c>
      <c r="D99" s="351">
        <v>13.5</v>
      </c>
      <c r="E99" s="351">
        <v>6.2</v>
      </c>
      <c r="F99" s="349">
        <v>15.5</v>
      </c>
      <c r="G99" s="351">
        <v>12.8</v>
      </c>
      <c r="H99" s="351">
        <v>54.7</v>
      </c>
      <c r="I99" s="351">
        <v>15.1</v>
      </c>
      <c r="J99" s="351">
        <v>4.8</v>
      </c>
      <c r="K99" s="351">
        <v>12.6</v>
      </c>
      <c r="L99" s="350">
        <v>13.3</v>
      </c>
      <c r="M99" s="351">
        <v>58.5</v>
      </c>
      <c r="N99" s="351">
        <v>15.9</v>
      </c>
      <c r="O99" s="351">
        <v>4.3</v>
      </c>
      <c r="P99" s="349">
        <v>8</v>
      </c>
      <c r="Q99" s="351">
        <v>12.6</v>
      </c>
      <c r="R99" s="351">
        <v>53.8</v>
      </c>
      <c r="S99" s="351">
        <v>14.9</v>
      </c>
      <c r="T99" s="351">
        <v>5.7</v>
      </c>
      <c r="U99" s="351">
        <v>13</v>
      </c>
      <c r="V99" s="350">
        <v>12.3</v>
      </c>
      <c r="W99" s="351">
        <v>52.4</v>
      </c>
      <c r="X99" s="351">
        <v>13.8</v>
      </c>
      <c r="Y99" s="351">
        <v>5.8</v>
      </c>
      <c r="Z99" s="349">
        <v>15.7</v>
      </c>
      <c r="AA99" s="244">
        <v>11.3</v>
      </c>
      <c r="AB99" s="244">
        <v>47.6</v>
      </c>
      <c r="AC99" s="244">
        <v>13.6</v>
      </c>
      <c r="AD99" s="244">
        <v>5.3</v>
      </c>
      <c r="AE99" s="244">
        <v>22.2</v>
      </c>
      <c r="AF99" s="347">
        <v>10.7</v>
      </c>
      <c r="AG99" s="511">
        <v>47.1</v>
      </c>
      <c r="AH99" s="511">
        <v>12.9</v>
      </c>
      <c r="AI99" s="511">
        <v>6.3</v>
      </c>
      <c r="AJ99" s="281">
        <v>23</v>
      </c>
      <c r="AK99" s="244">
        <v>9.5</v>
      </c>
      <c r="AL99" s="244">
        <v>45.5</v>
      </c>
      <c r="AM99" s="244">
        <v>12.8</v>
      </c>
      <c r="AN99" s="244">
        <v>7.2</v>
      </c>
      <c r="AO99" s="244">
        <v>25</v>
      </c>
      <c r="AP99" s="350">
        <v>10.7</v>
      </c>
      <c r="AQ99" s="348">
        <v>48.6</v>
      </c>
      <c r="AR99" s="348">
        <v>14.6</v>
      </c>
      <c r="AS99" s="348">
        <v>3</v>
      </c>
      <c r="AT99" s="349">
        <v>23.1</v>
      </c>
      <c r="AU99" s="551">
        <v>10.7</v>
      </c>
      <c r="AV99" s="244">
        <v>46.7</v>
      </c>
      <c r="AW99" s="244">
        <v>15.7</v>
      </c>
      <c r="AX99" s="244">
        <v>2.6</v>
      </c>
      <c r="AY99" s="244">
        <v>24.3</v>
      </c>
      <c r="AZ99" s="350">
        <v>10.199999999999999</v>
      </c>
      <c r="BA99" s="348">
        <v>46.5</v>
      </c>
      <c r="BB99" s="348">
        <v>18.899999999999999</v>
      </c>
      <c r="BC99" s="348">
        <v>3.2</v>
      </c>
      <c r="BD99" s="349">
        <v>21.2</v>
      </c>
      <c r="BE99" s="350">
        <v>10.6</v>
      </c>
      <c r="BF99" s="351">
        <v>46.5</v>
      </c>
      <c r="BG99" s="351">
        <v>18.100000000000001</v>
      </c>
      <c r="BH99" s="351">
        <v>2.9</v>
      </c>
      <c r="BI99" s="349">
        <v>21.9</v>
      </c>
      <c r="BJ99" s="350">
        <v>10</v>
      </c>
      <c r="BK99" s="351">
        <v>50.5</v>
      </c>
      <c r="BL99" s="351">
        <v>18.5</v>
      </c>
      <c r="BM99" s="351">
        <v>3.3</v>
      </c>
      <c r="BN99" s="349">
        <v>17.7</v>
      </c>
      <c r="BO99" s="350">
        <v>5.9</v>
      </c>
      <c r="BP99" s="351">
        <v>68.599999999999994</v>
      </c>
      <c r="BQ99" s="351">
        <v>19.600000000000001</v>
      </c>
      <c r="BR99" s="351">
        <v>2.9</v>
      </c>
      <c r="BS99" s="349">
        <v>3</v>
      </c>
      <c r="BT99" s="350">
        <v>5.4</v>
      </c>
      <c r="BU99" s="351">
        <v>64.099999999999994</v>
      </c>
      <c r="BV99" s="351">
        <v>17.899999999999999</v>
      </c>
      <c r="BW99" s="351">
        <v>2.7</v>
      </c>
      <c r="BX99" s="349">
        <v>9.9</v>
      </c>
      <c r="BY99" s="350">
        <v>5.3</v>
      </c>
      <c r="BZ99" s="351">
        <v>59.3</v>
      </c>
      <c r="CA99" s="351">
        <v>17.2</v>
      </c>
      <c r="CB99" s="351">
        <v>3.1</v>
      </c>
      <c r="CC99" s="349">
        <v>15.1</v>
      </c>
      <c r="CD99" s="350">
        <v>5.5</v>
      </c>
      <c r="CE99" s="351">
        <v>60.9</v>
      </c>
      <c r="CF99" s="351">
        <v>18</v>
      </c>
      <c r="CG99" s="351">
        <v>3.4</v>
      </c>
      <c r="CH99" s="349">
        <v>12.2</v>
      </c>
      <c r="CI99" s="350">
        <v>6.1</v>
      </c>
      <c r="CJ99" s="351">
        <v>63.4</v>
      </c>
      <c r="CK99" s="351">
        <v>18.600000000000001</v>
      </c>
      <c r="CL99" s="351">
        <v>3.3</v>
      </c>
      <c r="CM99" s="349">
        <v>8.6</v>
      </c>
      <c r="CN99" s="350">
        <v>5.8</v>
      </c>
      <c r="CO99" s="348">
        <v>64.400000000000006</v>
      </c>
      <c r="CP99" s="348">
        <v>17.7</v>
      </c>
      <c r="CQ99" s="348">
        <v>3.3</v>
      </c>
      <c r="CR99" s="349">
        <v>8.8000000000000007</v>
      </c>
    </row>
    <row r="100" spans="1:96" x14ac:dyDescent="0.25">
      <c r="A100" s="177" t="s">
        <v>192</v>
      </c>
      <c r="B100" s="350">
        <v>15.9</v>
      </c>
      <c r="C100" s="351">
        <v>51.2</v>
      </c>
      <c r="D100" s="351">
        <v>11.3</v>
      </c>
      <c r="E100" s="351">
        <v>2.6</v>
      </c>
      <c r="F100" s="349">
        <v>19</v>
      </c>
      <c r="G100" s="351">
        <v>10.6</v>
      </c>
      <c r="H100" s="351">
        <v>52.6</v>
      </c>
      <c r="I100" s="351">
        <v>12.7</v>
      </c>
      <c r="J100" s="351">
        <v>2.4</v>
      </c>
      <c r="K100" s="351">
        <v>21.7</v>
      </c>
      <c r="L100" s="350">
        <v>10.1</v>
      </c>
      <c r="M100" s="351">
        <v>57.6</v>
      </c>
      <c r="N100" s="351">
        <v>12.1</v>
      </c>
      <c r="O100" s="351">
        <v>3.1</v>
      </c>
      <c r="P100" s="349">
        <v>17.100000000000001</v>
      </c>
      <c r="Q100" s="351">
        <v>10.8</v>
      </c>
      <c r="R100" s="351">
        <v>52.2</v>
      </c>
      <c r="S100" s="351">
        <v>11.1</v>
      </c>
      <c r="T100" s="351">
        <v>5.6</v>
      </c>
      <c r="U100" s="351">
        <v>20.3</v>
      </c>
      <c r="V100" s="350">
        <v>10.4</v>
      </c>
      <c r="W100" s="351">
        <v>54.2</v>
      </c>
      <c r="X100" s="351">
        <v>11.1</v>
      </c>
      <c r="Y100" s="351">
        <v>5.9</v>
      </c>
      <c r="Z100" s="349">
        <v>18.399999999999999</v>
      </c>
      <c r="AA100" s="244">
        <v>10.3</v>
      </c>
      <c r="AB100" s="244">
        <v>54.6</v>
      </c>
      <c r="AC100" s="244">
        <v>11.5</v>
      </c>
      <c r="AD100" s="244">
        <v>4.0999999999999996</v>
      </c>
      <c r="AE100" s="244">
        <v>19.5</v>
      </c>
      <c r="AF100" s="347">
        <v>10.1</v>
      </c>
      <c r="AG100" s="511">
        <v>49.8</v>
      </c>
      <c r="AH100" s="511">
        <v>10.5</v>
      </c>
      <c r="AI100" s="511">
        <v>5.6</v>
      </c>
      <c r="AJ100" s="281">
        <v>24</v>
      </c>
      <c r="AK100" s="244">
        <v>9.6</v>
      </c>
      <c r="AL100" s="244">
        <v>51.1</v>
      </c>
      <c r="AM100" s="244">
        <v>10.4</v>
      </c>
      <c r="AN100" s="244">
        <v>4</v>
      </c>
      <c r="AO100" s="244">
        <v>24.9</v>
      </c>
      <c r="AP100" s="350">
        <v>8.5</v>
      </c>
      <c r="AQ100" s="348">
        <v>57</v>
      </c>
      <c r="AR100" s="348">
        <v>13</v>
      </c>
      <c r="AS100" s="348">
        <v>2.2000000000000002</v>
      </c>
      <c r="AT100" s="349">
        <v>19.3</v>
      </c>
      <c r="AU100" s="551">
        <v>8</v>
      </c>
      <c r="AV100" s="244">
        <v>50.5</v>
      </c>
      <c r="AW100" s="244">
        <v>14</v>
      </c>
      <c r="AX100" s="244">
        <v>2.2999999999999998</v>
      </c>
      <c r="AY100" s="244">
        <v>25.2</v>
      </c>
      <c r="AZ100" s="350">
        <v>7.3</v>
      </c>
      <c r="BA100" s="348">
        <v>49.3</v>
      </c>
      <c r="BB100" s="348">
        <v>17.3</v>
      </c>
      <c r="BC100" s="348">
        <v>2.6</v>
      </c>
      <c r="BD100" s="349">
        <v>23.5</v>
      </c>
      <c r="BE100" s="350">
        <v>7.6</v>
      </c>
      <c r="BF100" s="351">
        <v>53.7</v>
      </c>
      <c r="BG100" s="351">
        <v>18</v>
      </c>
      <c r="BH100" s="351">
        <v>2.2999999999999998</v>
      </c>
      <c r="BI100" s="349">
        <v>18.399999999999999</v>
      </c>
      <c r="BJ100" s="350">
        <v>7.4</v>
      </c>
      <c r="BK100" s="351">
        <v>60.8</v>
      </c>
      <c r="BL100" s="351">
        <v>18.8</v>
      </c>
      <c r="BM100" s="351">
        <v>2.9</v>
      </c>
      <c r="BN100" s="349">
        <v>10.1</v>
      </c>
      <c r="BO100" s="350">
        <v>6.1</v>
      </c>
      <c r="BP100" s="351">
        <v>71.2</v>
      </c>
      <c r="BQ100" s="351">
        <v>18.899999999999999</v>
      </c>
      <c r="BR100" s="351">
        <v>2.7</v>
      </c>
      <c r="BS100" s="349">
        <v>1.1000000000000001</v>
      </c>
      <c r="BT100" s="350">
        <v>6.3</v>
      </c>
      <c r="BU100" s="351">
        <v>71.400000000000006</v>
      </c>
      <c r="BV100" s="351">
        <v>18.2</v>
      </c>
      <c r="BW100" s="351">
        <v>2.8</v>
      </c>
      <c r="BX100" s="349">
        <v>1.3</v>
      </c>
      <c r="BY100" s="350">
        <v>6</v>
      </c>
      <c r="BZ100" s="351">
        <v>64</v>
      </c>
      <c r="CA100" s="351">
        <v>18</v>
      </c>
      <c r="CB100" s="351">
        <v>3.1</v>
      </c>
      <c r="CC100" s="349">
        <v>8.9</v>
      </c>
      <c r="CD100" s="350">
        <v>5.9</v>
      </c>
      <c r="CE100" s="351">
        <v>64.7</v>
      </c>
      <c r="CF100" s="351">
        <v>19</v>
      </c>
      <c r="CG100" s="351">
        <v>3.1</v>
      </c>
      <c r="CH100" s="349">
        <v>7.3</v>
      </c>
      <c r="CI100" s="350">
        <v>5.9</v>
      </c>
      <c r="CJ100" s="351">
        <v>65.8</v>
      </c>
      <c r="CK100" s="351">
        <v>19</v>
      </c>
      <c r="CL100" s="351">
        <v>2.9</v>
      </c>
      <c r="CM100" s="349">
        <v>6.4</v>
      </c>
      <c r="CN100" s="350">
        <v>5.5</v>
      </c>
      <c r="CO100" s="348">
        <v>66.900000000000006</v>
      </c>
      <c r="CP100" s="348">
        <v>18.399999999999999</v>
      </c>
      <c r="CQ100" s="348">
        <v>3.4</v>
      </c>
      <c r="CR100" s="349">
        <v>5.8</v>
      </c>
    </row>
    <row r="101" spans="1:96" x14ac:dyDescent="0.25">
      <c r="A101" s="177" t="s">
        <v>82</v>
      </c>
      <c r="B101" s="350">
        <v>16.399999999999999</v>
      </c>
      <c r="C101" s="351">
        <v>48.7</v>
      </c>
      <c r="D101" s="351">
        <v>12.2</v>
      </c>
      <c r="E101" s="351">
        <v>1.6</v>
      </c>
      <c r="F101" s="349">
        <v>21.1</v>
      </c>
      <c r="G101" s="351">
        <v>14.3</v>
      </c>
      <c r="H101" s="351">
        <v>51.4</v>
      </c>
      <c r="I101" s="351">
        <v>14.8</v>
      </c>
      <c r="J101" s="351">
        <v>1.7</v>
      </c>
      <c r="K101" s="351">
        <v>17.8</v>
      </c>
      <c r="L101" s="350">
        <v>14.1</v>
      </c>
      <c r="M101" s="351">
        <v>62.2</v>
      </c>
      <c r="N101" s="351">
        <v>16.3</v>
      </c>
      <c r="O101" s="351">
        <v>2.2000000000000002</v>
      </c>
      <c r="P101" s="349">
        <v>5.2</v>
      </c>
      <c r="Q101" s="351">
        <v>12.1</v>
      </c>
      <c r="R101" s="351">
        <v>57.4</v>
      </c>
      <c r="S101" s="351">
        <v>16.3</v>
      </c>
      <c r="T101" s="351">
        <v>2.6</v>
      </c>
      <c r="U101" s="351">
        <v>11.6</v>
      </c>
      <c r="V101" s="350">
        <v>10.9</v>
      </c>
      <c r="W101" s="351">
        <v>60.3</v>
      </c>
      <c r="X101" s="351">
        <v>14.6</v>
      </c>
      <c r="Y101" s="351">
        <v>2.6</v>
      </c>
      <c r="Z101" s="349">
        <v>11.6</v>
      </c>
      <c r="AA101" s="244">
        <v>9.5</v>
      </c>
      <c r="AB101" s="244">
        <v>58.5</v>
      </c>
      <c r="AC101" s="244">
        <v>15.6</v>
      </c>
      <c r="AD101" s="244">
        <v>3.2</v>
      </c>
      <c r="AE101" s="244">
        <v>13.2</v>
      </c>
      <c r="AF101" s="347">
        <v>9.5</v>
      </c>
      <c r="AG101" s="511">
        <v>58.5</v>
      </c>
      <c r="AH101" s="511">
        <v>15.3</v>
      </c>
      <c r="AI101" s="511">
        <v>3.8</v>
      </c>
      <c r="AJ101" s="281">
        <v>12.9</v>
      </c>
      <c r="AK101" s="244">
        <v>8.1999999999999993</v>
      </c>
      <c r="AL101" s="244">
        <v>56.1</v>
      </c>
      <c r="AM101" s="244">
        <v>14.5</v>
      </c>
      <c r="AN101" s="244">
        <v>3.5</v>
      </c>
      <c r="AO101" s="244">
        <v>17.7</v>
      </c>
      <c r="AP101" s="350">
        <v>9.3000000000000007</v>
      </c>
      <c r="AQ101" s="348">
        <v>54.8</v>
      </c>
      <c r="AR101" s="348">
        <v>15.1</v>
      </c>
      <c r="AS101" s="348">
        <v>1.8</v>
      </c>
      <c r="AT101" s="349">
        <v>19</v>
      </c>
      <c r="AU101" s="551">
        <v>9.3000000000000007</v>
      </c>
      <c r="AV101" s="244">
        <v>58.4</v>
      </c>
      <c r="AW101" s="244">
        <v>17.899999999999999</v>
      </c>
      <c r="AX101" s="244">
        <v>2</v>
      </c>
      <c r="AY101" s="244">
        <v>12.4</v>
      </c>
      <c r="AZ101" s="350">
        <v>11</v>
      </c>
      <c r="BA101" s="348">
        <v>58.9</v>
      </c>
      <c r="BB101" s="348">
        <v>23.4</v>
      </c>
      <c r="BC101" s="348">
        <v>2.5</v>
      </c>
      <c r="BD101" s="349">
        <v>4.2</v>
      </c>
      <c r="BE101" s="350">
        <v>11.7</v>
      </c>
      <c r="BF101" s="351">
        <v>53.9</v>
      </c>
      <c r="BG101" s="351">
        <v>21.7</v>
      </c>
      <c r="BH101" s="351">
        <v>2.1</v>
      </c>
      <c r="BI101" s="349">
        <v>10.6</v>
      </c>
      <c r="BJ101" s="350">
        <v>10.199999999999999</v>
      </c>
      <c r="BK101" s="351">
        <v>52</v>
      </c>
      <c r="BL101" s="351">
        <v>19.8</v>
      </c>
      <c r="BM101" s="351">
        <v>2.1</v>
      </c>
      <c r="BN101" s="349">
        <v>15.9</v>
      </c>
      <c r="BO101" s="350">
        <v>8.3000000000000007</v>
      </c>
      <c r="BP101" s="351">
        <v>66.2</v>
      </c>
      <c r="BQ101" s="351">
        <v>20.9</v>
      </c>
      <c r="BR101" s="351">
        <v>2</v>
      </c>
      <c r="BS101" s="349">
        <v>2.6</v>
      </c>
      <c r="BT101" s="350">
        <v>9.1</v>
      </c>
      <c r="BU101" s="351">
        <v>65.5</v>
      </c>
      <c r="BV101" s="351">
        <v>20.100000000000001</v>
      </c>
      <c r="BW101" s="351">
        <v>2.5</v>
      </c>
      <c r="BX101" s="349">
        <v>2.8</v>
      </c>
      <c r="BY101" s="350">
        <v>10.1</v>
      </c>
      <c r="BZ101" s="351">
        <v>61.8</v>
      </c>
      <c r="CA101" s="351">
        <v>19.8</v>
      </c>
      <c r="CB101" s="351">
        <v>2.2999999999999998</v>
      </c>
      <c r="CC101" s="349">
        <v>6</v>
      </c>
      <c r="CD101" s="350">
        <v>10.199999999999999</v>
      </c>
      <c r="CE101" s="351">
        <v>63.6</v>
      </c>
      <c r="CF101" s="351">
        <v>21.6</v>
      </c>
      <c r="CG101" s="351">
        <v>2.5</v>
      </c>
      <c r="CH101" s="349">
        <v>2.1</v>
      </c>
      <c r="CI101" s="350">
        <v>9.6</v>
      </c>
      <c r="CJ101" s="351">
        <v>65.2</v>
      </c>
      <c r="CK101" s="351">
        <v>21.6</v>
      </c>
      <c r="CL101" s="351">
        <v>2.2999999999999998</v>
      </c>
      <c r="CM101" s="349">
        <v>1.3</v>
      </c>
      <c r="CN101" s="350">
        <v>9</v>
      </c>
      <c r="CO101" s="348">
        <v>67.5</v>
      </c>
      <c r="CP101" s="348">
        <v>20.399999999999999</v>
      </c>
      <c r="CQ101" s="348">
        <v>2.1</v>
      </c>
      <c r="CR101" s="349">
        <v>1</v>
      </c>
    </row>
    <row r="102" spans="1:96" x14ac:dyDescent="0.25">
      <c r="A102" s="177" t="s">
        <v>83</v>
      </c>
      <c r="B102" s="350">
        <v>6.3</v>
      </c>
      <c r="C102" s="351">
        <v>63.7</v>
      </c>
      <c r="D102" s="351">
        <v>9.8000000000000007</v>
      </c>
      <c r="E102" s="351">
        <v>1.4</v>
      </c>
      <c r="F102" s="349">
        <v>18.8</v>
      </c>
      <c r="G102" s="351">
        <v>6</v>
      </c>
      <c r="H102" s="351">
        <v>60</v>
      </c>
      <c r="I102" s="351">
        <v>9.6999999999999993</v>
      </c>
      <c r="J102" s="351">
        <v>1</v>
      </c>
      <c r="K102" s="351">
        <v>23.3</v>
      </c>
      <c r="L102" s="350">
        <v>5.0999999999999996</v>
      </c>
      <c r="M102" s="351">
        <v>58.9</v>
      </c>
      <c r="N102" s="351">
        <v>10.9</v>
      </c>
      <c r="O102" s="351">
        <v>1.2</v>
      </c>
      <c r="P102" s="349">
        <v>23.9</v>
      </c>
      <c r="Q102" s="351">
        <v>4.8</v>
      </c>
      <c r="R102" s="351">
        <v>55.8</v>
      </c>
      <c r="S102" s="351">
        <v>11.6</v>
      </c>
      <c r="T102" s="351">
        <v>5.8</v>
      </c>
      <c r="U102" s="351">
        <v>22</v>
      </c>
      <c r="V102" s="350">
        <v>5.0999999999999996</v>
      </c>
      <c r="W102" s="351">
        <v>63.5</v>
      </c>
      <c r="X102" s="351">
        <v>12.3</v>
      </c>
      <c r="Y102" s="351">
        <v>5.9</v>
      </c>
      <c r="Z102" s="349">
        <v>13.2</v>
      </c>
      <c r="AA102" s="244">
        <v>5.7</v>
      </c>
      <c r="AB102" s="244">
        <v>67.8</v>
      </c>
      <c r="AC102" s="244">
        <v>12.9</v>
      </c>
      <c r="AD102" s="244">
        <v>3.7</v>
      </c>
      <c r="AE102" s="244">
        <v>9.9</v>
      </c>
      <c r="AF102" s="347">
        <v>5.3</v>
      </c>
      <c r="AG102" s="511">
        <v>67.2</v>
      </c>
      <c r="AH102" s="511">
        <v>12.9</v>
      </c>
      <c r="AI102" s="511">
        <v>3.7</v>
      </c>
      <c r="AJ102" s="281">
        <v>10.9</v>
      </c>
      <c r="AK102" s="244">
        <v>4.7</v>
      </c>
      <c r="AL102" s="244">
        <v>68.900000000000006</v>
      </c>
      <c r="AM102" s="244">
        <v>13.8</v>
      </c>
      <c r="AN102" s="244">
        <v>3.4</v>
      </c>
      <c r="AO102" s="244">
        <v>9.1999999999999993</v>
      </c>
      <c r="AP102" s="350">
        <v>5.4</v>
      </c>
      <c r="AQ102" s="348">
        <v>72.8</v>
      </c>
      <c r="AR102" s="348">
        <v>15.4</v>
      </c>
      <c r="AS102" s="348">
        <v>2.9</v>
      </c>
      <c r="AT102" s="349">
        <v>3.5</v>
      </c>
      <c r="AU102" s="551">
        <v>5</v>
      </c>
      <c r="AV102" s="244">
        <v>66.900000000000006</v>
      </c>
      <c r="AW102" s="244">
        <v>15.6</v>
      </c>
      <c r="AX102" s="244">
        <v>2.6</v>
      </c>
      <c r="AY102" s="244">
        <v>9.9</v>
      </c>
      <c r="AZ102" s="350">
        <v>5.0999999999999996</v>
      </c>
      <c r="BA102" s="348">
        <v>66.5</v>
      </c>
      <c r="BB102" s="348">
        <v>17.899999999999999</v>
      </c>
      <c r="BC102" s="348">
        <v>3.3</v>
      </c>
      <c r="BD102" s="349">
        <v>7.2</v>
      </c>
      <c r="BE102" s="350">
        <v>5.5</v>
      </c>
      <c r="BF102" s="351">
        <v>70.400000000000006</v>
      </c>
      <c r="BG102" s="351">
        <v>17.899999999999999</v>
      </c>
      <c r="BH102" s="351">
        <v>3</v>
      </c>
      <c r="BI102" s="349">
        <v>3.2</v>
      </c>
      <c r="BJ102" s="350">
        <v>5.6</v>
      </c>
      <c r="BK102" s="351">
        <v>71</v>
      </c>
      <c r="BL102" s="351">
        <v>16.600000000000001</v>
      </c>
      <c r="BM102" s="351">
        <v>3.9</v>
      </c>
      <c r="BN102" s="349">
        <v>2.9</v>
      </c>
      <c r="BO102" s="350">
        <v>6.4</v>
      </c>
      <c r="BP102" s="351">
        <v>72</v>
      </c>
      <c r="BQ102" s="351">
        <v>17.100000000000001</v>
      </c>
      <c r="BR102" s="351">
        <v>3</v>
      </c>
      <c r="BS102" s="349">
        <v>1.5</v>
      </c>
      <c r="BT102" s="350">
        <v>6.2</v>
      </c>
      <c r="BU102" s="351">
        <v>71.7</v>
      </c>
      <c r="BV102" s="351">
        <v>17.100000000000001</v>
      </c>
      <c r="BW102" s="351">
        <v>3.1</v>
      </c>
      <c r="BX102" s="349">
        <v>1.9</v>
      </c>
      <c r="BY102" s="350">
        <v>4.4000000000000004</v>
      </c>
      <c r="BZ102" s="351">
        <v>72.5</v>
      </c>
      <c r="CA102" s="351">
        <v>17.100000000000001</v>
      </c>
      <c r="CB102" s="351">
        <v>3.6</v>
      </c>
      <c r="CC102" s="349">
        <v>2.4</v>
      </c>
      <c r="CD102" s="350">
        <v>4.9000000000000004</v>
      </c>
      <c r="CE102" s="351">
        <v>73.3</v>
      </c>
      <c r="CF102" s="351">
        <v>17.3</v>
      </c>
      <c r="CG102" s="351">
        <v>3.1</v>
      </c>
      <c r="CH102" s="349">
        <v>1.4</v>
      </c>
      <c r="CI102" s="350">
        <v>3.9</v>
      </c>
      <c r="CJ102" s="351">
        <v>74.2</v>
      </c>
      <c r="CK102" s="351">
        <v>17.7</v>
      </c>
      <c r="CL102" s="351">
        <v>3.1</v>
      </c>
      <c r="CM102" s="349">
        <v>1.1000000000000001</v>
      </c>
      <c r="CN102" s="350">
        <v>4.0999999999999996</v>
      </c>
      <c r="CO102" s="348">
        <v>75.900000000000006</v>
      </c>
      <c r="CP102" s="348">
        <v>16.399999999999999</v>
      </c>
      <c r="CQ102" s="348">
        <v>2.7</v>
      </c>
      <c r="CR102" s="349">
        <v>0.9</v>
      </c>
    </row>
    <row r="103" spans="1:96" x14ac:dyDescent="0.25">
      <c r="A103" s="177" t="s">
        <v>84</v>
      </c>
      <c r="B103" s="350">
        <v>14.7</v>
      </c>
      <c r="C103" s="351">
        <v>55.3</v>
      </c>
      <c r="D103" s="351">
        <v>11.9</v>
      </c>
      <c r="E103" s="351">
        <v>1.9</v>
      </c>
      <c r="F103" s="349">
        <v>16.2</v>
      </c>
      <c r="G103" s="351">
        <v>11.4</v>
      </c>
      <c r="H103" s="351">
        <v>53.2</v>
      </c>
      <c r="I103" s="351">
        <v>12.4</v>
      </c>
      <c r="J103" s="351">
        <v>1.9</v>
      </c>
      <c r="K103" s="351">
        <v>21.1</v>
      </c>
      <c r="L103" s="350">
        <v>10.9</v>
      </c>
      <c r="M103" s="351">
        <v>50.6</v>
      </c>
      <c r="N103" s="351">
        <v>12.2</v>
      </c>
      <c r="O103" s="351">
        <v>1.8</v>
      </c>
      <c r="P103" s="349">
        <v>24.5</v>
      </c>
      <c r="Q103" s="351">
        <v>10.8</v>
      </c>
      <c r="R103" s="351">
        <v>46.4</v>
      </c>
      <c r="S103" s="351">
        <v>11.4</v>
      </c>
      <c r="T103" s="351">
        <v>7.9</v>
      </c>
      <c r="U103" s="351">
        <v>23.5</v>
      </c>
      <c r="V103" s="350">
        <v>11.5</v>
      </c>
      <c r="W103" s="351">
        <v>52.3</v>
      </c>
      <c r="X103" s="351">
        <v>11.2</v>
      </c>
      <c r="Y103" s="351">
        <v>2.7</v>
      </c>
      <c r="Z103" s="349">
        <v>22.3</v>
      </c>
      <c r="AA103" s="244">
        <v>11.6</v>
      </c>
      <c r="AB103" s="244">
        <v>50.4</v>
      </c>
      <c r="AC103" s="244">
        <v>10.4</v>
      </c>
      <c r="AD103" s="244">
        <v>2</v>
      </c>
      <c r="AE103" s="244">
        <v>25.6</v>
      </c>
      <c r="AF103" s="347">
        <v>11.4</v>
      </c>
      <c r="AG103" s="511">
        <v>49.6</v>
      </c>
      <c r="AH103" s="511">
        <v>10</v>
      </c>
      <c r="AI103" s="511">
        <v>3.1</v>
      </c>
      <c r="AJ103" s="281">
        <v>25.9</v>
      </c>
      <c r="AK103" s="244">
        <v>10.6</v>
      </c>
      <c r="AL103" s="244">
        <v>49.3</v>
      </c>
      <c r="AM103" s="244">
        <v>9.6999999999999993</v>
      </c>
      <c r="AN103" s="244">
        <v>2.5</v>
      </c>
      <c r="AO103" s="244">
        <v>27.9</v>
      </c>
      <c r="AP103" s="350">
        <v>11.1</v>
      </c>
      <c r="AQ103" s="348">
        <v>52.8</v>
      </c>
      <c r="AR103" s="348">
        <v>10.5</v>
      </c>
      <c r="AS103" s="348">
        <v>2.7</v>
      </c>
      <c r="AT103" s="349">
        <v>22.9</v>
      </c>
      <c r="AU103" s="551">
        <v>11.3</v>
      </c>
      <c r="AV103" s="244">
        <v>50.8</v>
      </c>
      <c r="AW103" s="244">
        <v>11.6</v>
      </c>
      <c r="AX103" s="244">
        <v>2.7</v>
      </c>
      <c r="AY103" s="244">
        <v>23.6</v>
      </c>
      <c r="AZ103" s="350">
        <v>12.2</v>
      </c>
      <c r="BA103" s="348">
        <v>50.8</v>
      </c>
      <c r="BB103" s="348">
        <v>15</v>
      </c>
      <c r="BC103" s="348">
        <v>2.7</v>
      </c>
      <c r="BD103" s="349">
        <v>19.3</v>
      </c>
      <c r="BE103" s="350">
        <v>11.9</v>
      </c>
      <c r="BF103" s="351">
        <v>52.4</v>
      </c>
      <c r="BG103" s="351">
        <v>15.8</v>
      </c>
      <c r="BH103" s="351">
        <v>2.4</v>
      </c>
      <c r="BI103" s="349">
        <v>17.5</v>
      </c>
      <c r="BJ103" s="350">
        <v>8</v>
      </c>
      <c r="BK103" s="351">
        <v>57</v>
      </c>
      <c r="BL103" s="351">
        <v>17.3</v>
      </c>
      <c r="BM103" s="351">
        <v>2.9</v>
      </c>
      <c r="BN103" s="349">
        <v>14.8</v>
      </c>
      <c r="BO103" s="350">
        <v>7.8</v>
      </c>
      <c r="BP103" s="351">
        <v>69.400000000000006</v>
      </c>
      <c r="BQ103" s="351">
        <v>17.5</v>
      </c>
      <c r="BR103" s="351">
        <v>2.6</v>
      </c>
      <c r="BS103" s="349">
        <v>2.7</v>
      </c>
      <c r="BT103" s="350">
        <v>8</v>
      </c>
      <c r="BU103" s="351">
        <v>69.7</v>
      </c>
      <c r="BV103" s="351">
        <v>17.399999999999999</v>
      </c>
      <c r="BW103" s="351">
        <v>3.2</v>
      </c>
      <c r="BX103" s="349">
        <v>1.7</v>
      </c>
      <c r="BY103" s="350">
        <v>7.4</v>
      </c>
      <c r="BZ103" s="351">
        <v>69.900000000000006</v>
      </c>
      <c r="CA103" s="351">
        <v>18.100000000000001</v>
      </c>
      <c r="CB103" s="351">
        <v>3.2</v>
      </c>
      <c r="CC103" s="349">
        <v>1.4</v>
      </c>
      <c r="CD103" s="350">
        <v>7.4</v>
      </c>
      <c r="CE103" s="351">
        <v>70</v>
      </c>
      <c r="CF103" s="351">
        <v>18.2</v>
      </c>
      <c r="CG103" s="351">
        <v>3.2</v>
      </c>
      <c r="CH103" s="349">
        <v>1.2</v>
      </c>
      <c r="CI103" s="350">
        <v>7.1</v>
      </c>
      <c r="CJ103" s="351">
        <v>69.7</v>
      </c>
      <c r="CK103" s="351">
        <v>19.100000000000001</v>
      </c>
      <c r="CL103" s="351">
        <v>3.3</v>
      </c>
      <c r="CM103" s="349">
        <v>0.8</v>
      </c>
      <c r="CN103" s="350">
        <v>6.7</v>
      </c>
      <c r="CO103" s="348">
        <v>71</v>
      </c>
      <c r="CP103" s="348">
        <v>18.5</v>
      </c>
      <c r="CQ103" s="348">
        <v>3.2</v>
      </c>
      <c r="CR103" s="349">
        <v>0.6</v>
      </c>
    </row>
    <row r="104" spans="1:96" ht="19.5" x14ac:dyDescent="0.25">
      <c r="A104" s="177" t="s">
        <v>85</v>
      </c>
      <c r="B104" s="350">
        <v>18.899999999999999</v>
      </c>
      <c r="C104" s="351">
        <v>40.799999999999997</v>
      </c>
      <c r="D104" s="351">
        <v>14.9</v>
      </c>
      <c r="E104" s="351">
        <v>1</v>
      </c>
      <c r="F104" s="349">
        <v>24.4</v>
      </c>
      <c r="G104" s="351">
        <v>14.4</v>
      </c>
      <c r="H104" s="351">
        <v>39.799999999999997</v>
      </c>
      <c r="I104" s="351">
        <v>15.2</v>
      </c>
      <c r="J104" s="351">
        <v>0.6</v>
      </c>
      <c r="K104" s="351">
        <v>30</v>
      </c>
      <c r="L104" s="350">
        <v>11.6</v>
      </c>
      <c r="M104" s="351">
        <v>40.6</v>
      </c>
      <c r="N104" s="351">
        <v>14.2</v>
      </c>
      <c r="O104" s="351">
        <v>0.7</v>
      </c>
      <c r="P104" s="349">
        <v>32.9</v>
      </c>
      <c r="Q104" s="351">
        <v>10.5</v>
      </c>
      <c r="R104" s="351">
        <v>43.4</v>
      </c>
      <c r="S104" s="351">
        <v>13.3</v>
      </c>
      <c r="T104" s="351">
        <v>1.9</v>
      </c>
      <c r="U104" s="351">
        <v>30.9</v>
      </c>
      <c r="V104" s="350">
        <v>12.9</v>
      </c>
      <c r="W104" s="351">
        <v>45.5</v>
      </c>
      <c r="X104" s="351">
        <v>12.6</v>
      </c>
      <c r="Y104" s="351">
        <v>1.3</v>
      </c>
      <c r="Z104" s="349">
        <v>27.7</v>
      </c>
      <c r="AA104" s="244">
        <v>12.8</v>
      </c>
      <c r="AB104" s="244">
        <v>43.3</v>
      </c>
      <c r="AC104" s="244">
        <v>12.7</v>
      </c>
      <c r="AD104" s="244">
        <v>0.8</v>
      </c>
      <c r="AE104" s="244">
        <v>30.4</v>
      </c>
      <c r="AF104" s="347">
        <v>12.8</v>
      </c>
      <c r="AG104" s="511">
        <v>46.2</v>
      </c>
      <c r="AH104" s="511">
        <v>13</v>
      </c>
      <c r="AI104" s="511">
        <v>0.9</v>
      </c>
      <c r="AJ104" s="281">
        <v>27.1</v>
      </c>
      <c r="AK104" s="244">
        <v>13.4</v>
      </c>
      <c r="AL104" s="244">
        <v>51.6</v>
      </c>
      <c r="AM104" s="244">
        <v>13.9</v>
      </c>
      <c r="AN104" s="244">
        <v>1.1000000000000001</v>
      </c>
      <c r="AO104" s="244">
        <v>20</v>
      </c>
      <c r="AP104" s="350">
        <v>13.4</v>
      </c>
      <c r="AQ104" s="348">
        <v>49.9</v>
      </c>
      <c r="AR104" s="348">
        <v>14.7</v>
      </c>
      <c r="AS104" s="348">
        <v>1.2</v>
      </c>
      <c r="AT104" s="349">
        <v>20.8</v>
      </c>
      <c r="AU104" s="551">
        <v>17.100000000000001</v>
      </c>
      <c r="AV104" s="244">
        <v>44.8</v>
      </c>
      <c r="AW104" s="244">
        <v>15.3</v>
      </c>
      <c r="AX104" s="244">
        <v>1.6</v>
      </c>
      <c r="AY104" s="244">
        <v>21.2</v>
      </c>
      <c r="AZ104" s="350">
        <v>14.8</v>
      </c>
      <c r="BA104" s="348">
        <v>46.3</v>
      </c>
      <c r="BB104" s="348">
        <v>19.100000000000001</v>
      </c>
      <c r="BC104" s="348">
        <v>1.4</v>
      </c>
      <c r="BD104" s="349">
        <v>18.399999999999999</v>
      </c>
      <c r="BE104" s="350">
        <v>16</v>
      </c>
      <c r="BF104" s="351">
        <v>48.5</v>
      </c>
      <c r="BG104" s="351">
        <v>19.8</v>
      </c>
      <c r="BH104" s="351">
        <v>1.2</v>
      </c>
      <c r="BI104" s="349">
        <v>14.5</v>
      </c>
      <c r="BJ104" s="350">
        <v>20.9</v>
      </c>
      <c r="BK104" s="351">
        <v>49.9</v>
      </c>
      <c r="BL104" s="351">
        <v>20</v>
      </c>
      <c r="BM104" s="351">
        <v>1.7</v>
      </c>
      <c r="BN104" s="349">
        <v>7.5</v>
      </c>
      <c r="BO104" s="350">
        <v>9.1</v>
      </c>
      <c r="BP104" s="351">
        <v>59.9</v>
      </c>
      <c r="BQ104" s="351">
        <v>21.2</v>
      </c>
      <c r="BR104" s="351">
        <v>1.4</v>
      </c>
      <c r="BS104" s="349">
        <v>8.4</v>
      </c>
      <c r="BT104" s="350">
        <v>5.4</v>
      </c>
      <c r="BU104" s="351">
        <v>62</v>
      </c>
      <c r="BV104" s="351">
        <v>20.8</v>
      </c>
      <c r="BW104" s="351">
        <v>1.6</v>
      </c>
      <c r="BX104" s="349">
        <v>10.199999999999999</v>
      </c>
      <c r="BY104" s="350">
        <v>9.6</v>
      </c>
      <c r="BZ104" s="351">
        <v>58.7</v>
      </c>
      <c r="CA104" s="351">
        <v>20.9</v>
      </c>
      <c r="CB104" s="351">
        <v>1.8</v>
      </c>
      <c r="CC104" s="349">
        <v>9</v>
      </c>
      <c r="CD104" s="350">
        <v>8.6</v>
      </c>
      <c r="CE104" s="351">
        <v>61.4</v>
      </c>
      <c r="CF104" s="351">
        <v>23.8</v>
      </c>
      <c r="CG104" s="351">
        <v>1.9</v>
      </c>
      <c r="CH104" s="349">
        <v>4.3</v>
      </c>
      <c r="CI104" s="350">
        <v>8.5</v>
      </c>
      <c r="CJ104" s="351">
        <v>63.6</v>
      </c>
      <c r="CK104" s="351">
        <v>24.4</v>
      </c>
      <c r="CL104" s="351">
        <v>1.6</v>
      </c>
      <c r="CM104" s="349">
        <v>1.9</v>
      </c>
      <c r="CN104" s="350">
        <v>8.1</v>
      </c>
      <c r="CO104" s="348">
        <v>65.599999999999994</v>
      </c>
      <c r="CP104" s="348">
        <v>24.3</v>
      </c>
      <c r="CQ104" s="348">
        <v>1.3</v>
      </c>
      <c r="CR104" s="349">
        <v>0.7</v>
      </c>
    </row>
    <row r="105" spans="1:96" ht="20.25" thickBot="1" x14ac:dyDescent="0.3">
      <c r="A105" s="500" t="s">
        <v>86</v>
      </c>
      <c r="B105" s="559">
        <v>4</v>
      </c>
      <c r="C105" s="480">
        <v>75</v>
      </c>
      <c r="D105" s="480">
        <v>9.1999999999999993</v>
      </c>
      <c r="E105" s="480">
        <v>1.6</v>
      </c>
      <c r="F105" s="481">
        <v>10.199999999999999</v>
      </c>
      <c r="G105" s="480">
        <v>2.4</v>
      </c>
      <c r="H105" s="480">
        <v>66.599999999999994</v>
      </c>
      <c r="I105" s="480">
        <v>8.3000000000000007</v>
      </c>
      <c r="J105" s="480">
        <v>0.8</v>
      </c>
      <c r="K105" s="480">
        <v>21.9</v>
      </c>
      <c r="L105" s="559">
        <v>2</v>
      </c>
      <c r="M105" s="480">
        <v>72.8</v>
      </c>
      <c r="N105" s="480">
        <v>7.7</v>
      </c>
      <c r="O105" s="480">
        <v>1.1000000000000001</v>
      </c>
      <c r="P105" s="481">
        <v>16.399999999999999</v>
      </c>
      <c r="Q105" s="480">
        <v>1.5</v>
      </c>
      <c r="R105" s="480">
        <v>70.2</v>
      </c>
      <c r="S105" s="480">
        <v>6.9</v>
      </c>
      <c r="T105" s="480">
        <v>3</v>
      </c>
      <c r="U105" s="480">
        <v>18.399999999999999</v>
      </c>
      <c r="V105" s="559">
        <v>1.6</v>
      </c>
      <c r="W105" s="480">
        <v>82.2</v>
      </c>
      <c r="X105" s="480">
        <v>9.4</v>
      </c>
      <c r="Y105" s="480">
        <v>1.1000000000000001</v>
      </c>
      <c r="Z105" s="481">
        <v>5.7</v>
      </c>
      <c r="AA105" s="298">
        <v>1.4</v>
      </c>
      <c r="AB105" s="298">
        <v>82.3</v>
      </c>
      <c r="AC105" s="298">
        <v>8.3000000000000007</v>
      </c>
      <c r="AD105" s="298">
        <v>1.3</v>
      </c>
      <c r="AE105" s="298">
        <v>6.7</v>
      </c>
      <c r="AF105" s="560">
        <v>1.1000000000000001</v>
      </c>
      <c r="AG105" s="298">
        <v>76</v>
      </c>
      <c r="AH105" s="298">
        <v>8.3000000000000007</v>
      </c>
      <c r="AI105" s="298">
        <v>1.8</v>
      </c>
      <c r="AJ105" s="299">
        <v>12.8</v>
      </c>
      <c r="AK105" s="298">
        <v>1.1000000000000001</v>
      </c>
      <c r="AL105" s="298">
        <v>80.7</v>
      </c>
      <c r="AM105" s="298">
        <v>8.6999999999999993</v>
      </c>
      <c r="AN105" s="298">
        <v>1.3</v>
      </c>
      <c r="AO105" s="298">
        <v>8.1999999999999993</v>
      </c>
      <c r="AP105" s="559">
        <v>1</v>
      </c>
      <c r="AQ105" s="480">
        <v>84.2</v>
      </c>
      <c r="AR105" s="480">
        <v>10.8</v>
      </c>
      <c r="AS105" s="480">
        <v>1.7</v>
      </c>
      <c r="AT105" s="481">
        <v>2.2999999999999998</v>
      </c>
      <c r="AU105" s="561">
        <v>0.6</v>
      </c>
      <c r="AV105" s="298">
        <v>82.6</v>
      </c>
      <c r="AW105" s="298">
        <v>13.2</v>
      </c>
      <c r="AX105" s="298">
        <v>1.8</v>
      </c>
      <c r="AY105" s="298">
        <v>1.8</v>
      </c>
      <c r="AZ105" s="559">
        <v>1.1000000000000001</v>
      </c>
      <c r="BA105" s="480">
        <v>80.2</v>
      </c>
      <c r="BB105" s="480">
        <v>15.1</v>
      </c>
      <c r="BC105" s="480">
        <v>1.7</v>
      </c>
      <c r="BD105" s="481">
        <v>1.9</v>
      </c>
      <c r="BE105" s="559">
        <v>0.6</v>
      </c>
      <c r="BF105" s="480">
        <v>80.599999999999994</v>
      </c>
      <c r="BG105" s="480">
        <v>14.5</v>
      </c>
      <c r="BH105" s="480">
        <v>3.7</v>
      </c>
      <c r="BI105" s="481">
        <v>0.6</v>
      </c>
      <c r="BJ105" s="559">
        <v>0.6</v>
      </c>
      <c r="BK105" s="480">
        <v>80.900000000000006</v>
      </c>
      <c r="BL105" s="480">
        <v>14.7</v>
      </c>
      <c r="BM105" s="480">
        <v>3.1</v>
      </c>
      <c r="BN105" s="481">
        <v>0.7</v>
      </c>
      <c r="BO105" s="559">
        <v>2.5</v>
      </c>
      <c r="BP105" s="480">
        <v>78.7</v>
      </c>
      <c r="BQ105" s="480">
        <v>14.5</v>
      </c>
      <c r="BR105" s="480">
        <v>2</v>
      </c>
      <c r="BS105" s="481">
        <v>2.2999999999999998</v>
      </c>
      <c r="BT105" s="559">
        <v>2.5</v>
      </c>
      <c r="BU105" s="480">
        <v>78.8</v>
      </c>
      <c r="BV105" s="480">
        <v>13.4</v>
      </c>
      <c r="BW105" s="480">
        <v>2.8</v>
      </c>
      <c r="BX105" s="481">
        <v>2.5</v>
      </c>
      <c r="BY105" s="559">
        <v>1.5</v>
      </c>
      <c r="BZ105" s="480">
        <v>79</v>
      </c>
      <c r="CA105" s="480">
        <v>14.7</v>
      </c>
      <c r="CB105" s="480">
        <v>2.1</v>
      </c>
      <c r="CC105" s="481">
        <v>2.7</v>
      </c>
      <c r="CD105" s="559">
        <v>1.5</v>
      </c>
      <c r="CE105" s="480">
        <v>77.599999999999994</v>
      </c>
      <c r="CF105" s="480">
        <v>14.6</v>
      </c>
      <c r="CG105" s="480">
        <v>1.9</v>
      </c>
      <c r="CH105" s="481">
        <v>4.4000000000000004</v>
      </c>
      <c r="CI105" s="559">
        <v>1.4</v>
      </c>
      <c r="CJ105" s="480">
        <v>80.099999999999994</v>
      </c>
      <c r="CK105" s="480">
        <v>15.1</v>
      </c>
      <c r="CL105" s="480">
        <v>1.6</v>
      </c>
      <c r="CM105" s="481">
        <v>1.8</v>
      </c>
      <c r="CN105" s="559">
        <v>1.3</v>
      </c>
      <c r="CO105" s="480">
        <v>81.5</v>
      </c>
      <c r="CP105" s="480">
        <v>14.8</v>
      </c>
      <c r="CQ105" s="480">
        <v>1.4</v>
      </c>
      <c r="CR105" s="481">
        <v>1</v>
      </c>
    </row>
    <row r="106" spans="1:96" x14ac:dyDescent="0.25">
      <c r="A106" s="505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2"/>
      <c r="P106" s="562"/>
      <c r="Q106" s="562"/>
      <c r="R106" s="562"/>
      <c r="S106" s="562"/>
      <c r="T106" s="562"/>
      <c r="U106" s="562"/>
      <c r="V106" s="562"/>
      <c r="W106" s="562"/>
      <c r="X106" s="562"/>
      <c r="Y106" s="562"/>
      <c r="Z106" s="562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563"/>
      <c r="AQ106" s="562"/>
      <c r="AR106" s="562"/>
      <c r="AS106" s="562"/>
      <c r="AT106" s="562"/>
      <c r="AU106" s="118"/>
      <c r="AV106" s="118"/>
      <c r="AW106" s="118"/>
      <c r="AX106" s="118"/>
      <c r="AY106" s="118"/>
      <c r="AZ106" s="562"/>
      <c r="BA106" s="562"/>
      <c r="BB106" s="562"/>
      <c r="BC106" s="562"/>
      <c r="BD106" s="562"/>
      <c r="BE106" s="562"/>
      <c r="BF106" s="562"/>
      <c r="BG106" s="562"/>
      <c r="BH106" s="562"/>
      <c r="BI106" s="562"/>
      <c r="BJ106" s="562"/>
      <c r="BK106" s="562"/>
      <c r="BL106" s="562"/>
      <c r="BM106" s="562"/>
      <c r="BN106" s="562"/>
      <c r="BO106" s="562"/>
      <c r="BP106" s="562"/>
      <c r="BQ106" s="562"/>
      <c r="BR106" s="562"/>
      <c r="BS106" s="562"/>
      <c r="BT106" s="562"/>
      <c r="BU106" s="562"/>
      <c r="BV106" s="562"/>
      <c r="BW106" s="562"/>
      <c r="BX106" s="562"/>
      <c r="BY106" s="562"/>
      <c r="BZ106" s="562"/>
      <c r="CA106" s="562"/>
      <c r="CB106" s="562"/>
      <c r="CC106" s="562"/>
      <c r="CD106" s="562"/>
      <c r="CE106" s="562"/>
      <c r="CF106" s="562"/>
      <c r="CG106" s="562"/>
      <c r="CH106" s="562"/>
      <c r="CI106" s="562"/>
      <c r="CJ106" s="562"/>
      <c r="CK106" s="562"/>
      <c r="CL106" s="562"/>
      <c r="CM106" s="562"/>
      <c r="CN106" s="564"/>
      <c r="CO106" s="564"/>
      <c r="CP106" s="564"/>
      <c r="CQ106" s="564"/>
      <c r="CR106" s="564"/>
    </row>
    <row r="107" spans="1:96" x14ac:dyDescent="0.25">
      <c r="A107" s="365" t="s">
        <v>402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563"/>
      <c r="AQ107" s="562"/>
      <c r="AR107" s="562"/>
      <c r="AS107" s="562"/>
      <c r="AT107" s="562"/>
      <c r="AU107" s="118"/>
      <c r="AV107" s="118"/>
      <c r="AW107" s="118"/>
      <c r="AX107" s="118"/>
      <c r="AY107" s="118"/>
      <c r="AZ107" s="562"/>
      <c r="BA107" s="562"/>
      <c r="BB107" s="562"/>
      <c r="BC107" s="562"/>
      <c r="BD107" s="562"/>
      <c r="BE107" s="562"/>
      <c r="BF107" s="562"/>
      <c r="BG107" s="562"/>
      <c r="BH107" s="562"/>
      <c r="BI107" s="562"/>
      <c r="BJ107" s="562"/>
      <c r="BK107" s="562"/>
      <c r="BL107" s="562"/>
      <c r="BM107" s="562"/>
      <c r="BN107" s="562"/>
      <c r="BO107" s="562"/>
      <c r="BP107" s="562"/>
      <c r="BQ107" s="562"/>
      <c r="BR107" s="562"/>
      <c r="BS107" s="562"/>
      <c r="BT107" s="562"/>
      <c r="BU107" s="562"/>
      <c r="BV107" s="562"/>
      <c r="BW107" s="562"/>
      <c r="BX107" s="562"/>
      <c r="BY107" s="562"/>
      <c r="BZ107" s="562"/>
      <c r="CA107" s="562"/>
      <c r="CB107" s="562"/>
      <c r="CC107" s="562"/>
      <c r="CD107" s="562"/>
      <c r="CE107" s="562"/>
      <c r="CF107" s="562"/>
      <c r="CG107" s="562"/>
      <c r="CH107" s="562"/>
      <c r="CI107" s="562"/>
      <c r="CJ107" s="562"/>
      <c r="CK107" s="562"/>
      <c r="CL107" s="562"/>
      <c r="CM107" s="562"/>
      <c r="CN107" s="564"/>
      <c r="CO107" s="564"/>
      <c r="CP107" s="564"/>
      <c r="CQ107" s="564"/>
      <c r="CR107" s="564"/>
    </row>
    <row r="108" spans="1:96" x14ac:dyDescent="0.25">
      <c r="A108" s="530" t="s">
        <v>534</v>
      </c>
      <c r="B108" s="530"/>
      <c r="C108" s="530"/>
      <c r="D108" s="530"/>
      <c r="E108" s="530"/>
      <c r="F108" s="530"/>
      <c r="G108" s="530"/>
      <c r="H108" s="530"/>
      <c r="I108" s="530"/>
      <c r="J108" s="530"/>
      <c r="K108" s="530"/>
      <c r="L108" s="530"/>
      <c r="M108" s="530"/>
      <c r="N108" s="530"/>
      <c r="O108" s="530"/>
      <c r="P108" s="530"/>
      <c r="Q108" s="530"/>
      <c r="R108" s="530"/>
      <c r="S108" s="530"/>
      <c r="T108" s="530"/>
      <c r="U108" s="530"/>
      <c r="V108" s="530"/>
      <c r="W108" s="530"/>
      <c r="X108" s="530"/>
      <c r="Y108" s="530"/>
      <c r="Z108" s="530"/>
      <c r="AA108" s="530"/>
      <c r="AB108" s="565"/>
      <c r="AC108" s="530"/>
      <c r="AD108" s="530"/>
      <c r="AE108" s="514"/>
      <c r="AF108" s="514"/>
      <c r="AG108" s="514"/>
      <c r="AH108" s="514"/>
      <c r="AI108" s="514"/>
      <c r="AJ108" s="514"/>
      <c r="AK108" s="514"/>
      <c r="AL108" s="514"/>
      <c r="AM108" s="514"/>
      <c r="AN108" s="514"/>
      <c r="AO108" s="514"/>
      <c r="AP108" s="514"/>
      <c r="AQ108" s="514"/>
      <c r="AR108" s="514"/>
      <c r="AS108" s="514"/>
      <c r="AT108" s="530"/>
      <c r="AU108" s="514"/>
      <c r="AV108" s="514"/>
      <c r="AW108" s="514"/>
      <c r="AX108" s="514"/>
      <c r="AY108" s="514"/>
      <c r="AZ108" s="514"/>
      <c r="BA108" s="514"/>
      <c r="BB108" s="514"/>
      <c r="BC108" s="514"/>
      <c r="BD108" s="530"/>
      <c r="BE108" s="530"/>
      <c r="BF108" s="530"/>
      <c r="BG108" s="530"/>
      <c r="BH108" s="530"/>
      <c r="BI108" s="530"/>
      <c r="BJ108" s="514"/>
      <c r="BK108" s="530"/>
      <c r="BL108" s="530"/>
      <c r="BM108" s="530"/>
      <c r="BN108" s="530"/>
      <c r="BO108" s="530"/>
      <c r="BP108" s="530"/>
      <c r="BQ108" s="530"/>
      <c r="BR108" s="530"/>
      <c r="BS108" s="530"/>
      <c r="BT108" s="530"/>
      <c r="BU108" s="530"/>
      <c r="BV108" s="530"/>
      <c r="BW108" s="530"/>
      <c r="BX108" s="530"/>
      <c r="BY108" s="530"/>
      <c r="BZ108" s="530"/>
      <c r="CA108" s="530"/>
      <c r="CB108" s="530"/>
      <c r="CC108" s="530"/>
      <c r="CD108" s="530"/>
      <c r="CE108" s="530"/>
      <c r="CF108" s="530"/>
      <c r="CG108" s="530"/>
      <c r="CH108" s="530"/>
      <c r="CI108" s="530"/>
      <c r="CJ108" s="530"/>
      <c r="CK108" s="530"/>
      <c r="CL108" s="530"/>
      <c r="CM108" s="530"/>
      <c r="CN108" s="566"/>
      <c r="CO108" s="566"/>
      <c r="CP108" s="566"/>
      <c r="CQ108" s="566"/>
      <c r="CR108" s="566"/>
    </row>
    <row r="109" spans="1:96" x14ac:dyDescent="0.25">
      <c r="A109" s="728" t="s">
        <v>450</v>
      </c>
      <c r="B109" s="728"/>
      <c r="C109" s="728"/>
      <c r="D109" s="728"/>
      <c r="E109" s="728"/>
      <c r="F109" s="728"/>
      <c r="G109" s="728"/>
      <c r="H109" s="728"/>
      <c r="I109" s="728"/>
      <c r="J109" s="728"/>
      <c r="K109" s="728"/>
      <c r="L109" s="728"/>
      <c r="M109" s="728"/>
      <c r="N109" s="728"/>
      <c r="O109" s="728"/>
      <c r="P109" s="728"/>
      <c r="Q109" s="728"/>
      <c r="R109" s="728"/>
      <c r="S109" s="72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  <c r="AI109" s="378"/>
      <c r="AJ109" s="378"/>
      <c r="AK109" s="378"/>
      <c r="AL109" s="378"/>
      <c r="AM109" s="378"/>
      <c r="AN109" s="378"/>
      <c r="AO109" s="378"/>
      <c r="AP109" s="378"/>
      <c r="AQ109" s="378"/>
      <c r="AR109" s="378"/>
      <c r="AS109" s="378"/>
      <c r="AT109" s="378"/>
      <c r="AU109" s="378"/>
      <c r="AV109" s="378"/>
      <c r="AW109" s="378"/>
      <c r="AX109" s="378"/>
      <c r="AY109" s="378"/>
      <c r="AZ109" s="378"/>
      <c r="BA109" s="378"/>
      <c r="BB109" s="378"/>
      <c r="BC109" s="378"/>
      <c r="BD109" s="378"/>
      <c r="BE109" s="378"/>
      <c r="BF109" s="378"/>
      <c r="BG109" s="378"/>
      <c r="BH109" s="378"/>
      <c r="BI109" s="378"/>
      <c r="BJ109" s="378"/>
      <c r="BK109" s="378"/>
      <c r="BL109" s="378"/>
      <c r="BM109" s="378"/>
      <c r="BN109" s="378"/>
      <c r="BO109" s="378"/>
      <c r="BP109" s="378"/>
      <c r="BQ109" s="378"/>
      <c r="BR109" s="378"/>
      <c r="BS109" s="378"/>
      <c r="BT109" s="378"/>
      <c r="BU109" s="378"/>
      <c r="BV109" s="378"/>
      <c r="BW109" s="378"/>
      <c r="BX109" s="378"/>
      <c r="BY109" s="378"/>
      <c r="BZ109" s="378"/>
      <c r="CA109" s="378"/>
      <c r="CB109" s="378"/>
      <c r="CC109" s="378"/>
      <c r="CD109" s="378"/>
      <c r="CE109" s="378"/>
      <c r="CF109" s="378"/>
      <c r="CG109" s="378"/>
      <c r="CH109" s="378"/>
      <c r="CI109" s="378"/>
      <c r="CJ109" s="378"/>
      <c r="CK109" s="378"/>
      <c r="CL109" s="378"/>
      <c r="CM109" s="378"/>
      <c r="CN109" s="378"/>
      <c r="CO109" s="378"/>
      <c r="CP109" s="378"/>
      <c r="CQ109" s="378"/>
      <c r="CR109" s="378"/>
    </row>
    <row r="110" spans="1:96" x14ac:dyDescent="0.25">
      <c r="A110" s="530" t="s">
        <v>439</v>
      </c>
      <c r="B110" s="530"/>
      <c r="C110" s="530"/>
      <c r="D110" s="530"/>
      <c r="E110" s="530"/>
      <c r="F110" s="530"/>
      <c r="G110" s="530"/>
      <c r="H110" s="530"/>
      <c r="I110" s="530"/>
      <c r="J110" s="530"/>
      <c r="K110" s="530"/>
      <c r="L110" s="530"/>
      <c r="M110" s="530"/>
      <c r="N110" s="530"/>
      <c r="O110" s="530"/>
      <c r="P110" s="530"/>
      <c r="Q110" s="530"/>
      <c r="R110" s="530"/>
      <c r="S110" s="530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  <c r="BF110" s="183"/>
      <c r="BG110" s="183"/>
      <c r="BH110" s="183"/>
      <c r="BI110" s="183"/>
      <c r="BJ110" s="183"/>
      <c r="BK110" s="183"/>
      <c r="BL110" s="183"/>
      <c r="BM110" s="183"/>
      <c r="BN110" s="183"/>
      <c r="BO110" s="183"/>
      <c r="BP110" s="183"/>
      <c r="BQ110" s="183"/>
      <c r="BR110" s="183"/>
      <c r="BS110" s="183"/>
      <c r="BT110" s="183"/>
      <c r="BU110" s="183"/>
      <c r="BV110" s="183"/>
      <c r="BW110" s="183"/>
      <c r="BX110" s="183"/>
      <c r="BY110" s="183"/>
      <c r="BZ110" s="183"/>
      <c r="CA110" s="183"/>
      <c r="CB110" s="183"/>
      <c r="CC110" s="183"/>
      <c r="CD110" s="183"/>
      <c r="CE110" s="183"/>
      <c r="CF110" s="183"/>
      <c r="CG110" s="183"/>
      <c r="CH110" s="183"/>
      <c r="CI110" s="183"/>
      <c r="CJ110" s="183"/>
      <c r="CK110" s="183"/>
      <c r="CL110" s="183"/>
      <c r="CM110" s="183"/>
      <c r="CN110" s="183"/>
      <c r="CO110" s="183"/>
      <c r="CP110" s="183"/>
      <c r="CQ110" s="183"/>
      <c r="CR110" s="183"/>
    </row>
    <row r="111" spans="1:96" x14ac:dyDescent="0.25">
      <c r="A111" s="74"/>
      <c r="B111" s="56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96" x14ac:dyDescent="0.25">
      <c r="A112" s="74"/>
      <c r="B112" s="56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25">
      <c r="A113" s="74"/>
      <c r="B113" s="5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25">
      <c r="A114" s="74"/>
      <c r="B114" s="56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25">
      <c r="A115" s="74"/>
      <c r="B115" s="56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25">
      <c r="A116" s="74"/>
      <c r="B116" s="56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25">
      <c r="A117" s="74"/>
      <c r="B117" s="56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5">
      <c r="A118" s="74"/>
      <c r="B118" s="56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25">
      <c r="A119" s="74"/>
      <c r="B119" s="56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25">
      <c r="A120" s="74"/>
      <c r="B120" s="56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25">
      <c r="A121" s="74"/>
      <c r="B121" s="56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25">
      <c r="A122" s="74"/>
      <c r="B122" s="56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5">
      <c r="A123" s="74"/>
      <c r="B123" s="56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25">
      <c r="A124" s="74"/>
      <c r="B124" s="56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25">
      <c r="A125" s="74"/>
      <c r="B125" s="56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25">
      <c r="A126" s="74"/>
      <c r="B126" s="56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25">
      <c r="A127" s="1"/>
      <c r="B127" s="8"/>
      <c r="C127" s="30"/>
      <c r="D127" s="30"/>
      <c r="E127" s="46"/>
      <c r="F127" s="46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x14ac:dyDescent="0.25">
      <c r="A128" s="74"/>
      <c r="B128" s="56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25">
      <c r="A129" s="74"/>
      <c r="B129" s="56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25">
      <c r="A130" s="74"/>
      <c r="B130" s="56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25">
      <c r="A131" s="22"/>
      <c r="B131" s="56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25">
      <c r="A132" s="3"/>
      <c r="B132" s="9"/>
      <c r="C132" s="26"/>
      <c r="D132" s="26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25">
      <c r="A133" s="3"/>
      <c r="B133" s="9"/>
      <c r="C133" s="26"/>
      <c r="D133" s="26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5">
      <c r="A134" s="74"/>
      <c r="B134" s="56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25">
      <c r="A135" s="74"/>
      <c r="B135" s="56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25">
      <c r="A136" s="74"/>
      <c r="B136" s="56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5">
      <c r="A137" s="74"/>
      <c r="B137" s="56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25">
      <c r="A138" s="74"/>
      <c r="B138" s="56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25">
      <c r="A139" s="74"/>
      <c r="B139" s="56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25">
      <c r="A140" s="74"/>
      <c r="B140" s="56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5">
      <c r="A141" s="1"/>
      <c r="B141" s="8"/>
      <c r="C141" s="30"/>
      <c r="D141" s="30"/>
      <c r="E141" s="46"/>
      <c r="F141" s="46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x14ac:dyDescent="0.25">
      <c r="A142" s="74"/>
      <c r="B142" s="56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25">
      <c r="A143" s="74"/>
      <c r="B143" s="56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25">
      <c r="A144" s="74"/>
      <c r="B144" s="56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25">
      <c r="A145" s="74"/>
      <c r="B145" s="56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25">
      <c r="A146" s="74"/>
      <c r="B146" s="56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25">
      <c r="A147" s="74"/>
      <c r="B147" s="56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25">
      <c r="A148" s="74"/>
      <c r="B148" s="5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5">
      <c r="A149" s="74"/>
      <c r="B149" s="56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25">
      <c r="A150" s="1"/>
      <c r="B150" s="8"/>
      <c r="C150" s="30"/>
      <c r="D150" s="30"/>
      <c r="E150" s="46"/>
      <c r="F150" s="46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x14ac:dyDescent="0.25">
      <c r="A151" s="74"/>
      <c r="B151" s="56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25">
      <c r="A152" s="74"/>
      <c r="B152" s="56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25">
      <c r="A153" s="74"/>
      <c r="B153" s="56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25">
      <c r="A154" s="74"/>
      <c r="B154" s="9"/>
      <c r="C154" s="26"/>
      <c r="D154" s="26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25">
      <c r="A155" s="74"/>
      <c r="B155" s="9"/>
      <c r="C155" s="26"/>
      <c r="D155" s="26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25">
      <c r="A156" s="74"/>
      <c r="B156" s="56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25">
      <c r="A157" s="74"/>
      <c r="B157" s="5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25">
      <c r="A158" s="1"/>
      <c r="B158" s="28"/>
      <c r="C158" s="28"/>
      <c r="D158" s="28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x14ac:dyDescent="0.25">
      <c r="A159" s="74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25">
      <c r="A160" s="74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25">
      <c r="A161" s="74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25">
      <c r="A162" s="74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5">
      <c r="A163" s="74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25">
      <c r="A164" s="74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5">
      <c r="A165" s="7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25">
      <c r="A166" s="74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25">
      <c r="A167" s="74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25">
      <c r="A168" s="74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25">
      <c r="A169" s="74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25">
      <c r="A170" s="74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25">
      <c r="A171" s="74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25">
      <c r="A172" s="74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25">
      <c r="A173" s="1"/>
      <c r="B173" s="30"/>
      <c r="C173" s="30"/>
      <c r="D173" s="30"/>
      <c r="E173" s="46"/>
      <c r="F173" s="46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x14ac:dyDescent="0.25">
      <c r="A174" s="74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25">
      <c r="A175" s="74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25">
      <c r="A176" s="74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5">
      <c r="A177" s="2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25">
      <c r="A178" s="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25">
      <c r="A179" s="3"/>
      <c r="B179" s="26"/>
      <c r="C179" s="26"/>
      <c r="D179" s="26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25">
      <c r="A180" s="3"/>
      <c r="B180" s="26"/>
      <c r="C180" s="26"/>
      <c r="D180" s="26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5">
      <c r="A181" s="74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25">
      <c r="A182" s="1"/>
      <c r="B182" s="30"/>
      <c r="C182" s="30"/>
      <c r="D182" s="30"/>
      <c r="E182" s="46"/>
      <c r="F182" s="46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x14ac:dyDescent="0.25">
      <c r="A183" s="7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25">
      <c r="A184" s="7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25">
      <c r="A185" s="7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25">
      <c r="A186" s="7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25">
      <c r="A187" s="7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5">
      <c r="A188" s="7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25">
      <c r="A189" s="7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25">
      <c r="A190" s="7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5">
      <c r="A191" s="7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25">
      <c r="A192" s="7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25">
      <c r="A193" s="7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25">
      <c r="A194" s="7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25">
      <c r="A195" s="1"/>
      <c r="B195" s="30"/>
      <c r="C195" s="30"/>
      <c r="D195" s="30"/>
      <c r="E195" s="46"/>
      <c r="F195" s="46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x14ac:dyDescent="0.25">
      <c r="A196" s="7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25">
      <c r="A197" s="7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25">
      <c r="A198" s="7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25">
      <c r="A199" s="7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25">
      <c r="A200" s="7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25">
      <c r="A201" s="7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25">
      <c r="A202" s="7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25">
      <c r="A203" s="7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25">
      <c r="A204" s="75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25">
      <c r="A205" s="4"/>
      <c r="B205" s="4"/>
      <c r="C205" s="8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1"/>
      <c r="F206" s="13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x14ac:dyDescent="0.25">
      <c r="A207" s="1"/>
    </row>
    <row r="208" spans="1:26" x14ac:dyDescent="0.25">
      <c r="A208" s="74"/>
    </row>
    <row r="209" spans="1:1" x14ac:dyDescent="0.25">
      <c r="A209" s="74"/>
    </row>
    <row r="210" spans="1:1" x14ac:dyDescent="0.25">
      <c r="A210" s="74"/>
    </row>
    <row r="211" spans="1:1" x14ac:dyDescent="0.25">
      <c r="A211" s="74"/>
    </row>
    <row r="212" spans="1:1" x14ac:dyDescent="0.25">
      <c r="A212" s="74"/>
    </row>
    <row r="213" spans="1:1" x14ac:dyDescent="0.25">
      <c r="A213" s="74"/>
    </row>
    <row r="214" spans="1:1" x14ac:dyDescent="0.25">
      <c r="A214" s="74"/>
    </row>
    <row r="215" spans="1:1" x14ac:dyDescent="0.25">
      <c r="A215" s="74"/>
    </row>
    <row r="216" spans="1:1" x14ac:dyDescent="0.25">
      <c r="A216" s="74"/>
    </row>
    <row r="217" spans="1:1" x14ac:dyDescent="0.25">
      <c r="A217" s="74"/>
    </row>
    <row r="218" spans="1:1" x14ac:dyDescent="0.25">
      <c r="A218" s="74"/>
    </row>
    <row r="219" spans="1:1" x14ac:dyDescent="0.25">
      <c r="A219" s="74"/>
    </row>
    <row r="220" spans="1:1" x14ac:dyDescent="0.25">
      <c r="A220" s="74"/>
    </row>
    <row r="221" spans="1:1" x14ac:dyDescent="0.25">
      <c r="A221" s="74"/>
    </row>
    <row r="222" spans="1:1" x14ac:dyDescent="0.25">
      <c r="A222" s="74"/>
    </row>
    <row r="223" spans="1:1" x14ac:dyDescent="0.25">
      <c r="A223" s="74"/>
    </row>
    <row r="224" spans="1:1" x14ac:dyDescent="0.25">
      <c r="A224" s="74"/>
    </row>
    <row r="225" spans="1:1" x14ac:dyDescent="0.25">
      <c r="A225" s="74"/>
    </row>
    <row r="226" spans="1:1" x14ac:dyDescent="0.25">
      <c r="A226" s="1"/>
    </row>
    <row r="227" spans="1:1" x14ac:dyDescent="0.25">
      <c r="A227" s="74"/>
    </row>
    <row r="228" spans="1:1" x14ac:dyDescent="0.25">
      <c r="A228" s="74"/>
    </row>
    <row r="229" spans="1:1" x14ac:dyDescent="0.25">
      <c r="A229" s="74"/>
    </row>
    <row r="230" spans="1:1" x14ac:dyDescent="0.25">
      <c r="A230" s="22"/>
    </row>
    <row r="231" spans="1:1" x14ac:dyDescent="0.25">
      <c r="A231" s="3"/>
    </row>
    <row r="232" spans="1:1" x14ac:dyDescent="0.25">
      <c r="A232" s="3"/>
    </row>
    <row r="233" spans="1:1" x14ac:dyDescent="0.25">
      <c r="A233" s="74"/>
    </row>
    <row r="234" spans="1:1" x14ac:dyDescent="0.25">
      <c r="A234" s="74"/>
    </row>
    <row r="235" spans="1:1" x14ac:dyDescent="0.25">
      <c r="A235" s="74"/>
    </row>
    <row r="236" spans="1:1" x14ac:dyDescent="0.25">
      <c r="A236" s="74"/>
    </row>
    <row r="237" spans="1:1" x14ac:dyDescent="0.25">
      <c r="A237" s="74"/>
    </row>
    <row r="238" spans="1:1" x14ac:dyDescent="0.25">
      <c r="A238" s="74"/>
    </row>
    <row r="239" spans="1:1" x14ac:dyDescent="0.25">
      <c r="A239" s="74"/>
    </row>
    <row r="240" spans="1:1" x14ac:dyDescent="0.25">
      <c r="A240" s="1"/>
    </row>
    <row r="241" spans="1:1" x14ac:dyDescent="0.25">
      <c r="A241" s="74"/>
    </row>
    <row r="242" spans="1:1" x14ac:dyDescent="0.25">
      <c r="A242" s="74"/>
    </row>
    <row r="243" spans="1:1" x14ac:dyDescent="0.25">
      <c r="A243" s="74"/>
    </row>
    <row r="244" spans="1:1" x14ac:dyDescent="0.25">
      <c r="A244" s="74"/>
    </row>
    <row r="245" spans="1:1" x14ac:dyDescent="0.25">
      <c r="A245" s="74"/>
    </row>
    <row r="246" spans="1:1" x14ac:dyDescent="0.25">
      <c r="A246" s="74"/>
    </row>
    <row r="247" spans="1:1" x14ac:dyDescent="0.25">
      <c r="A247" s="74"/>
    </row>
    <row r="248" spans="1:1" x14ac:dyDescent="0.25">
      <c r="A248" s="74"/>
    </row>
    <row r="249" spans="1:1" x14ac:dyDescent="0.25">
      <c r="A249" s="1"/>
    </row>
    <row r="250" spans="1:1" x14ac:dyDescent="0.25">
      <c r="A250" s="74"/>
    </row>
    <row r="251" spans="1:1" x14ac:dyDescent="0.25">
      <c r="A251" s="74"/>
    </row>
    <row r="252" spans="1:1" x14ac:dyDescent="0.25">
      <c r="A252" s="74"/>
    </row>
    <row r="253" spans="1:1" x14ac:dyDescent="0.25">
      <c r="A253" s="74"/>
    </row>
    <row r="254" spans="1:1" x14ac:dyDescent="0.25">
      <c r="A254" s="74"/>
    </row>
    <row r="255" spans="1:1" x14ac:dyDescent="0.25">
      <c r="A255" s="74"/>
    </row>
    <row r="256" spans="1:1" x14ac:dyDescent="0.25">
      <c r="A256" s="74"/>
    </row>
    <row r="257" spans="1:1" x14ac:dyDescent="0.25">
      <c r="A257" s="1"/>
    </row>
    <row r="258" spans="1:1" x14ac:dyDescent="0.25">
      <c r="A258" s="74"/>
    </row>
    <row r="259" spans="1:1" x14ac:dyDescent="0.25">
      <c r="A259" s="74"/>
    </row>
    <row r="260" spans="1:1" x14ac:dyDescent="0.25">
      <c r="A260" s="74"/>
    </row>
    <row r="261" spans="1:1" x14ac:dyDescent="0.25">
      <c r="A261" s="74"/>
    </row>
    <row r="262" spans="1:1" x14ac:dyDescent="0.25">
      <c r="A262" s="74"/>
    </row>
    <row r="263" spans="1:1" x14ac:dyDescent="0.25">
      <c r="A263" s="74"/>
    </row>
    <row r="264" spans="1:1" x14ac:dyDescent="0.25">
      <c r="A264" s="74"/>
    </row>
    <row r="265" spans="1:1" x14ac:dyDescent="0.25">
      <c r="A265" s="74"/>
    </row>
    <row r="266" spans="1:1" x14ac:dyDescent="0.25">
      <c r="A266" s="74"/>
    </row>
    <row r="267" spans="1:1" x14ac:dyDescent="0.25">
      <c r="A267" s="74"/>
    </row>
    <row r="268" spans="1:1" x14ac:dyDescent="0.25">
      <c r="A268" s="74"/>
    </row>
    <row r="269" spans="1:1" x14ac:dyDescent="0.25">
      <c r="A269" s="74"/>
    </row>
    <row r="270" spans="1:1" x14ac:dyDescent="0.25">
      <c r="A270" s="74"/>
    </row>
    <row r="271" spans="1:1" x14ac:dyDescent="0.25">
      <c r="A271" s="74"/>
    </row>
    <row r="272" spans="1:1" x14ac:dyDescent="0.25">
      <c r="A272" s="1"/>
    </row>
    <row r="273" spans="1:1" x14ac:dyDescent="0.25">
      <c r="A273" s="74"/>
    </row>
    <row r="274" spans="1:1" x14ac:dyDescent="0.25">
      <c r="A274" s="74"/>
    </row>
    <row r="275" spans="1:1" x14ac:dyDescent="0.25">
      <c r="A275" s="74"/>
    </row>
    <row r="276" spans="1:1" x14ac:dyDescent="0.25">
      <c r="A276" s="22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74"/>
    </row>
    <row r="281" spans="1:1" x14ac:dyDescent="0.25">
      <c r="A281" s="1"/>
    </row>
    <row r="282" spans="1:1" x14ac:dyDescent="0.25">
      <c r="A282" s="74"/>
    </row>
    <row r="283" spans="1:1" x14ac:dyDescent="0.25">
      <c r="A283" s="74"/>
    </row>
    <row r="284" spans="1:1" x14ac:dyDescent="0.25">
      <c r="A284" s="74"/>
    </row>
    <row r="285" spans="1:1" x14ac:dyDescent="0.25">
      <c r="A285" s="74"/>
    </row>
    <row r="286" spans="1:1" x14ac:dyDescent="0.25">
      <c r="A286" s="74"/>
    </row>
    <row r="287" spans="1:1" x14ac:dyDescent="0.25">
      <c r="A287" s="74"/>
    </row>
    <row r="288" spans="1:1" x14ac:dyDescent="0.25">
      <c r="A288" s="74"/>
    </row>
    <row r="289" spans="1:26" x14ac:dyDescent="0.25">
      <c r="A289" s="74"/>
    </row>
    <row r="290" spans="1:26" x14ac:dyDescent="0.25">
      <c r="A290" s="74"/>
    </row>
    <row r="291" spans="1:26" x14ac:dyDescent="0.25">
      <c r="A291" s="74"/>
    </row>
    <row r="292" spans="1:26" x14ac:dyDescent="0.25">
      <c r="A292" s="74"/>
    </row>
    <row r="293" spans="1:26" x14ac:dyDescent="0.25">
      <c r="A293" s="74"/>
    </row>
    <row r="294" spans="1:26" x14ac:dyDescent="0.25">
      <c r="A294" s="1"/>
    </row>
    <row r="295" spans="1:26" x14ac:dyDescent="0.25">
      <c r="A295" s="74"/>
    </row>
    <row r="296" spans="1:26" x14ac:dyDescent="0.25">
      <c r="A296" s="74"/>
    </row>
    <row r="297" spans="1:26" x14ac:dyDescent="0.25">
      <c r="A297" s="74"/>
    </row>
    <row r="298" spans="1:26" x14ac:dyDescent="0.25">
      <c r="A298" s="74"/>
    </row>
    <row r="299" spans="1:26" x14ac:dyDescent="0.25">
      <c r="A299" s="74"/>
    </row>
    <row r="300" spans="1:26" x14ac:dyDescent="0.25">
      <c r="A300" s="74"/>
    </row>
    <row r="301" spans="1:26" x14ac:dyDescent="0.25">
      <c r="A301" s="74"/>
    </row>
    <row r="302" spans="1:26" x14ac:dyDescent="0.25">
      <c r="A302" s="74"/>
    </row>
    <row r="303" spans="1:26" x14ac:dyDescent="0.25">
      <c r="A303" s="75"/>
    </row>
    <row r="304" spans="1:26" x14ac:dyDescent="0.25">
      <c r="A304" s="4"/>
      <c r="C304" s="83"/>
      <c r="F304" s="13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x14ac:dyDescent="0.25">
      <c r="A305" s="1"/>
      <c r="B305" s="52"/>
      <c r="C305" s="46"/>
      <c r="D305" s="57"/>
      <c r="E305" s="46"/>
      <c r="F305" s="46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x14ac:dyDescent="0.25">
      <c r="A306" s="1"/>
      <c r="B306" s="8"/>
      <c r="C306" s="30"/>
      <c r="D306" s="30"/>
      <c r="E306" s="46"/>
      <c r="F306" s="46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x14ac:dyDescent="0.25">
      <c r="A307" s="74"/>
      <c r="B307" s="56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25">
      <c r="A308" s="74"/>
      <c r="B308" s="56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25">
      <c r="A309" s="74"/>
      <c r="B309" s="56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25">
      <c r="A310" s="74"/>
      <c r="B310" s="56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25">
      <c r="A311" s="74"/>
      <c r="B311" s="56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25">
      <c r="A312" s="74"/>
      <c r="B312" s="56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25">
      <c r="A313" s="74"/>
      <c r="B313" s="56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25">
      <c r="A314" s="74"/>
      <c r="B314" s="56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25">
      <c r="A315" s="74"/>
      <c r="B315" s="56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25">
      <c r="A316" s="74"/>
      <c r="B316" s="56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25">
      <c r="A317" s="74"/>
      <c r="B317" s="56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25">
      <c r="A318" s="74"/>
      <c r="B318" s="56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25">
      <c r="A319" s="74"/>
      <c r="B319" s="56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25">
      <c r="A320" s="74"/>
      <c r="B320" s="56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25">
      <c r="A321" s="74"/>
      <c r="B321" s="56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25">
      <c r="A322" s="74"/>
      <c r="B322" s="56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25">
      <c r="A323" s="74"/>
      <c r="B323" s="56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25">
      <c r="A324" s="74"/>
      <c r="B324" s="56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25">
      <c r="A325" s="1"/>
      <c r="B325" s="8"/>
      <c r="C325" s="30"/>
      <c r="D325" s="30"/>
      <c r="E325" s="46"/>
      <c r="F325" s="46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x14ac:dyDescent="0.25">
      <c r="A326" s="74"/>
      <c r="B326" s="56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25">
      <c r="A327" s="74"/>
      <c r="B327" s="56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25">
      <c r="A328" s="74"/>
      <c r="B328" s="56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25">
      <c r="A329" s="22"/>
      <c r="B329" s="56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25">
      <c r="A330" s="3"/>
      <c r="B330" s="9"/>
      <c r="C330" s="26"/>
      <c r="D330" s="26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25">
      <c r="A331" s="3"/>
      <c r="B331" s="9"/>
      <c r="C331" s="26"/>
      <c r="D331" s="26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25">
      <c r="A332" s="74"/>
      <c r="B332" s="56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25">
      <c r="A333" s="74"/>
      <c r="B333" s="56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25">
      <c r="A334" s="74"/>
      <c r="B334" s="56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25">
      <c r="A335" s="74"/>
      <c r="B335" s="56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25">
      <c r="A336" s="74"/>
      <c r="B336" s="56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25">
      <c r="A337" s="74"/>
      <c r="B337" s="56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25">
      <c r="A338" s="74"/>
      <c r="B338" s="56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25">
      <c r="A339" s="1"/>
      <c r="B339" s="8"/>
      <c r="C339" s="30"/>
      <c r="D339" s="30"/>
      <c r="E339" s="46"/>
      <c r="F339" s="46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x14ac:dyDescent="0.25">
      <c r="A340" s="74"/>
      <c r="B340" s="56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25">
      <c r="A341" s="74"/>
      <c r="B341" s="56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25">
      <c r="A342" s="74"/>
      <c r="B342" s="56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25">
      <c r="A343" s="74"/>
      <c r="B343" s="56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25">
      <c r="A344" s="74"/>
      <c r="B344" s="56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25">
      <c r="A345" s="74"/>
      <c r="B345" s="56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25">
      <c r="A346" s="74"/>
      <c r="B346" s="56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25">
      <c r="A347" s="74"/>
      <c r="B347" s="56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25">
      <c r="A348" s="1"/>
      <c r="B348" s="8"/>
      <c r="C348" s="30"/>
      <c r="D348" s="30"/>
      <c r="E348" s="46"/>
      <c r="F348" s="46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x14ac:dyDescent="0.25">
      <c r="A349" s="74"/>
      <c r="B349" s="56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25">
      <c r="A350" s="74"/>
      <c r="B350" s="56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25">
      <c r="A351" s="74"/>
      <c r="B351" s="56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25">
      <c r="A352" s="74"/>
      <c r="B352" s="9"/>
      <c r="C352" s="26"/>
      <c r="D352" s="26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25">
      <c r="A353" s="74"/>
      <c r="B353" s="9"/>
      <c r="C353" s="26"/>
      <c r="D353" s="26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25">
      <c r="A354" s="74"/>
      <c r="B354" s="56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25">
      <c r="A355" s="74"/>
      <c r="B355" s="5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25">
      <c r="A356" s="1"/>
      <c r="B356" s="28"/>
      <c r="C356" s="28"/>
      <c r="D356" s="55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x14ac:dyDescent="0.25">
      <c r="A357" s="74"/>
      <c r="B357" s="23"/>
      <c r="C357" s="23"/>
      <c r="D357" s="5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25">
      <c r="A358" s="74"/>
      <c r="B358" s="23"/>
      <c r="C358" s="23"/>
      <c r="D358" s="5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25">
      <c r="A359" s="74"/>
      <c r="B359" s="23"/>
      <c r="C359" s="23"/>
      <c r="D359" s="5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25">
      <c r="A360" s="74"/>
      <c r="B360" s="23"/>
      <c r="C360" s="23"/>
      <c r="D360" s="5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25">
      <c r="A361" s="74"/>
      <c r="B361" s="23"/>
      <c r="C361" s="23"/>
      <c r="D361" s="5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25">
      <c r="A362" s="74"/>
      <c r="B362" s="23"/>
      <c r="C362" s="23"/>
      <c r="D362" s="5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25">
      <c r="A363" s="74"/>
      <c r="B363" s="23"/>
      <c r="C363" s="23"/>
      <c r="D363" s="5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25">
      <c r="A364" s="74"/>
      <c r="B364" s="23"/>
      <c r="C364" s="23"/>
      <c r="D364" s="5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25">
      <c r="A365" s="74"/>
      <c r="B365" s="23"/>
      <c r="C365" s="23"/>
      <c r="D365" s="5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25">
      <c r="A366" s="74"/>
      <c r="B366" s="23"/>
      <c r="C366" s="23"/>
      <c r="D366" s="5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25">
      <c r="A367" s="74"/>
      <c r="B367" s="23"/>
      <c r="C367" s="23"/>
      <c r="D367" s="5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25">
      <c r="A368" s="74"/>
      <c r="B368" s="23"/>
      <c r="C368" s="23"/>
      <c r="D368" s="5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25">
      <c r="A369" s="74"/>
      <c r="B369" s="23"/>
      <c r="C369" s="23"/>
      <c r="D369" s="5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25">
      <c r="A370" s="74"/>
      <c r="B370" s="23"/>
      <c r="C370" s="23"/>
      <c r="D370" s="5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25">
      <c r="A371" s="1"/>
      <c r="B371" s="30"/>
      <c r="C371" s="30"/>
      <c r="D371" s="24"/>
      <c r="E371" s="46"/>
      <c r="F371" s="46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x14ac:dyDescent="0.25">
      <c r="A372" s="74"/>
      <c r="B372" s="23"/>
      <c r="C372" s="23"/>
      <c r="D372" s="5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25">
      <c r="A373" s="74"/>
      <c r="B373" s="23"/>
      <c r="C373" s="23"/>
      <c r="D373" s="5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25">
      <c r="A374" s="74"/>
      <c r="B374" s="23"/>
      <c r="C374" s="23"/>
      <c r="D374" s="5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25">
      <c r="A375" s="22"/>
      <c r="B375" s="23"/>
      <c r="C375" s="23"/>
      <c r="D375" s="5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25">
      <c r="A376" s="3"/>
      <c r="B376" s="23"/>
      <c r="C376" s="23"/>
      <c r="D376" s="5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25">
      <c r="A377" s="3"/>
      <c r="B377" s="26"/>
      <c r="C377" s="26"/>
      <c r="D377" s="17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25">
      <c r="A378" s="3"/>
      <c r="B378" s="26"/>
      <c r="C378" s="26"/>
      <c r="D378" s="17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25">
      <c r="A379" s="74"/>
      <c r="B379" s="23"/>
      <c r="C379" s="23"/>
      <c r="D379" s="5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25">
      <c r="A380" s="1"/>
      <c r="B380" s="30"/>
      <c r="C380" s="30"/>
      <c r="D380" s="24"/>
      <c r="E380" s="46"/>
      <c r="F380" s="46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x14ac:dyDescent="0.25">
      <c r="A381" s="74"/>
      <c r="B381" s="23"/>
      <c r="C381" s="23"/>
      <c r="D381" s="5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25">
      <c r="A382" s="74"/>
      <c r="B382" s="23"/>
      <c r="C382" s="23"/>
      <c r="D382" s="5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25">
      <c r="A383" s="74"/>
      <c r="B383" s="23"/>
      <c r="C383" s="23"/>
      <c r="D383" s="5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25">
      <c r="A384" s="74"/>
      <c r="B384" s="23"/>
      <c r="C384" s="23"/>
      <c r="D384" s="5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25">
      <c r="A385" s="74"/>
      <c r="B385" s="23"/>
      <c r="C385" s="23"/>
      <c r="D385" s="5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25">
      <c r="A386" s="74"/>
      <c r="B386" s="23"/>
      <c r="C386" s="23"/>
      <c r="D386" s="5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25">
      <c r="A387" s="74"/>
      <c r="B387" s="23"/>
      <c r="C387" s="23"/>
      <c r="D387" s="5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25">
      <c r="A388" s="74"/>
      <c r="B388" s="23"/>
      <c r="C388" s="23"/>
      <c r="D388" s="5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25">
      <c r="A389" s="74"/>
      <c r="B389" s="23"/>
      <c r="C389" s="23"/>
      <c r="D389" s="5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25">
      <c r="A390" s="74"/>
      <c r="B390" s="23"/>
      <c r="C390" s="23"/>
      <c r="D390" s="5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25">
      <c r="A391" s="74"/>
      <c r="B391" s="23"/>
      <c r="C391" s="23"/>
      <c r="D391" s="5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25">
      <c r="A392" s="74"/>
      <c r="B392" s="23"/>
      <c r="C392" s="23"/>
      <c r="D392" s="5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25">
      <c r="A393" s="1"/>
      <c r="B393" s="30"/>
      <c r="C393" s="30"/>
      <c r="D393" s="24"/>
      <c r="E393" s="46"/>
      <c r="F393" s="46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x14ac:dyDescent="0.25">
      <c r="A394" s="74"/>
      <c r="B394" s="23"/>
      <c r="C394" s="23"/>
      <c r="D394" s="5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25">
      <c r="A395" s="74"/>
      <c r="B395" s="23"/>
      <c r="C395" s="23"/>
      <c r="D395" s="5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25">
      <c r="A396" s="74"/>
      <c r="B396" s="23"/>
      <c r="C396" s="23"/>
      <c r="D396" s="5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25">
      <c r="A397" s="74"/>
      <c r="B397" s="23"/>
      <c r="C397" s="23"/>
      <c r="D397" s="5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25">
      <c r="A398" s="74"/>
      <c r="B398" s="23"/>
      <c r="C398" s="23"/>
      <c r="D398" s="5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25">
      <c r="A399" s="74"/>
      <c r="B399" s="23"/>
      <c r="C399" s="23"/>
      <c r="D399" s="5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25">
      <c r="A400" s="74"/>
      <c r="B400" s="23"/>
      <c r="C400" s="23"/>
      <c r="D400" s="5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25">
      <c r="A401" s="74"/>
      <c r="B401" s="23"/>
      <c r="C401" s="23"/>
      <c r="D401" s="5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25">
      <c r="A402" s="75"/>
      <c r="B402" s="27"/>
      <c r="C402" s="27"/>
      <c r="D402" s="25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25">
      <c r="A403" s="4"/>
      <c r="B403" s="4"/>
      <c r="C403" s="8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1"/>
      <c r="B404" s="46"/>
      <c r="C404" s="46"/>
      <c r="D404" s="57"/>
      <c r="E404" s="46"/>
      <c r="F404" s="46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x14ac:dyDescent="0.25">
      <c r="A405" s="1"/>
      <c r="B405" s="30"/>
      <c r="C405" s="30"/>
      <c r="D405" s="30"/>
      <c r="E405" s="46"/>
      <c r="F405" s="46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x14ac:dyDescent="0.25">
      <c r="A406" s="7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25">
      <c r="A407" s="7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25">
      <c r="A408" s="7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25">
      <c r="A409" s="7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25">
      <c r="A410" s="7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25">
      <c r="A411" s="7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25">
      <c r="A412" s="7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25">
      <c r="A413" s="7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25">
      <c r="A414" s="7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25">
      <c r="A415" s="7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25">
      <c r="A416" s="7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25">
      <c r="A417" s="7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25">
      <c r="A418" s="7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25">
      <c r="A419" s="7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25">
      <c r="A420" s="7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25">
      <c r="A421" s="7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25">
      <c r="A422" s="7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25">
      <c r="A423" s="7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25">
      <c r="A424" s="1"/>
      <c r="B424" s="30"/>
      <c r="C424" s="30"/>
      <c r="D424" s="30"/>
      <c r="E424" s="46"/>
      <c r="F424" s="46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x14ac:dyDescent="0.25">
      <c r="A425" s="7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25">
      <c r="A426" s="7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25">
      <c r="A427" s="7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25">
      <c r="A428" s="2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25">
      <c r="A429" s="3"/>
      <c r="B429" s="26"/>
      <c r="C429" s="26"/>
      <c r="D429" s="26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25">
      <c r="A430" s="3"/>
      <c r="B430" s="26"/>
      <c r="C430" s="26"/>
      <c r="D430" s="26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25">
      <c r="A431" s="7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25">
      <c r="A432" s="7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25">
      <c r="A433" s="7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25">
      <c r="A434" s="7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25">
      <c r="A435" s="7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25">
      <c r="A436" s="7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25">
      <c r="A437" s="7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25">
      <c r="A438" s="1"/>
      <c r="B438" s="30"/>
      <c r="C438" s="30"/>
      <c r="D438" s="30"/>
      <c r="E438" s="46"/>
      <c r="F438" s="46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x14ac:dyDescent="0.25">
      <c r="A439" s="7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25">
      <c r="A440" s="7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25">
      <c r="A441" s="7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25">
      <c r="A442" s="7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25">
      <c r="A443" s="7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25">
      <c r="A444" s="7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25">
      <c r="A445" s="7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25">
      <c r="A446" s="7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25">
      <c r="A447" s="1"/>
      <c r="B447" s="30"/>
      <c r="C447" s="30"/>
      <c r="D447" s="30"/>
      <c r="E447" s="46"/>
      <c r="F447" s="46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x14ac:dyDescent="0.25">
      <c r="A448" s="7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25">
      <c r="A449" s="7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25">
      <c r="A450" s="7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25">
      <c r="A451" s="74"/>
      <c r="B451" s="26"/>
      <c r="C451" s="26"/>
      <c r="D451" s="26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25">
      <c r="A452" s="74"/>
      <c r="B452" s="26"/>
      <c r="C452" s="26"/>
      <c r="D452" s="26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25">
      <c r="A453" s="7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25">
      <c r="A454" s="74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25">
      <c r="A455" s="1"/>
      <c r="B455" s="28"/>
      <c r="C455" s="28"/>
      <c r="D455" s="55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x14ac:dyDescent="0.25">
      <c r="A456" s="74"/>
      <c r="B456" s="23"/>
      <c r="C456" s="23"/>
      <c r="D456" s="5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25">
      <c r="A457" s="74"/>
      <c r="B457" s="23"/>
      <c r="C457" s="23"/>
      <c r="D457" s="5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25">
      <c r="A458" s="74"/>
      <c r="B458" s="23"/>
      <c r="C458" s="23"/>
      <c r="D458" s="5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25">
      <c r="A459" s="74"/>
      <c r="B459" s="23"/>
      <c r="C459" s="23"/>
      <c r="D459" s="5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25">
      <c r="A460" s="74"/>
      <c r="B460" s="23"/>
      <c r="C460" s="23"/>
      <c r="D460" s="5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25">
      <c r="A461" s="74"/>
      <c r="B461" s="23"/>
      <c r="C461" s="23"/>
      <c r="D461" s="5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25">
      <c r="A462" s="74"/>
      <c r="B462" s="23"/>
      <c r="C462" s="23"/>
      <c r="D462" s="5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25">
      <c r="A463" s="74"/>
      <c r="B463" s="23"/>
      <c r="C463" s="23"/>
      <c r="D463" s="5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25">
      <c r="A464" s="74"/>
      <c r="B464" s="23"/>
      <c r="C464" s="23"/>
      <c r="D464" s="5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25">
      <c r="A465" s="74"/>
      <c r="B465" s="23"/>
      <c r="C465" s="23"/>
      <c r="D465" s="5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25">
      <c r="A466" s="74"/>
      <c r="B466" s="23"/>
      <c r="C466" s="23"/>
      <c r="D466" s="5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25">
      <c r="A467" s="74"/>
      <c r="B467" s="23"/>
      <c r="C467" s="23"/>
      <c r="D467" s="5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25">
      <c r="A468" s="74"/>
      <c r="B468" s="23"/>
      <c r="C468" s="23"/>
      <c r="D468" s="5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25">
      <c r="A469" s="74"/>
      <c r="B469" s="23"/>
      <c r="C469" s="23"/>
      <c r="D469" s="5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25">
      <c r="A470" s="1"/>
      <c r="B470" s="30"/>
      <c r="C470" s="30"/>
      <c r="D470" s="24"/>
      <c r="E470" s="46"/>
      <c r="F470" s="46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x14ac:dyDescent="0.25">
      <c r="A471" s="74"/>
      <c r="B471" s="23"/>
      <c r="C471" s="23"/>
      <c r="D471" s="5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25">
      <c r="A472" s="74"/>
      <c r="B472" s="23"/>
      <c r="C472" s="23"/>
      <c r="D472" s="5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25">
      <c r="A473" s="74"/>
      <c r="B473" s="23"/>
      <c r="C473" s="23"/>
      <c r="D473" s="5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25">
      <c r="A474" s="22"/>
      <c r="B474" s="23"/>
      <c r="C474" s="23"/>
      <c r="D474" s="5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25">
      <c r="A475" s="3"/>
      <c r="B475" s="23"/>
      <c r="C475" s="23"/>
      <c r="D475" s="5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25">
      <c r="A476" s="3"/>
      <c r="B476" s="26"/>
      <c r="C476" s="26"/>
      <c r="D476" s="17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25">
      <c r="A477" s="3"/>
      <c r="B477" s="26"/>
      <c r="C477" s="26"/>
      <c r="D477" s="17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25">
      <c r="A478" s="74"/>
      <c r="B478" s="23"/>
      <c r="C478" s="23"/>
      <c r="D478" s="5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25">
      <c r="A479" s="1"/>
      <c r="B479" s="30"/>
      <c r="C479" s="30"/>
      <c r="D479" s="24"/>
      <c r="E479" s="46"/>
      <c r="F479" s="46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x14ac:dyDescent="0.25">
      <c r="A480" s="74"/>
      <c r="B480" s="23"/>
      <c r="C480" s="23"/>
      <c r="D480" s="5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25">
      <c r="A481" s="74"/>
      <c r="B481" s="23"/>
      <c r="C481" s="23"/>
      <c r="D481" s="5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25">
      <c r="A482" s="74"/>
      <c r="B482" s="23"/>
      <c r="C482" s="23"/>
      <c r="D482" s="5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25">
      <c r="A483" s="74"/>
      <c r="B483" s="23"/>
      <c r="C483" s="23"/>
      <c r="D483" s="5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25">
      <c r="A484" s="74"/>
      <c r="B484" s="23"/>
      <c r="C484" s="23"/>
      <c r="D484" s="5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25">
      <c r="A485" s="74"/>
      <c r="B485" s="23"/>
      <c r="C485" s="23"/>
      <c r="D485" s="5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25">
      <c r="A486" s="74"/>
      <c r="B486" s="23"/>
      <c r="C486" s="23"/>
      <c r="D486" s="5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25">
      <c r="A487" s="74"/>
      <c r="B487" s="23"/>
      <c r="C487" s="23"/>
      <c r="D487" s="5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25">
      <c r="A488" s="74"/>
      <c r="B488" s="23"/>
      <c r="C488" s="23"/>
      <c r="D488" s="5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25">
      <c r="A489" s="74"/>
      <c r="B489" s="23"/>
      <c r="C489" s="23"/>
      <c r="D489" s="5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25">
      <c r="A490" s="74"/>
      <c r="B490" s="23"/>
      <c r="C490" s="23"/>
      <c r="D490" s="5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25">
      <c r="A491" s="74"/>
      <c r="B491" s="23"/>
      <c r="C491" s="23"/>
      <c r="D491" s="5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25">
      <c r="A492" s="1"/>
      <c r="B492" s="30"/>
      <c r="C492" s="30"/>
      <c r="D492" s="24"/>
      <c r="E492" s="46"/>
      <c r="F492" s="46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x14ac:dyDescent="0.25">
      <c r="A493" s="74"/>
      <c r="B493" s="23"/>
      <c r="C493" s="23"/>
      <c r="D493" s="5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25">
      <c r="A494" s="74"/>
      <c r="B494" s="23"/>
      <c r="C494" s="23"/>
      <c r="D494" s="5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25">
      <c r="A495" s="74"/>
      <c r="B495" s="23"/>
      <c r="C495" s="23"/>
      <c r="D495" s="5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25">
      <c r="A496" s="74"/>
      <c r="B496" s="23"/>
      <c r="C496" s="23"/>
      <c r="D496" s="5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25">
      <c r="A497" s="74"/>
      <c r="B497" s="23"/>
      <c r="C497" s="23"/>
      <c r="D497" s="5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25">
      <c r="A498" s="74"/>
      <c r="B498" s="23"/>
      <c r="C498" s="23"/>
      <c r="D498" s="5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25">
      <c r="A499" s="74"/>
      <c r="B499" s="23"/>
      <c r="C499" s="23"/>
      <c r="D499" s="5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25">
      <c r="A500" s="74"/>
      <c r="B500" s="23"/>
      <c r="C500" s="23"/>
      <c r="D500" s="5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25">
      <c r="A501" s="75"/>
      <c r="B501" s="27"/>
      <c r="C501" s="27"/>
      <c r="D501" s="25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25">
      <c r="A502" s="4"/>
      <c r="B502" s="4"/>
      <c r="C502" s="8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73"/>
      <c r="B503" s="31"/>
      <c r="C503" s="31"/>
      <c r="D503" s="6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x14ac:dyDescent="0.25">
      <c r="A504" s="1"/>
      <c r="B504" s="30"/>
      <c r="C504" s="30"/>
      <c r="D504" s="30"/>
      <c r="E504" s="46"/>
      <c r="F504" s="46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x14ac:dyDescent="0.25">
      <c r="A505" s="7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25">
      <c r="A506" s="7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25">
      <c r="A507" s="7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25">
      <c r="A508" s="7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25">
      <c r="A509" s="7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25">
      <c r="A510" s="7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25">
      <c r="A511" s="7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25">
      <c r="A512" s="7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25">
      <c r="A513" s="7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25">
      <c r="A514" s="7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25">
      <c r="A515" s="7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25">
      <c r="A516" s="7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25">
      <c r="A517" s="7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25">
      <c r="A518" s="7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25">
      <c r="A519" s="7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25">
      <c r="A520" s="7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25">
      <c r="A521" s="7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25">
      <c r="A522" s="7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25">
      <c r="A523" s="1"/>
      <c r="B523" s="30"/>
      <c r="C523" s="30"/>
      <c r="D523" s="30"/>
      <c r="E523" s="46"/>
      <c r="F523" s="46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x14ac:dyDescent="0.25">
      <c r="A524" s="7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25">
      <c r="A525" s="7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25">
      <c r="A526" s="7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25">
      <c r="A527" s="2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25">
      <c r="A528" s="3"/>
      <c r="B528" s="26"/>
      <c r="C528" s="26"/>
      <c r="D528" s="26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25">
      <c r="A529" s="3"/>
      <c r="B529" s="26"/>
      <c r="C529" s="26"/>
      <c r="D529" s="26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25">
      <c r="A530" s="7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25">
      <c r="A531" s="7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25">
      <c r="A532" s="7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25">
      <c r="A533" s="7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25">
      <c r="A534" s="7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25">
      <c r="A535" s="7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25">
      <c r="A536" s="7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25">
      <c r="A537" s="1"/>
      <c r="B537" s="30"/>
      <c r="C537" s="30"/>
      <c r="D537" s="30"/>
      <c r="E537" s="46"/>
      <c r="F537" s="46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x14ac:dyDescent="0.25">
      <c r="A538" s="7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25">
      <c r="A539" s="7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25">
      <c r="A540" s="7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25">
      <c r="A541" s="7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25">
      <c r="A542" s="7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25">
      <c r="A543" s="7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25">
      <c r="A544" s="7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25">
      <c r="A545" s="7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25">
      <c r="A546" s="1"/>
      <c r="B546" s="30"/>
      <c r="C546" s="30"/>
      <c r="D546" s="30"/>
      <c r="E546" s="46"/>
      <c r="F546" s="46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x14ac:dyDescent="0.25">
      <c r="A547" s="7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25">
      <c r="A548" s="7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25">
      <c r="A549" s="7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25">
      <c r="A550" s="74"/>
      <c r="B550" s="26"/>
      <c r="C550" s="26"/>
      <c r="D550" s="26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25">
      <c r="A551" s="74"/>
      <c r="B551" s="26"/>
      <c r="C551" s="26"/>
      <c r="D551" s="26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25">
      <c r="A552" s="7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25">
      <c r="A553" s="74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25">
      <c r="A554" s="1"/>
      <c r="B554" s="28"/>
      <c r="C554" s="28"/>
      <c r="D554" s="55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x14ac:dyDescent="0.25">
      <c r="A555" s="74"/>
      <c r="B555" s="23"/>
      <c r="C555" s="23"/>
      <c r="D555" s="5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25">
      <c r="A556" s="74"/>
      <c r="B556" s="23"/>
      <c r="C556" s="23"/>
      <c r="D556" s="5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25">
      <c r="A557" s="74"/>
      <c r="B557" s="23"/>
      <c r="C557" s="23"/>
      <c r="D557" s="5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25">
      <c r="A558" s="74"/>
      <c r="B558" s="23"/>
      <c r="C558" s="23"/>
      <c r="D558" s="5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25">
      <c r="A559" s="74"/>
      <c r="B559" s="23"/>
      <c r="C559" s="23"/>
      <c r="D559" s="5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25">
      <c r="A560" s="74"/>
      <c r="B560" s="23"/>
      <c r="C560" s="23"/>
      <c r="D560" s="5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25">
      <c r="A561" s="74"/>
      <c r="B561" s="23"/>
      <c r="C561" s="23"/>
      <c r="D561" s="5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25">
      <c r="A562" s="74"/>
      <c r="B562" s="23"/>
      <c r="C562" s="23"/>
      <c r="D562" s="5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25">
      <c r="A563" s="74"/>
      <c r="B563" s="23"/>
      <c r="C563" s="23"/>
      <c r="D563" s="5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25">
      <c r="A564" s="74"/>
      <c r="B564" s="23"/>
      <c r="C564" s="23"/>
      <c r="D564" s="5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25">
      <c r="A565" s="74"/>
      <c r="B565" s="23"/>
      <c r="C565" s="23"/>
      <c r="D565" s="5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25">
      <c r="A566" s="74"/>
      <c r="B566" s="23"/>
      <c r="C566" s="23"/>
      <c r="D566" s="5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25">
      <c r="A567" s="74"/>
      <c r="B567" s="23"/>
      <c r="C567" s="23"/>
      <c r="D567" s="5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25">
      <c r="A568" s="74"/>
      <c r="B568" s="23"/>
      <c r="C568" s="23"/>
      <c r="D568" s="5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25">
      <c r="A569" s="1"/>
      <c r="B569" s="30"/>
      <c r="C569" s="30"/>
      <c r="D569" s="24"/>
      <c r="E569" s="46"/>
      <c r="F569" s="46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x14ac:dyDescent="0.25">
      <c r="A570" s="74"/>
      <c r="B570" s="23"/>
      <c r="C570" s="23"/>
      <c r="D570" s="5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25">
      <c r="A571" s="74"/>
      <c r="B571" s="23"/>
      <c r="C571" s="23"/>
      <c r="D571" s="5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25">
      <c r="A572" s="74"/>
      <c r="B572" s="23"/>
      <c r="C572" s="23"/>
      <c r="D572" s="5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25">
      <c r="A573" s="22"/>
      <c r="B573" s="23"/>
      <c r="C573" s="23"/>
      <c r="D573" s="5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25">
      <c r="A574" s="3"/>
      <c r="B574" s="23"/>
      <c r="C574" s="23"/>
      <c r="D574" s="5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25">
      <c r="A575" s="3"/>
      <c r="B575" s="26"/>
      <c r="C575" s="26"/>
      <c r="D575" s="17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25">
      <c r="A576" s="3"/>
      <c r="B576" s="26"/>
      <c r="C576" s="26"/>
      <c r="D576" s="17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25">
      <c r="A577" s="74"/>
      <c r="B577" s="23"/>
      <c r="C577" s="23"/>
      <c r="D577" s="5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25">
      <c r="A578" s="1"/>
      <c r="B578" s="30"/>
      <c r="C578" s="30"/>
      <c r="D578" s="24"/>
      <c r="E578" s="46"/>
      <c r="F578" s="46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x14ac:dyDescent="0.25">
      <c r="A579" s="74"/>
      <c r="B579" s="23"/>
      <c r="C579" s="23"/>
      <c r="D579" s="5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25">
      <c r="A580" s="74"/>
      <c r="B580" s="23"/>
      <c r="C580" s="23"/>
      <c r="D580" s="5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25">
      <c r="A581" s="74"/>
      <c r="B581" s="23"/>
      <c r="C581" s="23"/>
      <c r="D581" s="5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25">
      <c r="A582" s="74"/>
      <c r="B582" s="23"/>
      <c r="C582" s="23"/>
      <c r="D582" s="5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25">
      <c r="A583" s="74"/>
      <c r="B583" s="23"/>
      <c r="C583" s="23"/>
      <c r="D583" s="5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25">
      <c r="A584" s="74"/>
      <c r="B584" s="23"/>
      <c r="C584" s="23"/>
      <c r="D584" s="5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25">
      <c r="A585" s="74"/>
      <c r="B585" s="23"/>
      <c r="C585" s="23"/>
      <c r="D585" s="5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25">
      <c r="A586" s="74"/>
      <c r="B586" s="23"/>
      <c r="C586" s="23"/>
      <c r="D586" s="5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25">
      <c r="A587" s="74"/>
      <c r="B587" s="23"/>
      <c r="C587" s="23"/>
      <c r="D587" s="5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25">
      <c r="A588" s="74"/>
      <c r="B588" s="23"/>
      <c r="C588" s="23"/>
      <c r="D588" s="5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25">
      <c r="A589" s="74"/>
      <c r="B589" s="23"/>
      <c r="C589" s="23"/>
      <c r="D589" s="5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25">
      <c r="A590" s="74"/>
      <c r="B590" s="23"/>
      <c r="C590" s="23"/>
      <c r="D590" s="5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25">
      <c r="A591" s="1"/>
      <c r="B591" s="30"/>
      <c r="C591" s="30"/>
      <c r="D591" s="24"/>
      <c r="E591" s="46"/>
      <c r="F591" s="46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x14ac:dyDescent="0.25">
      <c r="A592" s="74"/>
      <c r="B592" s="23"/>
      <c r="C592" s="23"/>
      <c r="D592" s="5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25">
      <c r="A593" s="74"/>
      <c r="B593" s="23"/>
      <c r="C593" s="23"/>
      <c r="D593" s="5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25">
      <c r="A594" s="74"/>
      <c r="B594" s="23"/>
      <c r="C594" s="23"/>
      <c r="D594" s="5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25">
      <c r="A595" s="74"/>
      <c r="B595" s="23"/>
      <c r="C595" s="23"/>
      <c r="D595" s="5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25">
      <c r="A596" s="74"/>
      <c r="B596" s="23"/>
      <c r="C596" s="23"/>
      <c r="D596" s="5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25">
      <c r="A597" s="74"/>
      <c r="B597" s="23"/>
      <c r="C597" s="23"/>
      <c r="D597" s="5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25">
      <c r="A598" s="74"/>
      <c r="B598" s="23"/>
      <c r="C598" s="23"/>
      <c r="D598" s="5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25">
      <c r="A599" s="74"/>
      <c r="B599" s="23"/>
      <c r="C599" s="23"/>
      <c r="D599" s="5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25">
      <c r="A600" s="75"/>
      <c r="B600" s="27"/>
      <c r="C600" s="27"/>
      <c r="D600" s="25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25">
      <c r="A601" s="4"/>
      <c r="B601" s="4"/>
      <c r="C601" s="8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1"/>
      <c r="B602" s="35"/>
      <c r="C602" s="35"/>
      <c r="D602" s="39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25">
      <c r="A603" s="1"/>
      <c r="B603" s="45"/>
      <c r="C603" s="45"/>
      <c r="D603" s="4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25">
      <c r="A604" s="74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x14ac:dyDescent="0.25">
      <c r="A605" s="74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x14ac:dyDescent="0.25">
      <c r="A606" s="74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x14ac:dyDescent="0.25">
      <c r="A607" s="74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x14ac:dyDescent="0.25">
      <c r="A608" s="74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x14ac:dyDescent="0.25">
      <c r="A609" s="74"/>
      <c r="B609" s="77"/>
      <c r="C609" s="79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x14ac:dyDescent="0.25">
      <c r="A610" s="74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x14ac:dyDescent="0.25">
      <c r="A611" s="74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x14ac:dyDescent="0.25">
      <c r="A612" s="74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x14ac:dyDescent="0.25">
      <c r="A613" s="74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x14ac:dyDescent="0.25">
      <c r="A614" s="74"/>
      <c r="B614" s="77"/>
      <c r="C614" s="77"/>
      <c r="D614" s="79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x14ac:dyDescent="0.25">
      <c r="A615" s="74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x14ac:dyDescent="0.25">
      <c r="A616" s="74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x14ac:dyDescent="0.25">
      <c r="A617" s="74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x14ac:dyDescent="0.25">
      <c r="A618" s="74"/>
      <c r="B618" s="77"/>
      <c r="C618" s="77"/>
      <c r="D618" s="77"/>
      <c r="E618" s="77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x14ac:dyDescent="0.25">
      <c r="A619" s="74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x14ac:dyDescent="0.25">
      <c r="A620" s="74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x14ac:dyDescent="0.25">
      <c r="A621" s="74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x14ac:dyDescent="0.25">
      <c r="A622" s="1"/>
      <c r="B622" s="45"/>
      <c r="C622" s="45"/>
      <c r="D622" s="4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25">
      <c r="A623" s="74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x14ac:dyDescent="0.25">
      <c r="A624" s="74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x14ac:dyDescent="0.25">
      <c r="A625" s="74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x14ac:dyDescent="0.25">
      <c r="A626" s="22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x14ac:dyDescent="0.25">
      <c r="A627" s="3"/>
      <c r="B627" s="36"/>
      <c r="C627" s="36"/>
      <c r="D627" s="36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x14ac:dyDescent="0.25">
      <c r="A628" s="3"/>
      <c r="B628" s="36"/>
      <c r="C628" s="36"/>
      <c r="D628" s="36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x14ac:dyDescent="0.25">
      <c r="A629" s="74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x14ac:dyDescent="0.25">
      <c r="A630" s="74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x14ac:dyDescent="0.25">
      <c r="A631" s="74"/>
      <c r="B631" s="77"/>
      <c r="C631" s="77"/>
      <c r="D631" s="79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x14ac:dyDescent="0.25">
      <c r="A632" s="74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x14ac:dyDescent="0.25">
      <c r="A633" s="74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x14ac:dyDescent="0.25">
      <c r="A634" s="74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x14ac:dyDescent="0.25">
      <c r="A635" s="74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x14ac:dyDescent="0.25">
      <c r="A636" s="1"/>
      <c r="B636" s="45"/>
      <c r="C636" s="45"/>
      <c r="D636" s="4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25">
      <c r="A637" s="74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x14ac:dyDescent="0.25">
      <c r="A638" s="74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x14ac:dyDescent="0.25">
      <c r="A639" s="74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x14ac:dyDescent="0.25">
      <c r="A640" s="74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x14ac:dyDescent="0.25">
      <c r="A641" s="74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x14ac:dyDescent="0.25">
      <c r="A642" s="74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x14ac:dyDescent="0.25">
      <c r="A643" s="74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x14ac:dyDescent="0.25">
      <c r="A644" s="74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x14ac:dyDescent="0.25">
      <c r="A645" s="1"/>
      <c r="B645" s="45"/>
      <c r="C645" s="45"/>
      <c r="D645" s="4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25">
      <c r="A646" s="74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x14ac:dyDescent="0.25">
      <c r="A647" s="74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x14ac:dyDescent="0.25">
      <c r="A648" s="74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x14ac:dyDescent="0.25">
      <c r="A649" s="74"/>
      <c r="B649" s="36"/>
      <c r="C649" s="36"/>
      <c r="D649" s="36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x14ac:dyDescent="0.25">
      <c r="A650" s="74"/>
      <c r="B650" s="36"/>
      <c r="C650" s="36"/>
      <c r="D650" s="36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x14ac:dyDescent="0.25">
      <c r="A651" s="74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x14ac:dyDescent="0.25">
      <c r="A652" s="74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x14ac:dyDescent="0.25">
      <c r="A653" s="1"/>
      <c r="B653" s="38"/>
      <c r="C653" s="38"/>
      <c r="D653" s="43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x14ac:dyDescent="0.25">
      <c r="A654" s="74"/>
      <c r="B654" s="77"/>
      <c r="C654" s="77"/>
      <c r="D654" s="76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x14ac:dyDescent="0.25">
      <c r="A655" s="74"/>
      <c r="B655" s="77"/>
      <c r="C655" s="77"/>
      <c r="D655" s="76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x14ac:dyDescent="0.25">
      <c r="A656" s="74"/>
      <c r="B656" s="77"/>
      <c r="C656" s="77"/>
      <c r="D656" s="76"/>
      <c r="E656" s="79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x14ac:dyDescent="0.25">
      <c r="A657" s="74"/>
      <c r="B657" s="77"/>
      <c r="C657" s="77"/>
      <c r="D657" s="76"/>
      <c r="E657" s="79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x14ac:dyDescent="0.25">
      <c r="A658" s="74"/>
      <c r="B658" s="77"/>
      <c r="C658" s="77"/>
      <c r="D658" s="76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x14ac:dyDescent="0.25">
      <c r="A659" s="74"/>
      <c r="B659" s="77"/>
      <c r="C659" s="77"/>
      <c r="D659" s="76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x14ac:dyDescent="0.25">
      <c r="A660" s="74"/>
      <c r="B660" s="77"/>
      <c r="C660" s="77"/>
      <c r="D660" s="76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x14ac:dyDescent="0.25">
      <c r="A661" s="74"/>
      <c r="B661" s="77"/>
      <c r="C661" s="77"/>
      <c r="D661" s="76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x14ac:dyDescent="0.25">
      <c r="A662" s="74"/>
      <c r="B662" s="77"/>
      <c r="C662" s="77"/>
      <c r="D662" s="76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x14ac:dyDescent="0.25">
      <c r="A663" s="74"/>
      <c r="B663" s="77"/>
      <c r="C663" s="77"/>
      <c r="D663" s="76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x14ac:dyDescent="0.25">
      <c r="A664" s="74"/>
      <c r="B664" s="77"/>
      <c r="C664" s="77"/>
      <c r="D664" s="76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x14ac:dyDescent="0.25">
      <c r="A665" s="74"/>
      <c r="B665" s="77"/>
      <c r="C665" s="79"/>
      <c r="D665" s="76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x14ac:dyDescent="0.25">
      <c r="A666" s="74"/>
      <c r="B666" s="77"/>
      <c r="C666" s="77"/>
      <c r="D666" s="76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x14ac:dyDescent="0.25">
      <c r="A667" s="74"/>
      <c r="B667" s="77"/>
      <c r="C667" s="77"/>
      <c r="D667" s="76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x14ac:dyDescent="0.25">
      <c r="A668" s="1"/>
      <c r="B668" s="45"/>
      <c r="C668" s="45"/>
      <c r="D668" s="4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25">
      <c r="A669" s="74"/>
      <c r="B669" s="77"/>
      <c r="C669" s="77"/>
      <c r="D669" s="76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x14ac:dyDescent="0.25">
      <c r="A670" s="74"/>
      <c r="B670" s="77"/>
      <c r="C670" s="77"/>
      <c r="D670" s="76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x14ac:dyDescent="0.25">
      <c r="A671" s="74"/>
      <c r="B671" s="77"/>
      <c r="C671" s="77"/>
      <c r="D671" s="76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x14ac:dyDescent="0.25">
      <c r="A672" s="22"/>
      <c r="B672" s="77"/>
      <c r="C672" s="77"/>
      <c r="D672" s="76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x14ac:dyDescent="0.25">
      <c r="A673" s="3"/>
      <c r="B673" s="77"/>
      <c r="C673" s="77"/>
      <c r="D673" s="76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x14ac:dyDescent="0.25">
      <c r="A674" s="3"/>
      <c r="B674" s="36"/>
      <c r="C674" s="36"/>
      <c r="D674" s="40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x14ac:dyDescent="0.25">
      <c r="A675" s="3"/>
      <c r="B675" s="36"/>
      <c r="C675" s="36"/>
      <c r="D675" s="40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x14ac:dyDescent="0.25">
      <c r="A676" s="74"/>
      <c r="B676" s="77"/>
      <c r="C676" s="77"/>
      <c r="D676" s="76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x14ac:dyDescent="0.25">
      <c r="A677" s="1"/>
      <c r="B677" s="45"/>
      <c r="C677" s="45"/>
      <c r="D677" s="4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25">
      <c r="A678" s="74"/>
      <c r="B678" s="77"/>
      <c r="C678" s="77"/>
      <c r="D678" s="76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x14ac:dyDescent="0.25">
      <c r="A679" s="74"/>
      <c r="B679" s="77"/>
      <c r="C679" s="77"/>
      <c r="D679" s="76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x14ac:dyDescent="0.25">
      <c r="A680" s="74"/>
      <c r="B680" s="77"/>
      <c r="C680" s="77"/>
      <c r="D680" s="76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x14ac:dyDescent="0.25">
      <c r="A681" s="74"/>
      <c r="B681" s="77"/>
      <c r="C681" s="77"/>
      <c r="D681" s="76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x14ac:dyDescent="0.25">
      <c r="A682" s="74"/>
      <c r="B682" s="77"/>
      <c r="C682" s="77"/>
      <c r="D682" s="76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x14ac:dyDescent="0.25">
      <c r="A683" s="74"/>
      <c r="B683" s="77"/>
      <c r="C683" s="77"/>
      <c r="D683" s="76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x14ac:dyDescent="0.25">
      <c r="A684" s="74"/>
      <c r="B684" s="77"/>
      <c r="C684" s="77"/>
      <c r="D684" s="76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x14ac:dyDescent="0.25">
      <c r="A685" s="74"/>
      <c r="B685" s="77"/>
      <c r="C685" s="77"/>
      <c r="D685" s="76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x14ac:dyDescent="0.25">
      <c r="A686" s="74"/>
      <c r="B686" s="77"/>
      <c r="C686" s="77"/>
      <c r="D686" s="76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x14ac:dyDescent="0.25">
      <c r="A687" s="74"/>
      <c r="B687" s="77"/>
      <c r="C687" s="77"/>
      <c r="D687" s="76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x14ac:dyDescent="0.25">
      <c r="A688" s="74"/>
      <c r="B688" s="79"/>
      <c r="C688" s="77"/>
      <c r="D688" s="76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x14ac:dyDescent="0.25">
      <c r="A689" s="74"/>
      <c r="B689" s="77"/>
      <c r="C689" s="77"/>
      <c r="D689" s="76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x14ac:dyDescent="0.25">
      <c r="A690" s="1"/>
      <c r="B690" s="45"/>
      <c r="C690" s="45"/>
      <c r="D690" s="4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25">
      <c r="A691" s="74"/>
      <c r="B691" s="77"/>
      <c r="C691" s="77"/>
      <c r="D691" s="76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x14ac:dyDescent="0.25">
      <c r="A692" s="74"/>
      <c r="B692" s="77"/>
      <c r="C692" s="77"/>
      <c r="D692" s="76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x14ac:dyDescent="0.25">
      <c r="A693" s="74"/>
      <c r="B693" s="77"/>
      <c r="C693" s="77"/>
      <c r="D693" s="76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x14ac:dyDescent="0.25">
      <c r="A694" s="74"/>
      <c r="B694" s="77"/>
      <c r="C694" s="77"/>
      <c r="D694" s="76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x14ac:dyDescent="0.25">
      <c r="A695" s="74"/>
      <c r="B695" s="77"/>
      <c r="C695" s="77"/>
      <c r="D695" s="76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x14ac:dyDescent="0.25">
      <c r="A696" s="74"/>
      <c r="B696" s="77"/>
      <c r="C696" s="77"/>
      <c r="D696" s="76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x14ac:dyDescent="0.25">
      <c r="A697" s="74"/>
      <c r="B697" s="77"/>
      <c r="C697" s="77"/>
      <c r="D697" s="76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x14ac:dyDescent="0.25">
      <c r="A698" s="74"/>
      <c r="B698" s="77"/>
      <c r="C698" s="77"/>
      <c r="D698" s="76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x14ac:dyDescent="0.25">
      <c r="A699" s="75"/>
      <c r="B699" s="37"/>
      <c r="C699" s="37"/>
      <c r="D699" s="42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x14ac:dyDescent="0.25">
      <c r="A700" s="4"/>
      <c r="B700" s="85"/>
      <c r="C700" s="87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x14ac:dyDescent="0.25">
      <c r="A701" s="73"/>
      <c r="B701" s="51"/>
      <c r="C701" s="51"/>
      <c r="D701" s="50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x14ac:dyDescent="0.25">
      <c r="A702" s="1"/>
      <c r="B702" s="45"/>
      <c r="C702" s="45"/>
      <c r="D702" s="4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25">
      <c r="A703" s="74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x14ac:dyDescent="0.25">
      <c r="A704" s="74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x14ac:dyDescent="0.25">
      <c r="A705" s="74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x14ac:dyDescent="0.25">
      <c r="A706" s="74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x14ac:dyDescent="0.25">
      <c r="A707" s="74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x14ac:dyDescent="0.25">
      <c r="A708" s="74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x14ac:dyDescent="0.25">
      <c r="A709" s="74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x14ac:dyDescent="0.25">
      <c r="A710" s="74"/>
      <c r="B710" s="77"/>
      <c r="C710" s="77"/>
      <c r="D710" s="77"/>
      <c r="E710" s="79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x14ac:dyDescent="0.25">
      <c r="A711" s="74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x14ac:dyDescent="0.25">
      <c r="A712" s="74"/>
      <c r="B712" s="77"/>
      <c r="C712" s="77"/>
      <c r="D712" s="77"/>
      <c r="E712" s="79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x14ac:dyDescent="0.25">
      <c r="A713" s="74"/>
      <c r="B713" s="79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x14ac:dyDescent="0.25">
      <c r="A714" s="74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x14ac:dyDescent="0.25">
      <c r="A715" s="74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x14ac:dyDescent="0.25">
      <c r="A716" s="74"/>
      <c r="B716" s="77"/>
      <c r="C716" s="77"/>
      <c r="D716" s="77"/>
      <c r="E716" s="79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x14ac:dyDescent="0.25">
      <c r="A717" s="74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x14ac:dyDescent="0.25">
      <c r="A718" s="74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x14ac:dyDescent="0.25">
      <c r="A719" s="74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x14ac:dyDescent="0.25">
      <c r="A720" s="74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x14ac:dyDescent="0.25">
      <c r="A721" s="1"/>
      <c r="B721" s="45"/>
      <c r="C721" s="45"/>
      <c r="D721" s="4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25">
      <c r="A722" s="74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x14ac:dyDescent="0.25">
      <c r="A723" s="74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x14ac:dyDescent="0.25">
      <c r="A724" s="74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x14ac:dyDescent="0.25">
      <c r="A725" s="22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x14ac:dyDescent="0.25">
      <c r="A726" s="3"/>
      <c r="B726" s="36"/>
      <c r="C726" s="36"/>
      <c r="D726" s="36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x14ac:dyDescent="0.25">
      <c r="A727" s="3"/>
      <c r="B727" s="36"/>
      <c r="C727" s="36"/>
      <c r="D727" s="36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x14ac:dyDescent="0.25">
      <c r="A728" s="74"/>
      <c r="B728" s="79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x14ac:dyDescent="0.25">
      <c r="A729" s="74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x14ac:dyDescent="0.25">
      <c r="A730" s="74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x14ac:dyDescent="0.25">
      <c r="A731" s="74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x14ac:dyDescent="0.25">
      <c r="A732" s="74"/>
      <c r="B732" s="77"/>
      <c r="C732" s="77"/>
      <c r="D732" s="77"/>
      <c r="E732" s="77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x14ac:dyDescent="0.25">
      <c r="A733" s="74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x14ac:dyDescent="0.25">
      <c r="A734" s="74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x14ac:dyDescent="0.25">
      <c r="A735" s="1"/>
      <c r="B735" s="45"/>
      <c r="C735" s="45"/>
      <c r="D735" s="4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25">
      <c r="A736" s="74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x14ac:dyDescent="0.25">
      <c r="A737" s="74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x14ac:dyDescent="0.25">
      <c r="A738" s="74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x14ac:dyDescent="0.25">
      <c r="A739" s="74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x14ac:dyDescent="0.25">
      <c r="A740" s="74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x14ac:dyDescent="0.25">
      <c r="A741" s="74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x14ac:dyDescent="0.25">
      <c r="A742" s="74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x14ac:dyDescent="0.25">
      <c r="A743" s="74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x14ac:dyDescent="0.25">
      <c r="A744" s="1"/>
      <c r="B744" s="45"/>
      <c r="C744" s="45"/>
      <c r="D744" s="4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25">
      <c r="A745" s="74"/>
      <c r="B745" s="77"/>
      <c r="C745" s="79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x14ac:dyDescent="0.25">
      <c r="A746" s="74"/>
      <c r="B746" s="77"/>
      <c r="C746" s="79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x14ac:dyDescent="0.25">
      <c r="A747" s="74"/>
      <c r="B747" s="77"/>
      <c r="C747" s="79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x14ac:dyDescent="0.25">
      <c r="A748" s="74"/>
      <c r="B748" s="36"/>
      <c r="C748" s="80"/>
      <c r="D748" s="36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x14ac:dyDescent="0.25">
      <c r="A749" s="74"/>
      <c r="B749" s="36"/>
      <c r="C749" s="80"/>
      <c r="D749" s="36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x14ac:dyDescent="0.25">
      <c r="A750" s="74"/>
      <c r="B750" s="77"/>
      <c r="C750" s="79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x14ac:dyDescent="0.25">
      <c r="A751" s="74"/>
      <c r="B751" s="37"/>
      <c r="C751" s="81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x14ac:dyDescent="0.25">
      <c r="A752" s="1"/>
      <c r="B752" s="38"/>
      <c r="C752" s="38"/>
      <c r="D752" s="43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x14ac:dyDescent="0.25">
      <c r="A753" s="74"/>
      <c r="B753" s="77"/>
      <c r="C753" s="77"/>
      <c r="D753" s="76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x14ac:dyDescent="0.25">
      <c r="A754" s="74"/>
      <c r="B754" s="77"/>
      <c r="C754" s="77"/>
      <c r="D754" s="76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x14ac:dyDescent="0.25">
      <c r="A755" s="74"/>
      <c r="B755" s="77"/>
      <c r="C755" s="77"/>
      <c r="D755" s="76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x14ac:dyDescent="0.25">
      <c r="A756" s="74"/>
      <c r="B756" s="77"/>
      <c r="C756" s="77"/>
      <c r="D756" s="76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x14ac:dyDescent="0.25">
      <c r="A757" s="74"/>
      <c r="B757" s="77"/>
      <c r="C757" s="77"/>
      <c r="D757" s="76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x14ac:dyDescent="0.25">
      <c r="A758" s="74"/>
      <c r="B758" s="77"/>
      <c r="C758" s="77"/>
      <c r="D758" s="76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x14ac:dyDescent="0.25">
      <c r="A759" s="74"/>
      <c r="B759" s="77"/>
      <c r="C759" s="77"/>
      <c r="D759" s="76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x14ac:dyDescent="0.25">
      <c r="A760" s="74"/>
      <c r="B760" s="77"/>
      <c r="C760" s="77"/>
      <c r="D760" s="76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x14ac:dyDescent="0.25">
      <c r="A761" s="74"/>
      <c r="B761" s="77"/>
      <c r="C761" s="77"/>
      <c r="D761" s="76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x14ac:dyDescent="0.25">
      <c r="A762" s="74"/>
      <c r="B762" s="77"/>
      <c r="C762" s="77"/>
      <c r="D762" s="76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x14ac:dyDescent="0.25">
      <c r="A763" s="74"/>
      <c r="B763" s="77"/>
      <c r="C763" s="77"/>
      <c r="D763" s="76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x14ac:dyDescent="0.25">
      <c r="A764" s="74"/>
      <c r="B764" s="77"/>
      <c r="C764" s="77"/>
      <c r="D764" s="76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x14ac:dyDescent="0.25">
      <c r="A765" s="74"/>
      <c r="B765" s="77"/>
      <c r="C765" s="77"/>
      <c r="D765" s="76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x14ac:dyDescent="0.25">
      <c r="A766" s="74"/>
      <c r="B766" s="77"/>
      <c r="C766" s="77"/>
      <c r="D766" s="76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x14ac:dyDescent="0.25">
      <c r="A767" s="1"/>
      <c r="B767" s="45"/>
      <c r="C767" s="45"/>
      <c r="D767" s="4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25">
      <c r="A768" s="74"/>
      <c r="B768" s="77"/>
      <c r="C768" s="77"/>
      <c r="D768" s="76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x14ac:dyDescent="0.25">
      <c r="A769" s="74"/>
      <c r="B769" s="77"/>
      <c r="C769" s="77"/>
      <c r="D769" s="76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x14ac:dyDescent="0.25">
      <c r="A770" s="74"/>
      <c r="B770" s="77"/>
      <c r="C770" s="77"/>
      <c r="D770" s="76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x14ac:dyDescent="0.25">
      <c r="A771" s="22"/>
      <c r="B771" s="77"/>
      <c r="C771" s="77"/>
      <c r="D771" s="76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x14ac:dyDescent="0.25">
      <c r="A772" s="3"/>
      <c r="B772" s="77"/>
      <c r="C772" s="77"/>
      <c r="D772" s="76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x14ac:dyDescent="0.25">
      <c r="A773" s="3"/>
      <c r="B773" s="36"/>
      <c r="C773" s="36"/>
      <c r="D773" s="40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x14ac:dyDescent="0.25">
      <c r="A774" s="3"/>
      <c r="B774" s="36"/>
      <c r="C774" s="36"/>
      <c r="D774" s="40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x14ac:dyDescent="0.25">
      <c r="A775" s="74"/>
      <c r="B775" s="77"/>
      <c r="C775" s="77"/>
      <c r="D775" s="76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x14ac:dyDescent="0.25">
      <c r="A776" s="1"/>
      <c r="B776" s="45"/>
      <c r="C776" s="45"/>
      <c r="D776" s="4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25">
      <c r="A777" s="74"/>
      <c r="B777" s="77"/>
      <c r="C777" s="77"/>
      <c r="D777" s="76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x14ac:dyDescent="0.25">
      <c r="A778" s="74"/>
      <c r="B778" s="77"/>
      <c r="C778" s="77"/>
      <c r="D778" s="76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x14ac:dyDescent="0.25">
      <c r="A779" s="74"/>
      <c r="B779" s="77"/>
      <c r="C779" s="77"/>
      <c r="D779" s="76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x14ac:dyDescent="0.25">
      <c r="A780" s="74"/>
      <c r="B780" s="77"/>
      <c r="C780" s="77"/>
      <c r="D780" s="76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x14ac:dyDescent="0.25">
      <c r="A781" s="74"/>
      <c r="B781" s="77"/>
      <c r="C781" s="77"/>
      <c r="D781" s="76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x14ac:dyDescent="0.25">
      <c r="A782" s="74"/>
      <c r="B782" s="77"/>
      <c r="C782" s="77"/>
      <c r="D782" s="76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x14ac:dyDescent="0.25">
      <c r="A783" s="74"/>
      <c r="B783" s="77"/>
      <c r="C783" s="77"/>
      <c r="D783" s="76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x14ac:dyDescent="0.25">
      <c r="A784" s="74"/>
      <c r="B784" s="77"/>
      <c r="C784" s="77"/>
      <c r="D784" s="76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x14ac:dyDescent="0.25">
      <c r="A785" s="74"/>
      <c r="B785" s="77"/>
      <c r="C785" s="77"/>
      <c r="D785" s="76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x14ac:dyDescent="0.25">
      <c r="A786" s="74"/>
      <c r="B786" s="77"/>
      <c r="C786" s="77"/>
      <c r="D786" s="76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x14ac:dyDescent="0.25">
      <c r="A787" s="74"/>
      <c r="B787" s="77"/>
      <c r="C787" s="77"/>
      <c r="D787" s="76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x14ac:dyDescent="0.25">
      <c r="A788" s="74"/>
      <c r="B788" s="77"/>
      <c r="C788" s="77"/>
      <c r="D788" s="76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x14ac:dyDescent="0.25">
      <c r="A789" s="1"/>
      <c r="B789" s="45"/>
      <c r="C789" s="45"/>
      <c r="D789" s="4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25">
      <c r="A790" s="74"/>
      <c r="B790" s="77"/>
      <c r="C790" s="77"/>
      <c r="D790" s="76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x14ac:dyDescent="0.25">
      <c r="A791" s="74"/>
      <c r="B791" s="77"/>
      <c r="C791" s="77"/>
      <c r="D791" s="76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x14ac:dyDescent="0.25">
      <c r="A792" s="74"/>
      <c r="B792" s="77"/>
      <c r="C792" s="77"/>
      <c r="D792" s="76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x14ac:dyDescent="0.25">
      <c r="A793" s="74"/>
      <c r="B793" s="77"/>
      <c r="C793" s="77"/>
      <c r="D793" s="76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x14ac:dyDescent="0.25">
      <c r="A794" s="74"/>
      <c r="B794" s="77"/>
      <c r="C794" s="77"/>
      <c r="D794" s="76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x14ac:dyDescent="0.25">
      <c r="A795" s="74"/>
      <c r="B795" s="77"/>
      <c r="C795" s="77"/>
      <c r="D795" s="76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x14ac:dyDescent="0.25">
      <c r="A796" s="74"/>
      <c r="B796" s="77"/>
      <c r="C796" s="77"/>
      <c r="D796" s="76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x14ac:dyDescent="0.25">
      <c r="A797" s="74"/>
      <c r="B797" s="77"/>
      <c r="C797" s="77"/>
      <c r="D797" s="76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x14ac:dyDescent="0.25">
      <c r="A798" s="75"/>
      <c r="B798" s="37"/>
      <c r="C798" s="37"/>
      <c r="D798" s="42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x14ac:dyDescent="0.25">
      <c r="A799" s="4"/>
      <c r="B799" s="4"/>
      <c r="C799" s="8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1"/>
    </row>
    <row r="801" spans="1:1" x14ac:dyDescent="0.25">
      <c r="A801" s="1"/>
    </row>
    <row r="802" spans="1:1" x14ac:dyDescent="0.25">
      <c r="A802" s="74"/>
    </row>
    <row r="803" spans="1:1" x14ac:dyDescent="0.25">
      <c r="A803" s="74"/>
    </row>
    <row r="804" spans="1:1" x14ac:dyDescent="0.25">
      <c r="A804" s="74"/>
    </row>
    <row r="805" spans="1:1" x14ac:dyDescent="0.25">
      <c r="A805" s="74"/>
    </row>
    <row r="806" spans="1:1" x14ac:dyDescent="0.25">
      <c r="A806" s="74"/>
    </row>
    <row r="807" spans="1:1" x14ac:dyDescent="0.25">
      <c r="A807" s="74"/>
    </row>
    <row r="808" spans="1:1" x14ac:dyDescent="0.25">
      <c r="A808" s="74"/>
    </row>
    <row r="809" spans="1:1" x14ac:dyDescent="0.25">
      <c r="A809" s="74"/>
    </row>
    <row r="810" spans="1:1" x14ac:dyDescent="0.25">
      <c r="A810" s="74"/>
    </row>
    <row r="811" spans="1:1" x14ac:dyDescent="0.25">
      <c r="A811" s="74"/>
    </row>
    <row r="812" spans="1:1" x14ac:dyDescent="0.25">
      <c r="A812" s="74"/>
    </row>
    <row r="813" spans="1:1" x14ac:dyDescent="0.25">
      <c r="A813" s="74"/>
    </row>
    <row r="814" spans="1:1" x14ac:dyDescent="0.25">
      <c r="A814" s="74"/>
    </row>
    <row r="815" spans="1:1" x14ac:dyDescent="0.25">
      <c r="A815" s="74"/>
    </row>
    <row r="816" spans="1:1" x14ac:dyDescent="0.25">
      <c r="A816" s="74"/>
    </row>
    <row r="817" spans="1:1" x14ac:dyDescent="0.25">
      <c r="A817" s="74"/>
    </row>
    <row r="818" spans="1:1" x14ac:dyDescent="0.25">
      <c r="A818" s="74"/>
    </row>
    <row r="819" spans="1:1" x14ac:dyDescent="0.25">
      <c r="A819" s="74"/>
    </row>
    <row r="820" spans="1:1" x14ac:dyDescent="0.25">
      <c r="A820" s="1"/>
    </row>
    <row r="821" spans="1:1" x14ac:dyDescent="0.25">
      <c r="A821" s="74"/>
    </row>
    <row r="822" spans="1:1" x14ac:dyDescent="0.25">
      <c r="A822" s="74"/>
    </row>
    <row r="823" spans="1:1" x14ac:dyDescent="0.25">
      <c r="A823" s="74"/>
    </row>
    <row r="824" spans="1:1" x14ac:dyDescent="0.25">
      <c r="A824" s="22"/>
    </row>
    <row r="825" spans="1:1" x14ac:dyDescent="0.25">
      <c r="A825" s="3"/>
    </row>
    <row r="826" spans="1:1" x14ac:dyDescent="0.25">
      <c r="A826" s="3"/>
    </row>
    <row r="827" spans="1:1" x14ac:dyDescent="0.25">
      <c r="A827" s="74"/>
    </row>
    <row r="828" spans="1:1" x14ac:dyDescent="0.25">
      <c r="A828" s="74"/>
    </row>
    <row r="829" spans="1:1" x14ac:dyDescent="0.25">
      <c r="A829" s="74"/>
    </row>
    <row r="830" spans="1:1" x14ac:dyDescent="0.25">
      <c r="A830" s="74"/>
    </row>
    <row r="831" spans="1:1" x14ac:dyDescent="0.25">
      <c r="A831" s="74"/>
    </row>
    <row r="832" spans="1:1" x14ac:dyDescent="0.25">
      <c r="A832" s="74"/>
    </row>
    <row r="833" spans="1:1" x14ac:dyDescent="0.25">
      <c r="A833" s="74"/>
    </row>
    <row r="834" spans="1:1" x14ac:dyDescent="0.25">
      <c r="A834" s="1"/>
    </row>
    <row r="835" spans="1:1" x14ac:dyDescent="0.25">
      <c r="A835" s="74"/>
    </row>
    <row r="836" spans="1:1" x14ac:dyDescent="0.25">
      <c r="A836" s="74"/>
    </row>
    <row r="837" spans="1:1" x14ac:dyDescent="0.25">
      <c r="A837" s="74"/>
    </row>
    <row r="838" spans="1:1" x14ac:dyDescent="0.25">
      <c r="A838" s="74"/>
    </row>
    <row r="839" spans="1:1" x14ac:dyDescent="0.25">
      <c r="A839" s="74"/>
    </row>
    <row r="840" spans="1:1" x14ac:dyDescent="0.25">
      <c r="A840" s="74"/>
    </row>
    <row r="841" spans="1:1" x14ac:dyDescent="0.25">
      <c r="A841" s="74"/>
    </row>
    <row r="842" spans="1:1" x14ac:dyDescent="0.25">
      <c r="A842" s="74"/>
    </row>
    <row r="843" spans="1:1" x14ac:dyDescent="0.25">
      <c r="A843" s="1"/>
    </row>
    <row r="844" spans="1:1" x14ac:dyDescent="0.25">
      <c r="A844" s="74"/>
    </row>
    <row r="845" spans="1:1" x14ac:dyDescent="0.25">
      <c r="A845" s="74"/>
    </row>
    <row r="846" spans="1:1" x14ac:dyDescent="0.25">
      <c r="A846" s="74"/>
    </row>
    <row r="847" spans="1:1" x14ac:dyDescent="0.25">
      <c r="A847" s="74"/>
    </row>
    <row r="848" spans="1:1" x14ac:dyDescent="0.25">
      <c r="A848" s="74"/>
    </row>
    <row r="849" spans="1:1" x14ac:dyDescent="0.25">
      <c r="A849" s="74"/>
    </row>
    <row r="850" spans="1:1" x14ac:dyDescent="0.25">
      <c r="A850" s="74"/>
    </row>
    <row r="851" spans="1:1" x14ac:dyDescent="0.25">
      <c r="A851" s="1"/>
    </row>
    <row r="852" spans="1:1" x14ac:dyDescent="0.25">
      <c r="A852" s="74"/>
    </row>
    <row r="853" spans="1:1" x14ac:dyDescent="0.25">
      <c r="A853" s="74"/>
    </row>
    <row r="854" spans="1:1" x14ac:dyDescent="0.25">
      <c r="A854" s="74"/>
    </row>
    <row r="855" spans="1:1" x14ac:dyDescent="0.25">
      <c r="A855" s="74"/>
    </row>
    <row r="856" spans="1:1" x14ac:dyDescent="0.25">
      <c r="A856" s="74"/>
    </row>
    <row r="857" spans="1:1" x14ac:dyDescent="0.25">
      <c r="A857" s="74"/>
    </row>
    <row r="858" spans="1:1" x14ac:dyDescent="0.25">
      <c r="A858" s="74"/>
    </row>
    <row r="859" spans="1:1" x14ac:dyDescent="0.25">
      <c r="A859" s="74"/>
    </row>
    <row r="860" spans="1:1" x14ac:dyDescent="0.25">
      <c r="A860" s="74"/>
    </row>
    <row r="861" spans="1:1" x14ac:dyDescent="0.25">
      <c r="A861" s="74"/>
    </row>
    <row r="862" spans="1:1" x14ac:dyDescent="0.25">
      <c r="A862" s="74"/>
    </row>
    <row r="863" spans="1:1" x14ac:dyDescent="0.25">
      <c r="A863" s="74"/>
    </row>
    <row r="864" spans="1:1" x14ac:dyDescent="0.25">
      <c r="A864" s="74"/>
    </row>
    <row r="865" spans="1:1" x14ac:dyDescent="0.25">
      <c r="A865" s="74"/>
    </row>
    <row r="866" spans="1:1" x14ac:dyDescent="0.25">
      <c r="A866" s="1"/>
    </row>
    <row r="867" spans="1:1" x14ac:dyDescent="0.25">
      <c r="A867" s="74"/>
    </row>
    <row r="868" spans="1:1" x14ac:dyDescent="0.25">
      <c r="A868" s="74"/>
    </row>
    <row r="869" spans="1:1" x14ac:dyDescent="0.25">
      <c r="A869" s="74"/>
    </row>
    <row r="870" spans="1:1" x14ac:dyDescent="0.25">
      <c r="A870" s="22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74"/>
    </row>
    <row r="875" spans="1:1" x14ac:dyDescent="0.25">
      <c r="A875" s="1"/>
    </row>
    <row r="876" spans="1:1" x14ac:dyDescent="0.25">
      <c r="A876" s="74"/>
    </row>
    <row r="877" spans="1:1" x14ac:dyDescent="0.25">
      <c r="A877" s="74"/>
    </row>
    <row r="878" spans="1:1" x14ac:dyDescent="0.25">
      <c r="A878" s="74"/>
    </row>
    <row r="879" spans="1:1" x14ac:dyDescent="0.25">
      <c r="A879" s="74"/>
    </row>
    <row r="880" spans="1:1" x14ac:dyDescent="0.25">
      <c r="A880" s="74"/>
    </row>
    <row r="881" spans="1:1" x14ac:dyDescent="0.25">
      <c r="A881" s="74"/>
    </row>
    <row r="882" spans="1:1" x14ac:dyDescent="0.25">
      <c r="A882" s="74"/>
    </row>
    <row r="883" spans="1:1" x14ac:dyDescent="0.25">
      <c r="A883" s="74"/>
    </row>
    <row r="884" spans="1:1" x14ac:dyDescent="0.25">
      <c r="A884" s="74"/>
    </row>
    <row r="885" spans="1:1" x14ac:dyDescent="0.25">
      <c r="A885" s="74"/>
    </row>
    <row r="886" spans="1:1" x14ac:dyDescent="0.25">
      <c r="A886" s="74"/>
    </row>
    <row r="887" spans="1:1" x14ac:dyDescent="0.25">
      <c r="A887" s="74"/>
    </row>
    <row r="888" spans="1:1" x14ac:dyDescent="0.25">
      <c r="A888" s="1"/>
    </row>
    <row r="889" spans="1:1" x14ac:dyDescent="0.25">
      <c r="A889" s="74"/>
    </row>
    <row r="890" spans="1:1" x14ac:dyDescent="0.25">
      <c r="A890" s="74"/>
    </row>
    <row r="891" spans="1:1" x14ac:dyDescent="0.25">
      <c r="A891" s="74"/>
    </row>
    <row r="892" spans="1:1" x14ac:dyDescent="0.25">
      <c r="A892" s="74"/>
    </row>
    <row r="893" spans="1:1" x14ac:dyDescent="0.25">
      <c r="A893" s="74"/>
    </row>
    <row r="894" spans="1:1" x14ac:dyDescent="0.25">
      <c r="A894" s="74"/>
    </row>
    <row r="895" spans="1:1" x14ac:dyDescent="0.25">
      <c r="A895" s="74"/>
    </row>
    <row r="896" spans="1:1" x14ac:dyDescent="0.25">
      <c r="A896" s="74"/>
    </row>
    <row r="897" spans="1:1" x14ac:dyDescent="0.25">
      <c r="A897" s="115"/>
    </row>
  </sheetData>
  <mergeCells count="23">
    <mergeCell ref="A109:S109"/>
    <mergeCell ref="BO6:BS6"/>
    <mergeCell ref="BT6:BX6"/>
    <mergeCell ref="BY6:CC6"/>
    <mergeCell ref="CD6:CH6"/>
    <mergeCell ref="AF6:AJ6"/>
    <mergeCell ref="AK6:AO6"/>
    <mergeCell ref="AP6:AT6"/>
    <mergeCell ref="CI6:CM6"/>
    <mergeCell ref="AU6:AY6"/>
    <mergeCell ref="AZ6:BD6"/>
    <mergeCell ref="BE6:BI6"/>
    <mergeCell ref="BJ6:BN6"/>
    <mergeCell ref="A1:AD1"/>
    <mergeCell ref="A2:AD2"/>
    <mergeCell ref="A3:AD3"/>
    <mergeCell ref="B6:F6"/>
    <mergeCell ref="A6:A7"/>
    <mergeCell ref="AA6:AE6"/>
    <mergeCell ref="G6:K6"/>
    <mergeCell ref="L6:P6"/>
    <mergeCell ref="V6:Z6"/>
    <mergeCell ref="Q6:U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tabColor rgb="FFC7E6A4"/>
  </sheetPr>
  <dimension ref="A1:CL109"/>
  <sheetViews>
    <sheetView zoomScaleNormal="100" workbookViewId="0">
      <pane xSplit="1" ySplit="7" topLeftCell="B8" activePane="bottomRight" state="frozen"/>
      <selection activeCell="W109" sqref="W109"/>
      <selection pane="topRight" activeCell="W109" sqref="W109"/>
      <selection pane="bottomLeft" activeCell="W109" sqref="W109"/>
      <selection pane="bottomRight" activeCell="W109" sqref="W109"/>
    </sheetView>
  </sheetViews>
  <sheetFormatPr defaultRowHeight="15" x14ac:dyDescent="0.25"/>
  <cols>
    <col min="1" max="1" width="18.140625" customWidth="1"/>
  </cols>
  <sheetData>
    <row r="1" spans="1:90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</row>
    <row r="2" spans="1:90" x14ac:dyDescent="0.25">
      <c r="A2" s="660" t="s">
        <v>336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</row>
    <row r="3" spans="1:9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</row>
    <row r="4" spans="1:90" x14ac:dyDescent="0.25">
      <c r="A4" s="508" t="s">
        <v>506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</row>
    <row r="5" spans="1:90" ht="15.75" thickBot="1" x14ac:dyDescent="0.3">
      <c r="A5" s="482" t="s">
        <v>182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</row>
    <row r="6" spans="1:90" ht="15.75" thickBot="1" x14ac:dyDescent="0.3">
      <c r="A6" s="733"/>
      <c r="B6" s="731">
        <v>2000</v>
      </c>
      <c r="C6" s="731"/>
      <c r="D6" s="731"/>
      <c r="E6" s="731"/>
      <c r="F6" s="732"/>
      <c r="G6" s="731">
        <v>2001</v>
      </c>
      <c r="H6" s="731"/>
      <c r="I6" s="731"/>
      <c r="J6" s="731"/>
      <c r="K6" s="732"/>
      <c r="L6" s="731">
        <v>2002</v>
      </c>
      <c r="M6" s="731"/>
      <c r="N6" s="731"/>
      <c r="O6" s="731"/>
      <c r="P6" s="732"/>
      <c r="Q6" s="731">
        <v>2003</v>
      </c>
      <c r="R6" s="731"/>
      <c r="S6" s="731"/>
      <c r="T6" s="731"/>
      <c r="U6" s="732"/>
      <c r="V6" s="731">
        <v>2004</v>
      </c>
      <c r="W6" s="731"/>
      <c r="X6" s="731"/>
      <c r="Y6" s="731"/>
      <c r="Z6" s="732"/>
      <c r="AA6" s="731">
        <v>2005</v>
      </c>
      <c r="AB6" s="731"/>
      <c r="AC6" s="731"/>
      <c r="AD6" s="731"/>
      <c r="AE6" s="732"/>
      <c r="AF6" s="730">
        <v>2006</v>
      </c>
      <c r="AG6" s="731"/>
      <c r="AH6" s="731"/>
      <c r="AI6" s="731"/>
      <c r="AJ6" s="731"/>
      <c r="AK6" s="730">
        <v>2007</v>
      </c>
      <c r="AL6" s="731"/>
      <c r="AM6" s="731"/>
      <c r="AN6" s="731"/>
      <c r="AO6" s="732"/>
      <c r="AP6" s="731">
        <v>2008</v>
      </c>
      <c r="AQ6" s="731"/>
      <c r="AR6" s="731"/>
      <c r="AS6" s="731"/>
      <c r="AT6" s="731"/>
      <c r="AU6" s="730">
        <v>2009</v>
      </c>
      <c r="AV6" s="731"/>
      <c r="AW6" s="731"/>
      <c r="AX6" s="731"/>
      <c r="AY6" s="732"/>
      <c r="AZ6" s="731">
        <v>2010</v>
      </c>
      <c r="BA6" s="731"/>
      <c r="BB6" s="731"/>
      <c r="BC6" s="731"/>
      <c r="BD6" s="732"/>
      <c r="BE6" s="731">
        <v>2011</v>
      </c>
      <c r="BF6" s="731"/>
      <c r="BG6" s="731"/>
      <c r="BH6" s="731"/>
      <c r="BI6" s="732"/>
      <c r="BJ6" s="731">
        <v>2012</v>
      </c>
      <c r="BK6" s="731"/>
      <c r="BL6" s="731"/>
      <c r="BM6" s="731"/>
      <c r="BN6" s="732"/>
      <c r="BO6" s="730">
        <v>2013</v>
      </c>
      <c r="BP6" s="731"/>
      <c r="BQ6" s="731"/>
      <c r="BR6" s="731"/>
      <c r="BS6" s="730">
        <v>2014</v>
      </c>
      <c r="BT6" s="731"/>
      <c r="BU6" s="731"/>
      <c r="BV6" s="732"/>
      <c r="BW6" s="730">
        <v>2015</v>
      </c>
      <c r="BX6" s="731"/>
      <c r="BY6" s="731"/>
      <c r="BZ6" s="732"/>
      <c r="CA6" s="730">
        <v>2016</v>
      </c>
      <c r="CB6" s="731"/>
      <c r="CC6" s="731"/>
      <c r="CD6" s="732"/>
      <c r="CE6" s="730">
        <v>2017</v>
      </c>
      <c r="CF6" s="731"/>
      <c r="CG6" s="731"/>
      <c r="CH6" s="732"/>
      <c r="CI6" s="178"/>
      <c r="CJ6" s="181">
        <v>2018</v>
      </c>
      <c r="CK6" s="181"/>
      <c r="CL6" s="71"/>
    </row>
    <row r="7" spans="1:90" ht="25.5" thickBot="1" x14ac:dyDescent="0.3">
      <c r="A7" s="734"/>
      <c r="B7" s="145" t="s">
        <v>308</v>
      </c>
      <c r="C7" s="145" t="s">
        <v>309</v>
      </c>
      <c r="D7" s="145" t="s">
        <v>310</v>
      </c>
      <c r="E7" s="568" t="s">
        <v>311</v>
      </c>
      <c r="F7" s="569" t="s">
        <v>312</v>
      </c>
      <c r="G7" s="569" t="s">
        <v>308</v>
      </c>
      <c r="H7" s="145" t="s">
        <v>309</v>
      </c>
      <c r="I7" s="145" t="s">
        <v>310</v>
      </c>
      <c r="J7" s="568" t="s">
        <v>311</v>
      </c>
      <c r="K7" s="569" t="s">
        <v>312</v>
      </c>
      <c r="L7" s="570" t="s">
        <v>308</v>
      </c>
      <c r="M7" s="571" t="s">
        <v>309</v>
      </c>
      <c r="N7" s="571" t="s">
        <v>310</v>
      </c>
      <c r="O7" s="572" t="s">
        <v>311</v>
      </c>
      <c r="P7" s="570" t="s">
        <v>312</v>
      </c>
      <c r="Q7" s="569" t="s">
        <v>308</v>
      </c>
      <c r="R7" s="145" t="s">
        <v>309</v>
      </c>
      <c r="S7" s="145" t="s">
        <v>310</v>
      </c>
      <c r="T7" s="568" t="s">
        <v>311</v>
      </c>
      <c r="U7" s="569" t="s">
        <v>312</v>
      </c>
      <c r="V7" s="569" t="s">
        <v>308</v>
      </c>
      <c r="W7" s="145" t="s">
        <v>309</v>
      </c>
      <c r="X7" s="145" t="s">
        <v>310</v>
      </c>
      <c r="Y7" s="568" t="s">
        <v>311</v>
      </c>
      <c r="Z7" s="569" t="s">
        <v>312</v>
      </c>
      <c r="AA7" s="569" t="s">
        <v>308</v>
      </c>
      <c r="AB7" s="145" t="s">
        <v>309</v>
      </c>
      <c r="AC7" s="145" t="s">
        <v>310</v>
      </c>
      <c r="AD7" s="568" t="s">
        <v>311</v>
      </c>
      <c r="AE7" s="569" t="s">
        <v>312</v>
      </c>
      <c r="AF7" s="569" t="s">
        <v>308</v>
      </c>
      <c r="AG7" s="569" t="s">
        <v>309</v>
      </c>
      <c r="AH7" s="569" t="s">
        <v>310</v>
      </c>
      <c r="AI7" s="569" t="s">
        <v>311</v>
      </c>
      <c r="AJ7" s="567" t="s">
        <v>312</v>
      </c>
      <c r="AK7" s="569" t="s">
        <v>308</v>
      </c>
      <c r="AL7" s="569" t="s">
        <v>309</v>
      </c>
      <c r="AM7" s="569" t="s">
        <v>310</v>
      </c>
      <c r="AN7" s="569" t="s">
        <v>311</v>
      </c>
      <c r="AO7" s="569" t="s">
        <v>312</v>
      </c>
      <c r="AP7" s="568" t="s">
        <v>308</v>
      </c>
      <c r="AQ7" s="568" t="s">
        <v>309</v>
      </c>
      <c r="AR7" s="568" t="s">
        <v>310</v>
      </c>
      <c r="AS7" s="568" t="s">
        <v>311</v>
      </c>
      <c r="AT7" s="568" t="s">
        <v>312</v>
      </c>
      <c r="AU7" s="569" t="s">
        <v>308</v>
      </c>
      <c r="AV7" s="569" t="s">
        <v>309</v>
      </c>
      <c r="AW7" s="569" t="s">
        <v>310</v>
      </c>
      <c r="AX7" s="569" t="s">
        <v>311</v>
      </c>
      <c r="AY7" s="569" t="s">
        <v>312</v>
      </c>
      <c r="AZ7" s="145" t="s">
        <v>308</v>
      </c>
      <c r="BA7" s="145" t="s">
        <v>309</v>
      </c>
      <c r="BB7" s="145" t="s">
        <v>310</v>
      </c>
      <c r="BC7" s="568" t="s">
        <v>311</v>
      </c>
      <c r="BD7" s="569" t="s">
        <v>312</v>
      </c>
      <c r="BE7" s="145" t="s">
        <v>308</v>
      </c>
      <c r="BF7" s="145" t="s">
        <v>309</v>
      </c>
      <c r="BG7" s="145" t="s">
        <v>310</v>
      </c>
      <c r="BH7" s="568" t="s">
        <v>311</v>
      </c>
      <c r="BI7" s="569" t="s">
        <v>312</v>
      </c>
      <c r="BJ7" s="145" t="s">
        <v>308</v>
      </c>
      <c r="BK7" s="145" t="s">
        <v>309</v>
      </c>
      <c r="BL7" s="145" t="s">
        <v>310</v>
      </c>
      <c r="BM7" s="568" t="s">
        <v>311</v>
      </c>
      <c r="BN7" s="569" t="s">
        <v>312</v>
      </c>
      <c r="BO7" s="569" t="s">
        <v>308</v>
      </c>
      <c r="BP7" s="145" t="s">
        <v>309</v>
      </c>
      <c r="BQ7" s="145" t="s">
        <v>310</v>
      </c>
      <c r="BR7" s="568" t="s">
        <v>388</v>
      </c>
      <c r="BS7" s="569" t="s">
        <v>308</v>
      </c>
      <c r="BT7" s="145" t="s">
        <v>309</v>
      </c>
      <c r="BU7" s="145" t="s">
        <v>310</v>
      </c>
      <c r="BV7" s="145" t="s">
        <v>388</v>
      </c>
      <c r="BW7" s="569" t="s">
        <v>308</v>
      </c>
      <c r="BX7" s="145" t="s">
        <v>309</v>
      </c>
      <c r="BY7" s="145" t="s">
        <v>310</v>
      </c>
      <c r="BZ7" s="145" t="s">
        <v>388</v>
      </c>
      <c r="CA7" s="569" t="s">
        <v>308</v>
      </c>
      <c r="CB7" s="145" t="s">
        <v>309</v>
      </c>
      <c r="CC7" s="145" t="s">
        <v>310</v>
      </c>
      <c r="CD7" s="145" t="s">
        <v>388</v>
      </c>
      <c r="CE7" s="569" t="s">
        <v>308</v>
      </c>
      <c r="CF7" s="145" t="s">
        <v>309</v>
      </c>
      <c r="CG7" s="145" t="s">
        <v>310</v>
      </c>
      <c r="CH7" s="145" t="s">
        <v>388</v>
      </c>
      <c r="CI7" s="569" t="s">
        <v>308</v>
      </c>
      <c r="CJ7" s="145" t="s">
        <v>309</v>
      </c>
      <c r="CK7" s="145" t="s">
        <v>310</v>
      </c>
      <c r="CL7" s="145" t="s">
        <v>388</v>
      </c>
    </row>
    <row r="8" spans="1:90" x14ac:dyDescent="0.25">
      <c r="A8" s="573" t="s">
        <v>0</v>
      </c>
      <c r="B8" s="220">
        <v>62.5</v>
      </c>
      <c r="C8" s="289">
        <v>13.9</v>
      </c>
      <c r="D8" s="289">
        <v>0.9</v>
      </c>
      <c r="E8" s="289">
        <v>22.2</v>
      </c>
      <c r="F8" s="290">
        <v>0.5</v>
      </c>
      <c r="G8" s="546">
        <v>66</v>
      </c>
      <c r="H8" s="289">
        <v>12.2</v>
      </c>
      <c r="I8" s="289">
        <v>0.8</v>
      </c>
      <c r="J8" s="289">
        <v>20.5</v>
      </c>
      <c r="K8" s="220">
        <v>0.5</v>
      </c>
      <c r="L8" s="546">
        <v>69.400000000000006</v>
      </c>
      <c r="M8" s="220">
        <v>12.3</v>
      </c>
      <c r="N8" s="220">
        <v>0.6</v>
      </c>
      <c r="O8" s="220">
        <v>17.5</v>
      </c>
      <c r="P8" s="290">
        <v>0.2</v>
      </c>
      <c r="Q8" s="220">
        <v>70.2</v>
      </c>
      <c r="R8" s="289">
        <v>11.2</v>
      </c>
      <c r="S8" s="289">
        <v>0.6</v>
      </c>
      <c r="T8" s="289">
        <v>17.8</v>
      </c>
      <c r="U8" s="290">
        <v>0.2</v>
      </c>
      <c r="V8" s="546">
        <v>75.3</v>
      </c>
      <c r="W8" s="289">
        <v>10</v>
      </c>
      <c r="X8" s="289">
        <v>0.7</v>
      </c>
      <c r="Y8" s="289">
        <v>13.9</v>
      </c>
      <c r="Z8" s="290">
        <v>0.1</v>
      </c>
      <c r="AA8" s="546">
        <v>71.5</v>
      </c>
      <c r="AB8" s="289">
        <v>17.899999999999999</v>
      </c>
      <c r="AC8" s="289">
        <v>0.6</v>
      </c>
      <c r="AD8" s="289">
        <v>9.9</v>
      </c>
      <c r="AE8" s="290">
        <v>0.1</v>
      </c>
      <c r="AF8" s="550">
        <v>69</v>
      </c>
      <c r="AG8" s="282">
        <v>22.4</v>
      </c>
      <c r="AH8" s="282">
        <v>0.5</v>
      </c>
      <c r="AI8" s="282">
        <v>8</v>
      </c>
      <c r="AJ8" s="282">
        <v>0.1</v>
      </c>
      <c r="AK8" s="550">
        <v>67.400000000000006</v>
      </c>
      <c r="AL8" s="282">
        <v>25.8</v>
      </c>
      <c r="AM8" s="282">
        <v>1</v>
      </c>
      <c r="AN8" s="282">
        <v>5.7</v>
      </c>
      <c r="AO8" s="280">
        <v>0.1</v>
      </c>
      <c r="AP8" s="282">
        <v>68.5</v>
      </c>
      <c r="AQ8" s="282">
        <v>24.9</v>
      </c>
      <c r="AR8" s="282">
        <v>1.1000000000000001</v>
      </c>
      <c r="AS8" s="282">
        <v>5.2</v>
      </c>
      <c r="AT8" s="282">
        <v>0.3</v>
      </c>
      <c r="AU8" s="550">
        <v>66.5</v>
      </c>
      <c r="AV8" s="282">
        <v>27.5</v>
      </c>
      <c r="AW8" s="282">
        <v>1</v>
      </c>
      <c r="AX8" s="282">
        <v>4.8</v>
      </c>
      <c r="AY8" s="280">
        <v>0.2</v>
      </c>
      <c r="AZ8" s="220">
        <v>69.2</v>
      </c>
      <c r="BA8" s="289">
        <v>26.4</v>
      </c>
      <c r="BB8" s="289">
        <v>0.7</v>
      </c>
      <c r="BC8" s="289">
        <v>3.6</v>
      </c>
      <c r="BD8" s="290">
        <v>0.1</v>
      </c>
      <c r="BE8" s="220">
        <v>68.599999999999994</v>
      </c>
      <c r="BF8" s="289">
        <v>27.2</v>
      </c>
      <c r="BG8" s="289">
        <v>0.8</v>
      </c>
      <c r="BH8" s="289">
        <v>3.3</v>
      </c>
      <c r="BI8" s="290">
        <v>0.1</v>
      </c>
      <c r="BJ8" s="220">
        <v>70.2</v>
      </c>
      <c r="BK8" s="289">
        <v>25.6</v>
      </c>
      <c r="BL8" s="289">
        <v>0.8</v>
      </c>
      <c r="BM8" s="289">
        <v>3.3</v>
      </c>
      <c r="BN8" s="290">
        <v>0.1</v>
      </c>
      <c r="BO8" s="289">
        <v>70.599999999999994</v>
      </c>
      <c r="BP8" s="289">
        <v>25.1</v>
      </c>
      <c r="BQ8" s="289">
        <v>0.9</v>
      </c>
      <c r="BR8" s="289">
        <v>3.4</v>
      </c>
      <c r="BS8" s="550">
        <v>70.2</v>
      </c>
      <c r="BT8" s="282">
        <v>25.3</v>
      </c>
      <c r="BU8" s="282">
        <v>0.9</v>
      </c>
      <c r="BV8" s="280">
        <v>3.6</v>
      </c>
      <c r="BW8" s="550">
        <v>72.2</v>
      </c>
      <c r="BX8" s="282">
        <v>23.7</v>
      </c>
      <c r="BY8" s="282">
        <v>0.8</v>
      </c>
      <c r="BZ8" s="280">
        <v>3.3</v>
      </c>
      <c r="CA8" s="550">
        <v>72.2</v>
      </c>
      <c r="CB8" s="282">
        <v>23.9</v>
      </c>
      <c r="CC8" s="282">
        <v>0.8</v>
      </c>
      <c r="CD8" s="280">
        <v>3.1</v>
      </c>
      <c r="CE8" s="550">
        <v>73.8</v>
      </c>
      <c r="CF8" s="282">
        <v>22.5</v>
      </c>
      <c r="CG8" s="282">
        <v>0.8</v>
      </c>
      <c r="CH8" s="280">
        <v>2.9</v>
      </c>
      <c r="CI8" s="550">
        <v>73.900000000000006</v>
      </c>
      <c r="CJ8" s="282">
        <v>22.8</v>
      </c>
      <c r="CK8" s="282">
        <v>0.8</v>
      </c>
      <c r="CL8" s="280">
        <v>2.5</v>
      </c>
    </row>
    <row r="9" spans="1:90" ht="18" x14ac:dyDescent="0.25">
      <c r="A9" s="379" t="s">
        <v>129</v>
      </c>
      <c r="B9" s="282">
        <v>47.9</v>
      </c>
      <c r="C9" s="289">
        <v>8.6</v>
      </c>
      <c r="D9" s="289">
        <v>0.4</v>
      </c>
      <c r="E9" s="289">
        <v>42.6</v>
      </c>
      <c r="F9" s="280">
        <v>0.5</v>
      </c>
      <c r="G9" s="550">
        <v>48</v>
      </c>
      <c r="H9" s="289">
        <v>7.5</v>
      </c>
      <c r="I9" s="289">
        <v>0.4</v>
      </c>
      <c r="J9" s="289">
        <v>43.6</v>
      </c>
      <c r="K9" s="282">
        <v>0.5</v>
      </c>
      <c r="L9" s="550">
        <v>53.9</v>
      </c>
      <c r="M9" s="282">
        <v>7.9</v>
      </c>
      <c r="N9" s="282">
        <v>0.3</v>
      </c>
      <c r="O9" s="282">
        <v>37.6</v>
      </c>
      <c r="P9" s="280">
        <v>0.3</v>
      </c>
      <c r="Q9" s="282">
        <v>59.1</v>
      </c>
      <c r="R9" s="289">
        <v>8.1</v>
      </c>
      <c r="S9" s="289">
        <v>0.4</v>
      </c>
      <c r="T9" s="289">
        <v>32.200000000000003</v>
      </c>
      <c r="U9" s="280">
        <v>0.2</v>
      </c>
      <c r="V9" s="550">
        <v>66.099999999999994</v>
      </c>
      <c r="W9" s="289">
        <v>7.4</v>
      </c>
      <c r="X9" s="289">
        <v>0.4</v>
      </c>
      <c r="Y9" s="289">
        <v>25.9</v>
      </c>
      <c r="Z9" s="280">
        <v>0.2</v>
      </c>
      <c r="AA9" s="550">
        <v>66.400000000000006</v>
      </c>
      <c r="AB9" s="289">
        <v>15.8</v>
      </c>
      <c r="AC9" s="289">
        <v>0.4</v>
      </c>
      <c r="AD9" s="289">
        <v>17.3</v>
      </c>
      <c r="AE9" s="280">
        <v>0.1</v>
      </c>
      <c r="AF9" s="550">
        <v>65.900000000000006</v>
      </c>
      <c r="AG9" s="282">
        <v>22.1</v>
      </c>
      <c r="AH9" s="282">
        <v>0.5</v>
      </c>
      <c r="AI9" s="282">
        <v>11.4</v>
      </c>
      <c r="AJ9" s="282">
        <v>0.1</v>
      </c>
      <c r="AK9" s="550">
        <v>66.7</v>
      </c>
      <c r="AL9" s="282">
        <v>24.5</v>
      </c>
      <c r="AM9" s="282">
        <v>1</v>
      </c>
      <c r="AN9" s="282">
        <v>7.7</v>
      </c>
      <c r="AO9" s="280">
        <v>0.1</v>
      </c>
      <c r="AP9" s="282">
        <v>66.3</v>
      </c>
      <c r="AQ9" s="282">
        <v>25.1</v>
      </c>
      <c r="AR9" s="282">
        <v>1</v>
      </c>
      <c r="AS9" s="282">
        <v>6.7</v>
      </c>
      <c r="AT9" s="282">
        <v>0.9</v>
      </c>
      <c r="AU9" s="550">
        <v>64.400000000000006</v>
      </c>
      <c r="AV9" s="282">
        <v>27.7</v>
      </c>
      <c r="AW9" s="282">
        <v>0.9</v>
      </c>
      <c r="AX9" s="282">
        <v>6.4</v>
      </c>
      <c r="AY9" s="280">
        <v>0.6</v>
      </c>
      <c r="AZ9" s="282">
        <v>67.900000000000006</v>
      </c>
      <c r="BA9" s="289">
        <v>26.3</v>
      </c>
      <c r="BB9" s="289">
        <v>0.7</v>
      </c>
      <c r="BC9" s="289">
        <v>5</v>
      </c>
      <c r="BD9" s="280">
        <v>0.1</v>
      </c>
      <c r="BE9" s="282">
        <v>67.2</v>
      </c>
      <c r="BF9" s="289">
        <v>27.4</v>
      </c>
      <c r="BG9" s="289">
        <v>0.8</v>
      </c>
      <c r="BH9" s="289">
        <v>4.4000000000000004</v>
      </c>
      <c r="BI9" s="280">
        <v>0.2</v>
      </c>
      <c r="BJ9" s="282">
        <v>68.7</v>
      </c>
      <c r="BK9" s="289">
        <v>25.8</v>
      </c>
      <c r="BL9" s="289">
        <v>0.8</v>
      </c>
      <c r="BM9" s="289">
        <v>4.5999999999999996</v>
      </c>
      <c r="BN9" s="280">
        <v>0.1</v>
      </c>
      <c r="BO9" s="289">
        <v>69</v>
      </c>
      <c r="BP9" s="289">
        <v>25.4</v>
      </c>
      <c r="BQ9" s="289">
        <v>0.8</v>
      </c>
      <c r="BR9" s="289">
        <v>4.8</v>
      </c>
      <c r="BS9" s="550">
        <v>69.2</v>
      </c>
      <c r="BT9" s="282">
        <v>25</v>
      </c>
      <c r="BU9" s="282">
        <v>0.8</v>
      </c>
      <c r="BV9" s="280">
        <v>5</v>
      </c>
      <c r="BW9" s="550">
        <v>71</v>
      </c>
      <c r="BX9" s="282">
        <v>23.8</v>
      </c>
      <c r="BY9" s="282">
        <v>0.7</v>
      </c>
      <c r="BZ9" s="280">
        <v>4.5</v>
      </c>
      <c r="CA9" s="550">
        <v>70.900000000000006</v>
      </c>
      <c r="CB9" s="282">
        <v>24.6</v>
      </c>
      <c r="CC9" s="282">
        <v>0.7</v>
      </c>
      <c r="CD9" s="280">
        <v>3.8</v>
      </c>
      <c r="CE9" s="550">
        <v>72.2</v>
      </c>
      <c r="CF9" s="282">
        <v>23.5</v>
      </c>
      <c r="CG9" s="282">
        <v>0.7</v>
      </c>
      <c r="CH9" s="280">
        <v>3.6</v>
      </c>
      <c r="CI9" s="550">
        <v>71.8</v>
      </c>
      <c r="CJ9" s="282">
        <v>24.2</v>
      </c>
      <c r="CK9" s="282">
        <v>0.8</v>
      </c>
      <c r="CL9" s="280">
        <v>3.2</v>
      </c>
    </row>
    <row r="10" spans="1:90" x14ac:dyDescent="0.25">
      <c r="A10" s="380" t="s">
        <v>1</v>
      </c>
      <c r="B10" s="511">
        <v>81</v>
      </c>
      <c r="C10" s="244">
        <v>16.7</v>
      </c>
      <c r="D10" s="244">
        <v>1.3</v>
      </c>
      <c r="E10" s="244">
        <v>0.2</v>
      </c>
      <c r="F10" s="281">
        <v>0.8</v>
      </c>
      <c r="G10" s="347">
        <v>82.5</v>
      </c>
      <c r="H10" s="244">
        <v>14.7</v>
      </c>
      <c r="I10" s="244">
        <v>0.9</v>
      </c>
      <c r="J10" s="244">
        <v>1.2</v>
      </c>
      <c r="K10" s="511">
        <v>0.7</v>
      </c>
      <c r="L10" s="347">
        <v>83.1</v>
      </c>
      <c r="M10" s="511">
        <v>14.6</v>
      </c>
      <c r="N10" s="511">
        <v>0.8</v>
      </c>
      <c r="O10" s="511">
        <v>1.4</v>
      </c>
      <c r="P10" s="281">
        <v>0.1</v>
      </c>
      <c r="Q10" s="511">
        <v>78.7</v>
      </c>
      <c r="R10" s="244">
        <v>12.5</v>
      </c>
      <c r="S10" s="244">
        <v>0.8</v>
      </c>
      <c r="T10" s="244">
        <v>7.9</v>
      </c>
      <c r="U10" s="281">
        <v>0.1</v>
      </c>
      <c r="V10" s="347">
        <v>83.6</v>
      </c>
      <c r="W10" s="244">
        <v>12</v>
      </c>
      <c r="X10" s="244">
        <v>1</v>
      </c>
      <c r="Y10" s="244">
        <v>3.3</v>
      </c>
      <c r="Z10" s="281">
        <v>0.1</v>
      </c>
      <c r="AA10" s="347">
        <v>73.900000000000006</v>
      </c>
      <c r="AB10" s="244">
        <v>22.5</v>
      </c>
      <c r="AC10" s="244">
        <v>0.9</v>
      </c>
      <c r="AD10" s="244">
        <v>2.6</v>
      </c>
      <c r="AE10" s="281">
        <v>0.1</v>
      </c>
      <c r="AF10" s="347">
        <v>68.900000000000006</v>
      </c>
      <c r="AG10" s="511">
        <v>27.5</v>
      </c>
      <c r="AH10" s="511">
        <v>0.7</v>
      </c>
      <c r="AI10" s="511">
        <v>2.8</v>
      </c>
      <c r="AJ10" s="511">
        <v>0.1</v>
      </c>
      <c r="AK10" s="347">
        <v>67.3</v>
      </c>
      <c r="AL10" s="511">
        <v>29.2</v>
      </c>
      <c r="AM10" s="511">
        <v>0.7</v>
      </c>
      <c r="AN10" s="511">
        <v>2.7</v>
      </c>
      <c r="AO10" s="281">
        <v>0.1</v>
      </c>
      <c r="AP10" s="511">
        <v>70</v>
      </c>
      <c r="AQ10" s="511">
        <v>27</v>
      </c>
      <c r="AR10" s="511">
        <v>0.7</v>
      </c>
      <c r="AS10" s="511">
        <v>2.2999999999999998</v>
      </c>
      <c r="AT10" s="511">
        <v>0</v>
      </c>
      <c r="AU10" s="347">
        <v>67.7</v>
      </c>
      <c r="AV10" s="511">
        <v>29.7</v>
      </c>
      <c r="AW10" s="511">
        <v>0.4</v>
      </c>
      <c r="AX10" s="511">
        <v>2.2000000000000002</v>
      </c>
      <c r="AY10" s="281">
        <v>0</v>
      </c>
      <c r="AZ10" s="511">
        <v>72</v>
      </c>
      <c r="BA10" s="244">
        <v>25.7</v>
      </c>
      <c r="BB10" s="244">
        <v>0.5</v>
      </c>
      <c r="BC10" s="244">
        <v>1.8</v>
      </c>
      <c r="BD10" s="281">
        <v>0</v>
      </c>
      <c r="BE10" s="511">
        <v>72.3</v>
      </c>
      <c r="BF10" s="244">
        <v>25.3</v>
      </c>
      <c r="BG10" s="244">
        <v>0.6</v>
      </c>
      <c r="BH10" s="244">
        <v>1.7</v>
      </c>
      <c r="BI10" s="281">
        <v>0.1</v>
      </c>
      <c r="BJ10" s="511">
        <v>73.900000000000006</v>
      </c>
      <c r="BK10" s="244">
        <v>23.6</v>
      </c>
      <c r="BL10" s="244">
        <v>0.7</v>
      </c>
      <c r="BM10" s="244">
        <v>1.8</v>
      </c>
      <c r="BN10" s="281">
        <v>0</v>
      </c>
      <c r="BO10" s="244">
        <v>74.400000000000006</v>
      </c>
      <c r="BP10" s="244">
        <v>23.1</v>
      </c>
      <c r="BQ10" s="244">
        <v>0.7</v>
      </c>
      <c r="BR10" s="244">
        <v>1.8</v>
      </c>
      <c r="BS10" s="347">
        <v>75</v>
      </c>
      <c r="BT10" s="511">
        <v>22.2</v>
      </c>
      <c r="BU10" s="511">
        <v>0.8</v>
      </c>
      <c r="BV10" s="281">
        <v>2</v>
      </c>
      <c r="BW10" s="347">
        <v>75.5</v>
      </c>
      <c r="BX10" s="511">
        <v>21.8</v>
      </c>
      <c r="BY10" s="511">
        <v>0.7</v>
      </c>
      <c r="BZ10" s="281">
        <v>2</v>
      </c>
      <c r="CA10" s="347">
        <v>75.5</v>
      </c>
      <c r="CB10" s="511">
        <v>21.8</v>
      </c>
      <c r="CC10" s="511">
        <v>0.7</v>
      </c>
      <c r="CD10" s="281">
        <v>2</v>
      </c>
      <c r="CE10" s="347">
        <v>77.099999999999994</v>
      </c>
      <c r="CF10" s="511">
        <v>20.100000000000001</v>
      </c>
      <c r="CG10" s="511">
        <v>0.7</v>
      </c>
      <c r="CH10" s="281">
        <v>2.1</v>
      </c>
      <c r="CI10" s="347">
        <v>78.2</v>
      </c>
      <c r="CJ10" s="511">
        <v>19.399999999999999</v>
      </c>
      <c r="CK10" s="511">
        <v>0.6</v>
      </c>
      <c r="CL10" s="281">
        <v>1.8</v>
      </c>
    </row>
    <row r="11" spans="1:90" ht="19.5" customHeight="1" x14ac:dyDescent="0.25">
      <c r="A11" s="380" t="s">
        <v>2</v>
      </c>
      <c r="B11" s="511">
        <v>71.400000000000006</v>
      </c>
      <c r="C11" s="244">
        <v>27.5</v>
      </c>
      <c r="D11" s="244">
        <v>0.7</v>
      </c>
      <c r="E11" s="244">
        <v>0.1</v>
      </c>
      <c r="F11" s="281">
        <v>0.3</v>
      </c>
      <c r="G11" s="347">
        <v>79.099999999999994</v>
      </c>
      <c r="H11" s="244">
        <v>18.8</v>
      </c>
      <c r="I11" s="244">
        <v>0.7</v>
      </c>
      <c r="J11" s="244">
        <v>1</v>
      </c>
      <c r="K11" s="511">
        <v>0.4</v>
      </c>
      <c r="L11" s="347">
        <v>79.8</v>
      </c>
      <c r="M11" s="511">
        <v>18.3</v>
      </c>
      <c r="N11" s="511">
        <v>0.6</v>
      </c>
      <c r="O11" s="511">
        <v>1.3</v>
      </c>
      <c r="P11" s="281">
        <v>0</v>
      </c>
      <c r="Q11" s="511">
        <v>76.8</v>
      </c>
      <c r="R11" s="244">
        <v>14.7</v>
      </c>
      <c r="S11" s="244">
        <v>0.6</v>
      </c>
      <c r="T11" s="244">
        <v>7.9</v>
      </c>
      <c r="U11" s="281">
        <v>0</v>
      </c>
      <c r="V11" s="347">
        <v>88.7</v>
      </c>
      <c r="W11" s="244">
        <v>7.6</v>
      </c>
      <c r="X11" s="244">
        <v>1.1000000000000001</v>
      </c>
      <c r="Y11" s="244">
        <v>2.5</v>
      </c>
      <c r="Z11" s="281">
        <v>0.1</v>
      </c>
      <c r="AA11" s="347">
        <v>73.900000000000006</v>
      </c>
      <c r="AB11" s="244">
        <v>22.7</v>
      </c>
      <c r="AC11" s="244">
        <v>0.9</v>
      </c>
      <c r="AD11" s="244">
        <v>2.4</v>
      </c>
      <c r="AE11" s="281">
        <v>0.1</v>
      </c>
      <c r="AF11" s="347">
        <v>68.099999999999994</v>
      </c>
      <c r="AG11" s="511">
        <v>28.9</v>
      </c>
      <c r="AH11" s="511">
        <v>0.8</v>
      </c>
      <c r="AI11" s="511">
        <v>2.2000000000000002</v>
      </c>
      <c r="AJ11" s="511">
        <v>0</v>
      </c>
      <c r="AK11" s="347">
        <v>65.400000000000006</v>
      </c>
      <c r="AL11" s="511">
        <v>31.6</v>
      </c>
      <c r="AM11" s="511">
        <v>1</v>
      </c>
      <c r="AN11" s="511">
        <v>2</v>
      </c>
      <c r="AO11" s="281">
        <v>0</v>
      </c>
      <c r="AP11" s="511">
        <v>68.5</v>
      </c>
      <c r="AQ11" s="511">
        <v>28.5</v>
      </c>
      <c r="AR11" s="511">
        <v>1</v>
      </c>
      <c r="AS11" s="511">
        <v>2</v>
      </c>
      <c r="AT11" s="511">
        <v>0</v>
      </c>
      <c r="AU11" s="347">
        <v>68.099999999999994</v>
      </c>
      <c r="AV11" s="511">
        <v>29.2</v>
      </c>
      <c r="AW11" s="511">
        <v>0.8</v>
      </c>
      <c r="AX11" s="511">
        <v>1.9</v>
      </c>
      <c r="AY11" s="281">
        <v>0</v>
      </c>
      <c r="AZ11" s="511">
        <v>71.3</v>
      </c>
      <c r="BA11" s="244">
        <v>26.7</v>
      </c>
      <c r="BB11" s="244">
        <v>0.5</v>
      </c>
      <c r="BC11" s="244">
        <v>1.5</v>
      </c>
      <c r="BD11" s="281">
        <v>0</v>
      </c>
      <c r="BE11" s="511">
        <v>71.5</v>
      </c>
      <c r="BF11" s="244">
        <v>26.6</v>
      </c>
      <c r="BG11" s="244">
        <v>0.5</v>
      </c>
      <c r="BH11" s="244">
        <v>1.4</v>
      </c>
      <c r="BI11" s="281">
        <v>0</v>
      </c>
      <c r="BJ11" s="511">
        <v>73.900000000000006</v>
      </c>
      <c r="BK11" s="244">
        <v>23.9</v>
      </c>
      <c r="BL11" s="244">
        <v>0.6</v>
      </c>
      <c r="BM11" s="244">
        <v>1.6</v>
      </c>
      <c r="BN11" s="281">
        <v>0</v>
      </c>
      <c r="BO11" s="244">
        <v>74.2</v>
      </c>
      <c r="BP11" s="244">
        <v>23.4</v>
      </c>
      <c r="BQ11" s="244">
        <v>0.7</v>
      </c>
      <c r="BR11" s="244">
        <v>1.7</v>
      </c>
      <c r="BS11" s="347">
        <v>72.5</v>
      </c>
      <c r="BT11" s="511">
        <v>25.2</v>
      </c>
      <c r="BU11" s="511">
        <v>0.6</v>
      </c>
      <c r="BV11" s="281">
        <v>1.7</v>
      </c>
      <c r="BW11" s="347">
        <v>72.099999999999994</v>
      </c>
      <c r="BX11" s="511">
        <v>25.7</v>
      </c>
      <c r="BY11" s="511">
        <v>0.6</v>
      </c>
      <c r="BZ11" s="281">
        <v>1.6</v>
      </c>
      <c r="CA11" s="347">
        <v>74.5</v>
      </c>
      <c r="CB11" s="511">
        <v>23.2</v>
      </c>
      <c r="CC11" s="511">
        <v>0.6</v>
      </c>
      <c r="CD11" s="281">
        <v>1.7</v>
      </c>
      <c r="CE11" s="347">
        <v>77.099999999999994</v>
      </c>
      <c r="CF11" s="511">
        <v>21.1</v>
      </c>
      <c r="CG11" s="511">
        <v>0.5</v>
      </c>
      <c r="CH11" s="281">
        <v>1.3</v>
      </c>
      <c r="CI11" s="347">
        <v>77.3</v>
      </c>
      <c r="CJ11" s="511">
        <v>20.9</v>
      </c>
      <c r="CK11" s="511">
        <v>0.6</v>
      </c>
      <c r="CL11" s="281">
        <v>1.2</v>
      </c>
    </row>
    <row r="12" spans="1:90" ht="19.5" customHeight="1" x14ac:dyDescent="0.25">
      <c r="A12" s="380" t="s">
        <v>3</v>
      </c>
      <c r="B12" s="511">
        <v>82.8</v>
      </c>
      <c r="C12" s="244">
        <v>14.1</v>
      </c>
      <c r="D12" s="244">
        <v>0.7</v>
      </c>
      <c r="E12" s="244">
        <v>2</v>
      </c>
      <c r="F12" s="281">
        <v>0.4</v>
      </c>
      <c r="G12" s="347">
        <v>84</v>
      </c>
      <c r="H12" s="244">
        <v>12.2</v>
      </c>
      <c r="I12" s="244">
        <v>0.6</v>
      </c>
      <c r="J12" s="244">
        <v>2.5</v>
      </c>
      <c r="K12" s="511">
        <v>0.7</v>
      </c>
      <c r="L12" s="347">
        <v>84.3</v>
      </c>
      <c r="M12" s="511">
        <v>12.4</v>
      </c>
      <c r="N12" s="511">
        <v>0.5</v>
      </c>
      <c r="O12" s="511">
        <v>2.7</v>
      </c>
      <c r="P12" s="281">
        <v>0.1</v>
      </c>
      <c r="Q12" s="511">
        <v>81.3</v>
      </c>
      <c r="R12" s="244">
        <v>10.5</v>
      </c>
      <c r="S12" s="244">
        <v>0.5</v>
      </c>
      <c r="T12" s="244">
        <v>7.7</v>
      </c>
      <c r="U12" s="281">
        <v>0</v>
      </c>
      <c r="V12" s="347">
        <v>86.3</v>
      </c>
      <c r="W12" s="244">
        <v>8.9</v>
      </c>
      <c r="X12" s="244">
        <v>0.6</v>
      </c>
      <c r="Y12" s="244">
        <v>4.0999999999999996</v>
      </c>
      <c r="Z12" s="281">
        <v>0.1</v>
      </c>
      <c r="AA12" s="347">
        <v>75.7</v>
      </c>
      <c r="AB12" s="244">
        <v>20</v>
      </c>
      <c r="AC12" s="244">
        <v>0.6</v>
      </c>
      <c r="AD12" s="244">
        <v>3.6</v>
      </c>
      <c r="AE12" s="281">
        <v>0.1</v>
      </c>
      <c r="AF12" s="347">
        <v>73</v>
      </c>
      <c r="AG12" s="511">
        <v>22.5</v>
      </c>
      <c r="AH12" s="511">
        <v>0.7</v>
      </c>
      <c r="AI12" s="511">
        <v>3.7</v>
      </c>
      <c r="AJ12" s="511">
        <v>0.1</v>
      </c>
      <c r="AK12" s="347">
        <v>69</v>
      </c>
      <c r="AL12" s="511">
        <v>26.6</v>
      </c>
      <c r="AM12" s="511">
        <v>0.9</v>
      </c>
      <c r="AN12" s="511">
        <v>3.5</v>
      </c>
      <c r="AO12" s="281">
        <v>0</v>
      </c>
      <c r="AP12" s="511">
        <v>73.2</v>
      </c>
      <c r="AQ12" s="511">
        <v>22.3</v>
      </c>
      <c r="AR12" s="511">
        <v>1</v>
      </c>
      <c r="AS12" s="511">
        <v>3.5</v>
      </c>
      <c r="AT12" s="511">
        <v>0</v>
      </c>
      <c r="AU12" s="347">
        <v>71.599999999999994</v>
      </c>
      <c r="AV12" s="511">
        <v>24.3</v>
      </c>
      <c r="AW12" s="511">
        <v>1</v>
      </c>
      <c r="AX12" s="511">
        <v>3.1</v>
      </c>
      <c r="AY12" s="281">
        <v>0</v>
      </c>
      <c r="AZ12" s="511">
        <v>72.900000000000006</v>
      </c>
      <c r="BA12" s="244">
        <v>23.7</v>
      </c>
      <c r="BB12" s="244">
        <v>0.9</v>
      </c>
      <c r="BC12" s="244">
        <v>2.4</v>
      </c>
      <c r="BD12" s="281">
        <v>0.1</v>
      </c>
      <c r="BE12" s="511">
        <v>73.400000000000006</v>
      </c>
      <c r="BF12" s="244">
        <v>23.6</v>
      </c>
      <c r="BG12" s="244">
        <v>0.7</v>
      </c>
      <c r="BH12" s="244">
        <v>2.2000000000000002</v>
      </c>
      <c r="BI12" s="281">
        <v>0.1</v>
      </c>
      <c r="BJ12" s="511">
        <v>75.099999999999994</v>
      </c>
      <c r="BK12" s="244">
        <v>21.9</v>
      </c>
      <c r="BL12" s="244">
        <v>0.8</v>
      </c>
      <c r="BM12" s="244">
        <v>2.2000000000000002</v>
      </c>
      <c r="BN12" s="281">
        <v>0</v>
      </c>
      <c r="BO12" s="244">
        <v>74.7</v>
      </c>
      <c r="BP12" s="244">
        <v>22.3</v>
      </c>
      <c r="BQ12" s="244">
        <v>0.5</v>
      </c>
      <c r="BR12" s="244">
        <v>2.5</v>
      </c>
      <c r="BS12" s="347">
        <v>74.3</v>
      </c>
      <c r="BT12" s="511">
        <v>22.5</v>
      </c>
      <c r="BU12" s="511">
        <v>0.6</v>
      </c>
      <c r="BV12" s="281">
        <v>2.6</v>
      </c>
      <c r="BW12" s="347">
        <v>75.900000000000006</v>
      </c>
      <c r="BX12" s="511">
        <v>21.2</v>
      </c>
      <c r="BY12" s="511">
        <v>0.5</v>
      </c>
      <c r="BZ12" s="281">
        <v>2.4</v>
      </c>
      <c r="CA12" s="347">
        <v>76.3</v>
      </c>
      <c r="CB12" s="511">
        <v>21</v>
      </c>
      <c r="CC12" s="511">
        <v>0.5</v>
      </c>
      <c r="CD12" s="281">
        <v>2.2000000000000002</v>
      </c>
      <c r="CE12" s="347">
        <v>77.3</v>
      </c>
      <c r="CF12" s="511">
        <v>20.100000000000001</v>
      </c>
      <c r="CG12" s="511">
        <v>0.5</v>
      </c>
      <c r="CH12" s="281">
        <v>2.1</v>
      </c>
      <c r="CI12" s="347">
        <v>77.7</v>
      </c>
      <c r="CJ12" s="511">
        <v>19.7</v>
      </c>
      <c r="CK12" s="511">
        <v>0.4</v>
      </c>
      <c r="CL12" s="281">
        <v>2.2000000000000002</v>
      </c>
    </row>
    <row r="13" spans="1:90" ht="19.5" customHeight="1" x14ac:dyDescent="0.25">
      <c r="A13" s="380" t="s">
        <v>4</v>
      </c>
      <c r="B13" s="511">
        <v>88.7</v>
      </c>
      <c r="C13" s="244">
        <v>9.6999999999999993</v>
      </c>
      <c r="D13" s="244">
        <v>1.1000000000000001</v>
      </c>
      <c r="E13" s="244">
        <v>0.1</v>
      </c>
      <c r="F13" s="281">
        <v>0.4</v>
      </c>
      <c r="G13" s="347">
        <v>88</v>
      </c>
      <c r="H13" s="244">
        <v>9.5</v>
      </c>
      <c r="I13" s="244">
        <v>0.8</v>
      </c>
      <c r="J13" s="244">
        <v>1.3</v>
      </c>
      <c r="K13" s="511">
        <v>0.4</v>
      </c>
      <c r="L13" s="347">
        <v>88.2</v>
      </c>
      <c r="M13" s="511">
        <v>9.6</v>
      </c>
      <c r="N13" s="511">
        <v>0.6</v>
      </c>
      <c r="O13" s="511">
        <v>1.5</v>
      </c>
      <c r="P13" s="281">
        <v>0.1</v>
      </c>
      <c r="Q13" s="511">
        <v>83.1</v>
      </c>
      <c r="R13" s="244">
        <v>8.8000000000000007</v>
      </c>
      <c r="S13" s="244">
        <v>0.5</v>
      </c>
      <c r="T13" s="244">
        <v>7.5</v>
      </c>
      <c r="U13" s="281">
        <v>0.1</v>
      </c>
      <c r="V13" s="347">
        <v>87.3</v>
      </c>
      <c r="W13" s="244">
        <v>8.5</v>
      </c>
      <c r="X13" s="244">
        <v>0.6</v>
      </c>
      <c r="Y13" s="244">
        <v>3.5</v>
      </c>
      <c r="Z13" s="281">
        <v>0.1</v>
      </c>
      <c r="AA13" s="347">
        <v>77.099999999999994</v>
      </c>
      <c r="AB13" s="244">
        <v>18.8</v>
      </c>
      <c r="AC13" s="244">
        <v>0.5</v>
      </c>
      <c r="AD13" s="244">
        <v>3.5</v>
      </c>
      <c r="AE13" s="281">
        <v>0.1</v>
      </c>
      <c r="AF13" s="347">
        <v>75</v>
      </c>
      <c r="AG13" s="511">
        <v>21.2</v>
      </c>
      <c r="AH13" s="511">
        <v>0.5</v>
      </c>
      <c r="AI13" s="511">
        <v>3.2</v>
      </c>
      <c r="AJ13" s="511">
        <v>0.1</v>
      </c>
      <c r="AK13" s="347">
        <v>71.099999999999994</v>
      </c>
      <c r="AL13" s="511">
        <v>25</v>
      </c>
      <c r="AM13" s="511">
        <v>1.2</v>
      </c>
      <c r="AN13" s="511">
        <v>2.6</v>
      </c>
      <c r="AO13" s="281">
        <v>0.1</v>
      </c>
      <c r="AP13" s="511">
        <v>73.400000000000006</v>
      </c>
      <c r="AQ13" s="511">
        <v>22.9</v>
      </c>
      <c r="AR13" s="511">
        <v>1.2</v>
      </c>
      <c r="AS13" s="511">
        <v>2.5</v>
      </c>
      <c r="AT13" s="511">
        <v>0</v>
      </c>
      <c r="AU13" s="347">
        <v>68.5</v>
      </c>
      <c r="AV13" s="511">
        <v>27.9</v>
      </c>
      <c r="AW13" s="511">
        <v>1.1000000000000001</v>
      </c>
      <c r="AX13" s="511">
        <v>2.5</v>
      </c>
      <c r="AY13" s="281">
        <v>0</v>
      </c>
      <c r="AZ13" s="511">
        <v>72.900000000000006</v>
      </c>
      <c r="BA13" s="244">
        <v>24.2</v>
      </c>
      <c r="BB13" s="244">
        <v>0.8</v>
      </c>
      <c r="BC13" s="244">
        <v>2</v>
      </c>
      <c r="BD13" s="281">
        <v>0.1</v>
      </c>
      <c r="BE13" s="511">
        <v>74</v>
      </c>
      <c r="BF13" s="244">
        <v>23.1</v>
      </c>
      <c r="BG13" s="244">
        <v>0.9</v>
      </c>
      <c r="BH13" s="244">
        <v>2</v>
      </c>
      <c r="BI13" s="281">
        <v>0</v>
      </c>
      <c r="BJ13" s="511">
        <v>74.900000000000006</v>
      </c>
      <c r="BK13" s="244">
        <v>22</v>
      </c>
      <c r="BL13" s="244">
        <v>0.9</v>
      </c>
      <c r="BM13" s="244">
        <v>2.2000000000000002</v>
      </c>
      <c r="BN13" s="281">
        <v>0</v>
      </c>
      <c r="BO13" s="244">
        <v>74.900000000000006</v>
      </c>
      <c r="BP13" s="244">
        <v>21.9</v>
      </c>
      <c r="BQ13" s="244">
        <v>0.9</v>
      </c>
      <c r="BR13" s="244">
        <v>2.2999999999999998</v>
      </c>
      <c r="BS13" s="347">
        <v>75.099999999999994</v>
      </c>
      <c r="BT13" s="511">
        <v>21.3</v>
      </c>
      <c r="BU13" s="511">
        <v>1</v>
      </c>
      <c r="BV13" s="281">
        <v>2.6</v>
      </c>
      <c r="BW13" s="347">
        <v>76.2</v>
      </c>
      <c r="BX13" s="511">
        <v>20.6</v>
      </c>
      <c r="BY13" s="511">
        <v>0.9</v>
      </c>
      <c r="BZ13" s="281">
        <v>2.2999999999999998</v>
      </c>
      <c r="CA13" s="347">
        <v>76</v>
      </c>
      <c r="CB13" s="511">
        <v>20.6</v>
      </c>
      <c r="CC13" s="511">
        <v>0.9</v>
      </c>
      <c r="CD13" s="281">
        <v>2.5</v>
      </c>
      <c r="CE13" s="347">
        <v>78.099999999999994</v>
      </c>
      <c r="CF13" s="511">
        <v>18.8</v>
      </c>
      <c r="CG13" s="511">
        <v>0.9</v>
      </c>
      <c r="CH13" s="281">
        <v>2.2000000000000002</v>
      </c>
      <c r="CI13" s="347">
        <v>78.7</v>
      </c>
      <c r="CJ13" s="511">
        <v>18.7</v>
      </c>
      <c r="CK13" s="511">
        <v>0.9</v>
      </c>
      <c r="CL13" s="281">
        <v>1.7</v>
      </c>
    </row>
    <row r="14" spans="1:90" ht="19.5" customHeight="1" x14ac:dyDescent="0.25">
      <c r="A14" s="380" t="s">
        <v>5</v>
      </c>
      <c r="B14" s="511">
        <v>80.5</v>
      </c>
      <c r="C14" s="244">
        <v>10.199999999999999</v>
      </c>
      <c r="D14" s="244">
        <v>1.4</v>
      </c>
      <c r="E14" s="244">
        <v>7.7</v>
      </c>
      <c r="F14" s="281">
        <v>0.2</v>
      </c>
      <c r="G14" s="347">
        <v>82.2</v>
      </c>
      <c r="H14" s="244">
        <v>8.6999999999999993</v>
      </c>
      <c r="I14" s="244">
        <v>1.2</v>
      </c>
      <c r="J14" s="244">
        <v>7.5</v>
      </c>
      <c r="K14" s="511">
        <v>0.4</v>
      </c>
      <c r="L14" s="347">
        <v>84.4</v>
      </c>
      <c r="M14" s="511">
        <v>10.5</v>
      </c>
      <c r="N14" s="511">
        <v>1</v>
      </c>
      <c r="O14" s="511">
        <v>4.0999999999999996</v>
      </c>
      <c r="P14" s="281">
        <v>0</v>
      </c>
      <c r="Q14" s="511">
        <v>86.2</v>
      </c>
      <c r="R14" s="244">
        <v>10.6</v>
      </c>
      <c r="S14" s="244">
        <v>1.1000000000000001</v>
      </c>
      <c r="T14" s="244">
        <v>2</v>
      </c>
      <c r="U14" s="281">
        <v>0.1</v>
      </c>
      <c r="V14" s="347">
        <v>86.2</v>
      </c>
      <c r="W14" s="244">
        <v>9.6</v>
      </c>
      <c r="X14" s="244">
        <v>1.1000000000000001</v>
      </c>
      <c r="Y14" s="244">
        <v>3</v>
      </c>
      <c r="Z14" s="281">
        <v>0.1</v>
      </c>
      <c r="AA14" s="347">
        <v>80.400000000000006</v>
      </c>
      <c r="AB14" s="244">
        <v>15.7</v>
      </c>
      <c r="AC14" s="244">
        <v>0.8</v>
      </c>
      <c r="AD14" s="244">
        <v>3</v>
      </c>
      <c r="AE14" s="281">
        <v>0.1</v>
      </c>
      <c r="AF14" s="347">
        <v>76.099999999999994</v>
      </c>
      <c r="AG14" s="511">
        <v>20.100000000000001</v>
      </c>
      <c r="AH14" s="511">
        <v>0.9</v>
      </c>
      <c r="AI14" s="511">
        <v>2.9</v>
      </c>
      <c r="AJ14" s="511">
        <v>0</v>
      </c>
      <c r="AK14" s="347">
        <v>74.599999999999994</v>
      </c>
      <c r="AL14" s="511">
        <v>21.2</v>
      </c>
      <c r="AM14" s="511">
        <v>1.1000000000000001</v>
      </c>
      <c r="AN14" s="511">
        <v>3.1</v>
      </c>
      <c r="AO14" s="281">
        <v>0</v>
      </c>
      <c r="AP14" s="511">
        <v>77.099999999999994</v>
      </c>
      <c r="AQ14" s="511">
        <v>18.899999999999999</v>
      </c>
      <c r="AR14" s="511">
        <v>1</v>
      </c>
      <c r="AS14" s="511">
        <v>3</v>
      </c>
      <c r="AT14" s="511">
        <v>0</v>
      </c>
      <c r="AU14" s="347">
        <v>70.099999999999994</v>
      </c>
      <c r="AV14" s="511">
        <v>26.4</v>
      </c>
      <c r="AW14" s="511">
        <v>0.9</v>
      </c>
      <c r="AX14" s="511">
        <v>2.6</v>
      </c>
      <c r="AY14" s="281">
        <v>0</v>
      </c>
      <c r="AZ14" s="511">
        <v>75.3</v>
      </c>
      <c r="BA14" s="244">
        <v>22</v>
      </c>
      <c r="BB14" s="244">
        <v>0.7</v>
      </c>
      <c r="BC14" s="244">
        <v>2</v>
      </c>
      <c r="BD14" s="281">
        <v>0</v>
      </c>
      <c r="BE14" s="511">
        <v>73.5</v>
      </c>
      <c r="BF14" s="244">
        <v>23.4</v>
      </c>
      <c r="BG14" s="244">
        <v>1.1000000000000001</v>
      </c>
      <c r="BH14" s="244">
        <v>2</v>
      </c>
      <c r="BI14" s="281">
        <v>0</v>
      </c>
      <c r="BJ14" s="511">
        <v>74.7</v>
      </c>
      <c r="BK14" s="244">
        <v>22</v>
      </c>
      <c r="BL14" s="244">
        <v>1.1000000000000001</v>
      </c>
      <c r="BM14" s="244">
        <v>2.2000000000000002</v>
      </c>
      <c r="BN14" s="281">
        <v>0</v>
      </c>
      <c r="BO14" s="244">
        <v>76</v>
      </c>
      <c r="BP14" s="244">
        <v>20.6</v>
      </c>
      <c r="BQ14" s="244">
        <v>1.1000000000000001</v>
      </c>
      <c r="BR14" s="244">
        <v>2.2999999999999998</v>
      </c>
      <c r="BS14" s="347">
        <v>77</v>
      </c>
      <c r="BT14" s="511">
        <v>19.399999999999999</v>
      </c>
      <c r="BU14" s="511">
        <v>1.1000000000000001</v>
      </c>
      <c r="BV14" s="281">
        <v>2.5</v>
      </c>
      <c r="BW14" s="347">
        <v>77.599999999999994</v>
      </c>
      <c r="BX14" s="511">
        <v>18.899999999999999</v>
      </c>
      <c r="BY14" s="511">
        <v>1</v>
      </c>
      <c r="BZ14" s="281">
        <v>2.5</v>
      </c>
      <c r="CA14" s="347">
        <v>77</v>
      </c>
      <c r="CB14" s="511">
        <v>19</v>
      </c>
      <c r="CC14" s="511">
        <v>0.9</v>
      </c>
      <c r="CD14" s="281">
        <v>3.1</v>
      </c>
      <c r="CE14" s="347">
        <v>78.7</v>
      </c>
      <c r="CF14" s="511">
        <v>17.8</v>
      </c>
      <c r="CG14" s="511">
        <v>0.8</v>
      </c>
      <c r="CH14" s="281">
        <v>2.7</v>
      </c>
      <c r="CI14" s="347">
        <v>79.3</v>
      </c>
      <c r="CJ14" s="511">
        <v>17.8</v>
      </c>
      <c r="CK14" s="511">
        <v>0.8</v>
      </c>
      <c r="CL14" s="281">
        <v>2.1</v>
      </c>
    </row>
    <row r="15" spans="1:90" ht="19.5" customHeight="1" x14ac:dyDescent="0.25">
      <c r="A15" s="380" t="s">
        <v>6</v>
      </c>
      <c r="B15" s="511">
        <v>81.099999999999994</v>
      </c>
      <c r="C15" s="244">
        <v>17.399999999999999</v>
      </c>
      <c r="D15" s="244">
        <v>1</v>
      </c>
      <c r="E15" s="244">
        <v>0.2</v>
      </c>
      <c r="F15" s="281">
        <v>0.3</v>
      </c>
      <c r="G15" s="347">
        <v>83.9</v>
      </c>
      <c r="H15" s="244">
        <v>13.7</v>
      </c>
      <c r="I15" s="244">
        <v>1</v>
      </c>
      <c r="J15" s="244">
        <v>1</v>
      </c>
      <c r="K15" s="511">
        <v>0.4</v>
      </c>
      <c r="L15" s="347">
        <v>84.5</v>
      </c>
      <c r="M15" s="511">
        <v>13.5</v>
      </c>
      <c r="N15" s="511">
        <v>0.8</v>
      </c>
      <c r="O15" s="511">
        <v>1.2</v>
      </c>
      <c r="P15" s="281">
        <v>0</v>
      </c>
      <c r="Q15" s="511">
        <v>84.2</v>
      </c>
      <c r="R15" s="244">
        <v>12.6</v>
      </c>
      <c r="S15" s="244">
        <v>0.7</v>
      </c>
      <c r="T15" s="244">
        <v>2.2999999999999998</v>
      </c>
      <c r="U15" s="281">
        <v>0.2</v>
      </c>
      <c r="V15" s="347">
        <v>85.1</v>
      </c>
      <c r="W15" s="244">
        <v>11.4</v>
      </c>
      <c r="X15" s="244">
        <v>0.8</v>
      </c>
      <c r="Y15" s="244">
        <v>2.5</v>
      </c>
      <c r="Z15" s="281">
        <v>0.2</v>
      </c>
      <c r="AA15" s="347">
        <v>75.900000000000006</v>
      </c>
      <c r="AB15" s="244">
        <v>20.3</v>
      </c>
      <c r="AC15" s="244">
        <v>0.7</v>
      </c>
      <c r="AD15" s="244">
        <v>2.9</v>
      </c>
      <c r="AE15" s="281">
        <v>0.2</v>
      </c>
      <c r="AF15" s="347">
        <v>73.099999999999994</v>
      </c>
      <c r="AG15" s="511">
        <v>23.4</v>
      </c>
      <c r="AH15" s="511">
        <v>0.7</v>
      </c>
      <c r="AI15" s="511">
        <v>2.7</v>
      </c>
      <c r="AJ15" s="511">
        <v>0.1</v>
      </c>
      <c r="AK15" s="347">
        <v>71.5</v>
      </c>
      <c r="AL15" s="511">
        <v>25.3</v>
      </c>
      <c r="AM15" s="511">
        <v>0.5</v>
      </c>
      <c r="AN15" s="511">
        <v>2.6</v>
      </c>
      <c r="AO15" s="281">
        <v>0.1</v>
      </c>
      <c r="AP15" s="511">
        <v>74.3</v>
      </c>
      <c r="AQ15" s="511">
        <v>22.4</v>
      </c>
      <c r="AR15" s="511">
        <v>0.4</v>
      </c>
      <c r="AS15" s="511">
        <v>2.8</v>
      </c>
      <c r="AT15" s="511">
        <v>0.1</v>
      </c>
      <c r="AU15" s="347">
        <v>71.3</v>
      </c>
      <c r="AV15" s="511">
        <v>24.7</v>
      </c>
      <c r="AW15" s="511">
        <v>0.8</v>
      </c>
      <c r="AX15" s="511">
        <v>3.2</v>
      </c>
      <c r="AY15" s="281">
        <v>0</v>
      </c>
      <c r="AZ15" s="511">
        <v>71.900000000000006</v>
      </c>
      <c r="BA15" s="244">
        <v>25.1</v>
      </c>
      <c r="BB15" s="244">
        <v>0.6</v>
      </c>
      <c r="BC15" s="244">
        <v>2.4</v>
      </c>
      <c r="BD15" s="281">
        <v>0</v>
      </c>
      <c r="BE15" s="511">
        <v>71.5</v>
      </c>
      <c r="BF15" s="244">
        <v>25.4</v>
      </c>
      <c r="BG15" s="244">
        <v>0.6</v>
      </c>
      <c r="BH15" s="244">
        <v>2.4</v>
      </c>
      <c r="BI15" s="281">
        <v>0.1</v>
      </c>
      <c r="BJ15" s="511">
        <v>71.7</v>
      </c>
      <c r="BK15" s="244">
        <v>25.3</v>
      </c>
      <c r="BL15" s="244">
        <v>0.5</v>
      </c>
      <c r="BM15" s="244">
        <v>2.4</v>
      </c>
      <c r="BN15" s="281">
        <v>0.1</v>
      </c>
      <c r="BO15" s="244">
        <v>72.7</v>
      </c>
      <c r="BP15" s="244">
        <v>24.3</v>
      </c>
      <c r="BQ15" s="244">
        <v>0.5</v>
      </c>
      <c r="BR15" s="244">
        <v>2.5</v>
      </c>
      <c r="BS15" s="347">
        <v>72.5</v>
      </c>
      <c r="BT15" s="511">
        <v>24.4</v>
      </c>
      <c r="BU15" s="511">
        <v>0.5</v>
      </c>
      <c r="BV15" s="281">
        <v>2.6</v>
      </c>
      <c r="BW15" s="347">
        <v>75</v>
      </c>
      <c r="BX15" s="511">
        <v>22.4</v>
      </c>
      <c r="BY15" s="511">
        <v>0.4</v>
      </c>
      <c r="BZ15" s="281">
        <v>2.2000000000000002</v>
      </c>
      <c r="CA15" s="347">
        <v>75.2</v>
      </c>
      <c r="CB15" s="511">
        <v>22.4</v>
      </c>
      <c r="CC15" s="511">
        <v>0.5</v>
      </c>
      <c r="CD15" s="281">
        <v>1.9</v>
      </c>
      <c r="CE15" s="347">
        <v>77.3</v>
      </c>
      <c r="CF15" s="511">
        <v>20.6</v>
      </c>
      <c r="CG15" s="511">
        <v>0.4</v>
      </c>
      <c r="CH15" s="281">
        <v>1.7</v>
      </c>
      <c r="CI15" s="347">
        <v>77.099999999999994</v>
      </c>
      <c r="CJ15" s="511">
        <v>20.7</v>
      </c>
      <c r="CK15" s="511">
        <v>0.5</v>
      </c>
      <c r="CL15" s="281">
        <v>1.7</v>
      </c>
    </row>
    <row r="16" spans="1:90" ht="19.5" customHeight="1" x14ac:dyDescent="0.25">
      <c r="A16" s="380" t="s">
        <v>7</v>
      </c>
      <c r="B16" s="511">
        <v>85.7</v>
      </c>
      <c r="C16" s="244">
        <v>12.3</v>
      </c>
      <c r="D16" s="244">
        <v>1</v>
      </c>
      <c r="E16" s="244">
        <v>0.5</v>
      </c>
      <c r="F16" s="281">
        <v>0.5</v>
      </c>
      <c r="G16" s="347">
        <v>85.9</v>
      </c>
      <c r="H16" s="244">
        <v>11.1</v>
      </c>
      <c r="I16" s="244">
        <v>1</v>
      </c>
      <c r="J16" s="244">
        <v>1.2</v>
      </c>
      <c r="K16" s="511">
        <v>0.8</v>
      </c>
      <c r="L16" s="347">
        <v>85.9</v>
      </c>
      <c r="M16" s="511">
        <v>11.7</v>
      </c>
      <c r="N16" s="511">
        <v>0.9</v>
      </c>
      <c r="O16" s="511">
        <v>1.4</v>
      </c>
      <c r="P16" s="281">
        <v>0.1</v>
      </c>
      <c r="Q16" s="511">
        <v>86.7</v>
      </c>
      <c r="R16" s="244">
        <v>10.5</v>
      </c>
      <c r="S16" s="244">
        <v>0.8</v>
      </c>
      <c r="T16" s="244">
        <v>1.8</v>
      </c>
      <c r="U16" s="281">
        <v>0.2</v>
      </c>
      <c r="V16" s="347">
        <v>87</v>
      </c>
      <c r="W16" s="244">
        <v>8.9</v>
      </c>
      <c r="X16" s="244">
        <v>1</v>
      </c>
      <c r="Y16" s="244">
        <v>3</v>
      </c>
      <c r="Z16" s="281">
        <v>0.1</v>
      </c>
      <c r="AA16" s="347">
        <v>77.400000000000006</v>
      </c>
      <c r="AB16" s="244">
        <v>18.7</v>
      </c>
      <c r="AC16" s="244">
        <v>0.9</v>
      </c>
      <c r="AD16" s="244">
        <v>2.9</v>
      </c>
      <c r="AE16" s="281">
        <v>0.1</v>
      </c>
      <c r="AF16" s="347">
        <v>72.099999999999994</v>
      </c>
      <c r="AG16" s="511">
        <v>23.6</v>
      </c>
      <c r="AH16" s="511">
        <v>1.1000000000000001</v>
      </c>
      <c r="AI16" s="511">
        <v>3.1</v>
      </c>
      <c r="AJ16" s="511">
        <v>0.1</v>
      </c>
      <c r="AK16" s="347">
        <v>69.900000000000006</v>
      </c>
      <c r="AL16" s="511">
        <v>26</v>
      </c>
      <c r="AM16" s="511">
        <v>1.3</v>
      </c>
      <c r="AN16" s="511">
        <v>2.8</v>
      </c>
      <c r="AO16" s="281">
        <v>0</v>
      </c>
      <c r="AP16" s="511">
        <v>72.3</v>
      </c>
      <c r="AQ16" s="511">
        <v>23.5</v>
      </c>
      <c r="AR16" s="511">
        <v>1.3</v>
      </c>
      <c r="AS16" s="511">
        <v>2.8</v>
      </c>
      <c r="AT16" s="511">
        <v>0.1</v>
      </c>
      <c r="AU16" s="347">
        <v>70.3</v>
      </c>
      <c r="AV16" s="511">
        <v>26.1</v>
      </c>
      <c r="AW16" s="511">
        <v>1.1000000000000001</v>
      </c>
      <c r="AX16" s="511">
        <v>2.5</v>
      </c>
      <c r="AY16" s="281">
        <v>0</v>
      </c>
      <c r="AZ16" s="511">
        <v>71.099999999999994</v>
      </c>
      <c r="BA16" s="244">
        <v>26.3</v>
      </c>
      <c r="BB16" s="244">
        <v>0.7</v>
      </c>
      <c r="BC16" s="244">
        <v>1.8</v>
      </c>
      <c r="BD16" s="281">
        <v>0.1</v>
      </c>
      <c r="BE16" s="511">
        <v>69.2</v>
      </c>
      <c r="BF16" s="244">
        <v>28.5</v>
      </c>
      <c r="BG16" s="244">
        <v>0.7</v>
      </c>
      <c r="BH16" s="244">
        <v>1.6</v>
      </c>
      <c r="BI16" s="281">
        <v>0</v>
      </c>
      <c r="BJ16" s="511">
        <v>71.599999999999994</v>
      </c>
      <c r="BK16" s="244">
        <v>26</v>
      </c>
      <c r="BL16" s="244">
        <v>0.7</v>
      </c>
      <c r="BM16" s="244">
        <v>1.7</v>
      </c>
      <c r="BN16" s="281">
        <v>0</v>
      </c>
      <c r="BO16" s="244">
        <v>73.099999999999994</v>
      </c>
      <c r="BP16" s="244">
        <v>24.6</v>
      </c>
      <c r="BQ16" s="244">
        <v>0.7</v>
      </c>
      <c r="BR16" s="244">
        <v>1.6</v>
      </c>
      <c r="BS16" s="347">
        <v>73.400000000000006</v>
      </c>
      <c r="BT16" s="511">
        <v>24.4</v>
      </c>
      <c r="BU16" s="511">
        <v>0.7</v>
      </c>
      <c r="BV16" s="281">
        <v>1.5</v>
      </c>
      <c r="BW16" s="347">
        <v>74.8</v>
      </c>
      <c r="BX16" s="511">
        <v>23</v>
      </c>
      <c r="BY16" s="511">
        <v>0.6</v>
      </c>
      <c r="BZ16" s="281">
        <v>1.6</v>
      </c>
      <c r="CA16" s="347">
        <v>75</v>
      </c>
      <c r="CB16" s="511">
        <v>23.1</v>
      </c>
      <c r="CC16" s="511">
        <v>0.5</v>
      </c>
      <c r="CD16" s="281">
        <v>1.4</v>
      </c>
      <c r="CE16" s="347">
        <v>76.5</v>
      </c>
      <c r="CF16" s="511">
        <v>21.6</v>
      </c>
      <c r="CG16" s="511">
        <v>0.5</v>
      </c>
      <c r="CH16" s="281">
        <v>1.4</v>
      </c>
      <c r="CI16" s="347">
        <v>77.2</v>
      </c>
      <c r="CJ16" s="511">
        <v>21.1</v>
      </c>
      <c r="CK16" s="511">
        <v>0.5</v>
      </c>
      <c r="CL16" s="281">
        <v>1.2</v>
      </c>
    </row>
    <row r="17" spans="1:90" ht="19.5" customHeight="1" x14ac:dyDescent="0.25">
      <c r="A17" s="380" t="s">
        <v>8</v>
      </c>
      <c r="B17" s="511">
        <v>78.400000000000006</v>
      </c>
      <c r="C17" s="244">
        <v>19.7</v>
      </c>
      <c r="D17" s="244">
        <v>0.9</v>
      </c>
      <c r="E17" s="244">
        <v>0.3</v>
      </c>
      <c r="F17" s="281">
        <v>0.7</v>
      </c>
      <c r="G17" s="347">
        <v>80.3</v>
      </c>
      <c r="H17" s="244">
        <v>16.8</v>
      </c>
      <c r="I17" s="244">
        <v>0.7</v>
      </c>
      <c r="J17" s="244">
        <v>1.4</v>
      </c>
      <c r="K17" s="511">
        <v>0.8</v>
      </c>
      <c r="L17" s="347">
        <v>79.3</v>
      </c>
      <c r="M17" s="511">
        <v>17.5</v>
      </c>
      <c r="N17" s="511">
        <v>0.6</v>
      </c>
      <c r="O17" s="511">
        <v>2.6</v>
      </c>
      <c r="P17" s="281">
        <v>0</v>
      </c>
      <c r="Q17" s="511">
        <v>77.400000000000006</v>
      </c>
      <c r="R17" s="244">
        <v>15.4</v>
      </c>
      <c r="S17" s="244">
        <v>0.6</v>
      </c>
      <c r="T17" s="244">
        <v>6.6</v>
      </c>
      <c r="U17" s="281">
        <v>0</v>
      </c>
      <c r="V17" s="347">
        <v>82.1</v>
      </c>
      <c r="W17" s="244">
        <v>14.7</v>
      </c>
      <c r="X17" s="244">
        <v>0.8</v>
      </c>
      <c r="Y17" s="244">
        <v>2.4</v>
      </c>
      <c r="Z17" s="281">
        <v>0</v>
      </c>
      <c r="AA17" s="347">
        <v>77.099999999999994</v>
      </c>
      <c r="AB17" s="244">
        <v>19.600000000000001</v>
      </c>
      <c r="AC17" s="244">
        <v>0.6</v>
      </c>
      <c r="AD17" s="244">
        <v>2.7</v>
      </c>
      <c r="AE17" s="281">
        <v>0</v>
      </c>
      <c r="AF17" s="347">
        <v>74.400000000000006</v>
      </c>
      <c r="AG17" s="511">
        <v>22.4</v>
      </c>
      <c r="AH17" s="511">
        <v>0.5</v>
      </c>
      <c r="AI17" s="511">
        <v>2.7</v>
      </c>
      <c r="AJ17" s="511">
        <v>0</v>
      </c>
      <c r="AK17" s="347">
        <v>72.900000000000006</v>
      </c>
      <c r="AL17" s="511">
        <v>23.5</v>
      </c>
      <c r="AM17" s="511">
        <v>1.1000000000000001</v>
      </c>
      <c r="AN17" s="511">
        <v>2.5</v>
      </c>
      <c r="AO17" s="281">
        <v>0</v>
      </c>
      <c r="AP17" s="511">
        <v>75.3</v>
      </c>
      <c r="AQ17" s="511">
        <v>21.1</v>
      </c>
      <c r="AR17" s="511">
        <v>1.1000000000000001</v>
      </c>
      <c r="AS17" s="511">
        <v>2.5</v>
      </c>
      <c r="AT17" s="511">
        <v>0</v>
      </c>
      <c r="AU17" s="347">
        <v>74</v>
      </c>
      <c r="AV17" s="511">
        <v>22.5</v>
      </c>
      <c r="AW17" s="511">
        <v>1</v>
      </c>
      <c r="AX17" s="511">
        <v>2.5</v>
      </c>
      <c r="AY17" s="281">
        <v>0</v>
      </c>
      <c r="AZ17" s="511">
        <v>74.599999999999994</v>
      </c>
      <c r="BA17" s="244">
        <v>22.9</v>
      </c>
      <c r="BB17" s="244">
        <v>0.7</v>
      </c>
      <c r="BC17" s="244">
        <v>1.8</v>
      </c>
      <c r="BD17" s="281">
        <v>0</v>
      </c>
      <c r="BE17" s="511">
        <v>74.400000000000006</v>
      </c>
      <c r="BF17" s="244">
        <v>23.2</v>
      </c>
      <c r="BG17" s="244">
        <v>0.8</v>
      </c>
      <c r="BH17" s="244">
        <v>1.6</v>
      </c>
      <c r="BI17" s="281">
        <v>0</v>
      </c>
      <c r="BJ17" s="511">
        <v>76</v>
      </c>
      <c r="BK17" s="244">
        <v>21.3</v>
      </c>
      <c r="BL17" s="244">
        <v>0.9</v>
      </c>
      <c r="BM17" s="244">
        <v>1.8</v>
      </c>
      <c r="BN17" s="281">
        <v>0</v>
      </c>
      <c r="BO17" s="244">
        <v>76</v>
      </c>
      <c r="BP17" s="244">
        <v>21.4</v>
      </c>
      <c r="BQ17" s="244">
        <v>0.8</v>
      </c>
      <c r="BR17" s="244">
        <v>1.8</v>
      </c>
      <c r="BS17" s="347">
        <v>75.7</v>
      </c>
      <c r="BT17" s="511">
        <v>21.5</v>
      </c>
      <c r="BU17" s="511">
        <v>0.9</v>
      </c>
      <c r="BV17" s="281">
        <v>1.9</v>
      </c>
      <c r="BW17" s="347">
        <v>77.2</v>
      </c>
      <c r="BX17" s="511">
        <v>20.100000000000001</v>
      </c>
      <c r="BY17" s="511">
        <v>0.8</v>
      </c>
      <c r="BZ17" s="281">
        <v>1.9</v>
      </c>
      <c r="CA17" s="347">
        <v>77.400000000000006</v>
      </c>
      <c r="CB17" s="511">
        <v>19.899999999999999</v>
      </c>
      <c r="CC17" s="511">
        <v>0.7</v>
      </c>
      <c r="CD17" s="281">
        <v>2</v>
      </c>
      <c r="CE17" s="347">
        <v>78</v>
      </c>
      <c r="CF17" s="511">
        <v>19.3</v>
      </c>
      <c r="CG17" s="511">
        <v>0.7</v>
      </c>
      <c r="CH17" s="281">
        <v>2</v>
      </c>
      <c r="CI17" s="347">
        <v>78.2</v>
      </c>
      <c r="CJ17" s="511">
        <v>19.3</v>
      </c>
      <c r="CK17" s="511">
        <v>0.7</v>
      </c>
      <c r="CL17" s="281">
        <v>1.8</v>
      </c>
    </row>
    <row r="18" spans="1:90" ht="19.5" customHeight="1" x14ac:dyDescent="0.25">
      <c r="A18" s="380" t="s">
        <v>9</v>
      </c>
      <c r="B18" s="511">
        <v>79.8</v>
      </c>
      <c r="C18" s="244">
        <v>15.8</v>
      </c>
      <c r="D18" s="244">
        <v>0.8</v>
      </c>
      <c r="E18" s="244">
        <v>3</v>
      </c>
      <c r="F18" s="281">
        <v>0.6</v>
      </c>
      <c r="G18" s="347">
        <v>83.7</v>
      </c>
      <c r="H18" s="244">
        <v>11.4</v>
      </c>
      <c r="I18" s="244">
        <v>0.7</v>
      </c>
      <c r="J18" s="244">
        <v>4</v>
      </c>
      <c r="K18" s="511">
        <v>0.2</v>
      </c>
      <c r="L18" s="347">
        <v>84.3</v>
      </c>
      <c r="M18" s="511">
        <v>11.2</v>
      </c>
      <c r="N18" s="511">
        <v>0.6</v>
      </c>
      <c r="O18" s="511">
        <v>3.8</v>
      </c>
      <c r="P18" s="281">
        <v>0.1</v>
      </c>
      <c r="Q18" s="511">
        <v>79</v>
      </c>
      <c r="R18" s="244">
        <v>9.4</v>
      </c>
      <c r="S18" s="244">
        <v>0.6</v>
      </c>
      <c r="T18" s="244">
        <v>10.9</v>
      </c>
      <c r="U18" s="281">
        <v>0.1</v>
      </c>
      <c r="V18" s="347">
        <v>85</v>
      </c>
      <c r="W18" s="244">
        <v>8.4</v>
      </c>
      <c r="X18" s="244">
        <v>0.7</v>
      </c>
      <c r="Y18" s="244">
        <v>5.8</v>
      </c>
      <c r="Z18" s="281">
        <v>0.1</v>
      </c>
      <c r="AA18" s="347">
        <v>74.099999999999994</v>
      </c>
      <c r="AB18" s="244">
        <v>19.3</v>
      </c>
      <c r="AC18" s="244">
        <v>0.9</v>
      </c>
      <c r="AD18" s="244">
        <v>5.6</v>
      </c>
      <c r="AE18" s="281">
        <v>0.1</v>
      </c>
      <c r="AF18" s="347">
        <v>70.099999999999994</v>
      </c>
      <c r="AG18" s="511">
        <v>24.7</v>
      </c>
      <c r="AH18" s="511">
        <v>0.9</v>
      </c>
      <c r="AI18" s="511">
        <v>4.3</v>
      </c>
      <c r="AJ18" s="511">
        <v>0</v>
      </c>
      <c r="AK18" s="347">
        <v>68.5</v>
      </c>
      <c r="AL18" s="511">
        <v>26.6</v>
      </c>
      <c r="AM18" s="511">
        <v>0.7</v>
      </c>
      <c r="AN18" s="511">
        <v>4.0999999999999996</v>
      </c>
      <c r="AO18" s="281">
        <v>0.1</v>
      </c>
      <c r="AP18" s="511">
        <v>71.7</v>
      </c>
      <c r="AQ18" s="511">
        <v>23.6</v>
      </c>
      <c r="AR18" s="511">
        <v>0.9</v>
      </c>
      <c r="AS18" s="511">
        <v>3.8</v>
      </c>
      <c r="AT18" s="511">
        <v>0</v>
      </c>
      <c r="AU18" s="347">
        <v>70.2</v>
      </c>
      <c r="AV18" s="511">
        <v>25.2</v>
      </c>
      <c r="AW18" s="511">
        <v>0.8</v>
      </c>
      <c r="AX18" s="511">
        <v>3.7</v>
      </c>
      <c r="AY18" s="281">
        <v>0.1</v>
      </c>
      <c r="AZ18" s="511">
        <v>73.599999999999994</v>
      </c>
      <c r="BA18" s="244">
        <v>22.8</v>
      </c>
      <c r="BB18" s="244">
        <v>0.6</v>
      </c>
      <c r="BC18" s="244">
        <v>2.9</v>
      </c>
      <c r="BD18" s="281">
        <v>0.1</v>
      </c>
      <c r="BE18" s="511">
        <v>73.5</v>
      </c>
      <c r="BF18" s="244">
        <v>23.2</v>
      </c>
      <c r="BG18" s="244">
        <v>0.6</v>
      </c>
      <c r="BH18" s="244">
        <v>2.7</v>
      </c>
      <c r="BI18" s="281">
        <v>0</v>
      </c>
      <c r="BJ18" s="511">
        <v>74.400000000000006</v>
      </c>
      <c r="BK18" s="244">
        <v>21.9</v>
      </c>
      <c r="BL18" s="244">
        <v>0.5</v>
      </c>
      <c r="BM18" s="244">
        <v>3.1</v>
      </c>
      <c r="BN18" s="281">
        <v>0.1</v>
      </c>
      <c r="BO18" s="244">
        <v>75.7</v>
      </c>
      <c r="BP18" s="244">
        <v>20.9</v>
      </c>
      <c r="BQ18" s="244">
        <v>0.5</v>
      </c>
      <c r="BR18" s="244">
        <v>2.9</v>
      </c>
      <c r="BS18" s="347">
        <v>75.5</v>
      </c>
      <c r="BT18" s="511">
        <v>21.1</v>
      </c>
      <c r="BU18" s="511">
        <v>0.5</v>
      </c>
      <c r="BV18" s="281">
        <v>2.9</v>
      </c>
      <c r="BW18" s="347">
        <v>75.400000000000006</v>
      </c>
      <c r="BX18" s="511">
        <v>21.1</v>
      </c>
      <c r="BY18" s="511">
        <v>0.5</v>
      </c>
      <c r="BZ18" s="281">
        <v>3</v>
      </c>
      <c r="CA18" s="347">
        <v>75.400000000000006</v>
      </c>
      <c r="CB18" s="511">
        <v>20.7</v>
      </c>
      <c r="CC18" s="511">
        <v>0.5</v>
      </c>
      <c r="CD18" s="281">
        <v>3.4</v>
      </c>
      <c r="CE18" s="347">
        <v>77.099999999999994</v>
      </c>
      <c r="CF18" s="511">
        <v>19.5</v>
      </c>
      <c r="CG18" s="511">
        <v>0.4</v>
      </c>
      <c r="CH18" s="281">
        <v>3</v>
      </c>
      <c r="CI18" s="347">
        <v>77.8</v>
      </c>
      <c r="CJ18" s="511">
        <v>19.399999999999999</v>
      </c>
      <c r="CK18" s="511">
        <v>0.5</v>
      </c>
      <c r="CL18" s="281">
        <v>2.2999999999999998</v>
      </c>
    </row>
    <row r="19" spans="1:90" ht="19.5" customHeight="1" x14ac:dyDescent="0.25">
      <c r="A19" s="380" t="s">
        <v>10</v>
      </c>
      <c r="B19" s="511">
        <v>69.5</v>
      </c>
      <c r="C19" s="244">
        <v>10.8</v>
      </c>
      <c r="D19" s="244">
        <v>0.5</v>
      </c>
      <c r="E19" s="244">
        <v>18.899999999999999</v>
      </c>
      <c r="F19" s="281">
        <v>0.3</v>
      </c>
      <c r="G19" s="347">
        <v>54.2</v>
      </c>
      <c r="H19" s="244">
        <v>7.6</v>
      </c>
      <c r="I19" s="244">
        <v>0.2</v>
      </c>
      <c r="J19" s="244">
        <v>37.799999999999997</v>
      </c>
      <c r="K19" s="511">
        <v>0.2</v>
      </c>
      <c r="L19" s="347">
        <v>66.8</v>
      </c>
      <c r="M19" s="511">
        <v>8.5</v>
      </c>
      <c r="N19" s="511">
        <v>0.2</v>
      </c>
      <c r="O19" s="511">
        <v>24.3</v>
      </c>
      <c r="P19" s="281">
        <v>0.2</v>
      </c>
      <c r="Q19" s="511">
        <v>72.400000000000006</v>
      </c>
      <c r="R19" s="244">
        <v>8.6</v>
      </c>
      <c r="S19" s="244">
        <v>0.3</v>
      </c>
      <c r="T19" s="244">
        <v>18.5</v>
      </c>
      <c r="U19" s="281">
        <v>0.2</v>
      </c>
      <c r="V19" s="347">
        <v>74.099999999999994</v>
      </c>
      <c r="W19" s="244">
        <v>7.4</v>
      </c>
      <c r="X19" s="244">
        <v>0.2</v>
      </c>
      <c r="Y19" s="244">
        <v>18.100000000000001</v>
      </c>
      <c r="Z19" s="281">
        <v>0.2</v>
      </c>
      <c r="AA19" s="347">
        <v>71.2</v>
      </c>
      <c r="AB19" s="244">
        <v>14.9</v>
      </c>
      <c r="AC19" s="244">
        <v>0.2</v>
      </c>
      <c r="AD19" s="244">
        <v>13.6</v>
      </c>
      <c r="AE19" s="281">
        <v>0.1</v>
      </c>
      <c r="AF19" s="347">
        <v>73.8</v>
      </c>
      <c r="AG19" s="511">
        <v>19.8</v>
      </c>
      <c r="AH19" s="511">
        <v>0.3</v>
      </c>
      <c r="AI19" s="511">
        <v>6</v>
      </c>
      <c r="AJ19" s="511">
        <v>0.1</v>
      </c>
      <c r="AK19" s="347">
        <v>70.5</v>
      </c>
      <c r="AL19" s="511">
        <v>24.3</v>
      </c>
      <c r="AM19" s="511">
        <v>0.5</v>
      </c>
      <c r="AN19" s="511">
        <v>4.5999999999999996</v>
      </c>
      <c r="AO19" s="281">
        <v>0.1</v>
      </c>
      <c r="AP19" s="511">
        <v>71.599999999999994</v>
      </c>
      <c r="AQ19" s="511">
        <v>23.6</v>
      </c>
      <c r="AR19" s="511">
        <v>0.6</v>
      </c>
      <c r="AS19" s="511">
        <v>4.0999999999999996</v>
      </c>
      <c r="AT19" s="511">
        <v>0.1</v>
      </c>
      <c r="AU19" s="347">
        <v>70.3</v>
      </c>
      <c r="AV19" s="511">
        <v>25.3</v>
      </c>
      <c r="AW19" s="511">
        <v>0.6</v>
      </c>
      <c r="AX19" s="511">
        <v>3.7</v>
      </c>
      <c r="AY19" s="281">
        <v>0.1</v>
      </c>
      <c r="AZ19" s="511">
        <v>70.900000000000006</v>
      </c>
      <c r="BA19" s="244">
        <v>25.9</v>
      </c>
      <c r="BB19" s="244">
        <v>0.3</v>
      </c>
      <c r="BC19" s="244">
        <v>2.8</v>
      </c>
      <c r="BD19" s="281">
        <v>0.1</v>
      </c>
      <c r="BE19" s="511">
        <v>74.2</v>
      </c>
      <c r="BF19" s="244">
        <v>22.7</v>
      </c>
      <c r="BG19" s="244">
        <v>0.3</v>
      </c>
      <c r="BH19" s="244">
        <v>2.7</v>
      </c>
      <c r="BI19" s="281">
        <v>0.1</v>
      </c>
      <c r="BJ19" s="511">
        <v>76.5</v>
      </c>
      <c r="BK19" s="244">
        <v>20.6</v>
      </c>
      <c r="BL19" s="244">
        <v>0.2</v>
      </c>
      <c r="BM19" s="244">
        <v>2.7</v>
      </c>
      <c r="BN19" s="281">
        <v>0</v>
      </c>
      <c r="BO19" s="244">
        <v>75</v>
      </c>
      <c r="BP19" s="244">
        <v>21.9</v>
      </c>
      <c r="BQ19" s="244">
        <v>0.5</v>
      </c>
      <c r="BR19" s="244">
        <v>2.6</v>
      </c>
      <c r="BS19" s="347">
        <v>74</v>
      </c>
      <c r="BT19" s="511">
        <v>23.5</v>
      </c>
      <c r="BU19" s="511">
        <v>0.4</v>
      </c>
      <c r="BV19" s="281">
        <v>2.1</v>
      </c>
      <c r="BW19" s="347">
        <v>76.900000000000006</v>
      </c>
      <c r="BX19" s="511">
        <v>20.5</v>
      </c>
      <c r="BY19" s="511">
        <v>0.3</v>
      </c>
      <c r="BZ19" s="281">
        <v>2.2999999999999998</v>
      </c>
      <c r="CA19" s="347">
        <v>75.7</v>
      </c>
      <c r="CB19" s="511">
        <v>21.4</v>
      </c>
      <c r="CC19" s="511">
        <v>0.5</v>
      </c>
      <c r="CD19" s="281">
        <v>2.4</v>
      </c>
      <c r="CE19" s="347">
        <v>76.8</v>
      </c>
      <c r="CF19" s="511">
        <v>20.5</v>
      </c>
      <c r="CG19" s="511">
        <v>0.4</v>
      </c>
      <c r="CH19" s="281">
        <v>2.2999999999999998</v>
      </c>
      <c r="CI19" s="347">
        <v>75.5</v>
      </c>
      <c r="CJ19" s="511">
        <v>22</v>
      </c>
      <c r="CK19" s="511">
        <v>0.4</v>
      </c>
      <c r="CL19" s="281">
        <v>2.1</v>
      </c>
    </row>
    <row r="20" spans="1:90" ht="19.5" customHeight="1" x14ac:dyDescent="0.25">
      <c r="A20" s="380" t="s">
        <v>11</v>
      </c>
      <c r="B20" s="511">
        <v>81.3</v>
      </c>
      <c r="C20" s="244">
        <v>15.4</v>
      </c>
      <c r="D20" s="244">
        <v>1.7</v>
      </c>
      <c r="E20" s="244">
        <v>0.9</v>
      </c>
      <c r="F20" s="281">
        <v>0.7</v>
      </c>
      <c r="G20" s="347">
        <v>83.8</v>
      </c>
      <c r="H20" s="244">
        <v>13.4</v>
      </c>
      <c r="I20" s="244">
        <v>1.4</v>
      </c>
      <c r="J20" s="244">
        <v>1.3</v>
      </c>
      <c r="K20" s="511">
        <v>0.1</v>
      </c>
      <c r="L20" s="347">
        <v>84.4</v>
      </c>
      <c r="M20" s="511">
        <v>13.1</v>
      </c>
      <c r="N20" s="511">
        <v>1.2</v>
      </c>
      <c r="O20" s="511">
        <v>1.2</v>
      </c>
      <c r="P20" s="281">
        <v>0.1</v>
      </c>
      <c r="Q20" s="511">
        <v>81.400000000000006</v>
      </c>
      <c r="R20" s="244">
        <v>11.5</v>
      </c>
      <c r="S20" s="244">
        <v>4</v>
      </c>
      <c r="T20" s="244">
        <v>3.1</v>
      </c>
      <c r="U20" s="281">
        <v>0</v>
      </c>
      <c r="V20" s="347">
        <v>88.2</v>
      </c>
      <c r="W20" s="244">
        <v>8</v>
      </c>
      <c r="X20" s="244">
        <v>1.6</v>
      </c>
      <c r="Y20" s="244">
        <v>2.2000000000000002</v>
      </c>
      <c r="Z20" s="281">
        <v>0</v>
      </c>
      <c r="AA20" s="347">
        <v>72</v>
      </c>
      <c r="AB20" s="244">
        <v>24.6</v>
      </c>
      <c r="AC20" s="244">
        <v>1.4</v>
      </c>
      <c r="AD20" s="244">
        <v>2</v>
      </c>
      <c r="AE20" s="281">
        <v>0</v>
      </c>
      <c r="AF20" s="347">
        <v>68.900000000000006</v>
      </c>
      <c r="AG20" s="511">
        <v>27.6</v>
      </c>
      <c r="AH20" s="511">
        <v>1.5</v>
      </c>
      <c r="AI20" s="511">
        <v>2</v>
      </c>
      <c r="AJ20" s="511">
        <v>0</v>
      </c>
      <c r="AK20" s="347">
        <v>68.099999999999994</v>
      </c>
      <c r="AL20" s="511">
        <v>28.4</v>
      </c>
      <c r="AM20" s="511">
        <v>1.4</v>
      </c>
      <c r="AN20" s="511">
        <v>2.1</v>
      </c>
      <c r="AO20" s="281">
        <v>0</v>
      </c>
      <c r="AP20" s="511">
        <v>71.7</v>
      </c>
      <c r="AQ20" s="511">
        <v>25.1</v>
      </c>
      <c r="AR20" s="511">
        <v>1.2</v>
      </c>
      <c r="AS20" s="511">
        <v>2</v>
      </c>
      <c r="AT20" s="511">
        <v>0</v>
      </c>
      <c r="AU20" s="347">
        <v>70.7</v>
      </c>
      <c r="AV20" s="511">
        <v>26.2</v>
      </c>
      <c r="AW20" s="511">
        <v>1</v>
      </c>
      <c r="AX20" s="511">
        <v>2.1</v>
      </c>
      <c r="AY20" s="281">
        <v>0</v>
      </c>
      <c r="AZ20" s="511">
        <v>72.599999999999994</v>
      </c>
      <c r="BA20" s="244">
        <v>25.4</v>
      </c>
      <c r="BB20" s="244">
        <v>0.4</v>
      </c>
      <c r="BC20" s="244">
        <v>1.6</v>
      </c>
      <c r="BD20" s="281">
        <v>0</v>
      </c>
      <c r="BE20" s="511">
        <v>72.7</v>
      </c>
      <c r="BF20" s="244">
        <v>25</v>
      </c>
      <c r="BG20" s="244">
        <v>0.8</v>
      </c>
      <c r="BH20" s="244">
        <v>1.4</v>
      </c>
      <c r="BI20" s="281">
        <v>0.1</v>
      </c>
      <c r="BJ20" s="511">
        <v>73.7</v>
      </c>
      <c r="BK20" s="244">
        <v>23.6</v>
      </c>
      <c r="BL20" s="244">
        <v>1.3</v>
      </c>
      <c r="BM20" s="244">
        <v>1.4</v>
      </c>
      <c r="BN20" s="281">
        <v>0</v>
      </c>
      <c r="BO20" s="244">
        <v>74.3</v>
      </c>
      <c r="BP20" s="244">
        <v>22.8</v>
      </c>
      <c r="BQ20" s="244">
        <v>1.4</v>
      </c>
      <c r="BR20" s="244">
        <v>1.5</v>
      </c>
      <c r="BS20" s="347">
        <v>74.900000000000006</v>
      </c>
      <c r="BT20" s="511">
        <v>22</v>
      </c>
      <c r="BU20" s="511">
        <v>1.3</v>
      </c>
      <c r="BV20" s="281">
        <v>1.8</v>
      </c>
      <c r="BW20" s="347">
        <v>76.400000000000006</v>
      </c>
      <c r="BX20" s="511">
        <v>21</v>
      </c>
      <c r="BY20" s="511">
        <v>1.1000000000000001</v>
      </c>
      <c r="BZ20" s="281">
        <v>1.5</v>
      </c>
      <c r="CA20" s="347">
        <v>76.599999999999994</v>
      </c>
      <c r="CB20" s="511">
        <v>20.9</v>
      </c>
      <c r="CC20" s="511">
        <v>1</v>
      </c>
      <c r="CD20" s="281">
        <v>1.5</v>
      </c>
      <c r="CE20" s="347">
        <v>77</v>
      </c>
      <c r="CF20" s="511">
        <v>20.7</v>
      </c>
      <c r="CG20" s="511">
        <v>0.9</v>
      </c>
      <c r="CH20" s="281">
        <v>1.4</v>
      </c>
      <c r="CI20" s="347">
        <v>77.400000000000006</v>
      </c>
      <c r="CJ20" s="511">
        <v>20.399999999999999</v>
      </c>
      <c r="CK20" s="511">
        <v>1</v>
      </c>
      <c r="CL20" s="281">
        <v>1.2</v>
      </c>
    </row>
    <row r="21" spans="1:90" ht="19.5" customHeight="1" x14ac:dyDescent="0.25">
      <c r="A21" s="380" t="s">
        <v>12</v>
      </c>
      <c r="B21" s="511">
        <v>88</v>
      </c>
      <c r="C21" s="244">
        <v>10.3</v>
      </c>
      <c r="D21" s="244">
        <v>1.1000000000000001</v>
      </c>
      <c r="E21" s="244">
        <v>0.4</v>
      </c>
      <c r="F21" s="281">
        <v>0.2</v>
      </c>
      <c r="G21" s="347">
        <v>85.8</v>
      </c>
      <c r="H21" s="244">
        <v>11.9</v>
      </c>
      <c r="I21" s="244">
        <v>0.9</v>
      </c>
      <c r="J21" s="244">
        <v>1.2</v>
      </c>
      <c r="K21" s="511">
        <v>0.2</v>
      </c>
      <c r="L21" s="347">
        <v>85.9</v>
      </c>
      <c r="M21" s="511">
        <v>11.8</v>
      </c>
      <c r="N21" s="511">
        <v>0.7</v>
      </c>
      <c r="O21" s="511">
        <v>1.5</v>
      </c>
      <c r="P21" s="281">
        <v>0.1</v>
      </c>
      <c r="Q21" s="511">
        <v>83.6</v>
      </c>
      <c r="R21" s="244">
        <v>10.3</v>
      </c>
      <c r="S21" s="244">
        <v>0.7</v>
      </c>
      <c r="T21" s="244">
        <v>5.4</v>
      </c>
      <c r="U21" s="281">
        <v>0</v>
      </c>
      <c r="V21" s="347">
        <v>88.8</v>
      </c>
      <c r="W21" s="244">
        <v>7.4</v>
      </c>
      <c r="X21" s="244">
        <v>1</v>
      </c>
      <c r="Y21" s="244">
        <v>2.8</v>
      </c>
      <c r="Z21" s="281">
        <v>0</v>
      </c>
      <c r="AA21" s="347">
        <v>76.2</v>
      </c>
      <c r="AB21" s="244">
        <v>20.100000000000001</v>
      </c>
      <c r="AC21" s="244">
        <v>0.9</v>
      </c>
      <c r="AD21" s="244">
        <v>2.8</v>
      </c>
      <c r="AE21" s="281">
        <v>0</v>
      </c>
      <c r="AF21" s="347">
        <v>73.400000000000006</v>
      </c>
      <c r="AG21" s="511">
        <v>22.5</v>
      </c>
      <c r="AH21" s="511">
        <v>0.8</v>
      </c>
      <c r="AI21" s="511">
        <v>3.3</v>
      </c>
      <c r="AJ21" s="511">
        <v>0</v>
      </c>
      <c r="AK21" s="347">
        <v>70.8</v>
      </c>
      <c r="AL21" s="511">
        <v>25.4</v>
      </c>
      <c r="AM21" s="511">
        <v>0.7</v>
      </c>
      <c r="AN21" s="511">
        <v>3.1</v>
      </c>
      <c r="AO21" s="281">
        <v>0</v>
      </c>
      <c r="AP21" s="511">
        <v>74.3</v>
      </c>
      <c r="AQ21" s="511">
        <v>21.7</v>
      </c>
      <c r="AR21" s="511">
        <v>0.8</v>
      </c>
      <c r="AS21" s="511">
        <v>3.2</v>
      </c>
      <c r="AT21" s="511">
        <v>0</v>
      </c>
      <c r="AU21" s="347">
        <v>73.900000000000006</v>
      </c>
      <c r="AV21" s="511">
        <v>22.4</v>
      </c>
      <c r="AW21" s="511">
        <v>0.6</v>
      </c>
      <c r="AX21" s="511">
        <v>3.1</v>
      </c>
      <c r="AY21" s="281">
        <v>0</v>
      </c>
      <c r="AZ21" s="511">
        <v>75.2</v>
      </c>
      <c r="BA21" s="244">
        <v>21.8</v>
      </c>
      <c r="BB21" s="244">
        <v>0.3</v>
      </c>
      <c r="BC21" s="244">
        <v>2.6</v>
      </c>
      <c r="BD21" s="281">
        <v>0.1</v>
      </c>
      <c r="BE21" s="511">
        <v>73.2</v>
      </c>
      <c r="BF21" s="244">
        <v>23.7</v>
      </c>
      <c r="BG21" s="244">
        <v>0.7</v>
      </c>
      <c r="BH21" s="244">
        <v>2.2999999999999998</v>
      </c>
      <c r="BI21" s="281">
        <v>0.1</v>
      </c>
      <c r="BJ21" s="511">
        <v>74.400000000000006</v>
      </c>
      <c r="BK21" s="244">
        <v>22.4</v>
      </c>
      <c r="BL21" s="244">
        <v>0.7</v>
      </c>
      <c r="BM21" s="244">
        <v>2.5</v>
      </c>
      <c r="BN21" s="281">
        <v>0</v>
      </c>
      <c r="BO21" s="244">
        <v>74.900000000000006</v>
      </c>
      <c r="BP21" s="244">
        <v>21.6</v>
      </c>
      <c r="BQ21" s="244">
        <v>0.8</v>
      </c>
      <c r="BR21" s="244">
        <v>2.7</v>
      </c>
      <c r="BS21" s="347">
        <v>75.2</v>
      </c>
      <c r="BT21" s="511">
        <v>21.1</v>
      </c>
      <c r="BU21" s="511">
        <v>0.8</v>
      </c>
      <c r="BV21" s="281">
        <v>2.9</v>
      </c>
      <c r="BW21" s="347">
        <v>76.2</v>
      </c>
      <c r="BX21" s="511">
        <v>20.5</v>
      </c>
      <c r="BY21" s="511">
        <v>0.6</v>
      </c>
      <c r="BZ21" s="281">
        <v>2.7</v>
      </c>
      <c r="CA21" s="347">
        <v>75.5</v>
      </c>
      <c r="CB21" s="511">
        <v>21.3</v>
      </c>
      <c r="CC21" s="511">
        <v>0.7</v>
      </c>
      <c r="CD21" s="281">
        <v>2.5</v>
      </c>
      <c r="CE21" s="347">
        <v>76.099999999999994</v>
      </c>
      <c r="CF21" s="511">
        <v>21.2</v>
      </c>
      <c r="CG21" s="511">
        <v>0.7</v>
      </c>
      <c r="CH21" s="281">
        <v>2</v>
      </c>
      <c r="CI21" s="347">
        <v>76.5</v>
      </c>
      <c r="CJ21" s="511">
        <v>21.1</v>
      </c>
      <c r="CK21" s="511">
        <v>0.7</v>
      </c>
      <c r="CL21" s="281">
        <v>1.7</v>
      </c>
    </row>
    <row r="22" spans="1:90" ht="19.5" customHeight="1" x14ac:dyDescent="0.25">
      <c r="A22" s="380" t="s">
        <v>13</v>
      </c>
      <c r="B22" s="511">
        <v>86.7</v>
      </c>
      <c r="C22" s="244">
        <v>10.8</v>
      </c>
      <c r="D22" s="244">
        <v>1.1000000000000001</v>
      </c>
      <c r="E22" s="244">
        <v>0.1</v>
      </c>
      <c r="F22" s="281">
        <v>1.3</v>
      </c>
      <c r="G22" s="347">
        <v>83.9</v>
      </c>
      <c r="H22" s="244">
        <v>12.2</v>
      </c>
      <c r="I22" s="244">
        <v>0.9</v>
      </c>
      <c r="J22" s="244">
        <v>1.2</v>
      </c>
      <c r="K22" s="511">
        <v>1.8</v>
      </c>
      <c r="L22" s="347">
        <v>86.1</v>
      </c>
      <c r="M22" s="511">
        <v>11.5</v>
      </c>
      <c r="N22" s="511">
        <v>0.9</v>
      </c>
      <c r="O22" s="511">
        <v>1.4</v>
      </c>
      <c r="P22" s="281">
        <v>0.1</v>
      </c>
      <c r="Q22" s="511">
        <v>87</v>
      </c>
      <c r="R22" s="244">
        <v>10.199999999999999</v>
      </c>
      <c r="S22" s="244">
        <v>0.8</v>
      </c>
      <c r="T22" s="244">
        <v>1.9</v>
      </c>
      <c r="U22" s="281">
        <v>0.1</v>
      </c>
      <c r="V22" s="347">
        <v>87.2</v>
      </c>
      <c r="W22" s="244">
        <v>8.9</v>
      </c>
      <c r="X22" s="244">
        <v>0.9</v>
      </c>
      <c r="Y22" s="244">
        <v>2.9</v>
      </c>
      <c r="Z22" s="281">
        <v>0.1</v>
      </c>
      <c r="AA22" s="347">
        <v>79.900000000000006</v>
      </c>
      <c r="AB22" s="244">
        <v>15.9</v>
      </c>
      <c r="AC22" s="244">
        <v>0.9</v>
      </c>
      <c r="AD22" s="244">
        <v>3.2</v>
      </c>
      <c r="AE22" s="281">
        <v>0.1</v>
      </c>
      <c r="AF22" s="347">
        <v>73.900000000000006</v>
      </c>
      <c r="AG22" s="511">
        <v>20.5</v>
      </c>
      <c r="AH22" s="511">
        <v>1</v>
      </c>
      <c r="AI22" s="511">
        <v>4.5999999999999996</v>
      </c>
      <c r="AJ22" s="511">
        <v>0</v>
      </c>
      <c r="AK22" s="347">
        <v>70.2</v>
      </c>
      <c r="AL22" s="511">
        <v>22.5</v>
      </c>
      <c r="AM22" s="511">
        <v>0.9</v>
      </c>
      <c r="AN22" s="511">
        <v>6.4</v>
      </c>
      <c r="AO22" s="281">
        <v>0</v>
      </c>
      <c r="AP22" s="511">
        <v>73.2</v>
      </c>
      <c r="AQ22" s="511">
        <v>22.4</v>
      </c>
      <c r="AR22" s="511">
        <v>0.8</v>
      </c>
      <c r="AS22" s="511">
        <v>3.6</v>
      </c>
      <c r="AT22" s="511">
        <v>0</v>
      </c>
      <c r="AU22" s="347">
        <v>72.2</v>
      </c>
      <c r="AV22" s="511">
        <v>23.9</v>
      </c>
      <c r="AW22" s="511">
        <v>0.7</v>
      </c>
      <c r="AX22" s="511">
        <v>3.2</v>
      </c>
      <c r="AY22" s="281">
        <v>0</v>
      </c>
      <c r="AZ22" s="511">
        <v>73.8</v>
      </c>
      <c r="BA22" s="244">
        <v>23.5</v>
      </c>
      <c r="BB22" s="244">
        <v>0.5</v>
      </c>
      <c r="BC22" s="244">
        <v>2.2000000000000002</v>
      </c>
      <c r="BD22" s="281">
        <v>0</v>
      </c>
      <c r="BE22" s="511">
        <v>73</v>
      </c>
      <c r="BF22" s="244">
        <v>24.6</v>
      </c>
      <c r="BG22" s="244">
        <v>0.4</v>
      </c>
      <c r="BH22" s="244">
        <v>2</v>
      </c>
      <c r="BI22" s="281">
        <v>0</v>
      </c>
      <c r="BJ22" s="511">
        <v>74.5</v>
      </c>
      <c r="BK22" s="244">
        <v>23.3</v>
      </c>
      <c r="BL22" s="244">
        <v>0.3</v>
      </c>
      <c r="BM22" s="244">
        <v>1.9</v>
      </c>
      <c r="BN22" s="281">
        <v>0</v>
      </c>
      <c r="BO22" s="244">
        <v>75.5</v>
      </c>
      <c r="BP22" s="244">
        <v>21.9</v>
      </c>
      <c r="BQ22" s="244">
        <v>0.8</v>
      </c>
      <c r="BR22" s="244">
        <v>1.8</v>
      </c>
      <c r="BS22" s="347">
        <v>76.599999999999994</v>
      </c>
      <c r="BT22" s="511">
        <v>20.5</v>
      </c>
      <c r="BU22" s="511">
        <v>0.7</v>
      </c>
      <c r="BV22" s="281">
        <v>2.2000000000000002</v>
      </c>
      <c r="BW22" s="347">
        <v>76.900000000000006</v>
      </c>
      <c r="BX22" s="511">
        <v>20.3</v>
      </c>
      <c r="BY22" s="511">
        <v>0.6</v>
      </c>
      <c r="BZ22" s="281">
        <v>2.2000000000000002</v>
      </c>
      <c r="CA22" s="347">
        <v>77</v>
      </c>
      <c r="CB22" s="511">
        <v>20.100000000000001</v>
      </c>
      <c r="CC22" s="511">
        <v>0.7</v>
      </c>
      <c r="CD22" s="281">
        <v>2.2000000000000002</v>
      </c>
      <c r="CE22" s="347">
        <v>78.2</v>
      </c>
      <c r="CF22" s="511">
        <v>18.600000000000001</v>
      </c>
      <c r="CG22" s="511">
        <v>0.6</v>
      </c>
      <c r="CH22" s="281">
        <v>2.6</v>
      </c>
      <c r="CI22" s="347">
        <v>77.900000000000006</v>
      </c>
      <c r="CJ22" s="511">
        <v>19.100000000000001</v>
      </c>
      <c r="CK22" s="511">
        <v>0.6</v>
      </c>
      <c r="CL22" s="281">
        <v>2.4</v>
      </c>
    </row>
    <row r="23" spans="1:90" ht="19.5" customHeight="1" x14ac:dyDescent="0.25">
      <c r="A23" s="380" t="s">
        <v>14</v>
      </c>
      <c r="B23" s="511">
        <v>85.4</v>
      </c>
      <c r="C23" s="244">
        <v>12.7</v>
      </c>
      <c r="D23" s="244">
        <v>1</v>
      </c>
      <c r="E23" s="244">
        <v>0.4</v>
      </c>
      <c r="F23" s="281">
        <v>0.5</v>
      </c>
      <c r="G23" s="347">
        <v>86</v>
      </c>
      <c r="H23" s="244">
        <v>11.2</v>
      </c>
      <c r="I23" s="244">
        <v>1</v>
      </c>
      <c r="J23" s="244">
        <v>0.9</v>
      </c>
      <c r="K23" s="511">
        <v>0.9</v>
      </c>
      <c r="L23" s="347">
        <v>87.5</v>
      </c>
      <c r="M23" s="511">
        <v>10.5</v>
      </c>
      <c r="N23" s="511">
        <v>0.8</v>
      </c>
      <c r="O23" s="511">
        <v>1.1000000000000001</v>
      </c>
      <c r="P23" s="281">
        <v>0.1</v>
      </c>
      <c r="Q23" s="511">
        <v>84.7</v>
      </c>
      <c r="R23" s="244">
        <v>9</v>
      </c>
      <c r="S23" s="244">
        <v>0.9</v>
      </c>
      <c r="T23" s="244">
        <v>5.3</v>
      </c>
      <c r="U23" s="281">
        <v>0.1</v>
      </c>
      <c r="V23" s="347">
        <v>88.4</v>
      </c>
      <c r="W23" s="244">
        <v>8</v>
      </c>
      <c r="X23" s="244">
        <v>1.2</v>
      </c>
      <c r="Y23" s="244">
        <v>2.2999999999999998</v>
      </c>
      <c r="Z23" s="281">
        <v>0.1</v>
      </c>
      <c r="AA23" s="347">
        <v>78.900000000000006</v>
      </c>
      <c r="AB23" s="244">
        <v>18.2</v>
      </c>
      <c r="AC23" s="244">
        <v>0.8</v>
      </c>
      <c r="AD23" s="244">
        <v>2</v>
      </c>
      <c r="AE23" s="281">
        <v>0.1</v>
      </c>
      <c r="AF23" s="347">
        <v>73.3</v>
      </c>
      <c r="AG23" s="511">
        <v>23.8</v>
      </c>
      <c r="AH23" s="511">
        <v>0.8</v>
      </c>
      <c r="AI23" s="511">
        <v>2</v>
      </c>
      <c r="AJ23" s="511">
        <v>0.1</v>
      </c>
      <c r="AK23" s="347">
        <v>71.900000000000006</v>
      </c>
      <c r="AL23" s="511">
        <v>25.2</v>
      </c>
      <c r="AM23" s="511">
        <v>1.2</v>
      </c>
      <c r="AN23" s="511">
        <v>1.7</v>
      </c>
      <c r="AO23" s="281">
        <v>0</v>
      </c>
      <c r="AP23" s="511">
        <v>74.400000000000006</v>
      </c>
      <c r="AQ23" s="511">
        <v>22.7</v>
      </c>
      <c r="AR23" s="511">
        <v>1.1000000000000001</v>
      </c>
      <c r="AS23" s="511">
        <v>1.7</v>
      </c>
      <c r="AT23" s="511">
        <v>0.1</v>
      </c>
      <c r="AU23" s="347">
        <v>73.099999999999994</v>
      </c>
      <c r="AV23" s="511">
        <v>24</v>
      </c>
      <c r="AW23" s="511">
        <v>1</v>
      </c>
      <c r="AX23" s="511">
        <v>1.8</v>
      </c>
      <c r="AY23" s="281">
        <v>0.1</v>
      </c>
      <c r="AZ23" s="511">
        <v>76.3</v>
      </c>
      <c r="BA23" s="244">
        <v>21.6</v>
      </c>
      <c r="BB23" s="244">
        <v>0.7</v>
      </c>
      <c r="BC23" s="244">
        <v>1.4</v>
      </c>
      <c r="BD23" s="281">
        <v>0</v>
      </c>
      <c r="BE23" s="511">
        <v>74.2</v>
      </c>
      <c r="BF23" s="244">
        <v>23.8</v>
      </c>
      <c r="BG23" s="244">
        <v>0.7</v>
      </c>
      <c r="BH23" s="244">
        <v>1.3</v>
      </c>
      <c r="BI23" s="281">
        <v>0</v>
      </c>
      <c r="BJ23" s="511">
        <v>75.2</v>
      </c>
      <c r="BK23" s="244">
        <v>22.7</v>
      </c>
      <c r="BL23" s="244">
        <v>0.8</v>
      </c>
      <c r="BM23" s="244">
        <v>1.3</v>
      </c>
      <c r="BN23" s="281">
        <v>0</v>
      </c>
      <c r="BO23" s="244">
        <v>74</v>
      </c>
      <c r="BP23" s="244">
        <v>23.7</v>
      </c>
      <c r="BQ23" s="244">
        <v>0.8</v>
      </c>
      <c r="BR23" s="244">
        <v>1.5</v>
      </c>
      <c r="BS23" s="347">
        <v>75.5</v>
      </c>
      <c r="BT23" s="511">
        <v>22</v>
      </c>
      <c r="BU23" s="511">
        <v>0.9</v>
      </c>
      <c r="BV23" s="281">
        <v>1.6</v>
      </c>
      <c r="BW23" s="347">
        <v>76.8</v>
      </c>
      <c r="BX23" s="511">
        <v>20.9</v>
      </c>
      <c r="BY23" s="511">
        <v>0.8</v>
      </c>
      <c r="BZ23" s="281">
        <v>1.5</v>
      </c>
      <c r="CA23" s="347">
        <v>76.8</v>
      </c>
      <c r="CB23" s="511">
        <v>20.9</v>
      </c>
      <c r="CC23" s="511">
        <v>0.7</v>
      </c>
      <c r="CD23" s="281">
        <v>1.6</v>
      </c>
      <c r="CE23" s="347">
        <v>78.599999999999994</v>
      </c>
      <c r="CF23" s="511">
        <v>19.399999999999999</v>
      </c>
      <c r="CG23" s="511">
        <v>0.6</v>
      </c>
      <c r="CH23" s="281">
        <v>1.4</v>
      </c>
      <c r="CI23" s="347">
        <v>78.7</v>
      </c>
      <c r="CJ23" s="511">
        <v>19.3</v>
      </c>
      <c r="CK23" s="511">
        <v>0.7</v>
      </c>
      <c r="CL23" s="281">
        <v>1.3</v>
      </c>
    </row>
    <row r="24" spans="1:90" ht="19.5" customHeight="1" x14ac:dyDescent="0.25">
      <c r="A24" s="380" t="s">
        <v>15</v>
      </c>
      <c r="B24" s="511">
        <v>88.7</v>
      </c>
      <c r="C24" s="244">
        <v>9.6999999999999993</v>
      </c>
      <c r="D24" s="244">
        <v>1.1000000000000001</v>
      </c>
      <c r="E24" s="244">
        <v>0.2</v>
      </c>
      <c r="F24" s="281">
        <v>0.3</v>
      </c>
      <c r="G24" s="347">
        <v>86.3</v>
      </c>
      <c r="H24" s="244">
        <v>11.4</v>
      </c>
      <c r="I24" s="244">
        <v>1</v>
      </c>
      <c r="J24" s="244">
        <v>1</v>
      </c>
      <c r="K24" s="511">
        <v>0.3</v>
      </c>
      <c r="L24" s="347">
        <v>87</v>
      </c>
      <c r="M24" s="511">
        <v>11</v>
      </c>
      <c r="N24" s="511">
        <v>0.8</v>
      </c>
      <c r="O24" s="511">
        <v>1.1000000000000001</v>
      </c>
      <c r="P24" s="281">
        <v>0.1</v>
      </c>
      <c r="Q24" s="511">
        <v>83.2</v>
      </c>
      <c r="R24" s="244">
        <v>9.1</v>
      </c>
      <c r="S24" s="244">
        <v>0.8</v>
      </c>
      <c r="T24" s="244">
        <v>6.8</v>
      </c>
      <c r="U24" s="281">
        <v>0.1</v>
      </c>
      <c r="V24" s="347">
        <v>88.1</v>
      </c>
      <c r="W24" s="244">
        <v>8.1</v>
      </c>
      <c r="X24" s="244">
        <v>1</v>
      </c>
      <c r="Y24" s="244">
        <v>2.7</v>
      </c>
      <c r="Z24" s="281">
        <v>0.1</v>
      </c>
      <c r="AA24" s="347">
        <v>79</v>
      </c>
      <c r="AB24" s="244">
        <v>17.7</v>
      </c>
      <c r="AC24" s="244">
        <v>0.5</v>
      </c>
      <c r="AD24" s="244">
        <v>2.7</v>
      </c>
      <c r="AE24" s="281">
        <v>0.1</v>
      </c>
      <c r="AF24" s="347">
        <v>74.599999999999994</v>
      </c>
      <c r="AG24" s="511">
        <v>22.3</v>
      </c>
      <c r="AH24" s="511">
        <v>0.4</v>
      </c>
      <c r="AI24" s="511">
        <v>2.7</v>
      </c>
      <c r="AJ24" s="511">
        <v>0</v>
      </c>
      <c r="AK24" s="347">
        <v>73.599999999999994</v>
      </c>
      <c r="AL24" s="511">
        <v>22.9</v>
      </c>
      <c r="AM24" s="511">
        <v>0.9</v>
      </c>
      <c r="AN24" s="511">
        <v>2.6</v>
      </c>
      <c r="AO24" s="281">
        <v>0</v>
      </c>
      <c r="AP24" s="511">
        <v>74.900000000000006</v>
      </c>
      <c r="AQ24" s="511">
        <v>21.2</v>
      </c>
      <c r="AR24" s="511">
        <v>0.9</v>
      </c>
      <c r="AS24" s="511">
        <v>3</v>
      </c>
      <c r="AT24" s="511">
        <v>0</v>
      </c>
      <c r="AU24" s="347">
        <v>74.5</v>
      </c>
      <c r="AV24" s="511">
        <v>21.7</v>
      </c>
      <c r="AW24" s="511">
        <v>0.9</v>
      </c>
      <c r="AX24" s="511">
        <v>2.9</v>
      </c>
      <c r="AY24" s="281">
        <v>0</v>
      </c>
      <c r="AZ24" s="511">
        <v>78.3</v>
      </c>
      <c r="BA24" s="244">
        <v>18.600000000000001</v>
      </c>
      <c r="BB24" s="244">
        <v>0.6</v>
      </c>
      <c r="BC24" s="244">
        <v>2.4</v>
      </c>
      <c r="BD24" s="281">
        <v>0.1</v>
      </c>
      <c r="BE24" s="511">
        <v>74.900000000000006</v>
      </c>
      <c r="BF24" s="244">
        <v>22.3</v>
      </c>
      <c r="BG24" s="244">
        <v>0.6</v>
      </c>
      <c r="BH24" s="244">
        <v>2.2000000000000002</v>
      </c>
      <c r="BI24" s="281">
        <v>0</v>
      </c>
      <c r="BJ24" s="511">
        <v>75.3</v>
      </c>
      <c r="BK24" s="244">
        <v>21.8</v>
      </c>
      <c r="BL24" s="244">
        <v>0.6</v>
      </c>
      <c r="BM24" s="244">
        <v>2.2000000000000002</v>
      </c>
      <c r="BN24" s="281">
        <v>0.1</v>
      </c>
      <c r="BO24" s="244">
        <v>76.7</v>
      </c>
      <c r="BP24" s="244">
        <v>20.399999999999999</v>
      </c>
      <c r="BQ24" s="244">
        <v>0.7</v>
      </c>
      <c r="BR24" s="244">
        <v>2.2000000000000002</v>
      </c>
      <c r="BS24" s="347">
        <v>77.2</v>
      </c>
      <c r="BT24" s="511">
        <v>19.899999999999999</v>
      </c>
      <c r="BU24" s="511">
        <v>0.6</v>
      </c>
      <c r="BV24" s="281">
        <v>2.2999999999999998</v>
      </c>
      <c r="BW24" s="347">
        <v>77.2</v>
      </c>
      <c r="BX24" s="511">
        <v>20.100000000000001</v>
      </c>
      <c r="BY24" s="511">
        <v>0.5</v>
      </c>
      <c r="BZ24" s="281">
        <v>2.2000000000000002</v>
      </c>
      <c r="CA24" s="347">
        <v>76</v>
      </c>
      <c r="CB24" s="511">
        <v>21.3</v>
      </c>
      <c r="CC24" s="511">
        <v>0.5</v>
      </c>
      <c r="CD24" s="281">
        <v>2.2000000000000002</v>
      </c>
      <c r="CE24" s="347">
        <v>77.8</v>
      </c>
      <c r="CF24" s="511">
        <v>19.7</v>
      </c>
      <c r="CG24" s="511">
        <v>0.5</v>
      </c>
      <c r="CH24" s="281">
        <v>2</v>
      </c>
      <c r="CI24" s="347">
        <v>78</v>
      </c>
      <c r="CJ24" s="511">
        <v>19.600000000000001</v>
      </c>
      <c r="CK24" s="511">
        <v>0.5</v>
      </c>
      <c r="CL24" s="281">
        <v>1.9</v>
      </c>
    </row>
    <row r="25" spans="1:90" ht="19.5" customHeight="1" x14ac:dyDescent="0.25">
      <c r="A25" s="380" t="s">
        <v>16</v>
      </c>
      <c r="B25" s="511">
        <v>75</v>
      </c>
      <c r="C25" s="244">
        <v>23.7</v>
      </c>
      <c r="D25" s="244">
        <v>0.5</v>
      </c>
      <c r="E25" s="244">
        <v>0.5</v>
      </c>
      <c r="F25" s="281">
        <v>0.3</v>
      </c>
      <c r="G25" s="347">
        <v>76</v>
      </c>
      <c r="H25" s="244">
        <v>21.4</v>
      </c>
      <c r="I25" s="244">
        <v>0.4</v>
      </c>
      <c r="J25" s="244">
        <v>1.9</v>
      </c>
      <c r="K25" s="511">
        <v>0.3</v>
      </c>
      <c r="L25" s="347">
        <v>77.5</v>
      </c>
      <c r="M25" s="511">
        <v>20</v>
      </c>
      <c r="N25" s="511">
        <v>0.3</v>
      </c>
      <c r="O25" s="511">
        <v>2.1</v>
      </c>
      <c r="P25" s="281">
        <v>0.1</v>
      </c>
      <c r="Q25" s="511">
        <v>74.400000000000006</v>
      </c>
      <c r="R25" s="244">
        <v>17.8</v>
      </c>
      <c r="S25" s="244">
        <v>0.3</v>
      </c>
      <c r="T25" s="244">
        <v>7.5</v>
      </c>
      <c r="U25" s="281">
        <v>0</v>
      </c>
      <c r="V25" s="347">
        <v>78.2</v>
      </c>
      <c r="W25" s="244">
        <v>18.2</v>
      </c>
      <c r="X25" s="244">
        <v>0.4</v>
      </c>
      <c r="Y25" s="244">
        <v>3.2</v>
      </c>
      <c r="Z25" s="281">
        <v>0</v>
      </c>
      <c r="AA25" s="347">
        <v>71.5</v>
      </c>
      <c r="AB25" s="244">
        <v>25.1</v>
      </c>
      <c r="AC25" s="244">
        <v>0.3</v>
      </c>
      <c r="AD25" s="244">
        <v>3.1</v>
      </c>
      <c r="AE25" s="281">
        <v>0</v>
      </c>
      <c r="AF25" s="347">
        <v>71.7</v>
      </c>
      <c r="AG25" s="511">
        <v>24.4</v>
      </c>
      <c r="AH25" s="511">
        <v>0.4</v>
      </c>
      <c r="AI25" s="511">
        <v>3.5</v>
      </c>
      <c r="AJ25" s="511">
        <v>0</v>
      </c>
      <c r="AK25" s="347">
        <v>70.7</v>
      </c>
      <c r="AL25" s="511">
        <v>24.3</v>
      </c>
      <c r="AM25" s="511">
        <v>0.8</v>
      </c>
      <c r="AN25" s="511">
        <v>4.2</v>
      </c>
      <c r="AO25" s="281">
        <v>0</v>
      </c>
      <c r="AP25" s="511">
        <v>71.8</v>
      </c>
      <c r="AQ25" s="511">
        <v>23.4</v>
      </c>
      <c r="AR25" s="511">
        <v>0.9</v>
      </c>
      <c r="AS25" s="511">
        <v>3.9</v>
      </c>
      <c r="AT25" s="511">
        <v>0</v>
      </c>
      <c r="AU25" s="347">
        <v>72.099999999999994</v>
      </c>
      <c r="AV25" s="511">
        <v>23.5</v>
      </c>
      <c r="AW25" s="511">
        <v>0.6</v>
      </c>
      <c r="AX25" s="511">
        <v>3.8</v>
      </c>
      <c r="AY25" s="281">
        <v>0</v>
      </c>
      <c r="AZ25" s="511">
        <v>71.7</v>
      </c>
      <c r="BA25" s="244">
        <v>25.4</v>
      </c>
      <c r="BB25" s="244">
        <v>0.3</v>
      </c>
      <c r="BC25" s="244">
        <v>2.6</v>
      </c>
      <c r="BD25" s="281">
        <v>0</v>
      </c>
      <c r="BE25" s="511">
        <v>72.7</v>
      </c>
      <c r="BF25" s="244">
        <v>24.4</v>
      </c>
      <c r="BG25" s="244">
        <v>0.4</v>
      </c>
      <c r="BH25" s="244">
        <v>2.5</v>
      </c>
      <c r="BI25" s="281">
        <v>0</v>
      </c>
      <c r="BJ25" s="511">
        <v>73.7</v>
      </c>
      <c r="BK25" s="244">
        <v>23.3</v>
      </c>
      <c r="BL25" s="244">
        <v>0.6</v>
      </c>
      <c r="BM25" s="244">
        <v>2.4</v>
      </c>
      <c r="BN25" s="281">
        <v>0</v>
      </c>
      <c r="BO25" s="244">
        <v>74</v>
      </c>
      <c r="BP25" s="244">
        <v>23.1</v>
      </c>
      <c r="BQ25" s="244">
        <v>0.5</v>
      </c>
      <c r="BR25" s="244">
        <v>2.4</v>
      </c>
      <c r="BS25" s="347">
        <v>73.5</v>
      </c>
      <c r="BT25" s="511">
        <v>23.5</v>
      </c>
      <c r="BU25" s="511">
        <v>0.6</v>
      </c>
      <c r="BV25" s="281">
        <v>2.4</v>
      </c>
      <c r="BW25" s="347">
        <v>75.400000000000006</v>
      </c>
      <c r="BX25" s="511">
        <v>21.9</v>
      </c>
      <c r="BY25" s="511">
        <v>0.5</v>
      </c>
      <c r="BZ25" s="281">
        <v>2.2000000000000002</v>
      </c>
      <c r="CA25" s="347">
        <v>75.900000000000006</v>
      </c>
      <c r="CB25" s="511">
        <v>21.6</v>
      </c>
      <c r="CC25" s="511">
        <v>0.5</v>
      </c>
      <c r="CD25" s="281">
        <v>2</v>
      </c>
      <c r="CE25" s="347">
        <v>77</v>
      </c>
      <c r="CF25" s="511">
        <v>20.6</v>
      </c>
      <c r="CG25" s="511">
        <v>0.5</v>
      </c>
      <c r="CH25" s="281">
        <v>1.9</v>
      </c>
      <c r="CI25" s="347">
        <v>77.3</v>
      </c>
      <c r="CJ25" s="511">
        <v>20.399999999999999</v>
      </c>
      <c r="CK25" s="511">
        <v>0.5</v>
      </c>
      <c r="CL25" s="281">
        <v>1.8</v>
      </c>
    </row>
    <row r="26" spans="1:90" ht="19.5" customHeight="1" x14ac:dyDescent="0.25">
      <c r="A26" s="380" t="s">
        <v>17</v>
      </c>
      <c r="B26" s="511">
        <v>81.7</v>
      </c>
      <c r="C26" s="244">
        <v>11.9</v>
      </c>
      <c r="D26" s="244">
        <v>1</v>
      </c>
      <c r="E26" s="244">
        <v>5.0999999999999996</v>
      </c>
      <c r="F26" s="281">
        <v>0.3</v>
      </c>
      <c r="G26" s="347">
        <v>82.2</v>
      </c>
      <c r="H26" s="244">
        <v>11.6</v>
      </c>
      <c r="I26" s="244">
        <v>0.7</v>
      </c>
      <c r="J26" s="244">
        <v>5</v>
      </c>
      <c r="K26" s="511">
        <v>0.5</v>
      </c>
      <c r="L26" s="347">
        <v>83.5</v>
      </c>
      <c r="M26" s="511">
        <v>12.3</v>
      </c>
      <c r="N26" s="511">
        <v>0.6</v>
      </c>
      <c r="O26" s="511">
        <v>3.5</v>
      </c>
      <c r="P26" s="281">
        <v>0.1</v>
      </c>
      <c r="Q26" s="511">
        <v>79.8</v>
      </c>
      <c r="R26" s="244">
        <v>11</v>
      </c>
      <c r="S26" s="244">
        <v>0.6</v>
      </c>
      <c r="T26" s="244">
        <v>8.5</v>
      </c>
      <c r="U26" s="281">
        <v>0.1</v>
      </c>
      <c r="V26" s="347">
        <v>83.8</v>
      </c>
      <c r="W26" s="244">
        <v>9.6</v>
      </c>
      <c r="X26" s="244">
        <v>0.7</v>
      </c>
      <c r="Y26" s="244">
        <v>5.7</v>
      </c>
      <c r="Z26" s="281">
        <v>0.2</v>
      </c>
      <c r="AA26" s="347">
        <v>73.599999999999994</v>
      </c>
      <c r="AB26" s="244">
        <v>21</v>
      </c>
      <c r="AC26" s="244">
        <v>0.7</v>
      </c>
      <c r="AD26" s="244">
        <v>4.5999999999999996</v>
      </c>
      <c r="AE26" s="281">
        <v>0.1</v>
      </c>
      <c r="AF26" s="347">
        <v>71</v>
      </c>
      <c r="AG26" s="511">
        <v>23.3</v>
      </c>
      <c r="AH26" s="511">
        <v>0.6</v>
      </c>
      <c r="AI26" s="511">
        <v>5</v>
      </c>
      <c r="AJ26" s="511">
        <v>0.1</v>
      </c>
      <c r="AK26" s="347">
        <v>69.5</v>
      </c>
      <c r="AL26" s="511">
        <v>25.8</v>
      </c>
      <c r="AM26" s="511">
        <v>1.2</v>
      </c>
      <c r="AN26" s="511">
        <v>3.4</v>
      </c>
      <c r="AO26" s="281">
        <v>0.1</v>
      </c>
      <c r="AP26" s="511">
        <v>70.8</v>
      </c>
      <c r="AQ26" s="511">
        <v>24.9</v>
      </c>
      <c r="AR26" s="511">
        <v>1</v>
      </c>
      <c r="AS26" s="511">
        <v>3.3</v>
      </c>
      <c r="AT26" s="511">
        <v>0</v>
      </c>
      <c r="AU26" s="347">
        <v>70.8</v>
      </c>
      <c r="AV26" s="511">
        <v>24.9</v>
      </c>
      <c r="AW26" s="511">
        <v>0.8</v>
      </c>
      <c r="AX26" s="511">
        <v>3.4</v>
      </c>
      <c r="AY26" s="281">
        <v>0.1</v>
      </c>
      <c r="AZ26" s="511">
        <v>71.7</v>
      </c>
      <c r="BA26" s="244">
        <v>24.8</v>
      </c>
      <c r="BB26" s="244">
        <v>0.8</v>
      </c>
      <c r="BC26" s="244">
        <v>2.6</v>
      </c>
      <c r="BD26" s="281">
        <v>0.1</v>
      </c>
      <c r="BE26" s="511">
        <v>71.400000000000006</v>
      </c>
      <c r="BF26" s="244">
        <v>25.2</v>
      </c>
      <c r="BG26" s="244">
        <v>0.9</v>
      </c>
      <c r="BH26" s="244">
        <v>2.5</v>
      </c>
      <c r="BI26" s="281">
        <v>0</v>
      </c>
      <c r="BJ26" s="511">
        <v>72.099999999999994</v>
      </c>
      <c r="BK26" s="244">
        <v>24.6</v>
      </c>
      <c r="BL26" s="244">
        <v>0.8</v>
      </c>
      <c r="BM26" s="244">
        <v>2.5</v>
      </c>
      <c r="BN26" s="281">
        <v>0</v>
      </c>
      <c r="BO26" s="244">
        <v>71.599999999999994</v>
      </c>
      <c r="BP26" s="244">
        <v>25</v>
      </c>
      <c r="BQ26" s="244">
        <v>0.8</v>
      </c>
      <c r="BR26" s="244">
        <v>2.6</v>
      </c>
      <c r="BS26" s="347">
        <v>72.2</v>
      </c>
      <c r="BT26" s="511">
        <v>24.4</v>
      </c>
      <c r="BU26" s="511">
        <v>0.8</v>
      </c>
      <c r="BV26" s="281">
        <v>2.6</v>
      </c>
      <c r="BW26" s="347">
        <v>73.900000000000006</v>
      </c>
      <c r="BX26" s="511">
        <v>22.7</v>
      </c>
      <c r="BY26" s="511">
        <v>0.7</v>
      </c>
      <c r="BZ26" s="281">
        <v>2.7</v>
      </c>
      <c r="CA26" s="347">
        <v>74.2</v>
      </c>
      <c r="CB26" s="511">
        <v>22.7</v>
      </c>
      <c r="CC26" s="511">
        <v>0.7</v>
      </c>
      <c r="CD26" s="281">
        <v>2.4</v>
      </c>
      <c r="CE26" s="347">
        <v>75.2</v>
      </c>
      <c r="CF26" s="511">
        <v>22.2</v>
      </c>
      <c r="CG26" s="511">
        <v>0.6</v>
      </c>
      <c r="CH26" s="281">
        <v>2</v>
      </c>
      <c r="CI26" s="347">
        <v>75.5</v>
      </c>
      <c r="CJ26" s="511">
        <v>22.1</v>
      </c>
      <c r="CK26" s="511">
        <v>0.6</v>
      </c>
      <c r="CL26" s="281">
        <v>1.8</v>
      </c>
    </row>
    <row r="27" spans="1:90" x14ac:dyDescent="0.25">
      <c r="A27" s="380" t="s">
        <v>18</v>
      </c>
      <c r="B27" s="511">
        <v>23.6</v>
      </c>
      <c r="C27" s="244">
        <v>4.3</v>
      </c>
      <c r="D27" s="244">
        <v>0.1</v>
      </c>
      <c r="E27" s="244">
        <v>71.5</v>
      </c>
      <c r="F27" s="281">
        <v>0.5</v>
      </c>
      <c r="G27" s="347">
        <v>25.5</v>
      </c>
      <c r="H27" s="244">
        <v>4</v>
      </c>
      <c r="I27" s="244">
        <v>0.2</v>
      </c>
      <c r="J27" s="244">
        <v>69.8</v>
      </c>
      <c r="K27" s="511">
        <v>0.5</v>
      </c>
      <c r="L27" s="347">
        <v>30.6</v>
      </c>
      <c r="M27" s="511">
        <v>4.2</v>
      </c>
      <c r="N27" s="511">
        <v>0.1</v>
      </c>
      <c r="O27" s="511">
        <v>64.7</v>
      </c>
      <c r="P27" s="281">
        <v>0.4</v>
      </c>
      <c r="Q27" s="511">
        <v>37.5</v>
      </c>
      <c r="R27" s="244">
        <v>5.0999999999999996</v>
      </c>
      <c r="S27" s="244">
        <v>0.1</v>
      </c>
      <c r="T27" s="244">
        <v>57</v>
      </c>
      <c r="U27" s="281">
        <v>0.3</v>
      </c>
      <c r="V27" s="347">
        <v>46.4</v>
      </c>
      <c r="W27" s="244">
        <v>5.0999999999999996</v>
      </c>
      <c r="X27" s="244">
        <v>0.1</v>
      </c>
      <c r="Y27" s="244">
        <v>48.2</v>
      </c>
      <c r="Z27" s="281">
        <v>0.2</v>
      </c>
      <c r="AA27" s="347">
        <v>53.6</v>
      </c>
      <c r="AB27" s="244">
        <v>11</v>
      </c>
      <c r="AC27" s="244">
        <v>0.1</v>
      </c>
      <c r="AD27" s="244">
        <v>35.200000000000003</v>
      </c>
      <c r="AE27" s="281">
        <v>0.1</v>
      </c>
      <c r="AF27" s="347">
        <v>54.7</v>
      </c>
      <c r="AG27" s="511">
        <v>21.2</v>
      </c>
      <c r="AH27" s="511">
        <v>0.3</v>
      </c>
      <c r="AI27" s="511">
        <v>23.6</v>
      </c>
      <c r="AJ27" s="511">
        <v>0.2</v>
      </c>
      <c r="AK27" s="347">
        <v>60.3</v>
      </c>
      <c r="AL27" s="511">
        <v>23.1</v>
      </c>
      <c r="AM27" s="511">
        <v>1.4</v>
      </c>
      <c r="AN27" s="511">
        <v>15.1</v>
      </c>
      <c r="AO27" s="281">
        <v>0.1</v>
      </c>
      <c r="AP27" s="511">
        <v>56.7</v>
      </c>
      <c r="AQ27" s="511">
        <v>27.7</v>
      </c>
      <c r="AR27" s="511">
        <v>1.3</v>
      </c>
      <c r="AS27" s="511">
        <v>12.2</v>
      </c>
      <c r="AT27" s="511">
        <v>2.1</v>
      </c>
      <c r="AU27" s="347">
        <v>55</v>
      </c>
      <c r="AV27" s="511">
        <v>31.2</v>
      </c>
      <c r="AW27" s="511">
        <v>1.1000000000000001</v>
      </c>
      <c r="AX27" s="511">
        <v>11.4</v>
      </c>
      <c r="AY27" s="281">
        <v>1.3</v>
      </c>
      <c r="AZ27" s="511">
        <v>60</v>
      </c>
      <c r="BA27" s="244">
        <v>29.3</v>
      </c>
      <c r="BB27" s="244">
        <v>1</v>
      </c>
      <c r="BC27" s="244">
        <v>9.3000000000000007</v>
      </c>
      <c r="BD27" s="281">
        <v>0.4</v>
      </c>
      <c r="BE27" s="511">
        <v>57.7</v>
      </c>
      <c r="BF27" s="244">
        <v>33</v>
      </c>
      <c r="BG27" s="244">
        <v>1</v>
      </c>
      <c r="BH27" s="244">
        <v>7.8</v>
      </c>
      <c r="BI27" s="281">
        <v>0.5</v>
      </c>
      <c r="BJ27" s="511">
        <v>59.4</v>
      </c>
      <c r="BK27" s="244">
        <v>31.1</v>
      </c>
      <c r="BL27" s="244">
        <v>1.1000000000000001</v>
      </c>
      <c r="BM27" s="244">
        <v>8.1</v>
      </c>
      <c r="BN27" s="281">
        <v>0.3</v>
      </c>
      <c r="BO27" s="244">
        <v>59.8</v>
      </c>
      <c r="BP27" s="244">
        <v>30.2</v>
      </c>
      <c r="BQ27" s="244">
        <v>1.1000000000000001</v>
      </c>
      <c r="BR27" s="244">
        <v>8.9</v>
      </c>
      <c r="BS27" s="347">
        <v>60.8</v>
      </c>
      <c r="BT27" s="511">
        <v>28.7</v>
      </c>
      <c r="BU27" s="511">
        <v>1.1000000000000001</v>
      </c>
      <c r="BV27" s="281">
        <v>9.4</v>
      </c>
      <c r="BW27" s="347">
        <v>63</v>
      </c>
      <c r="BX27" s="511">
        <v>28</v>
      </c>
      <c r="BY27" s="511">
        <v>0.9</v>
      </c>
      <c r="BZ27" s="281">
        <v>8.1</v>
      </c>
      <c r="CA27" s="347">
        <v>63</v>
      </c>
      <c r="CB27" s="511">
        <v>29.9</v>
      </c>
      <c r="CC27" s="511">
        <v>0.9</v>
      </c>
      <c r="CD27" s="281">
        <v>6.2</v>
      </c>
      <c r="CE27" s="347">
        <v>64.3</v>
      </c>
      <c r="CF27" s="511">
        <v>28.7</v>
      </c>
      <c r="CG27" s="511">
        <v>1</v>
      </c>
      <c r="CH27" s="281">
        <v>6</v>
      </c>
      <c r="CI27" s="347">
        <v>63.8</v>
      </c>
      <c r="CJ27" s="511">
        <v>29.9</v>
      </c>
      <c r="CK27" s="511">
        <v>1</v>
      </c>
      <c r="CL27" s="281">
        <v>5.3</v>
      </c>
    </row>
    <row r="28" spans="1:90" ht="18" x14ac:dyDescent="0.25">
      <c r="A28" s="379" t="s">
        <v>102</v>
      </c>
      <c r="B28" s="282">
        <v>78</v>
      </c>
      <c r="C28" s="289">
        <v>17.899999999999999</v>
      </c>
      <c r="D28" s="289">
        <v>1.1000000000000001</v>
      </c>
      <c r="E28" s="289">
        <v>2.5</v>
      </c>
      <c r="F28" s="280">
        <v>0.5</v>
      </c>
      <c r="G28" s="550">
        <v>80.099999999999994</v>
      </c>
      <c r="H28" s="289">
        <v>14.8</v>
      </c>
      <c r="I28" s="289">
        <v>0.8</v>
      </c>
      <c r="J28" s="289">
        <v>3.9</v>
      </c>
      <c r="K28" s="282">
        <v>0.4</v>
      </c>
      <c r="L28" s="550">
        <v>80.5</v>
      </c>
      <c r="M28" s="282">
        <v>14.6</v>
      </c>
      <c r="N28" s="282">
        <v>0.6</v>
      </c>
      <c r="O28" s="282">
        <v>4.3</v>
      </c>
      <c r="P28" s="280">
        <v>0</v>
      </c>
      <c r="Q28" s="282">
        <v>73.8</v>
      </c>
      <c r="R28" s="289">
        <v>11.9</v>
      </c>
      <c r="S28" s="289">
        <v>0.4</v>
      </c>
      <c r="T28" s="289">
        <v>13.8</v>
      </c>
      <c r="U28" s="280">
        <v>0.1</v>
      </c>
      <c r="V28" s="550">
        <v>79.5</v>
      </c>
      <c r="W28" s="289">
        <v>10.4</v>
      </c>
      <c r="X28" s="289">
        <v>0.5</v>
      </c>
      <c r="Y28" s="289">
        <v>9.5</v>
      </c>
      <c r="Z28" s="280">
        <v>0.1</v>
      </c>
      <c r="AA28" s="550">
        <v>71.5</v>
      </c>
      <c r="AB28" s="289">
        <v>20.100000000000001</v>
      </c>
      <c r="AC28" s="289">
        <v>0.4</v>
      </c>
      <c r="AD28" s="289">
        <v>8</v>
      </c>
      <c r="AE28" s="280">
        <v>0</v>
      </c>
      <c r="AF28" s="550">
        <v>68.5</v>
      </c>
      <c r="AG28" s="282">
        <v>23.7</v>
      </c>
      <c r="AH28" s="282">
        <v>0.3</v>
      </c>
      <c r="AI28" s="282">
        <v>7.4</v>
      </c>
      <c r="AJ28" s="282">
        <v>0.1</v>
      </c>
      <c r="AK28" s="550">
        <v>66.3</v>
      </c>
      <c r="AL28" s="282">
        <v>26.8</v>
      </c>
      <c r="AM28" s="282">
        <v>0.8</v>
      </c>
      <c r="AN28" s="282">
        <v>6.1</v>
      </c>
      <c r="AO28" s="280">
        <v>0</v>
      </c>
      <c r="AP28" s="282">
        <v>68.8</v>
      </c>
      <c r="AQ28" s="282">
        <v>24</v>
      </c>
      <c r="AR28" s="282">
        <v>1</v>
      </c>
      <c r="AS28" s="282">
        <v>6.1</v>
      </c>
      <c r="AT28" s="282">
        <v>0.1</v>
      </c>
      <c r="AU28" s="550">
        <v>68.099999999999994</v>
      </c>
      <c r="AV28" s="282">
        <v>25</v>
      </c>
      <c r="AW28" s="282">
        <v>0.8</v>
      </c>
      <c r="AX28" s="282">
        <v>6.1</v>
      </c>
      <c r="AY28" s="280">
        <v>0</v>
      </c>
      <c r="AZ28" s="282">
        <v>69.900000000000006</v>
      </c>
      <c r="BA28" s="289">
        <v>25.1</v>
      </c>
      <c r="BB28" s="289">
        <v>0.6</v>
      </c>
      <c r="BC28" s="289">
        <v>4.4000000000000004</v>
      </c>
      <c r="BD28" s="280">
        <v>0</v>
      </c>
      <c r="BE28" s="282">
        <v>70.3</v>
      </c>
      <c r="BF28" s="289">
        <v>24.9</v>
      </c>
      <c r="BG28" s="289">
        <v>0.7</v>
      </c>
      <c r="BH28" s="289">
        <v>4.0999999999999996</v>
      </c>
      <c r="BI28" s="280">
        <v>0</v>
      </c>
      <c r="BJ28" s="282">
        <v>72.3</v>
      </c>
      <c r="BK28" s="289">
        <v>23</v>
      </c>
      <c r="BL28" s="289">
        <v>0.8</v>
      </c>
      <c r="BM28" s="289">
        <v>3.9</v>
      </c>
      <c r="BN28" s="280">
        <v>0</v>
      </c>
      <c r="BO28" s="289">
        <v>73.099999999999994</v>
      </c>
      <c r="BP28" s="289">
        <v>22.2</v>
      </c>
      <c r="BQ28" s="289">
        <v>0.8</v>
      </c>
      <c r="BR28" s="289">
        <v>3.9</v>
      </c>
      <c r="BS28" s="550">
        <v>71.5</v>
      </c>
      <c r="BT28" s="282">
        <v>23.2</v>
      </c>
      <c r="BU28" s="282">
        <v>0.9</v>
      </c>
      <c r="BV28" s="280">
        <v>4.4000000000000004</v>
      </c>
      <c r="BW28" s="550">
        <v>73</v>
      </c>
      <c r="BX28" s="282">
        <v>22.5</v>
      </c>
      <c r="BY28" s="282">
        <v>0.8</v>
      </c>
      <c r="BZ28" s="280">
        <v>3.7</v>
      </c>
      <c r="CA28" s="550">
        <v>72.900000000000006</v>
      </c>
      <c r="CB28" s="282">
        <v>22.9</v>
      </c>
      <c r="CC28" s="282">
        <v>0.8</v>
      </c>
      <c r="CD28" s="280">
        <v>3.4</v>
      </c>
      <c r="CE28" s="550">
        <v>74.099999999999994</v>
      </c>
      <c r="CF28" s="282">
        <v>22.3</v>
      </c>
      <c r="CG28" s="282">
        <v>0.7</v>
      </c>
      <c r="CH28" s="280">
        <v>2.9</v>
      </c>
      <c r="CI28" s="550">
        <v>73.7</v>
      </c>
      <c r="CJ28" s="282">
        <v>22.8</v>
      </c>
      <c r="CK28" s="282">
        <v>0.8</v>
      </c>
      <c r="CL28" s="280">
        <v>2.7</v>
      </c>
    </row>
    <row r="29" spans="1:90" x14ac:dyDescent="0.25">
      <c r="A29" s="380" t="s">
        <v>19</v>
      </c>
      <c r="B29" s="511">
        <v>74.400000000000006</v>
      </c>
      <c r="C29" s="244">
        <v>23.6</v>
      </c>
      <c r="D29" s="244">
        <v>1.6</v>
      </c>
      <c r="E29" s="244">
        <v>0.2</v>
      </c>
      <c r="F29" s="281">
        <v>0.2</v>
      </c>
      <c r="G29" s="347">
        <v>79.099999999999994</v>
      </c>
      <c r="H29" s="244">
        <v>18.100000000000001</v>
      </c>
      <c r="I29" s="244">
        <v>1.4</v>
      </c>
      <c r="J29" s="244">
        <v>1</v>
      </c>
      <c r="K29" s="511">
        <v>0.4</v>
      </c>
      <c r="L29" s="347">
        <v>81.2</v>
      </c>
      <c r="M29" s="511">
        <v>16.7</v>
      </c>
      <c r="N29" s="511">
        <v>0.9</v>
      </c>
      <c r="O29" s="511">
        <v>1.2</v>
      </c>
      <c r="P29" s="281">
        <v>0</v>
      </c>
      <c r="Q29" s="511">
        <v>77.8</v>
      </c>
      <c r="R29" s="244">
        <v>14.4</v>
      </c>
      <c r="S29" s="244">
        <v>0.6</v>
      </c>
      <c r="T29" s="244">
        <v>7.2</v>
      </c>
      <c r="U29" s="281">
        <v>0</v>
      </c>
      <c r="V29" s="347">
        <v>84</v>
      </c>
      <c r="W29" s="244">
        <v>12.2</v>
      </c>
      <c r="X29" s="244">
        <v>0.6</v>
      </c>
      <c r="Y29" s="244">
        <v>3.2</v>
      </c>
      <c r="Z29" s="281">
        <v>0</v>
      </c>
      <c r="AA29" s="347">
        <v>77.7</v>
      </c>
      <c r="AB29" s="244">
        <v>19.100000000000001</v>
      </c>
      <c r="AC29" s="244">
        <v>0.4</v>
      </c>
      <c r="AD29" s="244">
        <v>2.8</v>
      </c>
      <c r="AE29" s="281">
        <v>0</v>
      </c>
      <c r="AF29" s="347">
        <v>72</v>
      </c>
      <c r="AG29" s="511">
        <v>24.7</v>
      </c>
      <c r="AH29" s="511">
        <v>0.3</v>
      </c>
      <c r="AI29" s="511">
        <v>3</v>
      </c>
      <c r="AJ29" s="511">
        <v>0</v>
      </c>
      <c r="AK29" s="347">
        <v>70.5</v>
      </c>
      <c r="AL29" s="511">
        <v>25.8</v>
      </c>
      <c r="AM29" s="511">
        <v>1</v>
      </c>
      <c r="AN29" s="511">
        <v>2.7</v>
      </c>
      <c r="AO29" s="281">
        <v>0</v>
      </c>
      <c r="AP29" s="511">
        <v>73</v>
      </c>
      <c r="AQ29" s="511">
        <v>23.5</v>
      </c>
      <c r="AR29" s="511">
        <v>1</v>
      </c>
      <c r="AS29" s="511">
        <v>2.5</v>
      </c>
      <c r="AT29" s="511">
        <v>0</v>
      </c>
      <c r="AU29" s="347">
        <v>72.599999999999994</v>
      </c>
      <c r="AV29" s="511">
        <v>23.7</v>
      </c>
      <c r="AW29" s="511">
        <v>1</v>
      </c>
      <c r="AX29" s="511">
        <v>2.7</v>
      </c>
      <c r="AY29" s="281">
        <v>0</v>
      </c>
      <c r="AZ29" s="511">
        <v>71.8</v>
      </c>
      <c r="BA29" s="244">
        <v>25.5</v>
      </c>
      <c r="BB29" s="244">
        <v>0.6</v>
      </c>
      <c r="BC29" s="244">
        <v>2</v>
      </c>
      <c r="BD29" s="281">
        <v>0.1</v>
      </c>
      <c r="BE29" s="511">
        <v>73</v>
      </c>
      <c r="BF29" s="244">
        <v>24.3</v>
      </c>
      <c r="BG29" s="244">
        <v>0.7</v>
      </c>
      <c r="BH29" s="244">
        <v>1.9</v>
      </c>
      <c r="BI29" s="281">
        <v>0.1</v>
      </c>
      <c r="BJ29" s="511">
        <v>74.900000000000006</v>
      </c>
      <c r="BK29" s="244">
        <v>22.5</v>
      </c>
      <c r="BL29" s="244">
        <v>0.7</v>
      </c>
      <c r="BM29" s="244">
        <v>1.9</v>
      </c>
      <c r="BN29" s="281">
        <v>0</v>
      </c>
      <c r="BO29" s="244">
        <v>75.099999999999994</v>
      </c>
      <c r="BP29" s="244">
        <v>22.2</v>
      </c>
      <c r="BQ29" s="244">
        <v>0.8</v>
      </c>
      <c r="BR29" s="244">
        <v>1.9</v>
      </c>
      <c r="BS29" s="347">
        <v>75.5</v>
      </c>
      <c r="BT29" s="511">
        <v>21.6</v>
      </c>
      <c r="BU29" s="511">
        <v>0.8</v>
      </c>
      <c r="BV29" s="281">
        <v>2.1</v>
      </c>
      <c r="BW29" s="347">
        <v>78.3</v>
      </c>
      <c r="BX29" s="511">
        <v>19.2</v>
      </c>
      <c r="BY29" s="511">
        <v>0.7</v>
      </c>
      <c r="BZ29" s="281">
        <v>1.8</v>
      </c>
      <c r="CA29" s="347">
        <v>78</v>
      </c>
      <c r="CB29" s="511">
        <v>19.8</v>
      </c>
      <c r="CC29" s="511">
        <v>0.6</v>
      </c>
      <c r="CD29" s="281">
        <v>1.6</v>
      </c>
      <c r="CE29" s="347">
        <v>78.900000000000006</v>
      </c>
      <c r="CF29" s="511">
        <v>19</v>
      </c>
      <c r="CG29" s="511">
        <v>0.7</v>
      </c>
      <c r="CH29" s="281">
        <v>1.4</v>
      </c>
      <c r="CI29" s="347">
        <v>78.2</v>
      </c>
      <c r="CJ29" s="511">
        <v>19.899999999999999</v>
      </c>
      <c r="CK29" s="511">
        <v>0.7</v>
      </c>
      <c r="CL29" s="281">
        <v>1.2</v>
      </c>
    </row>
    <row r="30" spans="1:90" ht="19.5" customHeight="1" x14ac:dyDescent="0.25">
      <c r="A30" s="380" t="s">
        <v>20</v>
      </c>
      <c r="B30" s="511">
        <v>66.099999999999994</v>
      </c>
      <c r="C30" s="244">
        <v>29.3</v>
      </c>
      <c r="D30" s="244">
        <v>1.1000000000000001</v>
      </c>
      <c r="E30" s="244">
        <v>2.9</v>
      </c>
      <c r="F30" s="281">
        <v>0.6</v>
      </c>
      <c r="G30" s="347">
        <v>66.3</v>
      </c>
      <c r="H30" s="244">
        <v>21.2</v>
      </c>
      <c r="I30" s="244">
        <v>1</v>
      </c>
      <c r="J30" s="244">
        <v>10.7</v>
      </c>
      <c r="K30" s="511">
        <v>0.8</v>
      </c>
      <c r="L30" s="347">
        <v>66.599999999999994</v>
      </c>
      <c r="M30" s="511">
        <v>21.5</v>
      </c>
      <c r="N30" s="511">
        <v>0.7</v>
      </c>
      <c r="O30" s="511">
        <v>11.1</v>
      </c>
      <c r="P30" s="281">
        <v>0.1</v>
      </c>
      <c r="Q30" s="511">
        <v>69.099999999999994</v>
      </c>
      <c r="R30" s="244">
        <v>17.2</v>
      </c>
      <c r="S30" s="244">
        <v>0.7</v>
      </c>
      <c r="T30" s="244">
        <v>12.9</v>
      </c>
      <c r="U30" s="281">
        <v>0.1</v>
      </c>
      <c r="V30" s="347">
        <v>72</v>
      </c>
      <c r="W30" s="244">
        <v>13.9</v>
      </c>
      <c r="X30" s="244">
        <v>1</v>
      </c>
      <c r="Y30" s="244">
        <v>13</v>
      </c>
      <c r="Z30" s="281">
        <v>0.1</v>
      </c>
      <c r="AA30" s="347">
        <v>69.7</v>
      </c>
      <c r="AB30" s="244">
        <v>17.100000000000001</v>
      </c>
      <c r="AC30" s="244">
        <v>0.8</v>
      </c>
      <c r="AD30" s="244">
        <v>12.3</v>
      </c>
      <c r="AE30" s="281">
        <v>0.1</v>
      </c>
      <c r="AF30" s="347">
        <v>69.900000000000006</v>
      </c>
      <c r="AG30" s="511">
        <v>19.2</v>
      </c>
      <c r="AH30" s="511">
        <v>0.8</v>
      </c>
      <c r="AI30" s="511">
        <v>10.1</v>
      </c>
      <c r="AJ30" s="511">
        <v>0</v>
      </c>
      <c r="AK30" s="347">
        <v>68.7</v>
      </c>
      <c r="AL30" s="511">
        <v>22.2</v>
      </c>
      <c r="AM30" s="511">
        <v>1.1000000000000001</v>
      </c>
      <c r="AN30" s="511">
        <v>8</v>
      </c>
      <c r="AO30" s="281">
        <v>0</v>
      </c>
      <c r="AP30" s="511">
        <v>69.400000000000006</v>
      </c>
      <c r="AQ30" s="511">
        <v>23.6</v>
      </c>
      <c r="AR30" s="511">
        <v>1</v>
      </c>
      <c r="AS30" s="511">
        <v>6</v>
      </c>
      <c r="AT30" s="511">
        <v>0</v>
      </c>
      <c r="AU30" s="347">
        <v>66.599999999999994</v>
      </c>
      <c r="AV30" s="511">
        <v>27.4</v>
      </c>
      <c r="AW30" s="511">
        <v>0.9</v>
      </c>
      <c r="AX30" s="511">
        <v>5.0999999999999996</v>
      </c>
      <c r="AY30" s="281">
        <v>0</v>
      </c>
      <c r="AZ30" s="511">
        <v>71</v>
      </c>
      <c r="BA30" s="244">
        <v>24.1</v>
      </c>
      <c r="BB30" s="244">
        <v>0.7</v>
      </c>
      <c r="BC30" s="244">
        <v>4.2</v>
      </c>
      <c r="BD30" s="281">
        <v>0</v>
      </c>
      <c r="BE30" s="511">
        <v>72.7</v>
      </c>
      <c r="BF30" s="244">
        <v>22.6</v>
      </c>
      <c r="BG30" s="244">
        <v>0.8</v>
      </c>
      <c r="BH30" s="244">
        <v>3.9</v>
      </c>
      <c r="BI30" s="281">
        <v>0</v>
      </c>
      <c r="BJ30" s="511">
        <v>75.3</v>
      </c>
      <c r="BK30" s="244">
        <v>20.100000000000001</v>
      </c>
      <c r="BL30" s="244">
        <v>0.8</v>
      </c>
      <c r="BM30" s="244">
        <v>3.8</v>
      </c>
      <c r="BN30" s="281">
        <v>0</v>
      </c>
      <c r="BO30" s="244">
        <v>74.8</v>
      </c>
      <c r="BP30" s="244">
        <v>20.9</v>
      </c>
      <c r="BQ30" s="244">
        <v>0.8</v>
      </c>
      <c r="BR30" s="244">
        <v>3.5</v>
      </c>
      <c r="BS30" s="347">
        <v>73.400000000000006</v>
      </c>
      <c r="BT30" s="511">
        <v>22</v>
      </c>
      <c r="BU30" s="511">
        <v>0.8</v>
      </c>
      <c r="BV30" s="281">
        <v>3.8</v>
      </c>
      <c r="BW30" s="347">
        <v>76.400000000000006</v>
      </c>
      <c r="BX30" s="511">
        <v>19.399999999999999</v>
      </c>
      <c r="BY30" s="511">
        <v>0.7</v>
      </c>
      <c r="BZ30" s="281">
        <v>3.5</v>
      </c>
      <c r="CA30" s="347">
        <v>76.3</v>
      </c>
      <c r="CB30" s="511">
        <v>19.399999999999999</v>
      </c>
      <c r="CC30" s="511">
        <v>0.7</v>
      </c>
      <c r="CD30" s="281">
        <v>3.6</v>
      </c>
      <c r="CE30" s="347">
        <v>77</v>
      </c>
      <c r="CF30" s="511">
        <v>18.899999999999999</v>
      </c>
      <c r="CG30" s="511">
        <v>0.6</v>
      </c>
      <c r="CH30" s="281">
        <v>3.5</v>
      </c>
      <c r="CI30" s="347">
        <v>77.7</v>
      </c>
      <c r="CJ30" s="511">
        <v>18.3</v>
      </c>
      <c r="CK30" s="511">
        <v>0.6</v>
      </c>
      <c r="CL30" s="281">
        <v>3.4</v>
      </c>
    </row>
    <row r="31" spans="1:90" ht="19.5" customHeight="1" x14ac:dyDescent="0.25">
      <c r="A31" s="380" t="s">
        <v>21</v>
      </c>
      <c r="B31" s="511">
        <v>77.099999999999994</v>
      </c>
      <c r="C31" s="244">
        <v>21.6</v>
      </c>
      <c r="D31" s="244">
        <v>0.8</v>
      </c>
      <c r="E31" s="244">
        <v>0.3</v>
      </c>
      <c r="F31" s="281">
        <v>0.2</v>
      </c>
      <c r="G31" s="347">
        <v>80.900000000000006</v>
      </c>
      <c r="H31" s="244">
        <v>16.5</v>
      </c>
      <c r="I31" s="244">
        <v>0.7</v>
      </c>
      <c r="J31" s="244">
        <v>1.7</v>
      </c>
      <c r="K31" s="511">
        <v>0.2</v>
      </c>
      <c r="L31" s="347">
        <v>81.5</v>
      </c>
      <c r="M31" s="511">
        <v>16</v>
      </c>
      <c r="N31" s="511">
        <v>0.5</v>
      </c>
      <c r="O31" s="511">
        <v>2</v>
      </c>
      <c r="P31" s="281">
        <v>0</v>
      </c>
      <c r="Q31" s="511">
        <v>78.8</v>
      </c>
      <c r="R31" s="244">
        <v>14</v>
      </c>
      <c r="S31" s="244">
        <v>0.4</v>
      </c>
      <c r="T31" s="244">
        <v>6.8</v>
      </c>
      <c r="U31" s="281">
        <v>0</v>
      </c>
      <c r="V31" s="347">
        <v>84.7</v>
      </c>
      <c r="W31" s="244">
        <v>12</v>
      </c>
      <c r="X31" s="244">
        <v>0.6</v>
      </c>
      <c r="Y31" s="244">
        <v>2.7</v>
      </c>
      <c r="Z31" s="281">
        <v>0</v>
      </c>
      <c r="AA31" s="347">
        <v>77.7</v>
      </c>
      <c r="AB31" s="244">
        <v>18.8</v>
      </c>
      <c r="AC31" s="244">
        <v>0.4</v>
      </c>
      <c r="AD31" s="244">
        <v>3.1</v>
      </c>
      <c r="AE31" s="281">
        <v>0</v>
      </c>
      <c r="AF31" s="347">
        <v>74.400000000000006</v>
      </c>
      <c r="AG31" s="511">
        <v>22.1</v>
      </c>
      <c r="AH31" s="511">
        <v>0.4</v>
      </c>
      <c r="AI31" s="511">
        <v>3.1</v>
      </c>
      <c r="AJ31" s="511">
        <v>0</v>
      </c>
      <c r="AK31" s="347">
        <v>72.7</v>
      </c>
      <c r="AL31" s="511">
        <v>24</v>
      </c>
      <c r="AM31" s="511">
        <v>0.4</v>
      </c>
      <c r="AN31" s="511">
        <v>2.9</v>
      </c>
      <c r="AO31" s="281">
        <v>0</v>
      </c>
      <c r="AP31" s="511">
        <v>74.900000000000006</v>
      </c>
      <c r="AQ31" s="511">
        <v>22</v>
      </c>
      <c r="AR31" s="511">
        <v>0.3</v>
      </c>
      <c r="AS31" s="511">
        <v>2.8</v>
      </c>
      <c r="AT31" s="511">
        <v>0</v>
      </c>
      <c r="AU31" s="347">
        <v>74.5</v>
      </c>
      <c r="AV31" s="511">
        <v>22.4</v>
      </c>
      <c r="AW31" s="511">
        <v>0.2</v>
      </c>
      <c r="AX31" s="511">
        <v>2.9</v>
      </c>
      <c r="AY31" s="281">
        <v>0</v>
      </c>
      <c r="AZ31" s="511">
        <v>75.400000000000006</v>
      </c>
      <c r="BA31" s="244">
        <v>22.3</v>
      </c>
      <c r="BB31" s="244">
        <v>0.1</v>
      </c>
      <c r="BC31" s="244">
        <v>2.2000000000000002</v>
      </c>
      <c r="BD31" s="281">
        <v>0</v>
      </c>
      <c r="BE31" s="511">
        <v>73.599999999999994</v>
      </c>
      <c r="BF31" s="244">
        <v>23.8</v>
      </c>
      <c r="BG31" s="244">
        <v>0.6</v>
      </c>
      <c r="BH31" s="244">
        <v>2</v>
      </c>
      <c r="BI31" s="281">
        <v>0</v>
      </c>
      <c r="BJ31" s="511">
        <v>76.5</v>
      </c>
      <c r="BK31" s="244">
        <v>20.8</v>
      </c>
      <c r="BL31" s="244">
        <v>0.6</v>
      </c>
      <c r="BM31" s="244">
        <v>2.1</v>
      </c>
      <c r="BN31" s="281">
        <v>0</v>
      </c>
      <c r="BO31" s="244">
        <v>77</v>
      </c>
      <c r="BP31" s="244">
        <v>20.2</v>
      </c>
      <c r="BQ31" s="244">
        <v>0.7</v>
      </c>
      <c r="BR31" s="244">
        <v>2.1</v>
      </c>
      <c r="BS31" s="347">
        <v>73.900000000000006</v>
      </c>
      <c r="BT31" s="511">
        <v>23.2</v>
      </c>
      <c r="BU31" s="511">
        <v>0.7</v>
      </c>
      <c r="BV31" s="281">
        <v>2.2000000000000002</v>
      </c>
      <c r="BW31" s="347">
        <v>76.8</v>
      </c>
      <c r="BX31" s="511">
        <v>20.5</v>
      </c>
      <c r="BY31" s="511">
        <v>0.6</v>
      </c>
      <c r="BZ31" s="281">
        <v>2.1</v>
      </c>
      <c r="CA31" s="347">
        <v>76.900000000000006</v>
      </c>
      <c r="CB31" s="511">
        <v>20.7</v>
      </c>
      <c r="CC31" s="511">
        <v>0.7</v>
      </c>
      <c r="CD31" s="281">
        <v>1.7</v>
      </c>
      <c r="CE31" s="347">
        <v>78.400000000000006</v>
      </c>
      <c r="CF31" s="511">
        <v>19.5</v>
      </c>
      <c r="CG31" s="511">
        <v>0.6</v>
      </c>
      <c r="CH31" s="281">
        <v>1.5</v>
      </c>
      <c r="CI31" s="347">
        <v>78.7</v>
      </c>
      <c r="CJ31" s="511">
        <v>19.399999999999999</v>
      </c>
      <c r="CK31" s="511">
        <v>0.7</v>
      </c>
      <c r="CL31" s="281">
        <v>1.2</v>
      </c>
    </row>
    <row r="32" spans="1:90" x14ac:dyDescent="0.25">
      <c r="A32" s="381" t="s">
        <v>63</v>
      </c>
      <c r="B32" s="511"/>
      <c r="C32" s="244"/>
      <c r="D32" s="244"/>
      <c r="E32" s="244"/>
      <c r="F32" s="281"/>
      <c r="G32" s="347"/>
      <c r="H32" s="244"/>
      <c r="I32" s="244"/>
      <c r="J32" s="244"/>
      <c r="K32" s="511"/>
      <c r="L32" s="347"/>
      <c r="M32" s="511"/>
      <c r="N32" s="511"/>
      <c r="O32" s="511"/>
      <c r="P32" s="281"/>
      <c r="Q32" s="511"/>
      <c r="R32" s="244"/>
      <c r="S32" s="244"/>
      <c r="T32" s="244"/>
      <c r="U32" s="281"/>
      <c r="V32" s="347"/>
      <c r="W32" s="244"/>
      <c r="X32" s="244"/>
      <c r="Y32" s="244"/>
      <c r="Z32" s="281"/>
      <c r="AA32" s="347"/>
      <c r="AB32" s="244"/>
      <c r="AC32" s="244"/>
      <c r="AD32" s="244"/>
      <c r="AE32" s="281"/>
      <c r="AF32" s="347"/>
      <c r="AG32" s="511"/>
      <c r="AH32" s="511"/>
      <c r="AI32" s="511"/>
      <c r="AJ32" s="511"/>
      <c r="AK32" s="347"/>
      <c r="AL32" s="511"/>
      <c r="AM32" s="511"/>
      <c r="AN32" s="511"/>
      <c r="AO32" s="281"/>
      <c r="AP32" s="511"/>
      <c r="AQ32" s="511"/>
      <c r="AR32" s="511"/>
      <c r="AS32" s="511"/>
      <c r="AT32" s="511"/>
      <c r="AU32" s="347"/>
      <c r="AV32" s="511"/>
      <c r="AW32" s="511"/>
      <c r="AX32" s="511"/>
      <c r="AY32" s="281"/>
      <c r="AZ32" s="511"/>
      <c r="BA32" s="244"/>
      <c r="BB32" s="244"/>
      <c r="BC32" s="244"/>
      <c r="BD32" s="281"/>
      <c r="BE32" s="511"/>
      <c r="BF32" s="244"/>
      <c r="BG32" s="244"/>
      <c r="BH32" s="244"/>
      <c r="BI32" s="281"/>
      <c r="BJ32" s="511"/>
      <c r="BK32" s="244"/>
      <c r="BL32" s="244"/>
      <c r="BM32" s="244"/>
      <c r="BN32" s="281"/>
      <c r="BO32" s="244"/>
      <c r="BP32" s="244"/>
      <c r="BQ32" s="244"/>
      <c r="BR32" s="244"/>
      <c r="BS32" s="347"/>
      <c r="BT32" s="511"/>
      <c r="BU32" s="511"/>
      <c r="BV32" s="281"/>
      <c r="BW32" s="347"/>
      <c r="BX32" s="511"/>
      <c r="BY32" s="511"/>
      <c r="BZ32" s="281"/>
      <c r="CA32" s="347"/>
      <c r="CB32" s="511"/>
      <c r="CC32" s="511"/>
      <c r="CD32" s="281"/>
      <c r="CE32" s="347"/>
      <c r="CF32" s="511"/>
      <c r="CG32" s="511"/>
      <c r="CH32" s="281"/>
      <c r="CI32" s="347"/>
      <c r="CJ32" s="511"/>
      <c r="CK32" s="511"/>
      <c r="CL32" s="281"/>
    </row>
    <row r="33" spans="1:90" ht="19.5" x14ac:dyDescent="0.25">
      <c r="A33" s="382" t="s">
        <v>266</v>
      </c>
      <c r="B33" s="511">
        <v>62.4</v>
      </c>
      <c r="C33" s="244">
        <v>36.1</v>
      </c>
      <c r="D33" s="244">
        <v>1.1000000000000001</v>
      </c>
      <c r="E33" s="244">
        <v>0.1</v>
      </c>
      <c r="F33" s="281">
        <v>0.3</v>
      </c>
      <c r="G33" s="347">
        <v>64.3</v>
      </c>
      <c r="H33" s="244">
        <v>34.5</v>
      </c>
      <c r="I33" s="244">
        <v>1</v>
      </c>
      <c r="J33" s="244">
        <v>0.1</v>
      </c>
      <c r="K33" s="511">
        <v>0.1</v>
      </c>
      <c r="L33" s="347">
        <v>66.400000000000006</v>
      </c>
      <c r="M33" s="511">
        <v>31.9</v>
      </c>
      <c r="N33" s="511">
        <v>0.5</v>
      </c>
      <c r="O33" s="511">
        <v>1.2</v>
      </c>
      <c r="P33" s="281">
        <v>0</v>
      </c>
      <c r="Q33" s="511">
        <v>68.400000000000006</v>
      </c>
      <c r="R33" s="244">
        <v>29.8</v>
      </c>
      <c r="S33" s="244">
        <v>0.7</v>
      </c>
      <c r="T33" s="244">
        <v>1.1000000000000001</v>
      </c>
      <c r="U33" s="281">
        <v>0</v>
      </c>
      <c r="V33" s="347">
        <v>77.599999999999994</v>
      </c>
      <c r="W33" s="244">
        <v>21</v>
      </c>
      <c r="X33" s="244">
        <v>0.6</v>
      </c>
      <c r="Y33" s="244">
        <v>0.8</v>
      </c>
      <c r="Z33" s="281">
        <v>0</v>
      </c>
      <c r="AA33" s="347">
        <v>78.7</v>
      </c>
      <c r="AB33" s="244">
        <v>19.899999999999999</v>
      </c>
      <c r="AC33" s="244">
        <v>0.5</v>
      </c>
      <c r="AD33" s="244">
        <v>0.9</v>
      </c>
      <c r="AE33" s="281">
        <v>0</v>
      </c>
      <c r="AF33" s="347">
        <v>57.7</v>
      </c>
      <c r="AG33" s="511">
        <v>39.9</v>
      </c>
      <c r="AH33" s="511">
        <v>0.5</v>
      </c>
      <c r="AI33" s="511">
        <v>1.9</v>
      </c>
      <c r="AJ33" s="511">
        <v>0</v>
      </c>
      <c r="AK33" s="347">
        <v>68.5</v>
      </c>
      <c r="AL33" s="511">
        <v>29.2</v>
      </c>
      <c r="AM33" s="511">
        <v>0.8</v>
      </c>
      <c r="AN33" s="511">
        <v>1.5</v>
      </c>
      <c r="AO33" s="281">
        <v>0</v>
      </c>
      <c r="AP33" s="511">
        <v>52</v>
      </c>
      <c r="AQ33" s="511">
        <v>46.9</v>
      </c>
      <c r="AR33" s="511">
        <v>0.3</v>
      </c>
      <c r="AS33" s="511">
        <v>0.8</v>
      </c>
      <c r="AT33" s="511">
        <v>0</v>
      </c>
      <c r="AU33" s="347">
        <v>54.3</v>
      </c>
      <c r="AV33" s="511">
        <v>44.9</v>
      </c>
      <c r="AW33" s="511">
        <v>0</v>
      </c>
      <c r="AX33" s="511">
        <v>0.8</v>
      </c>
      <c r="AY33" s="281">
        <v>0</v>
      </c>
      <c r="AZ33" s="511">
        <v>56.5</v>
      </c>
      <c r="BA33" s="244">
        <v>42.7</v>
      </c>
      <c r="BB33" s="244">
        <v>0.1</v>
      </c>
      <c r="BC33" s="244">
        <v>0.7</v>
      </c>
      <c r="BD33" s="281">
        <v>0</v>
      </c>
      <c r="BE33" s="511">
        <v>60.3</v>
      </c>
      <c r="BF33" s="244">
        <v>39</v>
      </c>
      <c r="BG33" s="244">
        <v>0.1</v>
      </c>
      <c r="BH33" s="244">
        <v>0.6</v>
      </c>
      <c r="BI33" s="281">
        <v>0</v>
      </c>
      <c r="BJ33" s="511">
        <v>63.3</v>
      </c>
      <c r="BK33" s="244">
        <v>35.799999999999997</v>
      </c>
      <c r="BL33" s="244">
        <v>0.3</v>
      </c>
      <c r="BM33" s="244">
        <v>0.6</v>
      </c>
      <c r="BN33" s="281">
        <v>0</v>
      </c>
      <c r="BO33" s="244">
        <v>65.5</v>
      </c>
      <c r="BP33" s="244">
        <v>33.4</v>
      </c>
      <c r="BQ33" s="244">
        <v>0.5</v>
      </c>
      <c r="BR33" s="244">
        <v>0.6</v>
      </c>
      <c r="BS33" s="347">
        <v>55.6</v>
      </c>
      <c r="BT33" s="511">
        <v>43.5</v>
      </c>
      <c r="BU33" s="511">
        <v>0.2</v>
      </c>
      <c r="BV33" s="281">
        <v>0.7</v>
      </c>
      <c r="BW33" s="347">
        <v>56.4</v>
      </c>
      <c r="BX33" s="511">
        <v>42.6</v>
      </c>
      <c r="BY33" s="511">
        <v>0.1</v>
      </c>
      <c r="BZ33" s="281">
        <v>0.9</v>
      </c>
      <c r="CA33" s="347">
        <v>59.1</v>
      </c>
      <c r="CB33" s="511">
        <v>39.799999999999997</v>
      </c>
      <c r="CC33" s="511">
        <v>0.3</v>
      </c>
      <c r="CD33" s="281">
        <v>0.8</v>
      </c>
      <c r="CE33" s="347">
        <v>58.4</v>
      </c>
      <c r="CF33" s="511">
        <v>40.6</v>
      </c>
      <c r="CG33" s="511">
        <v>0.2</v>
      </c>
      <c r="CH33" s="281">
        <v>0.8</v>
      </c>
      <c r="CI33" s="347">
        <v>57.6</v>
      </c>
      <c r="CJ33" s="511">
        <v>41.6</v>
      </c>
      <c r="CK33" s="511">
        <v>0.2</v>
      </c>
      <c r="CL33" s="281">
        <v>0.6</v>
      </c>
    </row>
    <row r="34" spans="1:90" ht="21" customHeight="1" x14ac:dyDescent="0.25">
      <c r="A34" s="382" t="s">
        <v>93</v>
      </c>
      <c r="B34" s="511"/>
      <c r="C34" s="244"/>
      <c r="D34" s="244"/>
      <c r="E34" s="244"/>
      <c r="F34" s="281"/>
      <c r="G34" s="347"/>
      <c r="H34" s="244"/>
      <c r="I34" s="244"/>
      <c r="J34" s="244"/>
      <c r="K34" s="511"/>
      <c r="L34" s="347"/>
      <c r="M34" s="511"/>
      <c r="N34" s="511"/>
      <c r="O34" s="511"/>
      <c r="P34" s="281"/>
      <c r="Q34" s="511"/>
      <c r="R34" s="244"/>
      <c r="S34" s="244"/>
      <c r="T34" s="244"/>
      <c r="U34" s="281"/>
      <c r="V34" s="347"/>
      <c r="W34" s="244"/>
      <c r="X34" s="244"/>
      <c r="Y34" s="244"/>
      <c r="Z34" s="281"/>
      <c r="AA34" s="347"/>
      <c r="AB34" s="244"/>
      <c r="AC34" s="244"/>
      <c r="AD34" s="244"/>
      <c r="AE34" s="281"/>
      <c r="AF34" s="347"/>
      <c r="AG34" s="511"/>
      <c r="AH34" s="511"/>
      <c r="AI34" s="511"/>
      <c r="AJ34" s="511"/>
      <c r="AK34" s="347"/>
      <c r="AL34" s="511"/>
      <c r="AM34" s="511"/>
      <c r="AN34" s="511"/>
      <c r="AO34" s="281"/>
      <c r="AP34" s="511"/>
      <c r="AQ34" s="511"/>
      <c r="AR34" s="511"/>
      <c r="AS34" s="511"/>
      <c r="AT34" s="511"/>
      <c r="AU34" s="347">
        <v>75.599999999999994</v>
      </c>
      <c r="AV34" s="511">
        <v>21.2</v>
      </c>
      <c r="AW34" s="511">
        <v>0.2</v>
      </c>
      <c r="AX34" s="511">
        <v>3</v>
      </c>
      <c r="AY34" s="281">
        <v>0</v>
      </c>
      <c r="AZ34" s="511">
        <v>76.3</v>
      </c>
      <c r="BA34" s="244">
        <v>21.3</v>
      </c>
      <c r="BB34" s="244">
        <v>0.1</v>
      </c>
      <c r="BC34" s="244">
        <v>2.2999999999999998</v>
      </c>
      <c r="BD34" s="281">
        <v>0</v>
      </c>
      <c r="BE34" s="511">
        <v>74.3</v>
      </c>
      <c r="BF34" s="244">
        <v>23</v>
      </c>
      <c r="BG34" s="244">
        <v>0.6</v>
      </c>
      <c r="BH34" s="244">
        <v>2.1</v>
      </c>
      <c r="BI34" s="281">
        <v>0</v>
      </c>
      <c r="BJ34" s="511">
        <v>77.099999999999994</v>
      </c>
      <c r="BK34" s="244">
        <v>20</v>
      </c>
      <c r="BL34" s="244">
        <v>0.7</v>
      </c>
      <c r="BM34" s="244">
        <v>2.2000000000000002</v>
      </c>
      <c r="BN34" s="281">
        <v>0</v>
      </c>
      <c r="BO34" s="244">
        <v>77.5</v>
      </c>
      <c r="BP34" s="244">
        <v>19.5</v>
      </c>
      <c r="BQ34" s="244">
        <v>0.8</v>
      </c>
      <c r="BR34" s="244">
        <v>2.2000000000000002</v>
      </c>
      <c r="BS34" s="347">
        <v>74.900000000000006</v>
      </c>
      <c r="BT34" s="511">
        <v>22.2</v>
      </c>
      <c r="BU34" s="511">
        <v>0.7</v>
      </c>
      <c r="BV34" s="281">
        <v>2.2000000000000002</v>
      </c>
      <c r="BW34" s="347">
        <v>78</v>
      </c>
      <c r="BX34" s="511">
        <v>19.2</v>
      </c>
      <c r="BY34" s="511">
        <v>0.7</v>
      </c>
      <c r="BZ34" s="281">
        <v>2.1</v>
      </c>
      <c r="CA34" s="347">
        <v>77.900000000000006</v>
      </c>
      <c r="CB34" s="511">
        <v>19.600000000000001</v>
      </c>
      <c r="CC34" s="511">
        <v>0.7</v>
      </c>
      <c r="CD34" s="281">
        <v>1.8</v>
      </c>
      <c r="CE34" s="347">
        <v>79.599999999999994</v>
      </c>
      <c r="CF34" s="511">
        <v>18.2</v>
      </c>
      <c r="CG34" s="511">
        <v>0.7</v>
      </c>
      <c r="CH34" s="281">
        <v>1.5</v>
      </c>
      <c r="CI34" s="347">
        <v>80.099999999999994</v>
      </c>
      <c r="CJ34" s="511">
        <v>17.899999999999999</v>
      </c>
      <c r="CK34" s="511">
        <v>0.7</v>
      </c>
      <c r="CL34" s="281">
        <v>1.3</v>
      </c>
    </row>
    <row r="35" spans="1:90" ht="19.5" customHeight="1" x14ac:dyDescent="0.25">
      <c r="A35" s="380" t="s">
        <v>24</v>
      </c>
      <c r="B35" s="511">
        <v>74.5</v>
      </c>
      <c r="C35" s="244">
        <v>19.2</v>
      </c>
      <c r="D35" s="244">
        <v>0.8</v>
      </c>
      <c r="E35" s="244">
        <v>4.9000000000000004</v>
      </c>
      <c r="F35" s="281">
        <v>0.6</v>
      </c>
      <c r="G35" s="347">
        <v>76.900000000000006</v>
      </c>
      <c r="H35" s="244">
        <v>16.600000000000001</v>
      </c>
      <c r="I35" s="244">
        <v>0.6</v>
      </c>
      <c r="J35" s="244">
        <v>5</v>
      </c>
      <c r="K35" s="511">
        <v>0.9</v>
      </c>
      <c r="L35" s="347">
        <v>76.900000000000006</v>
      </c>
      <c r="M35" s="511">
        <v>15.5</v>
      </c>
      <c r="N35" s="511">
        <v>0.5</v>
      </c>
      <c r="O35" s="511">
        <v>7</v>
      </c>
      <c r="P35" s="281">
        <v>0.1</v>
      </c>
      <c r="Q35" s="511">
        <v>70.5</v>
      </c>
      <c r="R35" s="244">
        <v>12.9</v>
      </c>
      <c r="S35" s="244">
        <v>0.4</v>
      </c>
      <c r="T35" s="244">
        <v>16.100000000000001</v>
      </c>
      <c r="U35" s="281">
        <v>0.1</v>
      </c>
      <c r="V35" s="347">
        <v>79.8</v>
      </c>
      <c r="W35" s="244">
        <v>12.3</v>
      </c>
      <c r="X35" s="244">
        <v>0.5</v>
      </c>
      <c r="Y35" s="244">
        <v>7.3</v>
      </c>
      <c r="Z35" s="281">
        <v>0.1</v>
      </c>
      <c r="AA35" s="347">
        <v>66.900000000000006</v>
      </c>
      <c r="AB35" s="244">
        <v>25.7</v>
      </c>
      <c r="AC35" s="244">
        <v>0.4</v>
      </c>
      <c r="AD35" s="244">
        <v>6.9</v>
      </c>
      <c r="AE35" s="281">
        <v>0.1</v>
      </c>
      <c r="AF35" s="347">
        <v>65.7</v>
      </c>
      <c r="AG35" s="511">
        <v>26.4</v>
      </c>
      <c r="AH35" s="511">
        <v>0.4</v>
      </c>
      <c r="AI35" s="511">
        <v>7.4</v>
      </c>
      <c r="AJ35" s="511">
        <v>0.1</v>
      </c>
      <c r="AK35" s="347">
        <v>62.4</v>
      </c>
      <c r="AL35" s="511">
        <v>32.799999999999997</v>
      </c>
      <c r="AM35" s="511">
        <v>0.4</v>
      </c>
      <c r="AN35" s="511">
        <v>4.3</v>
      </c>
      <c r="AO35" s="281">
        <v>0.1</v>
      </c>
      <c r="AP35" s="511">
        <v>66.8</v>
      </c>
      <c r="AQ35" s="511">
        <v>28.4</v>
      </c>
      <c r="AR35" s="511">
        <v>0.3</v>
      </c>
      <c r="AS35" s="511">
        <v>4.4000000000000004</v>
      </c>
      <c r="AT35" s="511">
        <v>0.1</v>
      </c>
      <c r="AU35" s="347">
        <v>68</v>
      </c>
      <c r="AV35" s="511">
        <v>27.6</v>
      </c>
      <c r="AW35" s="511">
        <v>0.2</v>
      </c>
      <c r="AX35" s="511">
        <v>4.0999999999999996</v>
      </c>
      <c r="AY35" s="281">
        <v>0.1</v>
      </c>
      <c r="AZ35" s="511">
        <v>70.5</v>
      </c>
      <c r="BA35" s="244">
        <v>26.2</v>
      </c>
      <c r="BB35" s="244">
        <v>0.1</v>
      </c>
      <c r="BC35" s="244">
        <v>3.1</v>
      </c>
      <c r="BD35" s="281">
        <v>0.1</v>
      </c>
      <c r="BE35" s="511">
        <v>70</v>
      </c>
      <c r="BF35" s="244">
        <v>26.3</v>
      </c>
      <c r="BG35" s="244">
        <v>0.7</v>
      </c>
      <c r="BH35" s="244">
        <v>3</v>
      </c>
      <c r="BI35" s="281">
        <v>0</v>
      </c>
      <c r="BJ35" s="511">
        <v>71.900000000000006</v>
      </c>
      <c r="BK35" s="244">
        <v>24.6</v>
      </c>
      <c r="BL35" s="244">
        <v>0.8</v>
      </c>
      <c r="BM35" s="244">
        <v>2.7</v>
      </c>
      <c r="BN35" s="281">
        <v>0</v>
      </c>
      <c r="BO35" s="244">
        <v>73.599999999999994</v>
      </c>
      <c r="BP35" s="244">
        <v>23</v>
      </c>
      <c r="BQ35" s="244">
        <v>0.7</v>
      </c>
      <c r="BR35" s="244">
        <v>2.7</v>
      </c>
      <c r="BS35" s="347">
        <v>72.400000000000006</v>
      </c>
      <c r="BT35" s="511">
        <v>24.2</v>
      </c>
      <c r="BU35" s="511">
        <v>0.6</v>
      </c>
      <c r="BV35" s="281">
        <v>2.8</v>
      </c>
      <c r="BW35" s="347">
        <v>72.099999999999994</v>
      </c>
      <c r="BX35" s="511">
        <v>24.7</v>
      </c>
      <c r="BY35" s="511">
        <v>0.6</v>
      </c>
      <c r="BZ35" s="281">
        <v>2.6</v>
      </c>
      <c r="CA35" s="347">
        <v>71.7</v>
      </c>
      <c r="CB35" s="511">
        <v>25.2</v>
      </c>
      <c r="CC35" s="511">
        <v>0.6</v>
      </c>
      <c r="CD35" s="281">
        <v>2.5</v>
      </c>
      <c r="CE35" s="347">
        <v>73.599999999999994</v>
      </c>
      <c r="CF35" s="511">
        <v>23.8</v>
      </c>
      <c r="CG35" s="511">
        <v>0.5</v>
      </c>
      <c r="CH35" s="281">
        <v>2.1</v>
      </c>
      <c r="CI35" s="347">
        <v>74.099999999999994</v>
      </c>
      <c r="CJ35" s="511">
        <v>23.6</v>
      </c>
      <c r="CK35" s="511">
        <v>0.5</v>
      </c>
      <c r="CL35" s="281">
        <v>1.8</v>
      </c>
    </row>
    <row r="36" spans="1:90" ht="19.5" customHeight="1" x14ac:dyDescent="0.25">
      <c r="A36" s="380" t="s">
        <v>25</v>
      </c>
      <c r="B36" s="511">
        <v>84.5</v>
      </c>
      <c r="C36" s="244">
        <v>13</v>
      </c>
      <c r="D36" s="244">
        <v>1.2</v>
      </c>
      <c r="E36" s="244">
        <v>0.5</v>
      </c>
      <c r="F36" s="281">
        <v>0.8</v>
      </c>
      <c r="G36" s="347">
        <v>86.1</v>
      </c>
      <c r="H36" s="244">
        <v>11</v>
      </c>
      <c r="I36" s="244">
        <v>1.2</v>
      </c>
      <c r="J36" s="244">
        <v>1.1000000000000001</v>
      </c>
      <c r="K36" s="511">
        <v>0.6</v>
      </c>
      <c r="L36" s="347">
        <v>85.7</v>
      </c>
      <c r="M36" s="511">
        <v>12.1</v>
      </c>
      <c r="N36" s="511">
        <v>1</v>
      </c>
      <c r="O36" s="511">
        <v>1.1000000000000001</v>
      </c>
      <c r="P36" s="281">
        <v>0.1</v>
      </c>
      <c r="Q36" s="511">
        <v>82.1</v>
      </c>
      <c r="R36" s="244">
        <v>9.8000000000000007</v>
      </c>
      <c r="S36" s="244">
        <v>0.7</v>
      </c>
      <c r="T36" s="244">
        <v>7.2</v>
      </c>
      <c r="U36" s="281">
        <v>0.2</v>
      </c>
      <c r="V36" s="347">
        <v>86.7</v>
      </c>
      <c r="W36" s="244">
        <v>8.6999999999999993</v>
      </c>
      <c r="X36" s="244">
        <v>0.7</v>
      </c>
      <c r="Y36" s="244">
        <v>3.8</v>
      </c>
      <c r="Z36" s="281">
        <v>0.1</v>
      </c>
      <c r="AA36" s="347">
        <v>79</v>
      </c>
      <c r="AB36" s="244">
        <v>16.100000000000001</v>
      </c>
      <c r="AC36" s="244">
        <v>0.4</v>
      </c>
      <c r="AD36" s="244">
        <v>4.4000000000000004</v>
      </c>
      <c r="AE36" s="281">
        <v>0.1</v>
      </c>
      <c r="AF36" s="347">
        <v>72.8</v>
      </c>
      <c r="AG36" s="511">
        <v>22.1</v>
      </c>
      <c r="AH36" s="511">
        <v>0.3</v>
      </c>
      <c r="AI36" s="511">
        <v>4.8</v>
      </c>
      <c r="AJ36" s="511">
        <v>0</v>
      </c>
      <c r="AK36" s="347">
        <v>65.599999999999994</v>
      </c>
      <c r="AL36" s="511">
        <v>30.2</v>
      </c>
      <c r="AM36" s="511">
        <v>0.2</v>
      </c>
      <c r="AN36" s="511">
        <v>3.9</v>
      </c>
      <c r="AO36" s="281">
        <v>0.1</v>
      </c>
      <c r="AP36" s="511">
        <v>69.599999999999994</v>
      </c>
      <c r="AQ36" s="511">
        <v>26.6</v>
      </c>
      <c r="AR36" s="511">
        <v>0.2</v>
      </c>
      <c r="AS36" s="511">
        <v>3.5</v>
      </c>
      <c r="AT36" s="511">
        <v>0.1</v>
      </c>
      <c r="AU36" s="347">
        <v>69.099999999999994</v>
      </c>
      <c r="AV36" s="511">
        <v>27.8</v>
      </c>
      <c r="AW36" s="511">
        <v>0.2</v>
      </c>
      <c r="AX36" s="511">
        <v>2.9</v>
      </c>
      <c r="AY36" s="281">
        <v>0</v>
      </c>
      <c r="AZ36" s="511">
        <v>72.599999999999994</v>
      </c>
      <c r="BA36" s="244">
        <v>25.1</v>
      </c>
      <c r="BB36" s="244">
        <v>0.1</v>
      </c>
      <c r="BC36" s="244">
        <v>2.2000000000000002</v>
      </c>
      <c r="BD36" s="281">
        <v>0</v>
      </c>
      <c r="BE36" s="511">
        <v>72.3</v>
      </c>
      <c r="BF36" s="244">
        <v>25.6</v>
      </c>
      <c r="BG36" s="244">
        <v>0.3</v>
      </c>
      <c r="BH36" s="244">
        <v>1.7</v>
      </c>
      <c r="BI36" s="281">
        <v>0.1</v>
      </c>
      <c r="BJ36" s="511">
        <v>76.099999999999994</v>
      </c>
      <c r="BK36" s="244">
        <v>21.5</v>
      </c>
      <c r="BL36" s="244">
        <v>0.5</v>
      </c>
      <c r="BM36" s="244">
        <v>1.8</v>
      </c>
      <c r="BN36" s="281">
        <v>0.1</v>
      </c>
      <c r="BO36" s="244">
        <v>77.099999999999994</v>
      </c>
      <c r="BP36" s="244">
        <v>20.399999999999999</v>
      </c>
      <c r="BQ36" s="244">
        <v>0.6</v>
      </c>
      <c r="BR36" s="244">
        <v>1.9</v>
      </c>
      <c r="BS36" s="347">
        <v>75.2</v>
      </c>
      <c r="BT36" s="511">
        <v>22</v>
      </c>
      <c r="BU36" s="511">
        <v>0.6</v>
      </c>
      <c r="BV36" s="281">
        <v>2.2000000000000002</v>
      </c>
      <c r="BW36" s="347">
        <v>76.400000000000006</v>
      </c>
      <c r="BX36" s="511">
        <v>21</v>
      </c>
      <c r="BY36" s="511">
        <v>0.5</v>
      </c>
      <c r="BZ36" s="281">
        <v>2.1</v>
      </c>
      <c r="CA36" s="347">
        <v>76.8</v>
      </c>
      <c r="CB36" s="511">
        <v>20.6</v>
      </c>
      <c r="CC36" s="511">
        <v>0.5</v>
      </c>
      <c r="CD36" s="281">
        <v>2.1</v>
      </c>
      <c r="CE36" s="347">
        <v>78.5</v>
      </c>
      <c r="CF36" s="511">
        <v>19.100000000000001</v>
      </c>
      <c r="CG36" s="511">
        <v>0.5</v>
      </c>
      <c r="CH36" s="281">
        <v>1.9</v>
      </c>
      <c r="CI36" s="347">
        <v>78.599999999999994</v>
      </c>
      <c r="CJ36" s="511">
        <v>19.3</v>
      </c>
      <c r="CK36" s="511">
        <v>0.5</v>
      </c>
      <c r="CL36" s="281">
        <v>1.6</v>
      </c>
    </row>
    <row r="37" spans="1:90" ht="19.5" customHeight="1" x14ac:dyDescent="0.25">
      <c r="A37" s="380" t="s">
        <v>26</v>
      </c>
      <c r="B37" s="511">
        <v>82.9</v>
      </c>
      <c r="C37" s="244">
        <v>16.3</v>
      </c>
      <c r="D37" s="244">
        <v>0.3</v>
      </c>
      <c r="E37" s="244">
        <v>0.3</v>
      </c>
      <c r="F37" s="281">
        <v>0.2</v>
      </c>
      <c r="G37" s="347">
        <v>85</v>
      </c>
      <c r="H37" s="244">
        <v>13.1</v>
      </c>
      <c r="I37" s="244">
        <v>0.2</v>
      </c>
      <c r="J37" s="244">
        <v>1.5</v>
      </c>
      <c r="K37" s="511">
        <v>0.2</v>
      </c>
      <c r="L37" s="347">
        <v>84.8</v>
      </c>
      <c r="M37" s="511">
        <v>13.3</v>
      </c>
      <c r="N37" s="511">
        <v>0.2</v>
      </c>
      <c r="O37" s="511">
        <v>1.7</v>
      </c>
      <c r="P37" s="281">
        <v>0</v>
      </c>
      <c r="Q37" s="511">
        <v>85.1</v>
      </c>
      <c r="R37" s="244">
        <v>11.5</v>
      </c>
      <c r="S37" s="244">
        <v>0.2</v>
      </c>
      <c r="T37" s="244">
        <v>3.2</v>
      </c>
      <c r="U37" s="281">
        <v>0</v>
      </c>
      <c r="V37" s="347">
        <v>86.1</v>
      </c>
      <c r="W37" s="244">
        <v>9.1999999999999993</v>
      </c>
      <c r="X37" s="244">
        <v>0.2</v>
      </c>
      <c r="Y37" s="244">
        <v>4.5</v>
      </c>
      <c r="Z37" s="281">
        <v>0</v>
      </c>
      <c r="AA37" s="347">
        <v>74.7</v>
      </c>
      <c r="AB37" s="244">
        <v>20.5</v>
      </c>
      <c r="AC37" s="244">
        <v>0.2</v>
      </c>
      <c r="AD37" s="244">
        <v>4.5999999999999996</v>
      </c>
      <c r="AE37" s="281">
        <v>0</v>
      </c>
      <c r="AF37" s="347">
        <v>71.400000000000006</v>
      </c>
      <c r="AG37" s="511">
        <v>24.3</v>
      </c>
      <c r="AH37" s="511">
        <v>0.2</v>
      </c>
      <c r="AI37" s="511">
        <v>4.0999999999999996</v>
      </c>
      <c r="AJ37" s="511">
        <v>0</v>
      </c>
      <c r="AK37" s="347">
        <v>69.7</v>
      </c>
      <c r="AL37" s="511">
        <v>27.3</v>
      </c>
      <c r="AM37" s="511">
        <v>0.2</v>
      </c>
      <c r="AN37" s="511">
        <v>2.8</v>
      </c>
      <c r="AO37" s="281">
        <v>0</v>
      </c>
      <c r="AP37" s="511">
        <v>72.2</v>
      </c>
      <c r="AQ37" s="511">
        <v>25.3</v>
      </c>
      <c r="AR37" s="511">
        <v>0.2</v>
      </c>
      <c r="AS37" s="511">
        <v>2.2999999999999998</v>
      </c>
      <c r="AT37" s="511">
        <v>0</v>
      </c>
      <c r="AU37" s="347">
        <v>71.8</v>
      </c>
      <c r="AV37" s="511">
        <v>25.9</v>
      </c>
      <c r="AW37" s="511">
        <v>0.2</v>
      </c>
      <c r="AX37" s="511">
        <v>2.1</v>
      </c>
      <c r="AY37" s="281">
        <v>0</v>
      </c>
      <c r="AZ37" s="511">
        <v>73.599999999999994</v>
      </c>
      <c r="BA37" s="244">
        <v>24.5</v>
      </c>
      <c r="BB37" s="244">
        <v>0.1</v>
      </c>
      <c r="BC37" s="244">
        <v>1.7</v>
      </c>
      <c r="BD37" s="281">
        <v>0.1</v>
      </c>
      <c r="BE37" s="511">
        <v>75.8</v>
      </c>
      <c r="BF37" s="244">
        <v>22.1</v>
      </c>
      <c r="BG37" s="244">
        <v>0.1</v>
      </c>
      <c r="BH37" s="244">
        <v>2</v>
      </c>
      <c r="BI37" s="281">
        <v>0</v>
      </c>
      <c r="BJ37" s="511">
        <v>76.5</v>
      </c>
      <c r="BK37" s="244">
        <v>21.9</v>
      </c>
      <c r="BL37" s="244">
        <v>0.1</v>
      </c>
      <c r="BM37" s="244">
        <v>1.5</v>
      </c>
      <c r="BN37" s="281">
        <v>0</v>
      </c>
      <c r="BO37" s="244">
        <v>76.599999999999994</v>
      </c>
      <c r="BP37" s="244">
        <v>21.9</v>
      </c>
      <c r="BQ37" s="244">
        <v>0.1</v>
      </c>
      <c r="BR37" s="244">
        <v>1.4</v>
      </c>
      <c r="BS37" s="347">
        <v>76.3</v>
      </c>
      <c r="BT37" s="511">
        <v>22.1</v>
      </c>
      <c r="BU37" s="511">
        <v>0.1</v>
      </c>
      <c r="BV37" s="281">
        <v>1.5</v>
      </c>
      <c r="BW37" s="347">
        <v>77.400000000000006</v>
      </c>
      <c r="BX37" s="511">
        <v>21</v>
      </c>
      <c r="BY37" s="511">
        <v>0.1</v>
      </c>
      <c r="BZ37" s="281">
        <v>1.5</v>
      </c>
      <c r="CA37" s="347">
        <v>77.099999999999994</v>
      </c>
      <c r="CB37" s="511">
        <v>21.1</v>
      </c>
      <c r="CC37" s="511">
        <v>0.1</v>
      </c>
      <c r="CD37" s="281">
        <v>1.7</v>
      </c>
      <c r="CE37" s="347">
        <v>78.599999999999994</v>
      </c>
      <c r="CF37" s="511">
        <v>19.8</v>
      </c>
      <c r="CG37" s="511">
        <v>0.1</v>
      </c>
      <c r="CH37" s="281">
        <v>1.5</v>
      </c>
      <c r="CI37" s="347">
        <v>78.5</v>
      </c>
      <c r="CJ37" s="511">
        <v>19.8</v>
      </c>
      <c r="CK37" s="511">
        <v>0.1</v>
      </c>
      <c r="CL37" s="281">
        <v>1.6</v>
      </c>
    </row>
    <row r="38" spans="1:90" ht="19.5" customHeight="1" x14ac:dyDescent="0.25">
      <c r="A38" s="380" t="s">
        <v>27</v>
      </c>
      <c r="B38" s="511">
        <v>74.400000000000006</v>
      </c>
      <c r="C38" s="244">
        <v>23.5</v>
      </c>
      <c r="D38" s="244">
        <v>1.6</v>
      </c>
      <c r="E38" s="244">
        <v>0.2</v>
      </c>
      <c r="F38" s="281">
        <v>0.3</v>
      </c>
      <c r="G38" s="347">
        <v>75.900000000000006</v>
      </c>
      <c r="H38" s="244">
        <v>21.2</v>
      </c>
      <c r="I38" s="244">
        <v>0.6</v>
      </c>
      <c r="J38" s="244">
        <v>2.1</v>
      </c>
      <c r="K38" s="511">
        <v>0.2</v>
      </c>
      <c r="L38" s="347">
        <v>76.900000000000006</v>
      </c>
      <c r="M38" s="511">
        <v>19.899999999999999</v>
      </c>
      <c r="N38" s="511">
        <v>0.4</v>
      </c>
      <c r="O38" s="511">
        <v>2.7</v>
      </c>
      <c r="P38" s="281">
        <v>0.1</v>
      </c>
      <c r="Q38" s="511">
        <v>76.7</v>
      </c>
      <c r="R38" s="244">
        <v>17.7</v>
      </c>
      <c r="S38" s="244">
        <v>0.4</v>
      </c>
      <c r="T38" s="244">
        <v>5</v>
      </c>
      <c r="U38" s="281">
        <v>0.2</v>
      </c>
      <c r="V38" s="347">
        <v>80.5</v>
      </c>
      <c r="W38" s="244">
        <v>14.3</v>
      </c>
      <c r="X38" s="244">
        <v>0.4</v>
      </c>
      <c r="Y38" s="244">
        <v>4.5999999999999996</v>
      </c>
      <c r="Z38" s="281">
        <v>0.2</v>
      </c>
      <c r="AA38" s="347">
        <v>76.400000000000006</v>
      </c>
      <c r="AB38" s="244">
        <v>18.7</v>
      </c>
      <c r="AC38" s="244">
        <v>0.3</v>
      </c>
      <c r="AD38" s="244">
        <v>4.5</v>
      </c>
      <c r="AE38" s="281">
        <v>0.1</v>
      </c>
      <c r="AF38" s="347">
        <v>74.400000000000006</v>
      </c>
      <c r="AG38" s="511">
        <v>21</v>
      </c>
      <c r="AH38" s="511">
        <v>0.3</v>
      </c>
      <c r="AI38" s="511">
        <v>4.2</v>
      </c>
      <c r="AJ38" s="511">
        <v>0.1</v>
      </c>
      <c r="AK38" s="347">
        <v>72.099999999999994</v>
      </c>
      <c r="AL38" s="511">
        <v>23.8</v>
      </c>
      <c r="AM38" s="511">
        <v>0.7</v>
      </c>
      <c r="AN38" s="511">
        <v>3.3</v>
      </c>
      <c r="AO38" s="281">
        <v>0.1</v>
      </c>
      <c r="AP38" s="511">
        <v>75.3</v>
      </c>
      <c r="AQ38" s="511">
        <v>20.6</v>
      </c>
      <c r="AR38" s="511">
        <v>0.8</v>
      </c>
      <c r="AS38" s="511">
        <v>3.2</v>
      </c>
      <c r="AT38" s="511">
        <v>0.1</v>
      </c>
      <c r="AU38" s="347">
        <v>75.3</v>
      </c>
      <c r="AV38" s="511">
        <v>20.5</v>
      </c>
      <c r="AW38" s="511">
        <v>0.7</v>
      </c>
      <c r="AX38" s="511">
        <v>3.5</v>
      </c>
      <c r="AY38" s="281">
        <v>0</v>
      </c>
      <c r="AZ38" s="511">
        <v>75.900000000000006</v>
      </c>
      <c r="BA38" s="244">
        <v>20.8</v>
      </c>
      <c r="BB38" s="244">
        <v>0.5</v>
      </c>
      <c r="BC38" s="244">
        <v>2.8</v>
      </c>
      <c r="BD38" s="281">
        <v>0</v>
      </c>
      <c r="BE38" s="511">
        <v>75.400000000000006</v>
      </c>
      <c r="BF38" s="244">
        <v>21.5</v>
      </c>
      <c r="BG38" s="244">
        <v>0.4</v>
      </c>
      <c r="BH38" s="244">
        <v>2.7</v>
      </c>
      <c r="BI38" s="281">
        <v>0</v>
      </c>
      <c r="BJ38" s="511">
        <v>77.599999999999994</v>
      </c>
      <c r="BK38" s="244">
        <v>19.2</v>
      </c>
      <c r="BL38" s="244">
        <v>0.5</v>
      </c>
      <c r="BM38" s="244">
        <v>2.7</v>
      </c>
      <c r="BN38" s="281">
        <v>0</v>
      </c>
      <c r="BO38" s="244">
        <v>77.5</v>
      </c>
      <c r="BP38" s="244">
        <v>19.3</v>
      </c>
      <c r="BQ38" s="244">
        <v>0.5</v>
      </c>
      <c r="BR38" s="244">
        <v>2.7</v>
      </c>
      <c r="BS38" s="347">
        <v>75</v>
      </c>
      <c r="BT38" s="511">
        <v>21.4</v>
      </c>
      <c r="BU38" s="511">
        <v>0.4</v>
      </c>
      <c r="BV38" s="281">
        <v>3.2</v>
      </c>
      <c r="BW38" s="347">
        <v>77.099999999999994</v>
      </c>
      <c r="BX38" s="511">
        <v>20.2</v>
      </c>
      <c r="BY38" s="511">
        <v>0.3</v>
      </c>
      <c r="BZ38" s="281">
        <v>2.4</v>
      </c>
      <c r="CA38" s="347">
        <v>76.099999999999994</v>
      </c>
      <c r="CB38" s="511">
        <v>21.2</v>
      </c>
      <c r="CC38" s="511">
        <v>0.3</v>
      </c>
      <c r="CD38" s="281">
        <v>2.4</v>
      </c>
      <c r="CE38" s="347">
        <v>78.2</v>
      </c>
      <c r="CF38" s="511">
        <v>19.399999999999999</v>
      </c>
      <c r="CG38" s="511">
        <v>0.3</v>
      </c>
      <c r="CH38" s="281">
        <v>2.1</v>
      </c>
      <c r="CI38" s="347">
        <v>77.8</v>
      </c>
      <c r="CJ38" s="511">
        <v>19.8</v>
      </c>
      <c r="CK38" s="511">
        <v>0.5</v>
      </c>
      <c r="CL38" s="281">
        <v>1.9</v>
      </c>
    </row>
    <row r="39" spans="1:90" ht="19.5" customHeight="1" x14ac:dyDescent="0.25">
      <c r="A39" s="380" t="s">
        <v>28</v>
      </c>
      <c r="B39" s="511">
        <v>85.1</v>
      </c>
      <c r="C39" s="244">
        <v>13.8</v>
      </c>
      <c r="D39" s="244">
        <v>0.7</v>
      </c>
      <c r="E39" s="244">
        <v>0.3</v>
      </c>
      <c r="F39" s="281">
        <v>0.1</v>
      </c>
      <c r="G39" s="347">
        <v>86.4</v>
      </c>
      <c r="H39" s="244">
        <v>12</v>
      </c>
      <c r="I39" s="244">
        <v>0.3</v>
      </c>
      <c r="J39" s="244">
        <v>1.1000000000000001</v>
      </c>
      <c r="K39" s="511">
        <v>0.2</v>
      </c>
      <c r="L39" s="347">
        <v>87.3</v>
      </c>
      <c r="M39" s="511">
        <v>11.1</v>
      </c>
      <c r="N39" s="511">
        <v>0.3</v>
      </c>
      <c r="O39" s="511">
        <v>1.3</v>
      </c>
      <c r="P39" s="281">
        <v>0</v>
      </c>
      <c r="Q39" s="511">
        <v>81</v>
      </c>
      <c r="R39" s="244">
        <v>10</v>
      </c>
      <c r="S39" s="244">
        <v>0.2</v>
      </c>
      <c r="T39" s="244">
        <v>8.6999999999999993</v>
      </c>
      <c r="U39" s="281">
        <v>0.1</v>
      </c>
      <c r="V39" s="347">
        <v>85.1</v>
      </c>
      <c r="W39" s="244">
        <v>9</v>
      </c>
      <c r="X39" s="244">
        <v>0.3</v>
      </c>
      <c r="Y39" s="244">
        <v>5.5</v>
      </c>
      <c r="Z39" s="281">
        <v>0.1</v>
      </c>
      <c r="AA39" s="347">
        <v>76.099999999999994</v>
      </c>
      <c r="AB39" s="244">
        <v>19</v>
      </c>
      <c r="AC39" s="244">
        <v>0.2</v>
      </c>
      <c r="AD39" s="244">
        <v>4.5999999999999996</v>
      </c>
      <c r="AE39" s="281">
        <v>0.1</v>
      </c>
      <c r="AF39" s="347">
        <v>68.599999999999994</v>
      </c>
      <c r="AG39" s="511">
        <v>27.6</v>
      </c>
      <c r="AH39" s="511">
        <v>0.2</v>
      </c>
      <c r="AI39" s="511">
        <v>3.5</v>
      </c>
      <c r="AJ39" s="511">
        <v>0.1</v>
      </c>
      <c r="AK39" s="347">
        <v>68.099999999999994</v>
      </c>
      <c r="AL39" s="511">
        <v>28.4</v>
      </c>
      <c r="AM39" s="511">
        <v>0.2</v>
      </c>
      <c r="AN39" s="511">
        <v>3.2</v>
      </c>
      <c r="AO39" s="281">
        <v>0.1</v>
      </c>
      <c r="AP39" s="511">
        <v>70.599999999999994</v>
      </c>
      <c r="AQ39" s="511">
        <v>25.4</v>
      </c>
      <c r="AR39" s="511">
        <v>0.2</v>
      </c>
      <c r="AS39" s="511">
        <v>3.7</v>
      </c>
      <c r="AT39" s="511">
        <v>0.1</v>
      </c>
      <c r="AU39" s="347">
        <v>70.099999999999994</v>
      </c>
      <c r="AV39" s="511">
        <v>25.9</v>
      </c>
      <c r="AW39" s="511">
        <v>0.2</v>
      </c>
      <c r="AX39" s="511">
        <v>3.8</v>
      </c>
      <c r="AY39" s="281">
        <v>0</v>
      </c>
      <c r="AZ39" s="511">
        <v>69.599999999999994</v>
      </c>
      <c r="BA39" s="244">
        <v>27.7</v>
      </c>
      <c r="BB39" s="244">
        <v>0.1</v>
      </c>
      <c r="BC39" s="244">
        <v>2.6</v>
      </c>
      <c r="BD39" s="281">
        <v>0</v>
      </c>
      <c r="BE39" s="511">
        <v>69.599999999999994</v>
      </c>
      <c r="BF39" s="244">
        <v>27.6</v>
      </c>
      <c r="BG39" s="244">
        <v>0.5</v>
      </c>
      <c r="BH39" s="244">
        <v>2.2999999999999998</v>
      </c>
      <c r="BI39" s="281">
        <v>0</v>
      </c>
      <c r="BJ39" s="511">
        <v>71.3</v>
      </c>
      <c r="BK39" s="244">
        <v>25.8</v>
      </c>
      <c r="BL39" s="244">
        <v>0.6</v>
      </c>
      <c r="BM39" s="244">
        <v>2.2999999999999998</v>
      </c>
      <c r="BN39" s="281">
        <v>0</v>
      </c>
      <c r="BO39" s="244">
        <v>71.5</v>
      </c>
      <c r="BP39" s="244">
        <v>25.7</v>
      </c>
      <c r="BQ39" s="244">
        <v>0.5</v>
      </c>
      <c r="BR39" s="244">
        <v>2.2999999999999998</v>
      </c>
      <c r="BS39" s="347">
        <v>71.3</v>
      </c>
      <c r="BT39" s="511">
        <v>25.7</v>
      </c>
      <c r="BU39" s="511">
        <v>0.5</v>
      </c>
      <c r="BV39" s="281">
        <v>2.5</v>
      </c>
      <c r="BW39" s="347">
        <v>74.900000000000006</v>
      </c>
      <c r="BX39" s="511">
        <v>22.4</v>
      </c>
      <c r="BY39" s="511">
        <v>0.6</v>
      </c>
      <c r="BZ39" s="281">
        <v>2.1</v>
      </c>
      <c r="CA39" s="347">
        <v>74.900000000000006</v>
      </c>
      <c r="CB39" s="511">
        <v>22.7</v>
      </c>
      <c r="CC39" s="511">
        <v>0.5</v>
      </c>
      <c r="CD39" s="281">
        <v>1.9</v>
      </c>
      <c r="CE39" s="347">
        <v>76.400000000000006</v>
      </c>
      <c r="CF39" s="511">
        <v>21.4</v>
      </c>
      <c r="CG39" s="511">
        <v>0.5</v>
      </c>
      <c r="CH39" s="281">
        <v>1.7</v>
      </c>
      <c r="CI39" s="347">
        <v>76.8</v>
      </c>
      <c r="CJ39" s="511">
        <v>21.1</v>
      </c>
      <c r="CK39" s="511">
        <v>0.5</v>
      </c>
      <c r="CL39" s="281">
        <v>1.6</v>
      </c>
    </row>
    <row r="40" spans="1:90" ht="19.5" customHeight="1" x14ac:dyDescent="0.25">
      <c r="A40" s="380" t="s">
        <v>29</v>
      </c>
      <c r="B40" s="511">
        <v>85.1</v>
      </c>
      <c r="C40" s="244">
        <v>13.5</v>
      </c>
      <c r="D40" s="244">
        <v>0.8</v>
      </c>
      <c r="E40" s="244">
        <v>0.2</v>
      </c>
      <c r="F40" s="281">
        <v>0.4</v>
      </c>
      <c r="G40" s="347">
        <v>86.6</v>
      </c>
      <c r="H40" s="244">
        <v>11.3</v>
      </c>
      <c r="I40" s="244">
        <v>0.8</v>
      </c>
      <c r="J40" s="244">
        <v>0.8</v>
      </c>
      <c r="K40" s="511">
        <v>0.5</v>
      </c>
      <c r="L40" s="347">
        <v>85.4</v>
      </c>
      <c r="M40" s="511">
        <v>13</v>
      </c>
      <c r="N40" s="511">
        <v>0.6</v>
      </c>
      <c r="O40" s="511">
        <v>1</v>
      </c>
      <c r="P40" s="281">
        <v>0</v>
      </c>
      <c r="Q40" s="511">
        <v>86.8</v>
      </c>
      <c r="R40" s="244">
        <v>10.9</v>
      </c>
      <c r="S40" s="244">
        <v>0.4</v>
      </c>
      <c r="T40" s="244">
        <v>1.9</v>
      </c>
      <c r="U40" s="281">
        <v>0</v>
      </c>
      <c r="V40" s="347">
        <v>88.6</v>
      </c>
      <c r="W40" s="244">
        <v>8.9</v>
      </c>
      <c r="X40" s="244">
        <v>0.4</v>
      </c>
      <c r="Y40" s="244">
        <v>2.1</v>
      </c>
      <c r="Z40" s="281">
        <v>0</v>
      </c>
      <c r="AA40" s="347">
        <v>78.2</v>
      </c>
      <c r="AB40" s="244">
        <v>19.5</v>
      </c>
      <c r="AC40" s="244">
        <v>0.3</v>
      </c>
      <c r="AD40" s="244">
        <v>2</v>
      </c>
      <c r="AE40" s="281">
        <v>0</v>
      </c>
      <c r="AF40" s="347">
        <v>72.7</v>
      </c>
      <c r="AG40" s="511">
        <v>24.9</v>
      </c>
      <c r="AH40" s="511">
        <v>0.3</v>
      </c>
      <c r="AI40" s="511">
        <v>2.1</v>
      </c>
      <c r="AJ40" s="511">
        <v>0</v>
      </c>
      <c r="AK40" s="347">
        <v>71.3</v>
      </c>
      <c r="AL40" s="511">
        <v>26.6</v>
      </c>
      <c r="AM40" s="511">
        <v>0.2</v>
      </c>
      <c r="AN40" s="511">
        <v>1.9</v>
      </c>
      <c r="AO40" s="281">
        <v>0</v>
      </c>
      <c r="AP40" s="511">
        <v>74.900000000000006</v>
      </c>
      <c r="AQ40" s="511">
        <v>23.1</v>
      </c>
      <c r="AR40" s="511">
        <v>0.2</v>
      </c>
      <c r="AS40" s="511">
        <v>1.8</v>
      </c>
      <c r="AT40" s="511">
        <v>0</v>
      </c>
      <c r="AU40" s="347">
        <v>73.8</v>
      </c>
      <c r="AV40" s="511">
        <v>24.1</v>
      </c>
      <c r="AW40" s="511">
        <v>0.2</v>
      </c>
      <c r="AX40" s="511">
        <v>1.9</v>
      </c>
      <c r="AY40" s="281">
        <v>0</v>
      </c>
      <c r="AZ40" s="511">
        <v>74.3</v>
      </c>
      <c r="BA40" s="244">
        <v>24.1</v>
      </c>
      <c r="BB40" s="244">
        <v>0.1</v>
      </c>
      <c r="BC40" s="244">
        <v>1.5</v>
      </c>
      <c r="BD40" s="281">
        <v>0</v>
      </c>
      <c r="BE40" s="511">
        <v>71.5</v>
      </c>
      <c r="BF40" s="244">
        <v>26.6</v>
      </c>
      <c r="BG40" s="244">
        <v>0.5</v>
      </c>
      <c r="BH40" s="244">
        <v>1.4</v>
      </c>
      <c r="BI40" s="281">
        <v>0</v>
      </c>
      <c r="BJ40" s="511">
        <v>72.7</v>
      </c>
      <c r="BK40" s="244">
        <v>25.6</v>
      </c>
      <c r="BL40" s="244">
        <v>0.4</v>
      </c>
      <c r="BM40" s="244">
        <v>1.3</v>
      </c>
      <c r="BN40" s="281">
        <v>0</v>
      </c>
      <c r="BO40" s="244">
        <v>74.8</v>
      </c>
      <c r="BP40" s="244">
        <v>23.4</v>
      </c>
      <c r="BQ40" s="244">
        <v>0.5</v>
      </c>
      <c r="BR40" s="244">
        <v>1.3</v>
      </c>
      <c r="BS40" s="347">
        <v>76.2</v>
      </c>
      <c r="BT40" s="511">
        <v>21.9</v>
      </c>
      <c r="BU40" s="511">
        <v>0.5</v>
      </c>
      <c r="BV40" s="281">
        <v>1.4</v>
      </c>
      <c r="BW40" s="347">
        <v>77.099999999999994</v>
      </c>
      <c r="BX40" s="511">
        <v>20.9</v>
      </c>
      <c r="BY40" s="511">
        <v>0.4</v>
      </c>
      <c r="BZ40" s="281">
        <v>1.6</v>
      </c>
      <c r="CA40" s="347">
        <v>77.900000000000006</v>
      </c>
      <c r="CB40" s="511">
        <v>20.100000000000001</v>
      </c>
      <c r="CC40" s="511">
        <v>0.4</v>
      </c>
      <c r="CD40" s="281">
        <v>1.6</v>
      </c>
      <c r="CE40" s="347">
        <v>79.599999999999994</v>
      </c>
      <c r="CF40" s="511">
        <v>18.5</v>
      </c>
      <c r="CG40" s="511">
        <v>0.5</v>
      </c>
      <c r="CH40" s="281">
        <v>1.4</v>
      </c>
      <c r="CI40" s="347">
        <v>80.2</v>
      </c>
      <c r="CJ40" s="511">
        <v>18.100000000000001</v>
      </c>
      <c r="CK40" s="511">
        <v>0.5</v>
      </c>
      <c r="CL40" s="281">
        <v>1.2</v>
      </c>
    </row>
    <row r="41" spans="1:90" x14ac:dyDescent="0.25">
      <c r="A41" s="380" t="s">
        <v>30</v>
      </c>
      <c r="B41" s="511">
        <v>79</v>
      </c>
      <c r="C41" s="244">
        <v>14</v>
      </c>
      <c r="D41" s="244">
        <v>1.4</v>
      </c>
      <c r="E41" s="244">
        <v>5</v>
      </c>
      <c r="F41" s="281">
        <v>0.6</v>
      </c>
      <c r="G41" s="347">
        <v>81</v>
      </c>
      <c r="H41" s="244">
        <v>12.4</v>
      </c>
      <c r="I41" s="244">
        <v>1</v>
      </c>
      <c r="J41" s="244">
        <v>5.5</v>
      </c>
      <c r="K41" s="511">
        <v>0.1</v>
      </c>
      <c r="L41" s="347">
        <v>81.5</v>
      </c>
      <c r="M41" s="511">
        <v>12.3</v>
      </c>
      <c r="N41" s="511">
        <v>0.6</v>
      </c>
      <c r="O41" s="511">
        <v>5.6</v>
      </c>
      <c r="P41" s="281">
        <v>0</v>
      </c>
      <c r="Q41" s="511">
        <v>66.900000000000006</v>
      </c>
      <c r="R41" s="244">
        <v>9.4</v>
      </c>
      <c r="S41" s="244">
        <v>0.4</v>
      </c>
      <c r="T41" s="244">
        <v>23.3</v>
      </c>
      <c r="U41" s="281">
        <v>0</v>
      </c>
      <c r="V41" s="347">
        <v>74.2</v>
      </c>
      <c r="W41" s="244">
        <v>8.6</v>
      </c>
      <c r="X41" s="244">
        <v>0.5</v>
      </c>
      <c r="Y41" s="244">
        <v>16.7</v>
      </c>
      <c r="Z41" s="281">
        <v>0</v>
      </c>
      <c r="AA41" s="347">
        <v>66</v>
      </c>
      <c r="AB41" s="244">
        <v>20.9</v>
      </c>
      <c r="AC41" s="244">
        <v>0.3</v>
      </c>
      <c r="AD41" s="244">
        <v>12.8</v>
      </c>
      <c r="AE41" s="281">
        <v>0</v>
      </c>
      <c r="AF41" s="347">
        <v>63.5</v>
      </c>
      <c r="AG41" s="511">
        <v>24.3</v>
      </c>
      <c r="AH41" s="511">
        <v>0.3</v>
      </c>
      <c r="AI41" s="511">
        <v>11.9</v>
      </c>
      <c r="AJ41" s="511">
        <v>0</v>
      </c>
      <c r="AK41" s="347">
        <v>61.7</v>
      </c>
      <c r="AL41" s="511">
        <v>26.9</v>
      </c>
      <c r="AM41" s="511">
        <v>1.4</v>
      </c>
      <c r="AN41" s="511">
        <v>10</v>
      </c>
      <c r="AO41" s="281">
        <v>0</v>
      </c>
      <c r="AP41" s="511">
        <v>63.7</v>
      </c>
      <c r="AQ41" s="511">
        <v>23.6</v>
      </c>
      <c r="AR41" s="511">
        <v>2</v>
      </c>
      <c r="AS41" s="511">
        <v>10.6</v>
      </c>
      <c r="AT41" s="511">
        <v>0.1</v>
      </c>
      <c r="AU41" s="347">
        <v>62.9</v>
      </c>
      <c r="AV41" s="511">
        <v>24.9</v>
      </c>
      <c r="AW41" s="511">
        <v>1.4</v>
      </c>
      <c r="AX41" s="511">
        <v>10.8</v>
      </c>
      <c r="AY41" s="281">
        <v>0</v>
      </c>
      <c r="AZ41" s="511">
        <v>64.8</v>
      </c>
      <c r="BA41" s="244">
        <v>26.6</v>
      </c>
      <c r="BB41" s="244">
        <v>1</v>
      </c>
      <c r="BC41" s="244">
        <v>7.6</v>
      </c>
      <c r="BD41" s="281">
        <v>0</v>
      </c>
      <c r="BE41" s="511">
        <v>65.7</v>
      </c>
      <c r="BF41" s="244">
        <v>26.1</v>
      </c>
      <c r="BG41" s="244">
        <v>1.1000000000000001</v>
      </c>
      <c r="BH41" s="244">
        <v>7</v>
      </c>
      <c r="BI41" s="281">
        <v>0.1</v>
      </c>
      <c r="BJ41" s="511">
        <v>67.599999999999994</v>
      </c>
      <c r="BK41" s="244">
        <v>24.6</v>
      </c>
      <c r="BL41" s="244">
        <v>1.2</v>
      </c>
      <c r="BM41" s="244">
        <v>6.5</v>
      </c>
      <c r="BN41" s="281">
        <v>0.1</v>
      </c>
      <c r="BO41" s="244">
        <v>68.7</v>
      </c>
      <c r="BP41" s="244">
        <v>23.1</v>
      </c>
      <c r="BQ41" s="244">
        <v>1.3</v>
      </c>
      <c r="BR41" s="244">
        <v>6.9</v>
      </c>
      <c r="BS41" s="347">
        <v>66.7</v>
      </c>
      <c r="BT41" s="511">
        <v>24.2</v>
      </c>
      <c r="BU41" s="511">
        <v>1.4</v>
      </c>
      <c r="BV41" s="281">
        <v>7.7</v>
      </c>
      <c r="BW41" s="347">
        <v>67.7</v>
      </c>
      <c r="BX41" s="511">
        <v>24.8</v>
      </c>
      <c r="BY41" s="511">
        <v>1.2</v>
      </c>
      <c r="BZ41" s="281">
        <v>6.3</v>
      </c>
      <c r="CA41" s="347">
        <v>67.7</v>
      </c>
      <c r="CB41" s="511">
        <v>25.7</v>
      </c>
      <c r="CC41" s="511">
        <v>1.3</v>
      </c>
      <c r="CD41" s="281">
        <v>5.3</v>
      </c>
      <c r="CE41" s="347">
        <v>68.3</v>
      </c>
      <c r="CF41" s="511">
        <v>26</v>
      </c>
      <c r="CG41" s="511">
        <v>1.2</v>
      </c>
      <c r="CH41" s="281">
        <v>4.5</v>
      </c>
      <c r="CI41" s="347">
        <v>67.2</v>
      </c>
      <c r="CJ41" s="511">
        <v>27.3</v>
      </c>
      <c r="CK41" s="511">
        <v>1.3</v>
      </c>
      <c r="CL41" s="281">
        <v>4.2</v>
      </c>
    </row>
    <row r="42" spans="1:90" ht="18" x14ac:dyDescent="0.25">
      <c r="A42" s="379" t="s">
        <v>389</v>
      </c>
      <c r="B42" s="282">
        <v>81.400000000000006</v>
      </c>
      <c r="C42" s="289">
        <v>16.100000000000001</v>
      </c>
      <c r="D42" s="289">
        <v>1.1000000000000001</v>
      </c>
      <c r="E42" s="289">
        <v>0.7</v>
      </c>
      <c r="F42" s="280">
        <v>0.7</v>
      </c>
      <c r="G42" s="550">
        <v>82.9</v>
      </c>
      <c r="H42" s="289">
        <v>12.9</v>
      </c>
      <c r="I42" s="289">
        <v>1</v>
      </c>
      <c r="J42" s="289">
        <v>2.5</v>
      </c>
      <c r="K42" s="282">
        <v>0.7</v>
      </c>
      <c r="L42" s="550">
        <v>83.4</v>
      </c>
      <c r="M42" s="282">
        <v>12.9</v>
      </c>
      <c r="N42" s="282">
        <v>0.8</v>
      </c>
      <c r="O42" s="282">
        <v>2.8</v>
      </c>
      <c r="P42" s="280">
        <v>0.1</v>
      </c>
      <c r="Q42" s="282">
        <v>81.7</v>
      </c>
      <c r="R42" s="289">
        <v>11.4</v>
      </c>
      <c r="S42" s="289">
        <v>0.7</v>
      </c>
      <c r="T42" s="289">
        <v>6.1</v>
      </c>
      <c r="U42" s="280">
        <v>0.1</v>
      </c>
      <c r="V42" s="550">
        <v>84.9</v>
      </c>
      <c r="W42" s="289">
        <v>9.8000000000000007</v>
      </c>
      <c r="X42" s="289">
        <v>0.9</v>
      </c>
      <c r="Y42" s="289">
        <v>4.3</v>
      </c>
      <c r="Z42" s="280">
        <v>0.1</v>
      </c>
      <c r="AA42" s="550">
        <v>77</v>
      </c>
      <c r="AB42" s="289">
        <v>17.8</v>
      </c>
      <c r="AC42" s="289">
        <v>0.8</v>
      </c>
      <c r="AD42" s="289">
        <v>4.3</v>
      </c>
      <c r="AE42" s="280">
        <v>0.1</v>
      </c>
      <c r="AF42" s="550">
        <v>73.400000000000006</v>
      </c>
      <c r="AG42" s="282">
        <v>20</v>
      </c>
      <c r="AH42" s="282">
        <v>0.7</v>
      </c>
      <c r="AI42" s="282">
        <v>5.8</v>
      </c>
      <c r="AJ42" s="282">
        <v>0.1</v>
      </c>
      <c r="AK42" s="550">
        <v>68.900000000000006</v>
      </c>
      <c r="AL42" s="282">
        <v>25.4</v>
      </c>
      <c r="AM42" s="282">
        <v>1</v>
      </c>
      <c r="AN42" s="282">
        <v>4.5999999999999996</v>
      </c>
      <c r="AO42" s="280">
        <v>0.1</v>
      </c>
      <c r="AP42" s="282">
        <v>70.900000000000006</v>
      </c>
      <c r="AQ42" s="282">
        <v>23.8</v>
      </c>
      <c r="AR42" s="282">
        <v>1</v>
      </c>
      <c r="AS42" s="282">
        <v>4.2</v>
      </c>
      <c r="AT42" s="282">
        <v>0.1</v>
      </c>
      <c r="AU42" s="550">
        <v>68.099999999999994</v>
      </c>
      <c r="AV42" s="282">
        <v>27.2</v>
      </c>
      <c r="AW42" s="282">
        <v>0.8</v>
      </c>
      <c r="AX42" s="282">
        <v>3.8</v>
      </c>
      <c r="AY42" s="280">
        <v>0.1</v>
      </c>
      <c r="AZ42" s="282">
        <v>72.400000000000006</v>
      </c>
      <c r="BA42" s="289">
        <v>24.1</v>
      </c>
      <c r="BB42" s="289">
        <v>0.6</v>
      </c>
      <c r="BC42" s="289">
        <v>2.8</v>
      </c>
      <c r="BD42" s="280">
        <v>0.1</v>
      </c>
      <c r="BE42" s="282">
        <v>72.099999999999994</v>
      </c>
      <c r="BF42" s="289">
        <v>24.3</v>
      </c>
      <c r="BG42" s="289">
        <v>0.9</v>
      </c>
      <c r="BH42" s="289">
        <v>2.6</v>
      </c>
      <c r="BI42" s="280">
        <v>0.1</v>
      </c>
      <c r="BJ42" s="282">
        <v>73.3</v>
      </c>
      <c r="BK42" s="289">
        <v>23.1</v>
      </c>
      <c r="BL42" s="289">
        <v>0.7</v>
      </c>
      <c r="BM42" s="289">
        <v>2.8</v>
      </c>
      <c r="BN42" s="280">
        <v>0.1</v>
      </c>
      <c r="BO42" s="289">
        <v>72.7</v>
      </c>
      <c r="BP42" s="289">
        <v>23.6</v>
      </c>
      <c r="BQ42" s="289">
        <v>0.8</v>
      </c>
      <c r="BR42" s="289">
        <v>2.9</v>
      </c>
      <c r="BS42" s="550">
        <v>71.599999999999994</v>
      </c>
      <c r="BT42" s="282">
        <v>24.6</v>
      </c>
      <c r="BU42" s="282">
        <v>0.8</v>
      </c>
      <c r="BV42" s="280">
        <v>3</v>
      </c>
      <c r="BW42" s="550">
        <v>74.8</v>
      </c>
      <c r="BX42" s="282">
        <v>21.8</v>
      </c>
      <c r="BY42" s="282">
        <v>0.8</v>
      </c>
      <c r="BZ42" s="280">
        <v>2.6</v>
      </c>
      <c r="CA42" s="550">
        <v>74.3</v>
      </c>
      <c r="CB42" s="282">
        <v>21.9</v>
      </c>
      <c r="CC42" s="282">
        <v>0.7</v>
      </c>
      <c r="CD42" s="280">
        <v>3.1</v>
      </c>
      <c r="CE42" s="550">
        <v>76.3</v>
      </c>
      <c r="CF42" s="282">
        <v>20.3</v>
      </c>
      <c r="CG42" s="282">
        <v>0.7</v>
      </c>
      <c r="CH42" s="280">
        <v>2.7</v>
      </c>
      <c r="CI42" s="550">
        <v>76.599999999999994</v>
      </c>
      <c r="CJ42" s="282">
        <v>20.399999999999999</v>
      </c>
      <c r="CK42" s="282">
        <v>0.7</v>
      </c>
      <c r="CL42" s="280">
        <v>2.2999999999999998</v>
      </c>
    </row>
    <row r="43" spans="1:90" x14ac:dyDescent="0.25">
      <c r="A43" s="380" t="s">
        <v>31</v>
      </c>
      <c r="B43" s="511">
        <v>84.8</v>
      </c>
      <c r="C43" s="244">
        <v>13.2</v>
      </c>
      <c r="D43" s="244">
        <v>1.4</v>
      </c>
      <c r="E43" s="244">
        <v>0</v>
      </c>
      <c r="F43" s="281">
        <v>0.6</v>
      </c>
      <c r="G43" s="347">
        <v>85.9</v>
      </c>
      <c r="H43" s="244">
        <v>11.4</v>
      </c>
      <c r="I43" s="244">
        <v>1.4</v>
      </c>
      <c r="J43" s="244">
        <v>0.7</v>
      </c>
      <c r="K43" s="511">
        <v>0.6</v>
      </c>
      <c r="L43" s="347">
        <v>87.6</v>
      </c>
      <c r="M43" s="511">
        <v>10.5</v>
      </c>
      <c r="N43" s="511">
        <v>1.1000000000000001</v>
      </c>
      <c r="O43" s="511">
        <v>0.8</v>
      </c>
      <c r="P43" s="281">
        <v>0</v>
      </c>
      <c r="Q43" s="511">
        <v>88.7</v>
      </c>
      <c r="R43" s="244">
        <v>9.1</v>
      </c>
      <c r="S43" s="244">
        <v>1.2</v>
      </c>
      <c r="T43" s="244">
        <v>1</v>
      </c>
      <c r="U43" s="281">
        <v>0</v>
      </c>
      <c r="V43" s="347">
        <v>86.8</v>
      </c>
      <c r="W43" s="244">
        <v>9.6</v>
      </c>
      <c r="X43" s="244">
        <v>1.5</v>
      </c>
      <c r="Y43" s="244">
        <v>2.1</v>
      </c>
      <c r="Z43" s="281">
        <v>0</v>
      </c>
      <c r="AA43" s="347">
        <v>75.900000000000006</v>
      </c>
      <c r="AB43" s="244">
        <v>20</v>
      </c>
      <c r="AC43" s="244">
        <v>1.8</v>
      </c>
      <c r="AD43" s="244">
        <v>2.2999999999999998</v>
      </c>
      <c r="AE43" s="281">
        <v>0</v>
      </c>
      <c r="AF43" s="347">
        <v>75</v>
      </c>
      <c r="AG43" s="511">
        <v>21.4</v>
      </c>
      <c r="AH43" s="511">
        <v>1.5</v>
      </c>
      <c r="AI43" s="511">
        <v>2.1</v>
      </c>
      <c r="AJ43" s="511">
        <v>0</v>
      </c>
      <c r="AK43" s="347">
        <v>74.099999999999994</v>
      </c>
      <c r="AL43" s="511">
        <v>22.5</v>
      </c>
      <c r="AM43" s="511">
        <v>1.7</v>
      </c>
      <c r="AN43" s="511">
        <v>1.7</v>
      </c>
      <c r="AO43" s="281">
        <v>0</v>
      </c>
      <c r="AP43" s="511">
        <v>71.5</v>
      </c>
      <c r="AQ43" s="511">
        <v>24.3</v>
      </c>
      <c r="AR43" s="511">
        <v>1.8</v>
      </c>
      <c r="AS43" s="511">
        <v>2.4</v>
      </c>
      <c r="AT43" s="511">
        <v>0</v>
      </c>
      <c r="AU43" s="347">
        <v>69.5</v>
      </c>
      <c r="AV43" s="511">
        <v>26.6</v>
      </c>
      <c r="AW43" s="511">
        <v>1.7</v>
      </c>
      <c r="AX43" s="511">
        <v>2.2000000000000002</v>
      </c>
      <c r="AY43" s="281">
        <v>0</v>
      </c>
      <c r="AZ43" s="511">
        <v>73.5</v>
      </c>
      <c r="BA43" s="244">
        <v>23.7</v>
      </c>
      <c r="BB43" s="244">
        <v>1.2</v>
      </c>
      <c r="BC43" s="244">
        <v>1.6</v>
      </c>
      <c r="BD43" s="281">
        <v>0</v>
      </c>
      <c r="BE43" s="511">
        <v>72.400000000000006</v>
      </c>
      <c r="BF43" s="244">
        <v>24.5</v>
      </c>
      <c r="BG43" s="244">
        <v>1.5</v>
      </c>
      <c r="BH43" s="244">
        <v>1.6</v>
      </c>
      <c r="BI43" s="281">
        <v>0</v>
      </c>
      <c r="BJ43" s="511">
        <v>73</v>
      </c>
      <c r="BK43" s="244">
        <v>23.6</v>
      </c>
      <c r="BL43" s="244">
        <v>1.6</v>
      </c>
      <c r="BM43" s="244">
        <v>1.8</v>
      </c>
      <c r="BN43" s="281">
        <v>0</v>
      </c>
      <c r="BO43" s="244">
        <v>73.8</v>
      </c>
      <c r="BP43" s="244">
        <v>23.4</v>
      </c>
      <c r="BQ43" s="244">
        <v>1.2</v>
      </c>
      <c r="BR43" s="244">
        <v>1.6</v>
      </c>
      <c r="BS43" s="347">
        <v>73.599999999999994</v>
      </c>
      <c r="BT43" s="511">
        <v>23.7</v>
      </c>
      <c r="BU43" s="511">
        <v>1.1000000000000001</v>
      </c>
      <c r="BV43" s="281">
        <v>1.6</v>
      </c>
      <c r="BW43" s="347">
        <v>75.2</v>
      </c>
      <c r="BX43" s="511">
        <v>21.9</v>
      </c>
      <c r="BY43" s="511">
        <v>1</v>
      </c>
      <c r="BZ43" s="281">
        <v>1.9</v>
      </c>
      <c r="CA43" s="347">
        <v>75.8</v>
      </c>
      <c r="CB43" s="511">
        <v>20.3</v>
      </c>
      <c r="CC43" s="511">
        <v>1</v>
      </c>
      <c r="CD43" s="281">
        <v>2.9</v>
      </c>
      <c r="CE43" s="347">
        <v>76.8</v>
      </c>
      <c r="CF43" s="511">
        <v>20.100000000000001</v>
      </c>
      <c r="CG43" s="511">
        <v>0.9</v>
      </c>
      <c r="CH43" s="281">
        <v>2.2000000000000002</v>
      </c>
      <c r="CI43" s="347">
        <v>77.8</v>
      </c>
      <c r="CJ43" s="511">
        <v>19.600000000000001</v>
      </c>
      <c r="CK43" s="511">
        <v>0.9</v>
      </c>
      <c r="CL43" s="281">
        <v>1.7</v>
      </c>
    </row>
    <row r="44" spans="1:90" ht="19.5" customHeight="1" x14ac:dyDescent="0.25">
      <c r="A44" s="380" t="s">
        <v>32</v>
      </c>
      <c r="B44" s="511">
        <v>77.8</v>
      </c>
      <c r="C44" s="244">
        <v>19.2</v>
      </c>
      <c r="D44" s="244">
        <v>0.9</v>
      </c>
      <c r="E44" s="244">
        <v>0.3</v>
      </c>
      <c r="F44" s="281">
        <v>1.8</v>
      </c>
      <c r="G44" s="347">
        <v>77.8</v>
      </c>
      <c r="H44" s="244">
        <v>20.6</v>
      </c>
      <c r="I44" s="244">
        <v>0.3</v>
      </c>
      <c r="J44" s="244">
        <v>1</v>
      </c>
      <c r="K44" s="511">
        <v>0.3</v>
      </c>
      <c r="L44" s="347">
        <v>78.599999999999994</v>
      </c>
      <c r="M44" s="511">
        <v>19.7</v>
      </c>
      <c r="N44" s="511">
        <v>0.2</v>
      </c>
      <c r="O44" s="511">
        <v>1.5</v>
      </c>
      <c r="P44" s="281">
        <v>0</v>
      </c>
      <c r="Q44" s="511">
        <v>70.5</v>
      </c>
      <c r="R44" s="244">
        <v>16.3</v>
      </c>
      <c r="S44" s="244">
        <v>0.3</v>
      </c>
      <c r="T44" s="244">
        <v>12.9</v>
      </c>
      <c r="U44" s="281">
        <v>0</v>
      </c>
      <c r="V44" s="347">
        <v>83</v>
      </c>
      <c r="W44" s="244">
        <v>13.2</v>
      </c>
      <c r="X44" s="244">
        <v>0.4</v>
      </c>
      <c r="Y44" s="244">
        <v>3.3</v>
      </c>
      <c r="Z44" s="281">
        <v>0.1</v>
      </c>
      <c r="AA44" s="347">
        <v>75.400000000000006</v>
      </c>
      <c r="AB44" s="244">
        <v>21.7</v>
      </c>
      <c r="AC44" s="244">
        <v>0.4</v>
      </c>
      <c r="AD44" s="244">
        <v>2.5</v>
      </c>
      <c r="AE44" s="281">
        <v>0</v>
      </c>
      <c r="AF44" s="347">
        <v>72.599999999999994</v>
      </c>
      <c r="AG44" s="511">
        <v>24.3</v>
      </c>
      <c r="AH44" s="511">
        <v>0.8</v>
      </c>
      <c r="AI44" s="511">
        <v>2.2999999999999998</v>
      </c>
      <c r="AJ44" s="511">
        <v>0</v>
      </c>
      <c r="AK44" s="347">
        <v>70</v>
      </c>
      <c r="AL44" s="511">
        <v>26.1</v>
      </c>
      <c r="AM44" s="511">
        <v>1.5</v>
      </c>
      <c r="AN44" s="511">
        <v>2.4</v>
      </c>
      <c r="AO44" s="281">
        <v>0</v>
      </c>
      <c r="AP44" s="511">
        <v>71.7</v>
      </c>
      <c r="AQ44" s="511">
        <v>24.6</v>
      </c>
      <c r="AR44" s="511">
        <v>1.7</v>
      </c>
      <c r="AS44" s="511">
        <v>2</v>
      </c>
      <c r="AT44" s="511">
        <v>0</v>
      </c>
      <c r="AU44" s="347">
        <v>70.099999999999994</v>
      </c>
      <c r="AV44" s="511">
        <v>26.6</v>
      </c>
      <c r="AW44" s="511">
        <v>1.5</v>
      </c>
      <c r="AX44" s="511">
        <v>1.8</v>
      </c>
      <c r="AY44" s="281">
        <v>0</v>
      </c>
      <c r="AZ44" s="511">
        <v>71.900000000000006</v>
      </c>
      <c r="BA44" s="244">
        <v>25.7</v>
      </c>
      <c r="BB44" s="244">
        <v>1</v>
      </c>
      <c r="BC44" s="244">
        <v>1.4</v>
      </c>
      <c r="BD44" s="281">
        <v>0</v>
      </c>
      <c r="BE44" s="511">
        <v>67.900000000000006</v>
      </c>
      <c r="BF44" s="244">
        <v>30.1</v>
      </c>
      <c r="BG44" s="244">
        <v>0.8</v>
      </c>
      <c r="BH44" s="244">
        <v>1.2</v>
      </c>
      <c r="BI44" s="281">
        <v>0</v>
      </c>
      <c r="BJ44" s="511">
        <v>68.599999999999994</v>
      </c>
      <c r="BK44" s="244">
        <v>29.2</v>
      </c>
      <c r="BL44" s="244">
        <v>1</v>
      </c>
      <c r="BM44" s="244">
        <v>1.2</v>
      </c>
      <c r="BN44" s="281">
        <v>0</v>
      </c>
      <c r="BO44" s="244">
        <v>68.5</v>
      </c>
      <c r="BP44" s="244">
        <v>28.8</v>
      </c>
      <c r="BQ44" s="244">
        <v>1.5</v>
      </c>
      <c r="BR44" s="244">
        <v>1.2</v>
      </c>
      <c r="BS44" s="347">
        <v>70.099999999999994</v>
      </c>
      <c r="BT44" s="511">
        <v>27.4</v>
      </c>
      <c r="BU44" s="511">
        <v>1.3</v>
      </c>
      <c r="BV44" s="281">
        <v>1.2</v>
      </c>
      <c r="BW44" s="347">
        <v>70.7</v>
      </c>
      <c r="BX44" s="511">
        <v>26.7</v>
      </c>
      <c r="BY44" s="511">
        <v>1.2</v>
      </c>
      <c r="BZ44" s="281">
        <v>1.4</v>
      </c>
      <c r="CA44" s="347">
        <v>71.900000000000006</v>
      </c>
      <c r="CB44" s="511">
        <v>25.5</v>
      </c>
      <c r="CC44" s="511">
        <v>1.1000000000000001</v>
      </c>
      <c r="CD44" s="281">
        <v>1.5</v>
      </c>
      <c r="CE44" s="347">
        <v>73</v>
      </c>
      <c r="CF44" s="511">
        <v>24.9</v>
      </c>
      <c r="CG44" s="511">
        <v>1.1000000000000001</v>
      </c>
      <c r="CH44" s="281">
        <v>1</v>
      </c>
      <c r="CI44" s="347">
        <v>74.099999999999994</v>
      </c>
      <c r="CJ44" s="511">
        <v>23.8</v>
      </c>
      <c r="CK44" s="511">
        <v>1.2</v>
      </c>
      <c r="CL44" s="281">
        <v>0.9</v>
      </c>
    </row>
    <row r="45" spans="1:90" ht="19.5" customHeight="1" x14ac:dyDescent="0.25">
      <c r="A45" s="380" t="s">
        <v>33</v>
      </c>
      <c r="B45" s="511"/>
      <c r="C45" s="244"/>
      <c r="D45" s="244"/>
      <c r="E45" s="244"/>
      <c r="F45" s="281"/>
      <c r="G45" s="347"/>
      <c r="H45" s="244"/>
      <c r="I45" s="244"/>
      <c r="J45" s="244"/>
      <c r="K45" s="511"/>
      <c r="L45" s="347"/>
      <c r="M45" s="511"/>
      <c r="N45" s="511"/>
      <c r="O45" s="511"/>
      <c r="P45" s="281"/>
      <c r="Q45" s="511"/>
      <c r="R45" s="244"/>
      <c r="S45" s="244"/>
      <c r="T45" s="244"/>
      <c r="U45" s="281"/>
      <c r="V45" s="347"/>
      <c r="W45" s="244"/>
      <c r="X45" s="244"/>
      <c r="Y45" s="244"/>
      <c r="Z45" s="281"/>
      <c r="AA45" s="347"/>
      <c r="AB45" s="244"/>
      <c r="AC45" s="244"/>
      <c r="AD45" s="244"/>
      <c r="AE45" s="281"/>
      <c r="AF45" s="347"/>
      <c r="AG45" s="511"/>
      <c r="AH45" s="511"/>
      <c r="AI45" s="511"/>
      <c r="AJ45" s="511"/>
      <c r="AK45" s="347"/>
      <c r="AL45" s="511"/>
      <c r="AM45" s="511"/>
      <c r="AN45" s="511"/>
      <c r="AO45" s="281"/>
      <c r="AP45" s="511"/>
      <c r="AQ45" s="511"/>
      <c r="AR45" s="511"/>
      <c r="AS45" s="511"/>
      <c r="AT45" s="511"/>
      <c r="AU45" s="347"/>
      <c r="AV45" s="511"/>
      <c r="AW45" s="511"/>
      <c r="AX45" s="511"/>
      <c r="AY45" s="281"/>
      <c r="AZ45" s="511"/>
      <c r="BA45" s="244"/>
      <c r="BB45" s="244"/>
      <c r="BC45" s="244"/>
      <c r="BD45" s="281"/>
      <c r="BE45" s="511"/>
      <c r="BF45" s="244"/>
      <c r="BG45" s="244"/>
      <c r="BH45" s="244"/>
      <c r="BI45" s="281"/>
      <c r="BJ45" s="511"/>
      <c r="BK45" s="244"/>
      <c r="BL45" s="244"/>
      <c r="BM45" s="244"/>
      <c r="BN45" s="281"/>
      <c r="BO45" s="244"/>
      <c r="BP45" s="244"/>
      <c r="BQ45" s="244"/>
      <c r="BR45" s="244"/>
      <c r="BS45" s="347"/>
      <c r="BT45" s="511"/>
      <c r="BU45" s="511"/>
      <c r="BV45" s="281"/>
      <c r="BW45" s="347">
        <v>87.5</v>
      </c>
      <c r="BX45" s="511">
        <v>11.5</v>
      </c>
      <c r="BY45" s="511">
        <v>0.7</v>
      </c>
      <c r="BZ45" s="281">
        <v>0.3</v>
      </c>
      <c r="CA45" s="347">
        <v>81.2</v>
      </c>
      <c r="CB45" s="511">
        <v>17.899999999999999</v>
      </c>
      <c r="CC45" s="511">
        <v>0.6</v>
      </c>
      <c r="CD45" s="281">
        <v>0.3</v>
      </c>
      <c r="CE45" s="347">
        <v>80.599999999999994</v>
      </c>
      <c r="CF45" s="511">
        <v>18.5</v>
      </c>
      <c r="CG45" s="511">
        <v>0.6</v>
      </c>
      <c r="CH45" s="281">
        <v>0.3</v>
      </c>
      <c r="CI45" s="347">
        <v>79.099999999999994</v>
      </c>
      <c r="CJ45" s="511">
        <v>19.399999999999999</v>
      </c>
      <c r="CK45" s="511">
        <v>1.1000000000000001</v>
      </c>
      <c r="CL45" s="281">
        <v>0.4</v>
      </c>
    </row>
    <row r="46" spans="1:90" ht="19.5" customHeight="1" x14ac:dyDescent="0.25">
      <c r="A46" s="380" t="s">
        <v>34</v>
      </c>
      <c r="B46" s="511">
        <v>83.1</v>
      </c>
      <c r="C46" s="244">
        <v>14.3</v>
      </c>
      <c r="D46" s="244">
        <v>0.8</v>
      </c>
      <c r="E46" s="244">
        <v>1.2</v>
      </c>
      <c r="F46" s="281">
        <v>0.6</v>
      </c>
      <c r="G46" s="347">
        <v>85.3</v>
      </c>
      <c r="H46" s="244">
        <v>12.1</v>
      </c>
      <c r="I46" s="244">
        <v>0.7</v>
      </c>
      <c r="J46" s="244">
        <v>1.4</v>
      </c>
      <c r="K46" s="511">
        <v>0.5</v>
      </c>
      <c r="L46" s="347">
        <v>87.1</v>
      </c>
      <c r="M46" s="511">
        <v>10.9</v>
      </c>
      <c r="N46" s="511">
        <v>0.6</v>
      </c>
      <c r="O46" s="511">
        <v>1.2</v>
      </c>
      <c r="P46" s="281">
        <v>0.2</v>
      </c>
      <c r="Q46" s="511">
        <v>84.7</v>
      </c>
      <c r="R46" s="244">
        <v>11</v>
      </c>
      <c r="S46" s="244">
        <v>0.6</v>
      </c>
      <c r="T46" s="244">
        <v>3.5</v>
      </c>
      <c r="U46" s="281">
        <v>0.2</v>
      </c>
      <c r="V46" s="347">
        <v>87.1</v>
      </c>
      <c r="W46" s="244">
        <v>8.4</v>
      </c>
      <c r="X46" s="244">
        <v>0.8</v>
      </c>
      <c r="Y46" s="244">
        <v>3.5</v>
      </c>
      <c r="Z46" s="281">
        <v>0.2</v>
      </c>
      <c r="AA46" s="347">
        <v>78.7</v>
      </c>
      <c r="AB46" s="244">
        <v>16.8</v>
      </c>
      <c r="AC46" s="244">
        <v>0.7</v>
      </c>
      <c r="AD46" s="244">
        <v>3.7</v>
      </c>
      <c r="AE46" s="281">
        <v>0.1</v>
      </c>
      <c r="AF46" s="347">
        <v>76.2</v>
      </c>
      <c r="AG46" s="511">
        <v>17.899999999999999</v>
      </c>
      <c r="AH46" s="511">
        <v>0.8</v>
      </c>
      <c r="AI46" s="511">
        <v>5</v>
      </c>
      <c r="AJ46" s="511">
        <v>0.1</v>
      </c>
      <c r="AK46" s="347">
        <v>69.400000000000006</v>
      </c>
      <c r="AL46" s="511">
        <v>26</v>
      </c>
      <c r="AM46" s="511">
        <v>0.7</v>
      </c>
      <c r="AN46" s="511">
        <v>3.8</v>
      </c>
      <c r="AO46" s="281">
        <v>0.1</v>
      </c>
      <c r="AP46" s="511">
        <v>71.5</v>
      </c>
      <c r="AQ46" s="511">
        <v>24.2</v>
      </c>
      <c r="AR46" s="511">
        <v>0.7</v>
      </c>
      <c r="AS46" s="511">
        <v>3.5</v>
      </c>
      <c r="AT46" s="511">
        <v>0.1</v>
      </c>
      <c r="AU46" s="347">
        <v>71</v>
      </c>
      <c r="AV46" s="511">
        <v>24.9</v>
      </c>
      <c r="AW46" s="511">
        <v>0.5</v>
      </c>
      <c r="AX46" s="511">
        <v>3.5</v>
      </c>
      <c r="AY46" s="281">
        <v>0.1</v>
      </c>
      <c r="AZ46" s="511">
        <v>74.8</v>
      </c>
      <c r="BA46" s="244">
        <v>22.3</v>
      </c>
      <c r="BB46" s="244">
        <v>0.3</v>
      </c>
      <c r="BC46" s="244">
        <v>2.5</v>
      </c>
      <c r="BD46" s="281">
        <v>0.1</v>
      </c>
      <c r="BE46" s="511">
        <v>74.5</v>
      </c>
      <c r="BF46" s="244">
        <v>22.7</v>
      </c>
      <c r="BG46" s="244">
        <v>0.5</v>
      </c>
      <c r="BH46" s="244">
        <v>2.2000000000000002</v>
      </c>
      <c r="BI46" s="281">
        <v>0.1</v>
      </c>
      <c r="BJ46" s="511">
        <v>75.2</v>
      </c>
      <c r="BK46" s="244">
        <v>21.6</v>
      </c>
      <c r="BL46" s="244">
        <v>0.4</v>
      </c>
      <c r="BM46" s="244">
        <v>2.7</v>
      </c>
      <c r="BN46" s="281">
        <v>0.1</v>
      </c>
      <c r="BO46" s="244">
        <v>74.400000000000006</v>
      </c>
      <c r="BP46" s="244">
        <v>22.1</v>
      </c>
      <c r="BQ46" s="244">
        <v>0.7</v>
      </c>
      <c r="BR46" s="244">
        <v>2.8</v>
      </c>
      <c r="BS46" s="347">
        <v>72.2</v>
      </c>
      <c r="BT46" s="511">
        <v>24.1</v>
      </c>
      <c r="BU46" s="511">
        <v>0.5</v>
      </c>
      <c r="BV46" s="281">
        <v>3.2</v>
      </c>
      <c r="BW46" s="347">
        <v>72.8</v>
      </c>
      <c r="BX46" s="511">
        <v>23.5</v>
      </c>
      <c r="BY46" s="511">
        <v>0.5</v>
      </c>
      <c r="BZ46" s="281">
        <v>3.2</v>
      </c>
      <c r="CA46" s="347">
        <v>72.599999999999994</v>
      </c>
      <c r="CB46" s="511">
        <v>23</v>
      </c>
      <c r="CC46" s="511">
        <v>0.5</v>
      </c>
      <c r="CD46" s="281">
        <v>3.9</v>
      </c>
      <c r="CE46" s="347">
        <v>74.2</v>
      </c>
      <c r="CF46" s="511">
        <v>21.9</v>
      </c>
      <c r="CG46" s="511">
        <v>0.5</v>
      </c>
      <c r="CH46" s="281">
        <v>3.4</v>
      </c>
      <c r="CI46" s="347">
        <v>74.8</v>
      </c>
      <c r="CJ46" s="511">
        <v>22.1</v>
      </c>
      <c r="CK46" s="511">
        <v>0.3</v>
      </c>
      <c r="CL46" s="281">
        <v>2.8</v>
      </c>
    </row>
    <row r="47" spans="1:90" ht="19.5" customHeight="1" x14ac:dyDescent="0.25">
      <c r="A47" s="380" t="s">
        <v>35</v>
      </c>
      <c r="B47" s="511">
        <v>81.2</v>
      </c>
      <c r="C47" s="244">
        <v>16.8</v>
      </c>
      <c r="D47" s="244">
        <v>1.5</v>
      </c>
      <c r="E47" s="244">
        <v>0.1</v>
      </c>
      <c r="F47" s="281">
        <v>0.4</v>
      </c>
      <c r="G47" s="347">
        <v>83.2</v>
      </c>
      <c r="H47" s="244">
        <v>14.2</v>
      </c>
      <c r="I47" s="244">
        <v>1.2</v>
      </c>
      <c r="J47" s="244">
        <v>0.8</v>
      </c>
      <c r="K47" s="511">
        <v>0.6</v>
      </c>
      <c r="L47" s="347">
        <v>83</v>
      </c>
      <c r="M47" s="511">
        <v>14.9</v>
      </c>
      <c r="N47" s="511">
        <v>1</v>
      </c>
      <c r="O47" s="511">
        <v>1</v>
      </c>
      <c r="P47" s="281">
        <v>0.1</v>
      </c>
      <c r="Q47" s="511">
        <v>78.7</v>
      </c>
      <c r="R47" s="244">
        <v>13.5</v>
      </c>
      <c r="S47" s="244">
        <v>0.8</v>
      </c>
      <c r="T47" s="244">
        <v>6.7</v>
      </c>
      <c r="U47" s="281">
        <v>0.3</v>
      </c>
      <c r="V47" s="347">
        <v>82.6</v>
      </c>
      <c r="W47" s="244">
        <v>11.6</v>
      </c>
      <c r="X47" s="244">
        <v>0.8</v>
      </c>
      <c r="Y47" s="244">
        <v>4.8</v>
      </c>
      <c r="Z47" s="281">
        <v>0.2</v>
      </c>
      <c r="AA47" s="347">
        <v>74.3</v>
      </c>
      <c r="AB47" s="244">
        <v>19.100000000000001</v>
      </c>
      <c r="AC47" s="244">
        <v>0.7</v>
      </c>
      <c r="AD47" s="244">
        <v>5.7</v>
      </c>
      <c r="AE47" s="281">
        <v>0.2</v>
      </c>
      <c r="AF47" s="347">
        <v>70.5</v>
      </c>
      <c r="AG47" s="511">
        <v>22.5</v>
      </c>
      <c r="AH47" s="511">
        <v>0.5</v>
      </c>
      <c r="AI47" s="511">
        <v>6.4</v>
      </c>
      <c r="AJ47" s="511">
        <v>0.1</v>
      </c>
      <c r="AK47" s="347">
        <v>71</v>
      </c>
      <c r="AL47" s="511">
        <v>25</v>
      </c>
      <c r="AM47" s="511">
        <v>1.2</v>
      </c>
      <c r="AN47" s="511">
        <v>2.7</v>
      </c>
      <c r="AO47" s="281">
        <v>0.1</v>
      </c>
      <c r="AP47" s="511">
        <v>73.400000000000006</v>
      </c>
      <c r="AQ47" s="511">
        <v>22.6</v>
      </c>
      <c r="AR47" s="511">
        <v>1.3</v>
      </c>
      <c r="AS47" s="511">
        <v>2.6</v>
      </c>
      <c r="AT47" s="511">
        <v>0.1</v>
      </c>
      <c r="AU47" s="347">
        <v>66.2</v>
      </c>
      <c r="AV47" s="511">
        <v>30.2</v>
      </c>
      <c r="AW47" s="511">
        <v>1.2</v>
      </c>
      <c r="AX47" s="511">
        <v>2.4</v>
      </c>
      <c r="AY47" s="281">
        <v>0</v>
      </c>
      <c r="AZ47" s="511">
        <v>70</v>
      </c>
      <c r="BA47" s="244">
        <v>27.3</v>
      </c>
      <c r="BB47" s="244">
        <v>0.9</v>
      </c>
      <c r="BC47" s="244">
        <v>1.7</v>
      </c>
      <c r="BD47" s="281">
        <v>0.1</v>
      </c>
      <c r="BE47" s="511">
        <v>69.7</v>
      </c>
      <c r="BF47" s="244">
        <v>27.8</v>
      </c>
      <c r="BG47" s="244">
        <v>0.9</v>
      </c>
      <c r="BH47" s="244">
        <v>1.6</v>
      </c>
      <c r="BI47" s="281">
        <v>0</v>
      </c>
      <c r="BJ47" s="511">
        <v>70.8</v>
      </c>
      <c r="BK47" s="244">
        <v>26.5</v>
      </c>
      <c r="BL47" s="244">
        <v>0.9</v>
      </c>
      <c r="BM47" s="244">
        <v>1.8</v>
      </c>
      <c r="BN47" s="281">
        <v>0</v>
      </c>
      <c r="BO47" s="244">
        <v>70.5</v>
      </c>
      <c r="BP47" s="244">
        <v>27</v>
      </c>
      <c r="BQ47" s="244">
        <v>0.8</v>
      </c>
      <c r="BR47" s="244">
        <v>1.7</v>
      </c>
      <c r="BS47" s="347">
        <v>70.400000000000006</v>
      </c>
      <c r="BT47" s="511">
        <v>26.7</v>
      </c>
      <c r="BU47" s="511">
        <v>1</v>
      </c>
      <c r="BV47" s="281">
        <v>1.9</v>
      </c>
      <c r="BW47" s="347">
        <v>73.3</v>
      </c>
      <c r="BX47" s="511">
        <v>23.9</v>
      </c>
      <c r="BY47" s="511">
        <v>0.8</v>
      </c>
      <c r="BZ47" s="281">
        <v>2</v>
      </c>
      <c r="CA47" s="347">
        <v>72.900000000000006</v>
      </c>
      <c r="CB47" s="511">
        <v>24</v>
      </c>
      <c r="CC47" s="511">
        <v>0.9</v>
      </c>
      <c r="CD47" s="281">
        <v>2.2000000000000002</v>
      </c>
      <c r="CE47" s="347">
        <v>75.8</v>
      </c>
      <c r="CF47" s="511">
        <v>21.4</v>
      </c>
      <c r="CG47" s="511">
        <v>0.8</v>
      </c>
      <c r="CH47" s="281">
        <v>2</v>
      </c>
      <c r="CI47" s="347">
        <v>75.900000000000006</v>
      </c>
      <c r="CJ47" s="511">
        <v>21.1</v>
      </c>
      <c r="CK47" s="511">
        <v>1</v>
      </c>
      <c r="CL47" s="281">
        <v>2</v>
      </c>
    </row>
    <row r="48" spans="1:90" ht="19.5" customHeight="1" x14ac:dyDescent="0.25">
      <c r="A48" s="380" t="s">
        <v>36</v>
      </c>
      <c r="B48" s="511">
        <v>82.9</v>
      </c>
      <c r="C48" s="244">
        <v>14.9</v>
      </c>
      <c r="D48" s="244">
        <v>1.1000000000000001</v>
      </c>
      <c r="E48" s="244">
        <v>0.5</v>
      </c>
      <c r="F48" s="281">
        <v>0.6</v>
      </c>
      <c r="G48" s="347">
        <v>84.2</v>
      </c>
      <c r="H48" s="244">
        <v>12.6</v>
      </c>
      <c r="I48" s="244">
        <v>0.9</v>
      </c>
      <c r="J48" s="244">
        <v>1.8</v>
      </c>
      <c r="K48" s="511">
        <v>0.5</v>
      </c>
      <c r="L48" s="347">
        <v>85.4</v>
      </c>
      <c r="M48" s="511">
        <v>11.6</v>
      </c>
      <c r="N48" s="511">
        <v>0.8</v>
      </c>
      <c r="O48" s="511">
        <v>2.1</v>
      </c>
      <c r="P48" s="281">
        <v>0.1</v>
      </c>
      <c r="Q48" s="511">
        <v>84.6</v>
      </c>
      <c r="R48" s="244">
        <v>10.6</v>
      </c>
      <c r="S48" s="244">
        <v>0.7</v>
      </c>
      <c r="T48" s="244">
        <v>4.0999999999999996</v>
      </c>
      <c r="U48" s="281">
        <v>0</v>
      </c>
      <c r="V48" s="347">
        <v>86.1</v>
      </c>
      <c r="W48" s="244">
        <v>8.6</v>
      </c>
      <c r="X48" s="244">
        <v>1</v>
      </c>
      <c r="Y48" s="244">
        <v>4.3</v>
      </c>
      <c r="Z48" s="281">
        <v>0</v>
      </c>
      <c r="AA48" s="347">
        <v>78.3</v>
      </c>
      <c r="AB48" s="244">
        <v>16.899999999999999</v>
      </c>
      <c r="AC48" s="244">
        <v>0.7</v>
      </c>
      <c r="AD48" s="244">
        <v>4.0999999999999996</v>
      </c>
      <c r="AE48" s="281">
        <v>0</v>
      </c>
      <c r="AF48" s="347">
        <v>73.599999999999994</v>
      </c>
      <c r="AG48" s="511">
        <v>22</v>
      </c>
      <c r="AH48" s="511">
        <v>0.5</v>
      </c>
      <c r="AI48" s="511">
        <v>3.9</v>
      </c>
      <c r="AJ48" s="511">
        <v>0</v>
      </c>
      <c r="AK48" s="347">
        <v>71.599999999999994</v>
      </c>
      <c r="AL48" s="511">
        <v>24.1</v>
      </c>
      <c r="AM48" s="511">
        <v>1.1000000000000001</v>
      </c>
      <c r="AN48" s="511">
        <v>3.1</v>
      </c>
      <c r="AO48" s="281">
        <v>0.1</v>
      </c>
      <c r="AP48" s="511">
        <v>72.5</v>
      </c>
      <c r="AQ48" s="511">
        <v>23.3</v>
      </c>
      <c r="AR48" s="511">
        <v>1.1000000000000001</v>
      </c>
      <c r="AS48" s="511">
        <v>3</v>
      </c>
      <c r="AT48" s="511">
        <v>0.1</v>
      </c>
      <c r="AU48" s="347">
        <v>67.3</v>
      </c>
      <c r="AV48" s="511">
        <v>29.2</v>
      </c>
      <c r="AW48" s="511">
        <v>0.9</v>
      </c>
      <c r="AX48" s="511">
        <v>2.5</v>
      </c>
      <c r="AY48" s="281">
        <v>0.1</v>
      </c>
      <c r="AZ48" s="511">
        <v>71.599999999999994</v>
      </c>
      <c r="BA48" s="244">
        <v>25.7</v>
      </c>
      <c r="BB48" s="244">
        <v>0.7</v>
      </c>
      <c r="BC48" s="244">
        <v>1.9</v>
      </c>
      <c r="BD48" s="281">
        <v>0.1</v>
      </c>
      <c r="BE48" s="511">
        <v>72.099999999999994</v>
      </c>
      <c r="BF48" s="244">
        <v>25.3</v>
      </c>
      <c r="BG48" s="244">
        <v>0.7</v>
      </c>
      <c r="BH48" s="244">
        <v>1.8</v>
      </c>
      <c r="BI48" s="281">
        <v>0.1</v>
      </c>
      <c r="BJ48" s="511">
        <v>73.900000000000006</v>
      </c>
      <c r="BK48" s="244">
        <v>23.3</v>
      </c>
      <c r="BL48" s="244">
        <v>0.7</v>
      </c>
      <c r="BM48" s="244">
        <v>2</v>
      </c>
      <c r="BN48" s="281">
        <v>0.1</v>
      </c>
      <c r="BO48" s="244">
        <v>73.3</v>
      </c>
      <c r="BP48" s="244">
        <v>23.8</v>
      </c>
      <c r="BQ48" s="244">
        <v>0.8</v>
      </c>
      <c r="BR48" s="244">
        <v>2.1</v>
      </c>
      <c r="BS48" s="347">
        <v>72.7</v>
      </c>
      <c r="BT48" s="511">
        <v>24.1</v>
      </c>
      <c r="BU48" s="511">
        <v>0.9</v>
      </c>
      <c r="BV48" s="281">
        <v>2.2999999999999998</v>
      </c>
      <c r="BW48" s="347">
        <v>74.099999999999994</v>
      </c>
      <c r="BX48" s="511">
        <v>22.7</v>
      </c>
      <c r="BY48" s="511">
        <v>0.8</v>
      </c>
      <c r="BZ48" s="281">
        <v>2.4</v>
      </c>
      <c r="CA48" s="347">
        <v>74.8</v>
      </c>
      <c r="CB48" s="511">
        <v>21.5</v>
      </c>
      <c r="CC48" s="511">
        <v>0.8</v>
      </c>
      <c r="CD48" s="281">
        <v>2.9</v>
      </c>
      <c r="CE48" s="347">
        <v>77.8</v>
      </c>
      <c r="CF48" s="511">
        <v>19.3</v>
      </c>
      <c r="CG48" s="511">
        <v>0.7</v>
      </c>
      <c r="CH48" s="281">
        <v>2.2000000000000002</v>
      </c>
      <c r="CI48" s="347">
        <v>78.5</v>
      </c>
      <c r="CJ48" s="511">
        <v>18.899999999999999</v>
      </c>
      <c r="CK48" s="511">
        <v>0.9</v>
      </c>
      <c r="CL48" s="281">
        <v>1.7</v>
      </c>
    </row>
    <row r="49" spans="1:90" ht="19.5" customHeight="1" x14ac:dyDescent="0.25">
      <c r="A49" s="380" t="s">
        <v>37</v>
      </c>
      <c r="B49" s="511">
        <v>81.5</v>
      </c>
      <c r="C49" s="244">
        <v>15.8</v>
      </c>
      <c r="D49" s="244">
        <v>1.3</v>
      </c>
      <c r="E49" s="244">
        <v>1</v>
      </c>
      <c r="F49" s="281">
        <v>0.4</v>
      </c>
      <c r="G49" s="347">
        <v>81.900000000000006</v>
      </c>
      <c r="H49" s="244">
        <v>10.5</v>
      </c>
      <c r="I49" s="244">
        <v>1.1000000000000001</v>
      </c>
      <c r="J49" s="244">
        <v>6.1</v>
      </c>
      <c r="K49" s="511">
        <v>0.4</v>
      </c>
      <c r="L49" s="347">
        <v>81.2</v>
      </c>
      <c r="M49" s="511">
        <v>10.6</v>
      </c>
      <c r="N49" s="511">
        <v>0.9</v>
      </c>
      <c r="O49" s="511">
        <v>7.2</v>
      </c>
      <c r="P49" s="281">
        <v>0.1</v>
      </c>
      <c r="Q49" s="511">
        <v>78.900000000000006</v>
      </c>
      <c r="R49" s="244">
        <v>9.5</v>
      </c>
      <c r="S49" s="244">
        <v>0.6</v>
      </c>
      <c r="T49" s="244">
        <v>10.9</v>
      </c>
      <c r="U49" s="281">
        <v>0.1</v>
      </c>
      <c r="V49" s="347">
        <v>83.6</v>
      </c>
      <c r="W49" s="244">
        <v>8</v>
      </c>
      <c r="X49" s="244">
        <v>0.8</v>
      </c>
      <c r="Y49" s="244">
        <v>7.5</v>
      </c>
      <c r="Z49" s="281">
        <v>0.1</v>
      </c>
      <c r="AA49" s="347">
        <v>76.3</v>
      </c>
      <c r="AB49" s="244">
        <v>15.6</v>
      </c>
      <c r="AC49" s="244">
        <v>0.7</v>
      </c>
      <c r="AD49" s="244">
        <v>7.3</v>
      </c>
      <c r="AE49" s="281">
        <v>0.1</v>
      </c>
      <c r="AF49" s="347">
        <v>70.7</v>
      </c>
      <c r="AG49" s="511">
        <v>20.399999999999999</v>
      </c>
      <c r="AH49" s="511">
        <v>0.7</v>
      </c>
      <c r="AI49" s="511">
        <v>8.1</v>
      </c>
      <c r="AJ49" s="511">
        <v>0.1</v>
      </c>
      <c r="AK49" s="347">
        <v>66</v>
      </c>
      <c r="AL49" s="511">
        <v>25.9</v>
      </c>
      <c r="AM49" s="511">
        <v>1.1000000000000001</v>
      </c>
      <c r="AN49" s="511">
        <v>6.9</v>
      </c>
      <c r="AO49" s="281">
        <v>0.1</v>
      </c>
      <c r="AP49" s="511">
        <v>68.599999999999994</v>
      </c>
      <c r="AQ49" s="511">
        <v>23.9</v>
      </c>
      <c r="AR49" s="511">
        <v>1.1000000000000001</v>
      </c>
      <c r="AS49" s="511">
        <v>6.3</v>
      </c>
      <c r="AT49" s="511">
        <v>0.1</v>
      </c>
      <c r="AU49" s="347">
        <v>65.5</v>
      </c>
      <c r="AV49" s="511">
        <v>27.9</v>
      </c>
      <c r="AW49" s="511">
        <v>1.1000000000000001</v>
      </c>
      <c r="AX49" s="511">
        <v>5.4</v>
      </c>
      <c r="AY49" s="281">
        <v>0.1</v>
      </c>
      <c r="AZ49" s="511">
        <v>70.5</v>
      </c>
      <c r="BA49" s="244">
        <v>24.5</v>
      </c>
      <c r="BB49" s="244">
        <v>0.8</v>
      </c>
      <c r="BC49" s="244">
        <v>4.0999999999999996</v>
      </c>
      <c r="BD49" s="281">
        <v>0.1</v>
      </c>
      <c r="BE49" s="511">
        <v>70.3</v>
      </c>
      <c r="BF49" s="244">
        <v>24.4</v>
      </c>
      <c r="BG49" s="244">
        <v>1.3</v>
      </c>
      <c r="BH49" s="244">
        <v>3.9</v>
      </c>
      <c r="BI49" s="281">
        <v>0.1</v>
      </c>
      <c r="BJ49" s="511">
        <v>71.599999999999994</v>
      </c>
      <c r="BK49" s="244">
        <v>23.6</v>
      </c>
      <c r="BL49" s="244">
        <v>0.8</v>
      </c>
      <c r="BM49" s="244">
        <v>3.9</v>
      </c>
      <c r="BN49" s="281">
        <v>0.1</v>
      </c>
      <c r="BO49" s="244">
        <v>70.900000000000006</v>
      </c>
      <c r="BP49" s="244">
        <v>24.3</v>
      </c>
      <c r="BQ49" s="244">
        <v>1</v>
      </c>
      <c r="BR49" s="244">
        <v>3.8</v>
      </c>
      <c r="BS49" s="347">
        <v>70.5</v>
      </c>
      <c r="BT49" s="511">
        <v>24.8</v>
      </c>
      <c r="BU49" s="511">
        <v>1</v>
      </c>
      <c r="BV49" s="281">
        <v>3.7</v>
      </c>
      <c r="BW49" s="347">
        <v>72.8</v>
      </c>
      <c r="BX49" s="511">
        <v>22.8</v>
      </c>
      <c r="BY49" s="511">
        <v>1</v>
      </c>
      <c r="BZ49" s="281">
        <v>3.4</v>
      </c>
      <c r="CA49" s="347">
        <v>72.400000000000006</v>
      </c>
      <c r="CB49" s="511">
        <v>22.5</v>
      </c>
      <c r="CC49" s="511">
        <v>1</v>
      </c>
      <c r="CD49" s="281">
        <v>4.0999999999999996</v>
      </c>
      <c r="CE49" s="347">
        <v>75.5</v>
      </c>
      <c r="CF49" s="511">
        <v>19.899999999999999</v>
      </c>
      <c r="CG49" s="511">
        <v>0.9</v>
      </c>
      <c r="CH49" s="281">
        <v>3.7</v>
      </c>
      <c r="CI49" s="347">
        <v>76.3</v>
      </c>
      <c r="CJ49" s="511">
        <v>19.600000000000001</v>
      </c>
      <c r="CK49" s="511">
        <v>0.9</v>
      </c>
      <c r="CL49" s="281">
        <v>3.2</v>
      </c>
    </row>
    <row r="50" spans="1:90" x14ac:dyDescent="0.25">
      <c r="A50" s="380" t="s">
        <v>38</v>
      </c>
      <c r="B50" s="511"/>
      <c r="C50" s="244"/>
      <c r="D50" s="244"/>
      <c r="E50" s="244"/>
      <c r="F50" s="281"/>
      <c r="G50" s="347"/>
      <c r="H50" s="244"/>
      <c r="I50" s="244"/>
      <c r="J50" s="244"/>
      <c r="K50" s="511"/>
      <c r="L50" s="347"/>
      <c r="M50" s="511"/>
      <c r="N50" s="511"/>
      <c r="O50" s="511"/>
      <c r="P50" s="281"/>
      <c r="Q50" s="511"/>
      <c r="R50" s="244"/>
      <c r="S50" s="244"/>
      <c r="T50" s="244"/>
      <c r="U50" s="281"/>
      <c r="V50" s="347"/>
      <c r="W50" s="244"/>
      <c r="X50" s="244"/>
      <c r="Y50" s="244"/>
      <c r="Z50" s="281"/>
      <c r="AA50" s="347"/>
      <c r="AB50" s="244"/>
      <c r="AC50" s="244"/>
      <c r="AD50" s="244"/>
      <c r="AE50" s="281"/>
      <c r="AF50" s="347"/>
      <c r="AG50" s="511"/>
      <c r="AH50" s="511"/>
      <c r="AI50" s="511"/>
      <c r="AJ50" s="511"/>
      <c r="AK50" s="347"/>
      <c r="AL50" s="511"/>
      <c r="AM50" s="511"/>
      <c r="AN50" s="511"/>
      <c r="AO50" s="281"/>
      <c r="AP50" s="511"/>
      <c r="AQ50" s="511"/>
      <c r="AR50" s="511"/>
      <c r="AS50" s="511"/>
      <c r="AT50" s="511"/>
      <c r="AU50" s="347"/>
      <c r="AV50" s="511"/>
      <c r="AW50" s="511"/>
      <c r="AX50" s="511"/>
      <c r="AY50" s="281"/>
      <c r="AZ50" s="511"/>
      <c r="BA50" s="244"/>
      <c r="BB50" s="244"/>
      <c r="BC50" s="244"/>
      <c r="BD50" s="281"/>
      <c r="BE50" s="511"/>
      <c r="BF50" s="244"/>
      <c r="BG50" s="244"/>
      <c r="BH50" s="244"/>
      <c r="BI50" s="281"/>
      <c r="BJ50" s="511"/>
      <c r="BK50" s="244"/>
      <c r="BL50" s="244"/>
      <c r="BM50" s="244"/>
      <c r="BN50" s="281"/>
      <c r="BO50" s="244"/>
      <c r="BP50" s="244"/>
      <c r="BQ50" s="244"/>
      <c r="BR50" s="244"/>
      <c r="BS50" s="347"/>
      <c r="BT50" s="511"/>
      <c r="BU50" s="511"/>
      <c r="BV50" s="281"/>
      <c r="BW50" s="347">
        <v>86</v>
      </c>
      <c r="BX50" s="511">
        <v>13</v>
      </c>
      <c r="BY50" s="511">
        <v>0.8</v>
      </c>
      <c r="BZ50" s="281">
        <v>0.2</v>
      </c>
      <c r="CA50" s="347">
        <v>84.9</v>
      </c>
      <c r="CB50" s="511">
        <v>14.2</v>
      </c>
      <c r="CC50" s="511">
        <v>0.6</v>
      </c>
      <c r="CD50" s="281">
        <v>0.3</v>
      </c>
      <c r="CE50" s="347">
        <v>85.2</v>
      </c>
      <c r="CF50" s="511">
        <v>13.8</v>
      </c>
      <c r="CG50" s="511">
        <v>0.8</v>
      </c>
      <c r="CH50" s="281">
        <v>0.2</v>
      </c>
      <c r="CI50" s="347">
        <v>83.7</v>
      </c>
      <c r="CJ50" s="511">
        <v>15.1</v>
      </c>
      <c r="CK50" s="511">
        <v>0.8</v>
      </c>
      <c r="CL50" s="281">
        <v>0.4</v>
      </c>
    </row>
    <row r="51" spans="1:90" ht="18" x14ac:dyDescent="0.25">
      <c r="A51" s="379" t="s">
        <v>207</v>
      </c>
      <c r="B51" s="282"/>
      <c r="C51" s="289"/>
      <c r="D51" s="289"/>
      <c r="E51" s="289"/>
      <c r="F51" s="280"/>
      <c r="G51" s="550"/>
      <c r="H51" s="289"/>
      <c r="I51" s="289"/>
      <c r="J51" s="289"/>
      <c r="K51" s="282"/>
      <c r="L51" s="550"/>
      <c r="M51" s="282"/>
      <c r="N51" s="282"/>
      <c r="O51" s="282"/>
      <c r="P51" s="280"/>
      <c r="Q51" s="282"/>
      <c r="R51" s="289"/>
      <c r="S51" s="289"/>
      <c r="T51" s="289"/>
      <c r="U51" s="280"/>
      <c r="V51" s="550"/>
      <c r="W51" s="289"/>
      <c r="X51" s="289"/>
      <c r="Y51" s="289"/>
      <c r="Z51" s="280"/>
      <c r="AA51" s="550"/>
      <c r="AB51" s="289"/>
      <c r="AC51" s="289"/>
      <c r="AD51" s="289"/>
      <c r="AE51" s="280"/>
      <c r="AF51" s="550"/>
      <c r="AG51" s="282"/>
      <c r="AH51" s="282"/>
      <c r="AI51" s="282"/>
      <c r="AJ51" s="282"/>
      <c r="AK51" s="550">
        <v>67.900000000000006</v>
      </c>
      <c r="AL51" s="282">
        <v>28.9</v>
      </c>
      <c r="AM51" s="282">
        <v>1</v>
      </c>
      <c r="AN51" s="282">
        <v>2.1</v>
      </c>
      <c r="AO51" s="280">
        <v>0.1</v>
      </c>
      <c r="AP51" s="282">
        <v>69.599999999999994</v>
      </c>
      <c r="AQ51" s="282">
        <v>27.1</v>
      </c>
      <c r="AR51" s="282">
        <v>1.2</v>
      </c>
      <c r="AS51" s="282">
        <v>2</v>
      </c>
      <c r="AT51" s="282">
        <v>0.1</v>
      </c>
      <c r="AU51" s="550">
        <v>64.099999999999994</v>
      </c>
      <c r="AV51" s="282">
        <v>33.1</v>
      </c>
      <c r="AW51" s="282">
        <v>1</v>
      </c>
      <c r="AX51" s="282">
        <v>1.8</v>
      </c>
      <c r="AY51" s="280">
        <v>0</v>
      </c>
      <c r="AZ51" s="282">
        <v>63.5</v>
      </c>
      <c r="BA51" s="289">
        <v>34.200000000000003</v>
      </c>
      <c r="BB51" s="289">
        <v>1</v>
      </c>
      <c r="BC51" s="289">
        <v>1.3</v>
      </c>
      <c r="BD51" s="280">
        <v>0</v>
      </c>
      <c r="BE51" s="282">
        <v>61.9</v>
      </c>
      <c r="BF51" s="289">
        <v>36.200000000000003</v>
      </c>
      <c r="BG51" s="289">
        <v>0.7</v>
      </c>
      <c r="BH51" s="289">
        <v>1.1000000000000001</v>
      </c>
      <c r="BI51" s="280">
        <v>0.1</v>
      </c>
      <c r="BJ51" s="282">
        <v>63.2</v>
      </c>
      <c r="BK51" s="289">
        <v>35</v>
      </c>
      <c r="BL51" s="289">
        <v>0.7</v>
      </c>
      <c r="BM51" s="289">
        <v>1.1000000000000001</v>
      </c>
      <c r="BN51" s="280">
        <v>0</v>
      </c>
      <c r="BO51" s="289">
        <v>65.900000000000006</v>
      </c>
      <c r="BP51" s="289">
        <v>32.1</v>
      </c>
      <c r="BQ51" s="289">
        <v>0.9</v>
      </c>
      <c r="BR51" s="289">
        <v>1.1000000000000001</v>
      </c>
      <c r="BS51" s="550">
        <v>67.2</v>
      </c>
      <c r="BT51" s="282">
        <v>30.6</v>
      </c>
      <c r="BU51" s="282">
        <v>0.9</v>
      </c>
      <c r="BV51" s="280">
        <v>1.3</v>
      </c>
      <c r="BW51" s="550">
        <v>68.8</v>
      </c>
      <c r="BX51" s="282">
        <v>28.9</v>
      </c>
      <c r="BY51" s="282">
        <v>0.8</v>
      </c>
      <c r="BZ51" s="280">
        <v>1.5</v>
      </c>
      <c r="CA51" s="550">
        <v>68.900000000000006</v>
      </c>
      <c r="CB51" s="282">
        <v>28.6</v>
      </c>
      <c r="CC51" s="282">
        <v>0.8</v>
      </c>
      <c r="CD51" s="280">
        <v>1.7</v>
      </c>
      <c r="CE51" s="550">
        <v>70.400000000000006</v>
      </c>
      <c r="CF51" s="282">
        <v>27.1</v>
      </c>
      <c r="CG51" s="282">
        <v>0.7</v>
      </c>
      <c r="CH51" s="280">
        <v>1.8</v>
      </c>
      <c r="CI51" s="550">
        <v>71.099999999999994</v>
      </c>
      <c r="CJ51" s="282">
        <v>26.8</v>
      </c>
      <c r="CK51" s="282">
        <v>0.7</v>
      </c>
      <c r="CL51" s="280">
        <v>1.4</v>
      </c>
    </row>
    <row r="52" spans="1:90" x14ac:dyDescent="0.25">
      <c r="A52" s="380" t="s">
        <v>39</v>
      </c>
      <c r="B52" s="511">
        <v>70.599999999999994</v>
      </c>
      <c r="C52" s="244">
        <v>26.7</v>
      </c>
      <c r="D52" s="244">
        <v>1.7</v>
      </c>
      <c r="E52" s="244">
        <v>0</v>
      </c>
      <c r="F52" s="281">
        <v>1</v>
      </c>
      <c r="G52" s="347">
        <v>76</v>
      </c>
      <c r="H52" s="244">
        <v>21</v>
      </c>
      <c r="I52" s="244">
        <v>1.4</v>
      </c>
      <c r="J52" s="244">
        <v>0.6</v>
      </c>
      <c r="K52" s="511">
        <v>1</v>
      </c>
      <c r="L52" s="347">
        <v>76.7</v>
      </c>
      <c r="M52" s="511">
        <v>21.2</v>
      </c>
      <c r="N52" s="511">
        <v>1.2</v>
      </c>
      <c r="O52" s="511">
        <v>0.7</v>
      </c>
      <c r="P52" s="281">
        <v>0.2</v>
      </c>
      <c r="Q52" s="511">
        <v>79.599999999999994</v>
      </c>
      <c r="R52" s="244">
        <v>18</v>
      </c>
      <c r="S52" s="244">
        <v>1.4</v>
      </c>
      <c r="T52" s="244">
        <v>0.9</v>
      </c>
      <c r="U52" s="281">
        <v>0.1</v>
      </c>
      <c r="V52" s="347">
        <v>80.599999999999994</v>
      </c>
      <c r="W52" s="244">
        <v>16.2</v>
      </c>
      <c r="X52" s="244">
        <v>1.9</v>
      </c>
      <c r="Y52" s="244">
        <v>1.2</v>
      </c>
      <c r="Z52" s="281">
        <v>0.1</v>
      </c>
      <c r="AA52" s="347">
        <v>73.2</v>
      </c>
      <c r="AB52" s="244">
        <v>23.1</v>
      </c>
      <c r="AC52" s="244">
        <v>2.1</v>
      </c>
      <c r="AD52" s="244">
        <v>1.5</v>
      </c>
      <c r="AE52" s="281">
        <v>0.1</v>
      </c>
      <c r="AF52" s="347">
        <v>66.7</v>
      </c>
      <c r="AG52" s="511">
        <v>29.9</v>
      </c>
      <c r="AH52" s="511">
        <v>2.1</v>
      </c>
      <c r="AI52" s="511">
        <v>1.3</v>
      </c>
      <c r="AJ52" s="511">
        <v>0</v>
      </c>
      <c r="AK52" s="347">
        <v>63.6</v>
      </c>
      <c r="AL52" s="511">
        <v>33.4</v>
      </c>
      <c r="AM52" s="511">
        <v>2</v>
      </c>
      <c r="AN52" s="511">
        <v>1</v>
      </c>
      <c r="AO52" s="281">
        <v>0</v>
      </c>
      <c r="AP52" s="511">
        <v>67.3</v>
      </c>
      <c r="AQ52" s="511">
        <v>30.1</v>
      </c>
      <c r="AR52" s="511">
        <v>1.7</v>
      </c>
      <c r="AS52" s="511">
        <v>0.9</v>
      </c>
      <c r="AT52" s="511">
        <v>0</v>
      </c>
      <c r="AU52" s="347">
        <v>59</v>
      </c>
      <c r="AV52" s="511">
        <v>38.9</v>
      </c>
      <c r="AW52" s="511">
        <v>1.3</v>
      </c>
      <c r="AX52" s="511">
        <v>0.8</v>
      </c>
      <c r="AY52" s="281">
        <v>0</v>
      </c>
      <c r="AZ52" s="511">
        <v>62</v>
      </c>
      <c r="BA52" s="244">
        <v>35.5</v>
      </c>
      <c r="BB52" s="244">
        <v>1.8</v>
      </c>
      <c r="BC52" s="244">
        <v>0.7</v>
      </c>
      <c r="BD52" s="281">
        <v>0</v>
      </c>
      <c r="BE52" s="511">
        <v>56.3</v>
      </c>
      <c r="BF52" s="244">
        <v>42</v>
      </c>
      <c r="BG52" s="244">
        <v>1</v>
      </c>
      <c r="BH52" s="244">
        <v>0.7</v>
      </c>
      <c r="BI52" s="281">
        <v>0</v>
      </c>
      <c r="BJ52" s="511">
        <v>56.9</v>
      </c>
      <c r="BK52" s="244">
        <v>41.5</v>
      </c>
      <c r="BL52" s="244">
        <v>1</v>
      </c>
      <c r="BM52" s="244">
        <v>0.6</v>
      </c>
      <c r="BN52" s="281">
        <v>0</v>
      </c>
      <c r="BO52" s="244">
        <v>62.7</v>
      </c>
      <c r="BP52" s="244">
        <v>35.700000000000003</v>
      </c>
      <c r="BQ52" s="244">
        <v>1</v>
      </c>
      <c r="BR52" s="244">
        <v>0.6</v>
      </c>
      <c r="BS52" s="347">
        <v>66.099999999999994</v>
      </c>
      <c r="BT52" s="511">
        <v>32</v>
      </c>
      <c r="BU52" s="511">
        <v>1.1000000000000001</v>
      </c>
      <c r="BV52" s="281">
        <v>0.8</v>
      </c>
      <c r="BW52" s="347">
        <v>68</v>
      </c>
      <c r="BX52" s="511">
        <v>30.1</v>
      </c>
      <c r="BY52" s="511">
        <v>0.9</v>
      </c>
      <c r="BZ52" s="281">
        <v>1</v>
      </c>
      <c r="CA52" s="347">
        <v>67.400000000000006</v>
      </c>
      <c r="CB52" s="511">
        <v>30.2</v>
      </c>
      <c r="CC52" s="511">
        <v>0.9</v>
      </c>
      <c r="CD52" s="281">
        <v>1.5</v>
      </c>
      <c r="CE52" s="347">
        <v>68.099999999999994</v>
      </c>
      <c r="CF52" s="511">
        <v>29.4</v>
      </c>
      <c r="CG52" s="511">
        <v>0.7</v>
      </c>
      <c r="CH52" s="281">
        <v>1.8</v>
      </c>
      <c r="CI52" s="347">
        <v>69.099999999999994</v>
      </c>
      <c r="CJ52" s="511">
        <v>28.8</v>
      </c>
      <c r="CK52" s="511">
        <v>0.8</v>
      </c>
      <c r="CL52" s="281">
        <v>1.3</v>
      </c>
    </row>
    <row r="53" spans="1:90" x14ac:dyDescent="0.25">
      <c r="A53" s="380" t="s">
        <v>104</v>
      </c>
      <c r="B53" s="511">
        <v>53.2</v>
      </c>
      <c r="C53" s="244">
        <v>46</v>
      </c>
      <c r="D53" s="244">
        <v>0.7</v>
      </c>
      <c r="E53" s="244">
        <v>0</v>
      </c>
      <c r="F53" s="281">
        <v>0.1</v>
      </c>
      <c r="G53" s="347">
        <v>59.5</v>
      </c>
      <c r="H53" s="244">
        <v>38.6</v>
      </c>
      <c r="I53" s="244">
        <v>0.9</v>
      </c>
      <c r="J53" s="244">
        <v>0.1</v>
      </c>
      <c r="K53" s="511">
        <v>0.9</v>
      </c>
      <c r="L53" s="347">
        <v>68.900000000000006</v>
      </c>
      <c r="M53" s="511">
        <v>30</v>
      </c>
      <c r="N53" s="511">
        <v>0.5</v>
      </c>
      <c r="O53" s="511">
        <v>0.6</v>
      </c>
      <c r="P53" s="281">
        <v>0</v>
      </c>
      <c r="Q53" s="511">
        <v>65.900000000000006</v>
      </c>
      <c r="R53" s="244">
        <v>31.6</v>
      </c>
      <c r="S53" s="244">
        <v>0.8</v>
      </c>
      <c r="T53" s="244">
        <v>1.7</v>
      </c>
      <c r="U53" s="281">
        <v>0</v>
      </c>
      <c r="V53" s="347">
        <v>64.2</v>
      </c>
      <c r="W53" s="244">
        <v>34.200000000000003</v>
      </c>
      <c r="X53" s="244">
        <v>0.2</v>
      </c>
      <c r="Y53" s="244">
        <v>1.4</v>
      </c>
      <c r="Z53" s="281">
        <v>0</v>
      </c>
      <c r="AA53" s="347">
        <v>60</v>
      </c>
      <c r="AB53" s="244">
        <v>38.4</v>
      </c>
      <c r="AC53" s="244">
        <v>0.7</v>
      </c>
      <c r="AD53" s="244">
        <v>0.9</v>
      </c>
      <c r="AE53" s="281">
        <v>0</v>
      </c>
      <c r="AF53" s="347">
        <v>61.7</v>
      </c>
      <c r="AG53" s="511">
        <v>36.200000000000003</v>
      </c>
      <c r="AH53" s="511">
        <v>0.9</v>
      </c>
      <c r="AI53" s="511">
        <v>1.2</v>
      </c>
      <c r="AJ53" s="511">
        <v>0</v>
      </c>
      <c r="AK53" s="347">
        <v>51.4</v>
      </c>
      <c r="AL53" s="511">
        <v>46.9</v>
      </c>
      <c r="AM53" s="511">
        <v>0.9</v>
      </c>
      <c r="AN53" s="511">
        <v>0.8</v>
      </c>
      <c r="AO53" s="281">
        <v>0</v>
      </c>
      <c r="AP53" s="511">
        <v>54.1</v>
      </c>
      <c r="AQ53" s="511">
        <v>44.3</v>
      </c>
      <c r="AR53" s="511">
        <v>0.9</v>
      </c>
      <c r="AS53" s="511">
        <v>0.7</v>
      </c>
      <c r="AT53" s="511">
        <v>0</v>
      </c>
      <c r="AU53" s="347">
        <v>53.5</v>
      </c>
      <c r="AV53" s="511">
        <v>44.8</v>
      </c>
      <c r="AW53" s="511">
        <v>1.1000000000000001</v>
      </c>
      <c r="AX53" s="511">
        <v>0.6</v>
      </c>
      <c r="AY53" s="281">
        <v>0</v>
      </c>
      <c r="AZ53" s="511">
        <v>43.9</v>
      </c>
      <c r="BA53" s="244">
        <v>53.9</v>
      </c>
      <c r="BB53" s="244">
        <v>1.7</v>
      </c>
      <c r="BC53" s="244">
        <v>0.5</v>
      </c>
      <c r="BD53" s="281">
        <v>0</v>
      </c>
      <c r="BE53" s="511">
        <v>47.6</v>
      </c>
      <c r="BF53" s="244">
        <v>51.4</v>
      </c>
      <c r="BG53" s="244">
        <v>0.5</v>
      </c>
      <c r="BH53" s="244">
        <v>0.5</v>
      </c>
      <c r="BI53" s="281">
        <v>0</v>
      </c>
      <c r="BJ53" s="511">
        <v>51.4</v>
      </c>
      <c r="BK53" s="244">
        <v>47.2</v>
      </c>
      <c r="BL53" s="244">
        <v>0.9</v>
      </c>
      <c r="BM53" s="244">
        <v>0.5</v>
      </c>
      <c r="BN53" s="281">
        <v>0</v>
      </c>
      <c r="BO53" s="244">
        <v>55.5</v>
      </c>
      <c r="BP53" s="244">
        <v>43</v>
      </c>
      <c r="BQ53" s="244">
        <v>1</v>
      </c>
      <c r="BR53" s="244">
        <v>0.5</v>
      </c>
      <c r="BS53" s="347">
        <v>56.8</v>
      </c>
      <c r="BT53" s="511">
        <v>41.4</v>
      </c>
      <c r="BU53" s="511">
        <v>1.1000000000000001</v>
      </c>
      <c r="BV53" s="281">
        <v>0.7</v>
      </c>
      <c r="BW53" s="347">
        <v>58.4</v>
      </c>
      <c r="BX53" s="511">
        <v>39.700000000000003</v>
      </c>
      <c r="BY53" s="511">
        <v>1.1000000000000001</v>
      </c>
      <c r="BZ53" s="281">
        <v>0.8</v>
      </c>
      <c r="CA53" s="347">
        <v>58.9</v>
      </c>
      <c r="CB53" s="511">
        <v>39.5</v>
      </c>
      <c r="CC53" s="511">
        <v>0.6</v>
      </c>
      <c r="CD53" s="281">
        <v>1</v>
      </c>
      <c r="CE53" s="347">
        <v>62.5</v>
      </c>
      <c r="CF53" s="511">
        <v>36</v>
      </c>
      <c r="CG53" s="511">
        <v>0.6</v>
      </c>
      <c r="CH53" s="281">
        <v>0.9</v>
      </c>
      <c r="CI53" s="347">
        <v>64</v>
      </c>
      <c r="CJ53" s="511">
        <v>34.6</v>
      </c>
      <c r="CK53" s="511">
        <v>0.7</v>
      </c>
      <c r="CL53" s="281">
        <v>0.7</v>
      </c>
    </row>
    <row r="54" spans="1:90" ht="19.5" x14ac:dyDescent="0.25">
      <c r="A54" s="380" t="s">
        <v>245</v>
      </c>
      <c r="B54" s="511">
        <v>79.5</v>
      </c>
      <c r="C54" s="244">
        <v>18.7</v>
      </c>
      <c r="D54" s="244">
        <v>1.3</v>
      </c>
      <c r="E54" s="244">
        <v>0.2</v>
      </c>
      <c r="F54" s="281">
        <v>0.3</v>
      </c>
      <c r="G54" s="347">
        <v>81.5</v>
      </c>
      <c r="H54" s="244">
        <v>15.2</v>
      </c>
      <c r="I54" s="244">
        <v>1.2</v>
      </c>
      <c r="J54" s="244">
        <v>2</v>
      </c>
      <c r="K54" s="511">
        <v>0.1</v>
      </c>
      <c r="L54" s="347">
        <v>79.900000000000006</v>
      </c>
      <c r="M54" s="511">
        <v>16.399999999999999</v>
      </c>
      <c r="N54" s="511">
        <v>1.3</v>
      </c>
      <c r="O54" s="511">
        <v>2.4</v>
      </c>
      <c r="P54" s="281">
        <v>0</v>
      </c>
      <c r="Q54" s="511">
        <v>81.2</v>
      </c>
      <c r="R54" s="244">
        <v>14</v>
      </c>
      <c r="S54" s="244">
        <v>1.2</v>
      </c>
      <c r="T54" s="244">
        <v>3.6</v>
      </c>
      <c r="U54" s="281">
        <v>0</v>
      </c>
      <c r="V54" s="347">
        <v>81</v>
      </c>
      <c r="W54" s="244">
        <v>14.9</v>
      </c>
      <c r="X54" s="244">
        <v>1.6</v>
      </c>
      <c r="Y54" s="244">
        <v>2.5</v>
      </c>
      <c r="Z54" s="281">
        <v>0</v>
      </c>
      <c r="AA54" s="347">
        <v>76.7</v>
      </c>
      <c r="AB54" s="244">
        <v>19.8</v>
      </c>
      <c r="AC54" s="244">
        <v>0.8</v>
      </c>
      <c r="AD54" s="244">
        <v>2.7</v>
      </c>
      <c r="AE54" s="281">
        <v>0</v>
      </c>
      <c r="AF54" s="347">
        <v>71.7</v>
      </c>
      <c r="AG54" s="511">
        <v>25.4</v>
      </c>
      <c r="AH54" s="511">
        <v>0.6</v>
      </c>
      <c r="AI54" s="511">
        <v>2.2999999999999998</v>
      </c>
      <c r="AJ54" s="511">
        <v>0</v>
      </c>
      <c r="AK54" s="347">
        <v>70.3</v>
      </c>
      <c r="AL54" s="511">
        <v>26.9</v>
      </c>
      <c r="AM54" s="511">
        <v>0.7</v>
      </c>
      <c r="AN54" s="511">
        <v>2.1</v>
      </c>
      <c r="AO54" s="281">
        <v>0</v>
      </c>
      <c r="AP54" s="511">
        <v>73.099999999999994</v>
      </c>
      <c r="AQ54" s="511">
        <v>24.3</v>
      </c>
      <c r="AR54" s="511">
        <v>0.6</v>
      </c>
      <c r="AS54" s="511">
        <v>1.9</v>
      </c>
      <c r="AT54" s="511">
        <v>0.1</v>
      </c>
      <c r="AU54" s="347">
        <v>67.400000000000006</v>
      </c>
      <c r="AV54" s="511">
        <v>30.3</v>
      </c>
      <c r="AW54" s="511">
        <v>0.5</v>
      </c>
      <c r="AX54" s="511">
        <v>1.8</v>
      </c>
      <c r="AY54" s="281">
        <v>0</v>
      </c>
      <c r="AZ54" s="511">
        <v>69.3</v>
      </c>
      <c r="BA54" s="244">
        <v>28.4</v>
      </c>
      <c r="BB54" s="244">
        <v>0.4</v>
      </c>
      <c r="BC54" s="244">
        <v>1.9</v>
      </c>
      <c r="BD54" s="281">
        <v>0</v>
      </c>
      <c r="BE54" s="511">
        <v>63.3</v>
      </c>
      <c r="BF54" s="244">
        <v>35.299999999999997</v>
      </c>
      <c r="BG54" s="244">
        <v>0.2</v>
      </c>
      <c r="BH54" s="244">
        <v>1.2</v>
      </c>
      <c r="BI54" s="281">
        <v>0</v>
      </c>
      <c r="BJ54" s="511">
        <v>68.599999999999994</v>
      </c>
      <c r="BK54" s="244">
        <v>29.9</v>
      </c>
      <c r="BL54" s="244">
        <v>0.1</v>
      </c>
      <c r="BM54" s="244">
        <v>1.4</v>
      </c>
      <c r="BN54" s="281">
        <v>0</v>
      </c>
      <c r="BO54" s="244">
        <v>70.400000000000006</v>
      </c>
      <c r="BP54" s="244">
        <v>27</v>
      </c>
      <c r="BQ54" s="244">
        <v>1.3</v>
      </c>
      <c r="BR54" s="244">
        <v>1.3</v>
      </c>
      <c r="BS54" s="347">
        <v>73</v>
      </c>
      <c r="BT54" s="511">
        <v>24.4</v>
      </c>
      <c r="BU54" s="511">
        <v>1.2</v>
      </c>
      <c r="BV54" s="281">
        <v>1.4</v>
      </c>
      <c r="BW54" s="347">
        <v>73.8</v>
      </c>
      <c r="BX54" s="511">
        <v>23.5</v>
      </c>
      <c r="BY54" s="511">
        <v>1</v>
      </c>
      <c r="BZ54" s="281">
        <v>1.7</v>
      </c>
      <c r="CA54" s="347">
        <v>72.3</v>
      </c>
      <c r="CB54" s="511">
        <v>24.7</v>
      </c>
      <c r="CC54" s="511">
        <v>1</v>
      </c>
      <c r="CD54" s="281">
        <v>2</v>
      </c>
      <c r="CE54" s="347">
        <v>72.8</v>
      </c>
      <c r="CF54" s="511">
        <v>24.4</v>
      </c>
      <c r="CG54" s="511">
        <v>1</v>
      </c>
      <c r="CH54" s="281">
        <v>1.8</v>
      </c>
      <c r="CI54" s="347">
        <v>74.400000000000006</v>
      </c>
      <c r="CJ54" s="511">
        <v>23.1</v>
      </c>
      <c r="CK54" s="511">
        <v>1</v>
      </c>
      <c r="CL54" s="281">
        <v>1.5</v>
      </c>
    </row>
    <row r="55" spans="1:90" ht="19.5" x14ac:dyDescent="0.25">
      <c r="A55" s="380" t="s">
        <v>231</v>
      </c>
      <c r="B55" s="511">
        <v>72.400000000000006</v>
      </c>
      <c r="C55" s="244">
        <v>17.899999999999999</v>
      </c>
      <c r="D55" s="244">
        <v>0.9</v>
      </c>
      <c r="E55" s="244">
        <v>0</v>
      </c>
      <c r="F55" s="281">
        <v>8.8000000000000007</v>
      </c>
      <c r="G55" s="347">
        <v>79.099999999999994</v>
      </c>
      <c r="H55" s="244">
        <v>13.5</v>
      </c>
      <c r="I55" s="244">
        <v>1.1000000000000001</v>
      </c>
      <c r="J55" s="244">
        <v>1.5</v>
      </c>
      <c r="K55" s="511">
        <v>4.8</v>
      </c>
      <c r="L55" s="347">
        <v>80.599999999999994</v>
      </c>
      <c r="M55" s="511">
        <v>16.399999999999999</v>
      </c>
      <c r="N55" s="511">
        <v>0.8</v>
      </c>
      <c r="O55" s="511">
        <v>2.2000000000000002</v>
      </c>
      <c r="P55" s="281">
        <v>0</v>
      </c>
      <c r="Q55" s="511">
        <v>81.5</v>
      </c>
      <c r="R55" s="244">
        <v>14</v>
      </c>
      <c r="S55" s="244">
        <v>0.8</v>
      </c>
      <c r="T55" s="244">
        <v>3.7</v>
      </c>
      <c r="U55" s="281">
        <v>0</v>
      </c>
      <c r="V55" s="347">
        <v>80.599999999999994</v>
      </c>
      <c r="W55" s="244">
        <v>14.1</v>
      </c>
      <c r="X55" s="244">
        <v>0.9</v>
      </c>
      <c r="Y55" s="244">
        <v>4.4000000000000004</v>
      </c>
      <c r="Z55" s="281">
        <v>0</v>
      </c>
      <c r="AA55" s="347">
        <v>72</v>
      </c>
      <c r="AB55" s="244">
        <v>22.8</v>
      </c>
      <c r="AC55" s="244">
        <v>0.8</v>
      </c>
      <c r="AD55" s="244">
        <v>4.4000000000000004</v>
      </c>
      <c r="AE55" s="281">
        <v>0</v>
      </c>
      <c r="AF55" s="347">
        <v>68</v>
      </c>
      <c r="AG55" s="511">
        <v>27.6</v>
      </c>
      <c r="AH55" s="511">
        <v>0.9</v>
      </c>
      <c r="AI55" s="511">
        <v>3.5</v>
      </c>
      <c r="AJ55" s="511">
        <v>0</v>
      </c>
      <c r="AK55" s="347">
        <v>69.5</v>
      </c>
      <c r="AL55" s="511">
        <v>26.2</v>
      </c>
      <c r="AM55" s="511">
        <v>0.9</v>
      </c>
      <c r="AN55" s="511">
        <v>3.4</v>
      </c>
      <c r="AO55" s="281">
        <v>0</v>
      </c>
      <c r="AP55" s="511">
        <v>71.7</v>
      </c>
      <c r="AQ55" s="511">
        <v>24.3</v>
      </c>
      <c r="AR55" s="511">
        <v>1</v>
      </c>
      <c r="AS55" s="511">
        <v>3</v>
      </c>
      <c r="AT55" s="511">
        <v>0</v>
      </c>
      <c r="AU55" s="347">
        <v>70.5</v>
      </c>
      <c r="AV55" s="511">
        <v>26</v>
      </c>
      <c r="AW55" s="511">
        <v>0.9</v>
      </c>
      <c r="AX55" s="511">
        <v>2.6</v>
      </c>
      <c r="AY55" s="281">
        <v>0</v>
      </c>
      <c r="AZ55" s="511">
        <v>68.5</v>
      </c>
      <c r="BA55" s="244">
        <v>28.8</v>
      </c>
      <c r="BB55" s="244">
        <v>0.5</v>
      </c>
      <c r="BC55" s="244">
        <v>2.1</v>
      </c>
      <c r="BD55" s="281">
        <v>0.1</v>
      </c>
      <c r="BE55" s="511">
        <v>67.7</v>
      </c>
      <c r="BF55" s="244">
        <v>29.6</v>
      </c>
      <c r="BG55" s="244">
        <v>0.4</v>
      </c>
      <c r="BH55" s="244">
        <v>2.2999999999999998</v>
      </c>
      <c r="BI55" s="281">
        <v>0</v>
      </c>
      <c r="BJ55" s="511">
        <v>68</v>
      </c>
      <c r="BK55" s="244">
        <v>29.5</v>
      </c>
      <c r="BL55" s="244">
        <v>0.3</v>
      </c>
      <c r="BM55" s="244">
        <v>2.2000000000000002</v>
      </c>
      <c r="BN55" s="281">
        <v>0</v>
      </c>
      <c r="BO55" s="244">
        <v>69</v>
      </c>
      <c r="BP55" s="244">
        <v>27.8</v>
      </c>
      <c r="BQ55" s="244">
        <v>1</v>
      </c>
      <c r="BR55" s="244">
        <v>2.2000000000000002</v>
      </c>
      <c r="BS55" s="347">
        <v>69.599999999999994</v>
      </c>
      <c r="BT55" s="511">
        <v>27</v>
      </c>
      <c r="BU55" s="511">
        <v>0.9</v>
      </c>
      <c r="BV55" s="281">
        <v>2.5</v>
      </c>
      <c r="BW55" s="347">
        <v>70.8</v>
      </c>
      <c r="BX55" s="511">
        <v>25.3</v>
      </c>
      <c r="BY55" s="511">
        <v>0.8</v>
      </c>
      <c r="BZ55" s="281">
        <v>3.1</v>
      </c>
      <c r="CA55" s="347">
        <v>70.599999999999994</v>
      </c>
      <c r="CB55" s="511">
        <v>24.6</v>
      </c>
      <c r="CC55" s="511">
        <v>0.8</v>
      </c>
      <c r="CD55" s="281">
        <v>4</v>
      </c>
      <c r="CE55" s="347">
        <v>69.900000000000006</v>
      </c>
      <c r="CF55" s="511">
        <v>26.1</v>
      </c>
      <c r="CG55" s="511">
        <v>0.8</v>
      </c>
      <c r="CH55" s="281">
        <v>3.2</v>
      </c>
      <c r="CI55" s="347">
        <v>71.099999999999994</v>
      </c>
      <c r="CJ55" s="511">
        <v>25.9</v>
      </c>
      <c r="CK55" s="511">
        <v>0.7</v>
      </c>
      <c r="CL55" s="281">
        <v>2.2999999999999998</v>
      </c>
    </row>
    <row r="56" spans="1:90" ht="24" customHeight="1" x14ac:dyDescent="0.25">
      <c r="A56" s="380" t="s">
        <v>43</v>
      </c>
      <c r="B56" s="511">
        <v>83.8</v>
      </c>
      <c r="C56" s="244">
        <v>12.4</v>
      </c>
      <c r="D56" s="244">
        <v>2.6</v>
      </c>
      <c r="E56" s="244">
        <v>0</v>
      </c>
      <c r="F56" s="281">
        <v>1.2</v>
      </c>
      <c r="G56" s="347">
        <v>83.8</v>
      </c>
      <c r="H56" s="244">
        <v>11.2</v>
      </c>
      <c r="I56" s="244">
        <v>2.1</v>
      </c>
      <c r="J56" s="244">
        <v>1.4</v>
      </c>
      <c r="K56" s="511">
        <v>1.5</v>
      </c>
      <c r="L56" s="347">
        <v>84.3</v>
      </c>
      <c r="M56" s="511">
        <v>12.1</v>
      </c>
      <c r="N56" s="511">
        <v>1.7</v>
      </c>
      <c r="O56" s="511">
        <v>1.8</v>
      </c>
      <c r="P56" s="281">
        <v>0.1</v>
      </c>
      <c r="Q56" s="511">
        <v>86.8</v>
      </c>
      <c r="R56" s="244">
        <v>9.4</v>
      </c>
      <c r="S56" s="244">
        <v>1.8</v>
      </c>
      <c r="T56" s="244">
        <v>2</v>
      </c>
      <c r="U56" s="281">
        <v>0</v>
      </c>
      <c r="V56" s="347">
        <v>87.4</v>
      </c>
      <c r="W56" s="244">
        <v>8.1999999999999993</v>
      </c>
      <c r="X56" s="244">
        <v>2.1</v>
      </c>
      <c r="Y56" s="244">
        <v>2.2999999999999998</v>
      </c>
      <c r="Z56" s="281">
        <v>0</v>
      </c>
      <c r="AA56" s="347">
        <v>81.099999999999994</v>
      </c>
      <c r="AB56" s="244">
        <v>14.7</v>
      </c>
      <c r="AC56" s="244">
        <v>1.9</v>
      </c>
      <c r="AD56" s="244">
        <v>2.2999999999999998</v>
      </c>
      <c r="AE56" s="281">
        <v>0</v>
      </c>
      <c r="AF56" s="347">
        <v>77.599999999999994</v>
      </c>
      <c r="AG56" s="511">
        <v>18.399999999999999</v>
      </c>
      <c r="AH56" s="511">
        <v>1.8</v>
      </c>
      <c r="AI56" s="511">
        <v>2</v>
      </c>
      <c r="AJ56" s="511">
        <v>0.2</v>
      </c>
      <c r="AK56" s="347">
        <v>74.8</v>
      </c>
      <c r="AL56" s="511">
        <v>21.9</v>
      </c>
      <c r="AM56" s="511">
        <v>1.6</v>
      </c>
      <c r="AN56" s="511">
        <v>1.6</v>
      </c>
      <c r="AO56" s="281">
        <v>0.1</v>
      </c>
      <c r="AP56" s="511">
        <v>77.099999999999994</v>
      </c>
      <c r="AQ56" s="511">
        <v>19.399999999999999</v>
      </c>
      <c r="AR56" s="511">
        <v>1.9</v>
      </c>
      <c r="AS56" s="511">
        <v>1.5</v>
      </c>
      <c r="AT56" s="511">
        <v>0.1</v>
      </c>
      <c r="AU56" s="347">
        <v>72.400000000000006</v>
      </c>
      <c r="AV56" s="511">
        <v>24.5</v>
      </c>
      <c r="AW56" s="511">
        <v>1.7</v>
      </c>
      <c r="AX56" s="511">
        <v>1.3</v>
      </c>
      <c r="AY56" s="281">
        <v>0.1</v>
      </c>
      <c r="AZ56" s="511">
        <v>75.599999999999994</v>
      </c>
      <c r="BA56" s="244">
        <v>22</v>
      </c>
      <c r="BB56" s="244">
        <v>1.2</v>
      </c>
      <c r="BC56" s="244">
        <v>1.1000000000000001</v>
      </c>
      <c r="BD56" s="281">
        <v>0.1</v>
      </c>
      <c r="BE56" s="511">
        <v>72.599999999999994</v>
      </c>
      <c r="BF56" s="244">
        <v>25.2</v>
      </c>
      <c r="BG56" s="244">
        <v>1.2</v>
      </c>
      <c r="BH56" s="244">
        <v>1</v>
      </c>
      <c r="BI56" s="281">
        <v>0</v>
      </c>
      <c r="BJ56" s="511">
        <v>74.599999999999994</v>
      </c>
      <c r="BK56" s="244">
        <v>23.2</v>
      </c>
      <c r="BL56" s="244">
        <v>1.2</v>
      </c>
      <c r="BM56" s="244">
        <v>0.9</v>
      </c>
      <c r="BN56" s="281">
        <v>0.1</v>
      </c>
      <c r="BO56" s="244">
        <v>76.8</v>
      </c>
      <c r="BP56" s="244">
        <v>21.1</v>
      </c>
      <c r="BQ56" s="244">
        <v>1.2</v>
      </c>
      <c r="BR56" s="244">
        <v>0.9</v>
      </c>
      <c r="BS56" s="347">
        <v>77.3</v>
      </c>
      <c r="BT56" s="511">
        <v>20.6</v>
      </c>
      <c r="BU56" s="511">
        <v>1.2</v>
      </c>
      <c r="BV56" s="281">
        <v>0.9</v>
      </c>
      <c r="BW56" s="347">
        <v>78.099999999999994</v>
      </c>
      <c r="BX56" s="511">
        <v>19.899999999999999</v>
      </c>
      <c r="BY56" s="511">
        <v>1.1000000000000001</v>
      </c>
      <c r="BZ56" s="281">
        <v>0.9</v>
      </c>
      <c r="CA56" s="347">
        <v>77.3</v>
      </c>
      <c r="CB56" s="511">
        <v>20.100000000000001</v>
      </c>
      <c r="CC56" s="511">
        <v>1.2</v>
      </c>
      <c r="CD56" s="281">
        <v>1.4</v>
      </c>
      <c r="CE56" s="347">
        <v>77.5</v>
      </c>
      <c r="CF56" s="511">
        <v>19.600000000000001</v>
      </c>
      <c r="CG56" s="511">
        <v>1.1000000000000001</v>
      </c>
      <c r="CH56" s="281">
        <v>1.8</v>
      </c>
      <c r="CI56" s="347">
        <v>77.8</v>
      </c>
      <c r="CJ56" s="511">
        <v>19.7</v>
      </c>
      <c r="CK56" s="511">
        <v>1</v>
      </c>
      <c r="CL56" s="281">
        <v>1.5</v>
      </c>
    </row>
    <row r="57" spans="1:90" x14ac:dyDescent="0.25">
      <c r="A57" s="380" t="s">
        <v>97</v>
      </c>
      <c r="B57" s="511"/>
      <c r="C57" s="244"/>
      <c r="D57" s="244"/>
      <c r="E57" s="244"/>
      <c r="F57" s="281"/>
      <c r="G57" s="347"/>
      <c r="H57" s="244"/>
      <c r="I57" s="244"/>
      <c r="J57" s="244"/>
      <c r="K57" s="511"/>
      <c r="L57" s="347"/>
      <c r="M57" s="511"/>
      <c r="N57" s="511"/>
      <c r="O57" s="511"/>
      <c r="P57" s="281"/>
      <c r="Q57" s="511"/>
      <c r="R57" s="244"/>
      <c r="S57" s="244"/>
      <c r="T57" s="244"/>
      <c r="U57" s="281"/>
      <c r="V57" s="347"/>
      <c r="W57" s="244"/>
      <c r="X57" s="244"/>
      <c r="Y57" s="244"/>
      <c r="Z57" s="281"/>
      <c r="AA57" s="347"/>
      <c r="AB57" s="244"/>
      <c r="AC57" s="244"/>
      <c r="AD57" s="244"/>
      <c r="AE57" s="281"/>
      <c r="AF57" s="347"/>
      <c r="AG57" s="511"/>
      <c r="AH57" s="511"/>
      <c r="AI57" s="511"/>
      <c r="AJ57" s="511"/>
      <c r="AK57" s="347"/>
      <c r="AL57" s="511"/>
      <c r="AM57" s="511"/>
      <c r="AN57" s="511"/>
      <c r="AO57" s="281"/>
      <c r="AP57" s="511"/>
      <c r="AQ57" s="511"/>
      <c r="AR57" s="511"/>
      <c r="AS57" s="511"/>
      <c r="AT57" s="511"/>
      <c r="AU57" s="347"/>
      <c r="AV57" s="511"/>
      <c r="AW57" s="511"/>
      <c r="AX57" s="511"/>
      <c r="AY57" s="281"/>
      <c r="AZ57" s="511">
        <v>51</v>
      </c>
      <c r="BA57" s="244">
        <v>48.2</v>
      </c>
      <c r="BB57" s="244">
        <v>0.5</v>
      </c>
      <c r="BC57" s="244">
        <v>0.3</v>
      </c>
      <c r="BD57" s="281">
        <v>0</v>
      </c>
      <c r="BE57" s="511">
        <v>57</v>
      </c>
      <c r="BF57" s="244">
        <v>42.1</v>
      </c>
      <c r="BG57" s="244">
        <v>0.6</v>
      </c>
      <c r="BH57" s="244">
        <v>0.3</v>
      </c>
      <c r="BI57" s="281">
        <v>0</v>
      </c>
      <c r="BJ57" s="511">
        <v>58</v>
      </c>
      <c r="BK57" s="244">
        <v>41.1</v>
      </c>
      <c r="BL57" s="244">
        <v>0.6</v>
      </c>
      <c r="BM57" s="244">
        <v>0.3</v>
      </c>
      <c r="BN57" s="281">
        <v>0</v>
      </c>
      <c r="BO57" s="244">
        <v>60.1</v>
      </c>
      <c r="BP57" s="244">
        <v>38.9</v>
      </c>
      <c r="BQ57" s="244">
        <v>0.7</v>
      </c>
      <c r="BR57" s="244">
        <v>0.3</v>
      </c>
      <c r="BS57" s="347">
        <v>62.2</v>
      </c>
      <c r="BT57" s="511">
        <v>36.700000000000003</v>
      </c>
      <c r="BU57" s="511">
        <v>0.7</v>
      </c>
      <c r="BV57" s="281">
        <v>0.4</v>
      </c>
      <c r="BW57" s="347">
        <v>65.900000000000006</v>
      </c>
      <c r="BX57" s="511">
        <v>33</v>
      </c>
      <c r="BY57" s="511">
        <v>0.6</v>
      </c>
      <c r="BZ57" s="281">
        <v>0.5</v>
      </c>
      <c r="CA57" s="347">
        <v>66.400000000000006</v>
      </c>
      <c r="CB57" s="511">
        <v>32.4</v>
      </c>
      <c r="CC57" s="511">
        <v>0.7</v>
      </c>
      <c r="CD57" s="281">
        <v>0.5</v>
      </c>
      <c r="CE57" s="347">
        <v>68.7</v>
      </c>
      <c r="CF57" s="511">
        <v>30.1</v>
      </c>
      <c r="CG57" s="511">
        <v>0.6</v>
      </c>
      <c r="CH57" s="281">
        <v>0.6</v>
      </c>
      <c r="CI57" s="347">
        <v>68.900000000000006</v>
      </c>
      <c r="CJ57" s="511">
        <v>29.9</v>
      </c>
      <c r="CK57" s="511">
        <v>0.6</v>
      </c>
      <c r="CL57" s="281">
        <v>0.6</v>
      </c>
    </row>
    <row r="58" spans="1:90" ht="20.25" customHeight="1" x14ac:dyDescent="0.25">
      <c r="A58" s="380" t="s">
        <v>45</v>
      </c>
      <c r="B58" s="511">
        <v>86.3</v>
      </c>
      <c r="C58" s="511">
        <v>12.1</v>
      </c>
      <c r="D58" s="511">
        <v>0.9</v>
      </c>
      <c r="E58" s="511">
        <v>0.1</v>
      </c>
      <c r="F58" s="281">
        <v>0.6</v>
      </c>
      <c r="G58" s="347">
        <v>85.5</v>
      </c>
      <c r="H58" s="511">
        <v>11.9</v>
      </c>
      <c r="I58" s="511">
        <v>0.6</v>
      </c>
      <c r="J58" s="511">
        <v>1</v>
      </c>
      <c r="K58" s="511">
        <v>1</v>
      </c>
      <c r="L58" s="347">
        <v>84.4</v>
      </c>
      <c r="M58" s="511">
        <v>13.8</v>
      </c>
      <c r="N58" s="511">
        <v>0.5</v>
      </c>
      <c r="O58" s="511">
        <v>1.2</v>
      </c>
      <c r="P58" s="281">
        <v>0.1</v>
      </c>
      <c r="Q58" s="511">
        <v>80.3</v>
      </c>
      <c r="R58" s="511">
        <v>10.199999999999999</v>
      </c>
      <c r="S58" s="511">
        <v>0.4</v>
      </c>
      <c r="T58" s="511">
        <v>8.9</v>
      </c>
      <c r="U58" s="281">
        <v>0.2</v>
      </c>
      <c r="V58" s="347">
        <v>87.7</v>
      </c>
      <c r="W58" s="511">
        <v>8.4</v>
      </c>
      <c r="X58" s="511">
        <v>0.4</v>
      </c>
      <c r="Y58" s="511">
        <v>3.3</v>
      </c>
      <c r="Z58" s="281">
        <v>0.2</v>
      </c>
      <c r="AA58" s="347">
        <v>78.599999999999994</v>
      </c>
      <c r="AB58" s="511">
        <v>17.600000000000001</v>
      </c>
      <c r="AC58" s="511">
        <v>0.4</v>
      </c>
      <c r="AD58" s="511">
        <v>3.3</v>
      </c>
      <c r="AE58" s="281">
        <v>0.1</v>
      </c>
      <c r="AF58" s="347">
        <v>73.400000000000006</v>
      </c>
      <c r="AG58" s="511">
        <v>22.6</v>
      </c>
      <c r="AH58" s="511">
        <v>0.4</v>
      </c>
      <c r="AI58" s="511">
        <v>3.5</v>
      </c>
      <c r="AJ58" s="511">
        <v>0.1</v>
      </c>
      <c r="AK58" s="347">
        <v>69.8</v>
      </c>
      <c r="AL58" s="511">
        <v>26.8</v>
      </c>
      <c r="AM58" s="511">
        <v>0.3</v>
      </c>
      <c r="AN58" s="511">
        <v>3</v>
      </c>
      <c r="AO58" s="281">
        <v>0.1</v>
      </c>
      <c r="AP58" s="511">
        <v>69.8</v>
      </c>
      <c r="AQ58" s="511">
        <v>26.4</v>
      </c>
      <c r="AR58" s="511">
        <v>0.9</v>
      </c>
      <c r="AS58" s="511">
        <v>2.8</v>
      </c>
      <c r="AT58" s="511">
        <v>0.1</v>
      </c>
      <c r="AU58" s="347">
        <v>64.900000000000006</v>
      </c>
      <c r="AV58" s="511">
        <v>31.6</v>
      </c>
      <c r="AW58" s="511">
        <v>0.9</v>
      </c>
      <c r="AX58" s="511">
        <v>2.5</v>
      </c>
      <c r="AY58" s="281">
        <v>0.1</v>
      </c>
      <c r="AZ58" s="511">
        <v>69.400000000000006</v>
      </c>
      <c r="BA58" s="511">
        <v>27.8</v>
      </c>
      <c r="BB58" s="511">
        <v>0.7</v>
      </c>
      <c r="BC58" s="511">
        <v>2</v>
      </c>
      <c r="BD58" s="281">
        <v>0.1</v>
      </c>
      <c r="BE58" s="511">
        <v>66.599999999999994</v>
      </c>
      <c r="BF58" s="511">
        <v>31</v>
      </c>
      <c r="BG58" s="511">
        <v>0.7</v>
      </c>
      <c r="BH58" s="511">
        <v>1.7</v>
      </c>
      <c r="BI58" s="281">
        <v>0</v>
      </c>
      <c r="BJ58" s="511">
        <v>67.099999999999994</v>
      </c>
      <c r="BK58" s="511">
        <v>30.4</v>
      </c>
      <c r="BL58" s="511">
        <v>0.6</v>
      </c>
      <c r="BM58" s="511">
        <v>1.8</v>
      </c>
      <c r="BN58" s="281">
        <v>0.1</v>
      </c>
      <c r="BO58" s="511">
        <v>68.400000000000006</v>
      </c>
      <c r="BP58" s="511">
        <v>28.9</v>
      </c>
      <c r="BQ58" s="511">
        <v>0.8</v>
      </c>
      <c r="BR58" s="511">
        <v>1.9</v>
      </c>
      <c r="BS58" s="347">
        <v>68</v>
      </c>
      <c r="BT58" s="511">
        <v>29.2</v>
      </c>
      <c r="BU58" s="511">
        <v>0.7</v>
      </c>
      <c r="BV58" s="281">
        <v>2.1</v>
      </c>
      <c r="BW58" s="347">
        <v>68.8</v>
      </c>
      <c r="BX58" s="511">
        <v>28.3</v>
      </c>
      <c r="BY58" s="511">
        <v>0.6</v>
      </c>
      <c r="BZ58" s="281">
        <v>2.2999999999999998</v>
      </c>
      <c r="CA58" s="347">
        <v>69.900000000000006</v>
      </c>
      <c r="CB58" s="511">
        <v>27</v>
      </c>
      <c r="CC58" s="511">
        <v>0.7</v>
      </c>
      <c r="CD58" s="281">
        <v>2.4</v>
      </c>
      <c r="CE58" s="347">
        <v>72.099999999999994</v>
      </c>
      <c r="CF58" s="511">
        <v>24.8</v>
      </c>
      <c r="CG58" s="511">
        <v>0.6</v>
      </c>
      <c r="CH58" s="281">
        <v>2.5</v>
      </c>
      <c r="CI58" s="347">
        <v>72.400000000000006</v>
      </c>
      <c r="CJ58" s="511">
        <v>25</v>
      </c>
      <c r="CK58" s="511">
        <v>0.5</v>
      </c>
      <c r="CL58" s="281">
        <v>2.1</v>
      </c>
    </row>
    <row r="59" spans="1:90" ht="18" x14ac:dyDescent="0.25">
      <c r="A59" s="379" t="s">
        <v>199</v>
      </c>
      <c r="B59" s="282">
        <v>80</v>
      </c>
      <c r="C59" s="282">
        <v>15.3</v>
      </c>
      <c r="D59" s="282">
        <v>1.2</v>
      </c>
      <c r="E59" s="282">
        <v>2.9</v>
      </c>
      <c r="F59" s="280">
        <v>0.6</v>
      </c>
      <c r="G59" s="550">
        <v>81</v>
      </c>
      <c r="H59" s="282">
        <v>13.4</v>
      </c>
      <c r="I59" s="282">
        <v>1</v>
      </c>
      <c r="J59" s="282">
        <v>3.9</v>
      </c>
      <c r="K59" s="282">
        <v>0.7</v>
      </c>
      <c r="L59" s="550">
        <v>81.5</v>
      </c>
      <c r="M59" s="282">
        <v>13.4</v>
      </c>
      <c r="N59" s="282">
        <v>0.7</v>
      </c>
      <c r="O59" s="282">
        <v>4.3</v>
      </c>
      <c r="P59" s="280">
        <v>0.1</v>
      </c>
      <c r="Q59" s="282">
        <v>79.400000000000006</v>
      </c>
      <c r="R59" s="282">
        <v>11.7</v>
      </c>
      <c r="S59" s="282">
        <v>0.7</v>
      </c>
      <c r="T59" s="282">
        <v>8.1</v>
      </c>
      <c r="U59" s="280">
        <v>0.1</v>
      </c>
      <c r="V59" s="550">
        <v>81.599999999999994</v>
      </c>
      <c r="W59" s="282">
        <v>9.9</v>
      </c>
      <c r="X59" s="282">
        <v>0.9</v>
      </c>
      <c r="Y59" s="282">
        <v>7.5</v>
      </c>
      <c r="Z59" s="280">
        <v>0.1</v>
      </c>
      <c r="AA59" s="550">
        <v>74.2</v>
      </c>
      <c r="AB59" s="282">
        <v>18.899999999999999</v>
      </c>
      <c r="AC59" s="282">
        <v>0.7</v>
      </c>
      <c r="AD59" s="282">
        <v>6.1</v>
      </c>
      <c r="AE59" s="280">
        <v>0.1</v>
      </c>
      <c r="AF59" s="550">
        <v>71</v>
      </c>
      <c r="AG59" s="282">
        <v>22.9</v>
      </c>
      <c r="AH59" s="282">
        <v>0.6</v>
      </c>
      <c r="AI59" s="282">
        <v>5.4</v>
      </c>
      <c r="AJ59" s="282">
        <v>0.1</v>
      </c>
      <c r="AK59" s="550">
        <v>68.5</v>
      </c>
      <c r="AL59" s="282">
        <v>25.9</v>
      </c>
      <c r="AM59" s="282">
        <v>1</v>
      </c>
      <c r="AN59" s="282">
        <v>4.5</v>
      </c>
      <c r="AO59" s="280">
        <v>0.1</v>
      </c>
      <c r="AP59" s="282">
        <v>70.7</v>
      </c>
      <c r="AQ59" s="282">
        <v>23.8</v>
      </c>
      <c r="AR59" s="282">
        <v>1</v>
      </c>
      <c r="AS59" s="282">
        <v>4.4000000000000004</v>
      </c>
      <c r="AT59" s="282">
        <v>0.1</v>
      </c>
      <c r="AU59" s="550">
        <v>68.2</v>
      </c>
      <c r="AV59" s="282">
        <v>27</v>
      </c>
      <c r="AW59" s="282">
        <v>0.9</v>
      </c>
      <c r="AX59" s="282">
        <v>3.9</v>
      </c>
      <c r="AY59" s="280">
        <v>0</v>
      </c>
      <c r="AZ59" s="282">
        <v>70.8</v>
      </c>
      <c r="BA59" s="282">
        <v>25.6</v>
      </c>
      <c r="BB59" s="282">
        <v>0.6</v>
      </c>
      <c r="BC59" s="282">
        <v>2.9</v>
      </c>
      <c r="BD59" s="280">
        <v>0.1</v>
      </c>
      <c r="BE59" s="282">
        <v>69.599999999999994</v>
      </c>
      <c r="BF59" s="282">
        <v>27</v>
      </c>
      <c r="BG59" s="282">
        <v>0.7</v>
      </c>
      <c r="BH59" s="282">
        <v>2.7</v>
      </c>
      <c r="BI59" s="280">
        <v>0</v>
      </c>
      <c r="BJ59" s="282">
        <v>71.099999999999994</v>
      </c>
      <c r="BK59" s="282">
        <v>25.4</v>
      </c>
      <c r="BL59" s="282">
        <v>0.8</v>
      </c>
      <c r="BM59" s="282">
        <v>2.7</v>
      </c>
      <c r="BN59" s="280">
        <v>0</v>
      </c>
      <c r="BO59" s="282">
        <v>71.599999999999994</v>
      </c>
      <c r="BP59" s="282">
        <v>24.7</v>
      </c>
      <c r="BQ59" s="282">
        <v>0.9</v>
      </c>
      <c r="BR59" s="282">
        <v>2.8</v>
      </c>
      <c r="BS59" s="550">
        <v>71.3</v>
      </c>
      <c r="BT59" s="282">
        <v>24.8</v>
      </c>
      <c r="BU59" s="282">
        <v>0.9</v>
      </c>
      <c r="BV59" s="280">
        <v>3</v>
      </c>
      <c r="BW59" s="550">
        <v>73.2</v>
      </c>
      <c r="BX59" s="282">
        <v>23.2</v>
      </c>
      <c r="BY59" s="282">
        <v>0.8</v>
      </c>
      <c r="BZ59" s="280">
        <v>2.8</v>
      </c>
      <c r="CA59" s="550">
        <v>73.7</v>
      </c>
      <c r="CB59" s="282">
        <v>22.7</v>
      </c>
      <c r="CC59" s="282">
        <v>0.9</v>
      </c>
      <c r="CD59" s="280">
        <v>2.7</v>
      </c>
      <c r="CE59" s="550">
        <v>75.5</v>
      </c>
      <c r="CF59" s="282">
        <v>21</v>
      </c>
      <c r="CG59" s="282">
        <v>0.9</v>
      </c>
      <c r="CH59" s="280">
        <v>2.6</v>
      </c>
      <c r="CI59" s="550">
        <v>76.099999999999994</v>
      </c>
      <c r="CJ59" s="282">
        <v>21</v>
      </c>
      <c r="CK59" s="282">
        <v>0.9</v>
      </c>
      <c r="CL59" s="280">
        <v>2</v>
      </c>
    </row>
    <row r="60" spans="1:90" x14ac:dyDescent="0.25">
      <c r="A60" s="380" t="s">
        <v>46</v>
      </c>
      <c r="B60" s="511">
        <v>78.099999999999994</v>
      </c>
      <c r="C60" s="244">
        <v>14.5</v>
      </c>
      <c r="D60" s="244">
        <v>1.2</v>
      </c>
      <c r="E60" s="244">
        <v>5.5</v>
      </c>
      <c r="F60" s="281">
        <v>0.7</v>
      </c>
      <c r="G60" s="347">
        <v>79.099999999999994</v>
      </c>
      <c r="H60" s="244">
        <v>14.4</v>
      </c>
      <c r="I60" s="244">
        <v>1.1000000000000001</v>
      </c>
      <c r="J60" s="244">
        <v>4.8</v>
      </c>
      <c r="K60" s="511">
        <v>0.6</v>
      </c>
      <c r="L60" s="347">
        <v>79.8</v>
      </c>
      <c r="M60" s="511">
        <v>15</v>
      </c>
      <c r="N60" s="511">
        <v>0.7</v>
      </c>
      <c r="O60" s="511">
        <v>4.2</v>
      </c>
      <c r="P60" s="281">
        <v>0.3</v>
      </c>
      <c r="Q60" s="511">
        <v>80</v>
      </c>
      <c r="R60" s="244">
        <v>13.4</v>
      </c>
      <c r="S60" s="244">
        <v>0.7</v>
      </c>
      <c r="T60" s="244">
        <v>5.6</v>
      </c>
      <c r="U60" s="281">
        <v>0.3</v>
      </c>
      <c r="V60" s="347">
        <v>81.400000000000006</v>
      </c>
      <c r="W60" s="244">
        <v>11.2</v>
      </c>
      <c r="X60" s="244">
        <v>0.8</v>
      </c>
      <c r="Y60" s="244">
        <v>6.3</v>
      </c>
      <c r="Z60" s="281">
        <v>0.3</v>
      </c>
      <c r="AA60" s="347">
        <v>74.400000000000006</v>
      </c>
      <c r="AB60" s="244">
        <v>19</v>
      </c>
      <c r="AC60" s="244">
        <v>0.7</v>
      </c>
      <c r="AD60" s="244">
        <v>5.7</v>
      </c>
      <c r="AE60" s="281">
        <v>0.2</v>
      </c>
      <c r="AF60" s="347">
        <v>71.3</v>
      </c>
      <c r="AG60" s="511">
        <v>22.7</v>
      </c>
      <c r="AH60" s="511">
        <v>0.6</v>
      </c>
      <c r="AI60" s="511">
        <v>5.2</v>
      </c>
      <c r="AJ60" s="511">
        <v>0.2</v>
      </c>
      <c r="AK60" s="347">
        <v>69.400000000000006</v>
      </c>
      <c r="AL60" s="511">
        <v>26</v>
      </c>
      <c r="AM60" s="511">
        <v>0.4</v>
      </c>
      <c r="AN60" s="511">
        <v>4.0999999999999996</v>
      </c>
      <c r="AO60" s="281">
        <v>0.1</v>
      </c>
      <c r="AP60" s="511">
        <v>71.900000000000006</v>
      </c>
      <c r="AQ60" s="511">
        <v>23.8</v>
      </c>
      <c r="AR60" s="511">
        <v>0.3</v>
      </c>
      <c r="AS60" s="511">
        <v>3.9</v>
      </c>
      <c r="AT60" s="511">
        <v>0.1</v>
      </c>
      <c r="AU60" s="347">
        <v>67.900000000000006</v>
      </c>
      <c r="AV60" s="511">
        <v>28.5</v>
      </c>
      <c r="AW60" s="511">
        <v>0.2</v>
      </c>
      <c r="AX60" s="511">
        <v>3.3</v>
      </c>
      <c r="AY60" s="281">
        <v>0.1</v>
      </c>
      <c r="AZ60" s="511">
        <v>71.7</v>
      </c>
      <c r="BA60" s="244">
        <v>25.5</v>
      </c>
      <c r="BB60" s="244">
        <v>0.1</v>
      </c>
      <c r="BC60" s="244">
        <v>2.6</v>
      </c>
      <c r="BD60" s="281">
        <v>0.1</v>
      </c>
      <c r="BE60" s="511">
        <v>69.2</v>
      </c>
      <c r="BF60" s="244">
        <v>28.4</v>
      </c>
      <c r="BG60" s="244">
        <v>0.1</v>
      </c>
      <c r="BH60" s="244">
        <v>2.2000000000000002</v>
      </c>
      <c r="BI60" s="281">
        <v>0.1</v>
      </c>
      <c r="BJ60" s="511">
        <v>69.599999999999994</v>
      </c>
      <c r="BK60" s="244">
        <v>27.1</v>
      </c>
      <c r="BL60" s="244">
        <v>0.9</v>
      </c>
      <c r="BM60" s="244">
        <v>2.2999999999999998</v>
      </c>
      <c r="BN60" s="281">
        <v>0.1</v>
      </c>
      <c r="BO60" s="244">
        <v>71.5</v>
      </c>
      <c r="BP60" s="244">
        <v>25.2</v>
      </c>
      <c r="BQ60" s="244">
        <v>1</v>
      </c>
      <c r="BR60" s="244">
        <v>2.2999999999999998</v>
      </c>
      <c r="BS60" s="347">
        <v>71.900000000000006</v>
      </c>
      <c r="BT60" s="511">
        <v>24.4</v>
      </c>
      <c r="BU60" s="511">
        <v>1</v>
      </c>
      <c r="BV60" s="281">
        <v>2.7</v>
      </c>
      <c r="BW60" s="347">
        <v>72.3</v>
      </c>
      <c r="BX60" s="511">
        <v>24</v>
      </c>
      <c r="BY60" s="511">
        <v>1</v>
      </c>
      <c r="BZ60" s="281">
        <v>2.7</v>
      </c>
      <c r="CA60" s="347">
        <v>73.400000000000006</v>
      </c>
      <c r="CB60" s="511">
        <v>23.1</v>
      </c>
      <c r="CC60" s="511">
        <v>0.9</v>
      </c>
      <c r="CD60" s="281">
        <v>2.6</v>
      </c>
      <c r="CE60" s="347">
        <v>74.5</v>
      </c>
      <c r="CF60" s="511">
        <v>22.1</v>
      </c>
      <c r="CG60" s="511">
        <v>1.1000000000000001</v>
      </c>
      <c r="CH60" s="281">
        <v>2.2999999999999998</v>
      </c>
      <c r="CI60" s="347">
        <v>75</v>
      </c>
      <c r="CJ60" s="511">
        <v>22.4</v>
      </c>
      <c r="CK60" s="511">
        <v>0.9</v>
      </c>
      <c r="CL60" s="281">
        <v>1.7</v>
      </c>
    </row>
    <row r="61" spans="1:90" x14ac:dyDescent="0.25">
      <c r="A61" s="380" t="s">
        <v>47</v>
      </c>
      <c r="B61" s="511">
        <v>84.1</v>
      </c>
      <c r="C61" s="244">
        <v>13.4</v>
      </c>
      <c r="D61" s="244">
        <v>1.4</v>
      </c>
      <c r="E61" s="244">
        <v>0.6</v>
      </c>
      <c r="F61" s="281">
        <v>0.5</v>
      </c>
      <c r="G61" s="347">
        <v>82.4</v>
      </c>
      <c r="H61" s="244">
        <v>14.3</v>
      </c>
      <c r="I61" s="244">
        <v>1.4</v>
      </c>
      <c r="J61" s="244">
        <v>1.6</v>
      </c>
      <c r="K61" s="511">
        <v>0.3</v>
      </c>
      <c r="L61" s="347">
        <v>80.400000000000006</v>
      </c>
      <c r="M61" s="511">
        <v>16.7</v>
      </c>
      <c r="N61" s="511">
        <v>1</v>
      </c>
      <c r="O61" s="511">
        <v>1.9</v>
      </c>
      <c r="P61" s="281">
        <v>0</v>
      </c>
      <c r="Q61" s="511">
        <v>83.8</v>
      </c>
      <c r="R61" s="244">
        <v>12.1</v>
      </c>
      <c r="S61" s="244">
        <v>1.3</v>
      </c>
      <c r="T61" s="244">
        <v>2.8</v>
      </c>
      <c r="U61" s="281">
        <v>0</v>
      </c>
      <c r="V61" s="347">
        <v>85.5</v>
      </c>
      <c r="W61" s="244">
        <v>9.6</v>
      </c>
      <c r="X61" s="244">
        <v>1.8</v>
      </c>
      <c r="Y61" s="244">
        <v>3.1</v>
      </c>
      <c r="Z61" s="281">
        <v>0</v>
      </c>
      <c r="AA61" s="347">
        <v>75.5</v>
      </c>
      <c r="AB61" s="244">
        <v>20.2</v>
      </c>
      <c r="AC61" s="244">
        <v>1.6</v>
      </c>
      <c r="AD61" s="244">
        <v>2.7</v>
      </c>
      <c r="AE61" s="281">
        <v>0</v>
      </c>
      <c r="AF61" s="347">
        <v>72.099999999999994</v>
      </c>
      <c r="AG61" s="511">
        <v>23.6</v>
      </c>
      <c r="AH61" s="511">
        <v>1.5</v>
      </c>
      <c r="AI61" s="511">
        <v>2.8</v>
      </c>
      <c r="AJ61" s="511">
        <v>0</v>
      </c>
      <c r="AK61" s="347">
        <v>69.7</v>
      </c>
      <c r="AL61" s="511">
        <v>26</v>
      </c>
      <c r="AM61" s="511">
        <v>1.4</v>
      </c>
      <c r="AN61" s="511">
        <v>2.9</v>
      </c>
      <c r="AO61" s="281">
        <v>0</v>
      </c>
      <c r="AP61" s="511">
        <v>71.400000000000006</v>
      </c>
      <c r="AQ61" s="511">
        <v>24.3</v>
      </c>
      <c r="AR61" s="511">
        <v>1.5</v>
      </c>
      <c r="AS61" s="511">
        <v>2.8</v>
      </c>
      <c r="AT61" s="511">
        <v>0</v>
      </c>
      <c r="AU61" s="347">
        <v>66.7</v>
      </c>
      <c r="AV61" s="511">
        <v>29.8</v>
      </c>
      <c r="AW61" s="511">
        <v>0.9</v>
      </c>
      <c r="AX61" s="511">
        <v>2.6</v>
      </c>
      <c r="AY61" s="281">
        <v>0</v>
      </c>
      <c r="AZ61" s="511">
        <v>71.2</v>
      </c>
      <c r="BA61" s="244">
        <v>26.6</v>
      </c>
      <c r="BB61" s="244">
        <v>0.4</v>
      </c>
      <c r="BC61" s="244">
        <v>1.8</v>
      </c>
      <c r="BD61" s="281">
        <v>0</v>
      </c>
      <c r="BE61" s="511">
        <v>68</v>
      </c>
      <c r="BF61" s="244">
        <v>29.4</v>
      </c>
      <c r="BG61" s="244">
        <v>0.8</v>
      </c>
      <c r="BH61" s="244">
        <v>1.8</v>
      </c>
      <c r="BI61" s="281">
        <v>0</v>
      </c>
      <c r="BJ61" s="511">
        <v>70.400000000000006</v>
      </c>
      <c r="BK61" s="244">
        <v>26.5</v>
      </c>
      <c r="BL61" s="244">
        <v>1.1000000000000001</v>
      </c>
      <c r="BM61" s="244">
        <v>2</v>
      </c>
      <c r="BN61" s="281">
        <v>0</v>
      </c>
      <c r="BO61" s="244">
        <v>70.8</v>
      </c>
      <c r="BP61" s="244">
        <v>26</v>
      </c>
      <c r="BQ61" s="244">
        <v>1.1000000000000001</v>
      </c>
      <c r="BR61" s="244">
        <v>2.1</v>
      </c>
      <c r="BS61" s="347">
        <v>69.900000000000006</v>
      </c>
      <c r="BT61" s="511">
        <v>26.7</v>
      </c>
      <c r="BU61" s="511">
        <v>1.1000000000000001</v>
      </c>
      <c r="BV61" s="281">
        <v>2.2999999999999998</v>
      </c>
      <c r="BW61" s="347">
        <v>71.5</v>
      </c>
      <c r="BX61" s="511">
        <v>25.3</v>
      </c>
      <c r="BY61" s="511">
        <v>1</v>
      </c>
      <c r="BZ61" s="281">
        <v>2.2000000000000002</v>
      </c>
      <c r="CA61" s="347">
        <v>73</v>
      </c>
      <c r="CB61" s="511">
        <v>23.9</v>
      </c>
      <c r="CC61" s="511">
        <v>1.1000000000000001</v>
      </c>
      <c r="CD61" s="281">
        <v>2</v>
      </c>
      <c r="CE61" s="347">
        <v>74.7</v>
      </c>
      <c r="CF61" s="511">
        <v>22.6</v>
      </c>
      <c r="CG61" s="511">
        <v>1</v>
      </c>
      <c r="CH61" s="281">
        <v>1.7</v>
      </c>
      <c r="CI61" s="347">
        <v>75.8</v>
      </c>
      <c r="CJ61" s="511">
        <v>21.6</v>
      </c>
      <c r="CK61" s="511">
        <v>1</v>
      </c>
      <c r="CL61" s="281">
        <v>1.6</v>
      </c>
    </row>
    <row r="62" spans="1:90" x14ac:dyDescent="0.25">
      <c r="A62" s="380" t="s">
        <v>48</v>
      </c>
      <c r="B62" s="511">
        <v>83.5</v>
      </c>
      <c r="C62" s="244">
        <v>13.7</v>
      </c>
      <c r="D62" s="244">
        <v>1.7</v>
      </c>
      <c r="E62" s="244">
        <v>1</v>
      </c>
      <c r="F62" s="281">
        <v>0.1</v>
      </c>
      <c r="G62" s="347">
        <v>84.5</v>
      </c>
      <c r="H62" s="244">
        <v>11.9</v>
      </c>
      <c r="I62" s="244">
        <v>1.4</v>
      </c>
      <c r="J62" s="244">
        <v>2</v>
      </c>
      <c r="K62" s="511">
        <v>0.2</v>
      </c>
      <c r="L62" s="347">
        <v>82.4</v>
      </c>
      <c r="M62" s="511">
        <v>13.9</v>
      </c>
      <c r="N62" s="511">
        <v>1.2</v>
      </c>
      <c r="O62" s="511">
        <v>2.4</v>
      </c>
      <c r="P62" s="281">
        <v>0.1</v>
      </c>
      <c r="Q62" s="511">
        <v>84.3</v>
      </c>
      <c r="R62" s="244">
        <v>11.3</v>
      </c>
      <c r="S62" s="244">
        <v>1.2</v>
      </c>
      <c r="T62" s="244">
        <v>3.1</v>
      </c>
      <c r="U62" s="281">
        <v>0.1</v>
      </c>
      <c r="V62" s="347">
        <v>86.4</v>
      </c>
      <c r="W62" s="244">
        <v>8.8000000000000007</v>
      </c>
      <c r="X62" s="244">
        <v>1.5</v>
      </c>
      <c r="Y62" s="244">
        <v>3.3</v>
      </c>
      <c r="Z62" s="281">
        <v>0</v>
      </c>
      <c r="AA62" s="347">
        <v>76.599999999999994</v>
      </c>
      <c r="AB62" s="244">
        <v>18.899999999999999</v>
      </c>
      <c r="AC62" s="244">
        <v>1</v>
      </c>
      <c r="AD62" s="244">
        <v>3.5</v>
      </c>
      <c r="AE62" s="281">
        <v>0</v>
      </c>
      <c r="AF62" s="347">
        <v>73.5</v>
      </c>
      <c r="AG62" s="511">
        <v>21.7</v>
      </c>
      <c r="AH62" s="511">
        <v>1.5</v>
      </c>
      <c r="AI62" s="511">
        <v>3.3</v>
      </c>
      <c r="AJ62" s="511">
        <v>0</v>
      </c>
      <c r="AK62" s="347">
        <v>72</v>
      </c>
      <c r="AL62" s="511">
        <v>23.7</v>
      </c>
      <c r="AM62" s="511">
        <v>1.4</v>
      </c>
      <c r="AN62" s="511">
        <v>2.9</v>
      </c>
      <c r="AO62" s="281">
        <v>0</v>
      </c>
      <c r="AP62" s="511">
        <v>73.5</v>
      </c>
      <c r="AQ62" s="511">
        <v>22.2</v>
      </c>
      <c r="AR62" s="511">
        <v>1.5</v>
      </c>
      <c r="AS62" s="511">
        <v>2.8</v>
      </c>
      <c r="AT62" s="511">
        <v>0</v>
      </c>
      <c r="AU62" s="347">
        <v>69.8</v>
      </c>
      <c r="AV62" s="511">
        <v>26.4</v>
      </c>
      <c r="AW62" s="511">
        <v>1.2</v>
      </c>
      <c r="AX62" s="511">
        <v>2.6</v>
      </c>
      <c r="AY62" s="281">
        <v>0</v>
      </c>
      <c r="AZ62" s="511">
        <v>73.599999999999994</v>
      </c>
      <c r="BA62" s="244">
        <v>23.4</v>
      </c>
      <c r="BB62" s="244">
        <v>0.9</v>
      </c>
      <c r="BC62" s="244">
        <v>2.1</v>
      </c>
      <c r="BD62" s="281">
        <v>0</v>
      </c>
      <c r="BE62" s="511">
        <v>70.8</v>
      </c>
      <c r="BF62" s="244">
        <v>26.4</v>
      </c>
      <c r="BG62" s="244">
        <v>0.9</v>
      </c>
      <c r="BH62" s="244">
        <v>1.9</v>
      </c>
      <c r="BI62" s="281">
        <v>0</v>
      </c>
      <c r="BJ62" s="511">
        <v>71.099999999999994</v>
      </c>
      <c r="BK62" s="244">
        <v>25.7</v>
      </c>
      <c r="BL62" s="244">
        <v>1</v>
      </c>
      <c r="BM62" s="244">
        <v>2.2000000000000002</v>
      </c>
      <c r="BN62" s="281">
        <v>0</v>
      </c>
      <c r="BO62" s="244">
        <v>73</v>
      </c>
      <c r="BP62" s="244">
        <v>23.8</v>
      </c>
      <c r="BQ62" s="244">
        <v>1.2</v>
      </c>
      <c r="BR62" s="244">
        <v>2</v>
      </c>
      <c r="BS62" s="347">
        <v>74.400000000000006</v>
      </c>
      <c r="BT62" s="511">
        <v>22.1</v>
      </c>
      <c r="BU62" s="511">
        <v>1.3</v>
      </c>
      <c r="BV62" s="281">
        <v>2.2000000000000002</v>
      </c>
      <c r="BW62" s="347">
        <v>76.3</v>
      </c>
      <c r="BX62" s="511">
        <v>20.5</v>
      </c>
      <c r="BY62" s="511">
        <v>1.1000000000000001</v>
      </c>
      <c r="BZ62" s="281">
        <v>2.1</v>
      </c>
      <c r="CA62" s="347">
        <v>76.400000000000006</v>
      </c>
      <c r="CB62" s="511">
        <v>20.6</v>
      </c>
      <c r="CC62" s="511">
        <v>1.1000000000000001</v>
      </c>
      <c r="CD62" s="281">
        <v>1.9</v>
      </c>
      <c r="CE62" s="347">
        <v>76.5</v>
      </c>
      <c r="CF62" s="511">
        <v>19.3</v>
      </c>
      <c r="CG62" s="511">
        <v>2.5</v>
      </c>
      <c r="CH62" s="281">
        <v>1.7</v>
      </c>
      <c r="CI62" s="347">
        <v>77.599999999999994</v>
      </c>
      <c r="CJ62" s="511">
        <v>19.8</v>
      </c>
      <c r="CK62" s="511">
        <v>1</v>
      </c>
      <c r="CL62" s="281">
        <v>1.6</v>
      </c>
    </row>
    <row r="63" spans="1:90" x14ac:dyDescent="0.25">
      <c r="A63" s="380" t="s">
        <v>49</v>
      </c>
      <c r="B63" s="511">
        <v>77.400000000000006</v>
      </c>
      <c r="C63" s="244">
        <v>14.1</v>
      </c>
      <c r="D63" s="244">
        <v>1.1000000000000001</v>
      </c>
      <c r="E63" s="244">
        <v>6.4</v>
      </c>
      <c r="F63" s="281">
        <v>1</v>
      </c>
      <c r="G63" s="347">
        <v>78.099999999999994</v>
      </c>
      <c r="H63" s="244">
        <v>11.6</v>
      </c>
      <c r="I63" s="244">
        <v>1</v>
      </c>
      <c r="J63" s="244">
        <v>8.3000000000000007</v>
      </c>
      <c r="K63" s="511">
        <v>1</v>
      </c>
      <c r="L63" s="347">
        <v>76.2</v>
      </c>
      <c r="M63" s="511">
        <v>13.1</v>
      </c>
      <c r="N63" s="511">
        <v>0.6</v>
      </c>
      <c r="O63" s="511">
        <v>10</v>
      </c>
      <c r="P63" s="281">
        <v>0.1</v>
      </c>
      <c r="Q63" s="511">
        <v>70.599999999999994</v>
      </c>
      <c r="R63" s="244">
        <v>10.7</v>
      </c>
      <c r="S63" s="244">
        <v>0.6</v>
      </c>
      <c r="T63" s="244">
        <v>18</v>
      </c>
      <c r="U63" s="281">
        <v>0.1</v>
      </c>
      <c r="V63" s="347">
        <v>73</v>
      </c>
      <c r="W63" s="244">
        <v>9.1999999999999993</v>
      </c>
      <c r="X63" s="244">
        <v>0.8</v>
      </c>
      <c r="Y63" s="244">
        <v>16.899999999999999</v>
      </c>
      <c r="Z63" s="281">
        <v>0.1</v>
      </c>
      <c r="AA63" s="347">
        <v>68.099999999999994</v>
      </c>
      <c r="AB63" s="244">
        <v>19.399999999999999</v>
      </c>
      <c r="AC63" s="244">
        <v>0.6</v>
      </c>
      <c r="AD63" s="244">
        <v>11.8</v>
      </c>
      <c r="AE63" s="281">
        <v>0.1</v>
      </c>
      <c r="AF63" s="347">
        <v>66.5</v>
      </c>
      <c r="AG63" s="511">
        <v>25.3</v>
      </c>
      <c r="AH63" s="511">
        <v>0.4</v>
      </c>
      <c r="AI63" s="511">
        <v>7.8</v>
      </c>
      <c r="AJ63" s="511">
        <v>0</v>
      </c>
      <c r="AK63" s="347">
        <v>63.3</v>
      </c>
      <c r="AL63" s="511">
        <v>29.9</v>
      </c>
      <c r="AM63" s="511">
        <v>0.8</v>
      </c>
      <c r="AN63" s="511">
        <v>6</v>
      </c>
      <c r="AO63" s="281">
        <v>0</v>
      </c>
      <c r="AP63" s="511">
        <v>66</v>
      </c>
      <c r="AQ63" s="511">
        <v>27.4</v>
      </c>
      <c r="AR63" s="511">
        <v>0.8</v>
      </c>
      <c r="AS63" s="511">
        <v>5.8</v>
      </c>
      <c r="AT63" s="511">
        <v>0</v>
      </c>
      <c r="AU63" s="347">
        <v>65.599999999999994</v>
      </c>
      <c r="AV63" s="511">
        <v>28.7</v>
      </c>
      <c r="AW63" s="511">
        <v>0.8</v>
      </c>
      <c r="AX63" s="511">
        <v>4.9000000000000004</v>
      </c>
      <c r="AY63" s="281">
        <v>0</v>
      </c>
      <c r="AZ63" s="511">
        <v>69.099999999999994</v>
      </c>
      <c r="BA63" s="244">
        <v>26.5</v>
      </c>
      <c r="BB63" s="244">
        <v>0.6</v>
      </c>
      <c r="BC63" s="244">
        <v>3.8</v>
      </c>
      <c r="BD63" s="281">
        <v>0</v>
      </c>
      <c r="BE63" s="511">
        <v>67.5</v>
      </c>
      <c r="BF63" s="244">
        <v>28.2</v>
      </c>
      <c r="BG63" s="244">
        <v>0.7</v>
      </c>
      <c r="BH63" s="244">
        <v>3.6</v>
      </c>
      <c r="BI63" s="281">
        <v>0</v>
      </c>
      <c r="BJ63" s="511">
        <v>69.5</v>
      </c>
      <c r="BK63" s="244">
        <v>26</v>
      </c>
      <c r="BL63" s="244">
        <v>0.7</v>
      </c>
      <c r="BM63" s="244">
        <v>3.8</v>
      </c>
      <c r="BN63" s="281">
        <v>0</v>
      </c>
      <c r="BO63" s="244">
        <v>69.599999999999994</v>
      </c>
      <c r="BP63" s="244">
        <v>25.5</v>
      </c>
      <c r="BQ63" s="244">
        <v>1</v>
      </c>
      <c r="BR63" s="244">
        <v>3.9</v>
      </c>
      <c r="BS63" s="347">
        <v>68.8</v>
      </c>
      <c r="BT63" s="511">
        <v>26.1</v>
      </c>
      <c r="BU63" s="511">
        <v>1</v>
      </c>
      <c r="BV63" s="281">
        <v>4.0999999999999996</v>
      </c>
      <c r="BW63" s="347">
        <v>71.5</v>
      </c>
      <c r="BX63" s="511">
        <v>23.8</v>
      </c>
      <c r="BY63" s="511">
        <v>0.9</v>
      </c>
      <c r="BZ63" s="281">
        <v>3.8</v>
      </c>
      <c r="CA63" s="347">
        <v>71.7</v>
      </c>
      <c r="CB63" s="511">
        <v>23.5</v>
      </c>
      <c r="CC63" s="511">
        <v>0.9</v>
      </c>
      <c r="CD63" s="281">
        <v>3.9</v>
      </c>
      <c r="CE63" s="347">
        <v>74.3</v>
      </c>
      <c r="CF63" s="511">
        <v>21.3</v>
      </c>
      <c r="CG63" s="511">
        <v>0.9</v>
      </c>
      <c r="CH63" s="281">
        <v>3.5</v>
      </c>
      <c r="CI63" s="347">
        <v>75.400000000000006</v>
      </c>
      <c r="CJ63" s="511">
        <v>21.1</v>
      </c>
      <c r="CK63" s="511">
        <v>0.9</v>
      </c>
      <c r="CL63" s="281">
        <v>2.6</v>
      </c>
    </row>
    <row r="64" spans="1:90" x14ac:dyDescent="0.25">
      <c r="A64" s="380" t="s">
        <v>50</v>
      </c>
      <c r="B64" s="511">
        <v>76.7</v>
      </c>
      <c r="C64" s="244">
        <v>19.100000000000001</v>
      </c>
      <c r="D64" s="244">
        <v>1.5</v>
      </c>
      <c r="E64" s="244">
        <v>2.4</v>
      </c>
      <c r="F64" s="281">
        <v>0.3</v>
      </c>
      <c r="G64" s="347">
        <v>74.3</v>
      </c>
      <c r="H64" s="244">
        <v>19.7</v>
      </c>
      <c r="I64" s="244">
        <v>1.2</v>
      </c>
      <c r="J64" s="244">
        <v>4.5</v>
      </c>
      <c r="K64" s="511">
        <v>0.3</v>
      </c>
      <c r="L64" s="347">
        <v>76.7</v>
      </c>
      <c r="M64" s="511">
        <v>16.899999999999999</v>
      </c>
      <c r="N64" s="511">
        <v>1</v>
      </c>
      <c r="O64" s="511">
        <v>5.3</v>
      </c>
      <c r="P64" s="281">
        <v>0.1</v>
      </c>
      <c r="Q64" s="511">
        <v>77.099999999999994</v>
      </c>
      <c r="R64" s="244">
        <v>15.9</v>
      </c>
      <c r="S64" s="244">
        <v>0.9</v>
      </c>
      <c r="T64" s="244">
        <v>5.9</v>
      </c>
      <c r="U64" s="281">
        <v>0.2</v>
      </c>
      <c r="V64" s="347">
        <v>79.099999999999994</v>
      </c>
      <c r="W64" s="244">
        <v>13.2</v>
      </c>
      <c r="X64" s="244">
        <v>1.1000000000000001</v>
      </c>
      <c r="Y64" s="244">
        <v>6.4</v>
      </c>
      <c r="Z64" s="281">
        <v>0.2</v>
      </c>
      <c r="AA64" s="347">
        <v>73</v>
      </c>
      <c r="AB64" s="244">
        <v>21</v>
      </c>
      <c r="AC64" s="244">
        <v>0.8</v>
      </c>
      <c r="AD64" s="244">
        <v>5.0999999999999996</v>
      </c>
      <c r="AE64" s="281">
        <v>0.1</v>
      </c>
      <c r="AF64" s="347">
        <v>70.900000000000006</v>
      </c>
      <c r="AG64" s="511">
        <v>24.1</v>
      </c>
      <c r="AH64" s="511">
        <v>0.6</v>
      </c>
      <c r="AI64" s="511">
        <v>4.3</v>
      </c>
      <c r="AJ64" s="511">
        <v>0.1</v>
      </c>
      <c r="AK64" s="347">
        <v>69</v>
      </c>
      <c r="AL64" s="511">
        <v>25.7</v>
      </c>
      <c r="AM64" s="511">
        <v>1.4</v>
      </c>
      <c r="AN64" s="511">
        <v>3.8</v>
      </c>
      <c r="AO64" s="281">
        <v>0.1</v>
      </c>
      <c r="AP64" s="511">
        <v>70.3</v>
      </c>
      <c r="AQ64" s="511">
        <v>24.1</v>
      </c>
      <c r="AR64" s="511">
        <v>1.5</v>
      </c>
      <c r="AS64" s="511">
        <v>4</v>
      </c>
      <c r="AT64" s="511">
        <v>0.1</v>
      </c>
      <c r="AU64" s="347">
        <v>68.5</v>
      </c>
      <c r="AV64" s="511">
        <v>26.6</v>
      </c>
      <c r="AW64" s="511">
        <v>1.3</v>
      </c>
      <c r="AX64" s="511">
        <v>3.5</v>
      </c>
      <c r="AY64" s="281">
        <v>0.1</v>
      </c>
      <c r="AZ64" s="511">
        <v>69</v>
      </c>
      <c r="BA64" s="244">
        <v>27.8</v>
      </c>
      <c r="BB64" s="244">
        <v>0.8</v>
      </c>
      <c r="BC64" s="244">
        <v>2.2999999999999998</v>
      </c>
      <c r="BD64" s="281">
        <v>0.1</v>
      </c>
      <c r="BE64" s="511">
        <v>67.900000000000006</v>
      </c>
      <c r="BF64" s="244">
        <v>29</v>
      </c>
      <c r="BG64" s="244">
        <v>0.8</v>
      </c>
      <c r="BH64" s="244">
        <v>2.2000000000000002</v>
      </c>
      <c r="BI64" s="281">
        <v>0.1</v>
      </c>
      <c r="BJ64" s="511">
        <v>69.900000000000006</v>
      </c>
      <c r="BK64" s="244">
        <v>26.9</v>
      </c>
      <c r="BL64" s="244">
        <v>0.9</v>
      </c>
      <c r="BM64" s="244">
        <v>2.2000000000000002</v>
      </c>
      <c r="BN64" s="281">
        <v>0.1</v>
      </c>
      <c r="BO64" s="244">
        <v>70.2</v>
      </c>
      <c r="BP64" s="244">
        <v>26.5</v>
      </c>
      <c r="BQ64" s="244">
        <v>1</v>
      </c>
      <c r="BR64" s="244">
        <v>2.2999999999999998</v>
      </c>
      <c r="BS64" s="347">
        <v>70.599999999999994</v>
      </c>
      <c r="BT64" s="511">
        <v>25.9</v>
      </c>
      <c r="BU64" s="511">
        <v>1</v>
      </c>
      <c r="BV64" s="281">
        <v>2.5</v>
      </c>
      <c r="BW64" s="347">
        <v>72.400000000000006</v>
      </c>
      <c r="BX64" s="511">
        <v>24.4</v>
      </c>
      <c r="BY64" s="511">
        <v>0.9</v>
      </c>
      <c r="BZ64" s="281">
        <v>2.2999999999999998</v>
      </c>
      <c r="CA64" s="347">
        <v>71.8</v>
      </c>
      <c r="CB64" s="511">
        <v>25.2</v>
      </c>
      <c r="CC64" s="511">
        <v>1</v>
      </c>
      <c r="CD64" s="281">
        <v>2</v>
      </c>
      <c r="CE64" s="347">
        <v>75.2</v>
      </c>
      <c r="CF64" s="511">
        <v>22.2</v>
      </c>
      <c r="CG64" s="511">
        <v>0.9</v>
      </c>
      <c r="CH64" s="281">
        <v>1.7</v>
      </c>
      <c r="CI64" s="347">
        <v>76.2</v>
      </c>
      <c r="CJ64" s="511">
        <v>21.3</v>
      </c>
      <c r="CK64" s="511">
        <v>0.9</v>
      </c>
      <c r="CL64" s="281">
        <v>1.6</v>
      </c>
    </row>
    <row r="65" spans="1:90" x14ac:dyDescent="0.25">
      <c r="A65" s="380" t="s">
        <v>51</v>
      </c>
      <c r="B65" s="511">
        <v>79.099999999999994</v>
      </c>
      <c r="C65" s="244">
        <v>18.600000000000001</v>
      </c>
      <c r="D65" s="244">
        <v>1.1000000000000001</v>
      </c>
      <c r="E65" s="244">
        <v>0.8</v>
      </c>
      <c r="F65" s="281">
        <v>0.4</v>
      </c>
      <c r="G65" s="347">
        <v>82.4</v>
      </c>
      <c r="H65" s="244">
        <v>14</v>
      </c>
      <c r="I65" s="244">
        <v>1.2</v>
      </c>
      <c r="J65" s="244">
        <v>1.9</v>
      </c>
      <c r="K65" s="511">
        <v>0.5</v>
      </c>
      <c r="L65" s="347">
        <v>83.8</v>
      </c>
      <c r="M65" s="511">
        <v>13</v>
      </c>
      <c r="N65" s="511">
        <v>0.7</v>
      </c>
      <c r="O65" s="511">
        <v>2.2999999999999998</v>
      </c>
      <c r="P65" s="281">
        <v>0.2</v>
      </c>
      <c r="Q65" s="511">
        <v>78.3</v>
      </c>
      <c r="R65" s="244">
        <v>11.5</v>
      </c>
      <c r="S65" s="244">
        <v>0.7</v>
      </c>
      <c r="T65" s="244">
        <v>9.3000000000000007</v>
      </c>
      <c r="U65" s="281">
        <v>0.2</v>
      </c>
      <c r="V65" s="347">
        <v>86</v>
      </c>
      <c r="W65" s="244">
        <v>10.1</v>
      </c>
      <c r="X65" s="244">
        <v>0.9</v>
      </c>
      <c r="Y65" s="244">
        <v>2.8</v>
      </c>
      <c r="Z65" s="281">
        <v>0.2</v>
      </c>
      <c r="AA65" s="347">
        <v>78.099999999999994</v>
      </c>
      <c r="AB65" s="244">
        <v>17.7</v>
      </c>
      <c r="AC65" s="244">
        <v>1.1000000000000001</v>
      </c>
      <c r="AD65" s="244">
        <v>2.9</v>
      </c>
      <c r="AE65" s="281">
        <v>0.2</v>
      </c>
      <c r="AF65" s="347">
        <v>71.599999999999994</v>
      </c>
      <c r="AG65" s="511">
        <v>24.6</v>
      </c>
      <c r="AH65" s="511">
        <v>0.9</v>
      </c>
      <c r="AI65" s="511">
        <v>2.8</v>
      </c>
      <c r="AJ65" s="511">
        <v>0.1</v>
      </c>
      <c r="AK65" s="347">
        <v>69</v>
      </c>
      <c r="AL65" s="511">
        <v>26.7</v>
      </c>
      <c r="AM65" s="511">
        <v>1.3</v>
      </c>
      <c r="AN65" s="511">
        <v>2.9</v>
      </c>
      <c r="AO65" s="281">
        <v>0.1</v>
      </c>
      <c r="AP65" s="511">
        <v>71.7</v>
      </c>
      <c r="AQ65" s="511">
        <v>23.7</v>
      </c>
      <c r="AR65" s="511">
        <v>1.4</v>
      </c>
      <c r="AS65" s="511">
        <v>3.1</v>
      </c>
      <c r="AT65" s="511">
        <v>0.1</v>
      </c>
      <c r="AU65" s="347">
        <v>66.099999999999994</v>
      </c>
      <c r="AV65" s="511">
        <v>30</v>
      </c>
      <c r="AW65" s="511">
        <v>1.1000000000000001</v>
      </c>
      <c r="AX65" s="511">
        <v>2.7</v>
      </c>
      <c r="AY65" s="281">
        <v>0.1</v>
      </c>
      <c r="AZ65" s="511">
        <v>70.3</v>
      </c>
      <c r="BA65" s="244">
        <v>26.6</v>
      </c>
      <c r="BB65" s="244">
        <v>0.8</v>
      </c>
      <c r="BC65" s="244">
        <v>2.2000000000000002</v>
      </c>
      <c r="BD65" s="281">
        <v>0.1</v>
      </c>
      <c r="BE65" s="511">
        <v>67.599999999999994</v>
      </c>
      <c r="BF65" s="244">
        <v>29.5</v>
      </c>
      <c r="BG65" s="244">
        <v>0.8</v>
      </c>
      <c r="BH65" s="244">
        <v>2</v>
      </c>
      <c r="BI65" s="281">
        <v>0.1</v>
      </c>
      <c r="BJ65" s="511">
        <v>69.7</v>
      </c>
      <c r="BK65" s="244">
        <v>27.2</v>
      </c>
      <c r="BL65" s="244">
        <v>0.8</v>
      </c>
      <c r="BM65" s="244">
        <v>2.2000000000000002</v>
      </c>
      <c r="BN65" s="281">
        <v>0.1</v>
      </c>
      <c r="BO65" s="244">
        <v>71</v>
      </c>
      <c r="BP65" s="244">
        <v>25.9</v>
      </c>
      <c r="BQ65" s="244">
        <v>0.8</v>
      </c>
      <c r="BR65" s="244">
        <v>2.2999999999999998</v>
      </c>
      <c r="BS65" s="347">
        <v>71.8</v>
      </c>
      <c r="BT65" s="511">
        <v>24.9</v>
      </c>
      <c r="BU65" s="511">
        <v>0.8</v>
      </c>
      <c r="BV65" s="281">
        <v>2.5</v>
      </c>
      <c r="BW65" s="347">
        <v>73.8</v>
      </c>
      <c r="BX65" s="511">
        <v>23.1</v>
      </c>
      <c r="BY65" s="511">
        <v>0.8</v>
      </c>
      <c r="BZ65" s="281">
        <v>2.2999999999999998</v>
      </c>
      <c r="CA65" s="347">
        <v>74.900000000000006</v>
      </c>
      <c r="CB65" s="511">
        <v>22.3</v>
      </c>
      <c r="CC65" s="511">
        <v>0.7</v>
      </c>
      <c r="CD65" s="281">
        <v>2.1</v>
      </c>
      <c r="CE65" s="347">
        <v>77.099999999999994</v>
      </c>
      <c r="CF65" s="511">
        <v>20.3</v>
      </c>
      <c r="CG65" s="511">
        <v>0.7</v>
      </c>
      <c r="CH65" s="281">
        <v>1.9</v>
      </c>
      <c r="CI65" s="347">
        <v>78.2</v>
      </c>
      <c r="CJ65" s="511">
        <v>19.5</v>
      </c>
      <c r="CK65" s="511">
        <v>0.7</v>
      </c>
      <c r="CL65" s="281">
        <v>1.6</v>
      </c>
    </row>
    <row r="66" spans="1:90" x14ac:dyDescent="0.25">
      <c r="A66" s="380" t="s">
        <v>52</v>
      </c>
      <c r="B66" s="511">
        <v>74</v>
      </c>
      <c r="C66" s="244">
        <v>17.899999999999999</v>
      </c>
      <c r="D66" s="244">
        <v>1.4</v>
      </c>
      <c r="E66" s="244">
        <v>6.3</v>
      </c>
      <c r="F66" s="281">
        <v>0.4</v>
      </c>
      <c r="G66" s="347">
        <v>76.900000000000006</v>
      </c>
      <c r="H66" s="244">
        <v>14.8</v>
      </c>
      <c r="I66" s="244">
        <v>1.3</v>
      </c>
      <c r="J66" s="244">
        <v>6.3</v>
      </c>
      <c r="K66" s="511">
        <v>0.7</v>
      </c>
      <c r="L66" s="347">
        <v>78.2</v>
      </c>
      <c r="M66" s="511">
        <v>14.5</v>
      </c>
      <c r="N66" s="511">
        <v>1</v>
      </c>
      <c r="O66" s="511">
        <v>6.2</v>
      </c>
      <c r="P66" s="281">
        <v>0.1</v>
      </c>
      <c r="Q66" s="511">
        <v>78</v>
      </c>
      <c r="R66" s="244">
        <v>12.9</v>
      </c>
      <c r="S66" s="244">
        <v>0.8</v>
      </c>
      <c r="T66" s="244">
        <v>8.1999999999999993</v>
      </c>
      <c r="U66" s="281">
        <v>0.1</v>
      </c>
      <c r="V66" s="347">
        <v>77.099999999999994</v>
      </c>
      <c r="W66" s="244">
        <v>11.2</v>
      </c>
      <c r="X66" s="244">
        <v>1</v>
      </c>
      <c r="Y66" s="244">
        <v>10.5</v>
      </c>
      <c r="Z66" s="281">
        <v>0.2</v>
      </c>
      <c r="AA66" s="347">
        <v>70.8</v>
      </c>
      <c r="AB66" s="244">
        <v>21.2</v>
      </c>
      <c r="AC66" s="244">
        <v>0.6</v>
      </c>
      <c r="AD66" s="244">
        <v>7.3</v>
      </c>
      <c r="AE66" s="281">
        <v>0.1</v>
      </c>
      <c r="AF66" s="347">
        <v>68.599999999999994</v>
      </c>
      <c r="AG66" s="511">
        <v>23.5</v>
      </c>
      <c r="AH66" s="511">
        <v>0.5</v>
      </c>
      <c r="AI66" s="511">
        <v>7.3</v>
      </c>
      <c r="AJ66" s="511">
        <v>0.1</v>
      </c>
      <c r="AK66" s="347">
        <v>65.3</v>
      </c>
      <c r="AL66" s="511">
        <v>27.2</v>
      </c>
      <c r="AM66" s="511">
        <v>0.8</v>
      </c>
      <c r="AN66" s="511">
        <v>6.6</v>
      </c>
      <c r="AO66" s="281">
        <v>0.1</v>
      </c>
      <c r="AP66" s="511">
        <v>69.599999999999994</v>
      </c>
      <c r="AQ66" s="511">
        <v>23.2</v>
      </c>
      <c r="AR66" s="511">
        <v>0.8</v>
      </c>
      <c r="AS66" s="511">
        <v>6.3</v>
      </c>
      <c r="AT66" s="511">
        <v>0.1</v>
      </c>
      <c r="AU66" s="347">
        <v>68.3</v>
      </c>
      <c r="AV66" s="511">
        <v>25.8</v>
      </c>
      <c r="AW66" s="511">
        <v>0.7</v>
      </c>
      <c r="AX66" s="511">
        <v>5.0999999999999996</v>
      </c>
      <c r="AY66" s="281">
        <v>0.1</v>
      </c>
      <c r="AZ66" s="511">
        <v>69</v>
      </c>
      <c r="BA66" s="244">
        <v>26.9</v>
      </c>
      <c r="BB66" s="244">
        <v>0.7</v>
      </c>
      <c r="BC66" s="244">
        <v>3.3</v>
      </c>
      <c r="BD66" s="281">
        <v>0.1</v>
      </c>
      <c r="BE66" s="511">
        <v>70.099999999999994</v>
      </c>
      <c r="BF66" s="244">
        <v>26.4</v>
      </c>
      <c r="BG66" s="244">
        <v>0.8</v>
      </c>
      <c r="BH66" s="244">
        <v>2.7</v>
      </c>
      <c r="BI66" s="281">
        <v>0</v>
      </c>
      <c r="BJ66" s="511">
        <v>70.5</v>
      </c>
      <c r="BK66" s="244">
        <v>26.2</v>
      </c>
      <c r="BL66" s="244">
        <v>0.7</v>
      </c>
      <c r="BM66" s="244">
        <v>2.6</v>
      </c>
      <c r="BN66" s="281">
        <v>0</v>
      </c>
      <c r="BO66" s="244">
        <v>70.900000000000006</v>
      </c>
      <c r="BP66" s="244">
        <v>25.6</v>
      </c>
      <c r="BQ66" s="244">
        <v>0.8</v>
      </c>
      <c r="BR66" s="244">
        <v>2.7</v>
      </c>
      <c r="BS66" s="347">
        <v>70.8</v>
      </c>
      <c r="BT66" s="511">
        <v>25.6</v>
      </c>
      <c r="BU66" s="511">
        <v>0.8</v>
      </c>
      <c r="BV66" s="281">
        <v>2.8</v>
      </c>
      <c r="BW66" s="347">
        <v>71.7</v>
      </c>
      <c r="BX66" s="511">
        <v>25.1</v>
      </c>
      <c r="BY66" s="511">
        <v>0.7</v>
      </c>
      <c r="BZ66" s="281">
        <v>2.5</v>
      </c>
      <c r="CA66" s="347">
        <v>72.5</v>
      </c>
      <c r="CB66" s="511">
        <v>24.5</v>
      </c>
      <c r="CC66" s="511">
        <v>0.8</v>
      </c>
      <c r="CD66" s="281">
        <v>2.2000000000000002</v>
      </c>
      <c r="CE66" s="347">
        <v>75</v>
      </c>
      <c r="CF66" s="511">
        <v>22.2</v>
      </c>
      <c r="CG66" s="511">
        <v>0.8</v>
      </c>
      <c r="CH66" s="281">
        <v>2</v>
      </c>
      <c r="CI66" s="347">
        <v>75.400000000000006</v>
      </c>
      <c r="CJ66" s="511">
        <v>22.2</v>
      </c>
      <c r="CK66" s="511">
        <v>0.8</v>
      </c>
      <c r="CL66" s="281">
        <v>1.6</v>
      </c>
    </row>
    <row r="67" spans="1:90" x14ac:dyDescent="0.25">
      <c r="A67" s="380" t="s">
        <v>53</v>
      </c>
      <c r="B67" s="511">
        <v>83.6</v>
      </c>
      <c r="C67" s="244">
        <v>14.3</v>
      </c>
      <c r="D67" s="244">
        <v>1</v>
      </c>
      <c r="E67" s="244">
        <v>0.8</v>
      </c>
      <c r="F67" s="281">
        <v>0.3</v>
      </c>
      <c r="G67" s="347">
        <v>83</v>
      </c>
      <c r="H67" s="244">
        <v>14.3</v>
      </c>
      <c r="I67" s="244">
        <v>0.9</v>
      </c>
      <c r="J67" s="244">
        <v>1.7</v>
      </c>
      <c r="K67" s="511">
        <v>0.1</v>
      </c>
      <c r="L67" s="347">
        <v>83.8</v>
      </c>
      <c r="M67" s="511">
        <v>13.3</v>
      </c>
      <c r="N67" s="511">
        <v>0.8</v>
      </c>
      <c r="O67" s="511">
        <v>2.1</v>
      </c>
      <c r="P67" s="281">
        <v>0</v>
      </c>
      <c r="Q67" s="511">
        <v>85.3</v>
      </c>
      <c r="R67" s="244">
        <v>11.9</v>
      </c>
      <c r="S67" s="244">
        <v>0.9</v>
      </c>
      <c r="T67" s="244">
        <v>1.9</v>
      </c>
      <c r="U67" s="281">
        <v>0</v>
      </c>
      <c r="V67" s="347">
        <v>85.3</v>
      </c>
      <c r="W67" s="244">
        <v>10.4</v>
      </c>
      <c r="X67" s="244">
        <v>1.1000000000000001</v>
      </c>
      <c r="Y67" s="244">
        <v>3.2</v>
      </c>
      <c r="Z67" s="281">
        <v>0</v>
      </c>
      <c r="AA67" s="347">
        <v>78</v>
      </c>
      <c r="AB67" s="244">
        <v>18</v>
      </c>
      <c r="AC67" s="244">
        <v>0.9</v>
      </c>
      <c r="AD67" s="244">
        <v>3.1</v>
      </c>
      <c r="AE67" s="281">
        <v>0</v>
      </c>
      <c r="AF67" s="347">
        <v>74.5</v>
      </c>
      <c r="AG67" s="511">
        <v>21.9</v>
      </c>
      <c r="AH67" s="511">
        <v>0.7</v>
      </c>
      <c r="AI67" s="511">
        <v>2.9</v>
      </c>
      <c r="AJ67" s="511">
        <v>0</v>
      </c>
      <c r="AK67" s="347">
        <v>71.900000000000006</v>
      </c>
      <c r="AL67" s="511">
        <v>24.3</v>
      </c>
      <c r="AM67" s="511">
        <v>1.1000000000000001</v>
      </c>
      <c r="AN67" s="511">
        <v>2.7</v>
      </c>
      <c r="AO67" s="281">
        <v>0</v>
      </c>
      <c r="AP67" s="511">
        <v>74</v>
      </c>
      <c r="AQ67" s="511">
        <v>22.3</v>
      </c>
      <c r="AR67" s="511">
        <v>1.1000000000000001</v>
      </c>
      <c r="AS67" s="511">
        <v>2.6</v>
      </c>
      <c r="AT67" s="511">
        <v>0</v>
      </c>
      <c r="AU67" s="347">
        <v>70.8</v>
      </c>
      <c r="AV67" s="511">
        <v>25.7</v>
      </c>
      <c r="AW67" s="511">
        <v>1</v>
      </c>
      <c r="AX67" s="511">
        <v>2.5</v>
      </c>
      <c r="AY67" s="281">
        <v>0</v>
      </c>
      <c r="AZ67" s="511">
        <v>73.7</v>
      </c>
      <c r="BA67" s="244">
        <v>23.6</v>
      </c>
      <c r="BB67" s="244">
        <v>0.7</v>
      </c>
      <c r="BC67" s="244">
        <v>2</v>
      </c>
      <c r="BD67" s="281">
        <v>0</v>
      </c>
      <c r="BE67" s="511">
        <v>71.400000000000006</v>
      </c>
      <c r="BF67" s="244">
        <v>26</v>
      </c>
      <c r="BG67" s="244">
        <v>0.7</v>
      </c>
      <c r="BH67" s="244">
        <v>1.9</v>
      </c>
      <c r="BI67" s="281">
        <v>0</v>
      </c>
      <c r="BJ67" s="511">
        <v>73.599999999999994</v>
      </c>
      <c r="BK67" s="244">
        <v>23.6</v>
      </c>
      <c r="BL67" s="244">
        <v>0.7</v>
      </c>
      <c r="BM67" s="244">
        <v>2.1</v>
      </c>
      <c r="BN67" s="281">
        <v>0</v>
      </c>
      <c r="BO67" s="244">
        <v>73.900000000000006</v>
      </c>
      <c r="BP67" s="244">
        <v>23.3</v>
      </c>
      <c r="BQ67" s="244">
        <v>0.8</v>
      </c>
      <c r="BR67" s="244">
        <v>2</v>
      </c>
      <c r="BS67" s="347">
        <v>74.8</v>
      </c>
      <c r="BT67" s="511">
        <v>22.2</v>
      </c>
      <c r="BU67" s="511">
        <v>0.8</v>
      </c>
      <c r="BV67" s="281">
        <v>2.2000000000000002</v>
      </c>
      <c r="BW67" s="347">
        <v>76.2</v>
      </c>
      <c r="BX67" s="511">
        <v>20.9</v>
      </c>
      <c r="BY67" s="511">
        <v>0.7</v>
      </c>
      <c r="BZ67" s="281">
        <v>2.2000000000000002</v>
      </c>
      <c r="CA67" s="347">
        <v>76.5</v>
      </c>
      <c r="CB67" s="511">
        <v>20.6</v>
      </c>
      <c r="CC67" s="511">
        <v>0.7</v>
      </c>
      <c r="CD67" s="281">
        <v>2.2000000000000002</v>
      </c>
      <c r="CE67" s="347">
        <v>77.8</v>
      </c>
      <c r="CF67" s="511">
        <v>19.3</v>
      </c>
      <c r="CG67" s="511">
        <v>0.7</v>
      </c>
      <c r="CH67" s="281">
        <v>2.2000000000000002</v>
      </c>
      <c r="CI67" s="347">
        <v>78.5</v>
      </c>
      <c r="CJ67" s="511">
        <v>19.2</v>
      </c>
      <c r="CK67" s="511">
        <v>0.7</v>
      </c>
      <c r="CL67" s="281">
        <v>1.6</v>
      </c>
    </row>
    <row r="68" spans="1:90" x14ac:dyDescent="0.25">
      <c r="A68" s="380" t="s">
        <v>54</v>
      </c>
      <c r="B68" s="511">
        <v>83.8</v>
      </c>
      <c r="C68" s="244">
        <v>13.9</v>
      </c>
      <c r="D68" s="244">
        <v>0.8</v>
      </c>
      <c r="E68" s="244">
        <v>1.2</v>
      </c>
      <c r="F68" s="281">
        <v>0.3</v>
      </c>
      <c r="G68" s="347">
        <v>85.4</v>
      </c>
      <c r="H68" s="244">
        <v>11.1</v>
      </c>
      <c r="I68" s="244">
        <v>0.5</v>
      </c>
      <c r="J68" s="244">
        <v>2.4</v>
      </c>
      <c r="K68" s="511">
        <v>0.6</v>
      </c>
      <c r="L68" s="347">
        <v>85.6</v>
      </c>
      <c r="M68" s="511">
        <v>10.8</v>
      </c>
      <c r="N68" s="511">
        <v>0.4</v>
      </c>
      <c r="O68" s="511">
        <v>3.1</v>
      </c>
      <c r="P68" s="281">
        <v>0.1</v>
      </c>
      <c r="Q68" s="511">
        <v>84.3</v>
      </c>
      <c r="R68" s="244">
        <v>9.8000000000000007</v>
      </c>
      <c r="S68" s="244">
        <v>0.4</v>
      </c>
      <c r="T68" s="244">
        <v>5.4</v>
      </c>
      <c r="U68" s="281">
        <v>0.1</v>
      </c>
      <c r="V68" s="347">
        <v>85.1</v>
      </c>
      <c r="W68" s="244">
        <v>8.4</v>
      </c>
      <c r="X68" s="244">
        <v>0.5</v>
      </c>
      <c r="Y68" s="244">
        <v>5.9</v>
      </c>
      <c r="Z68" s="281">
        <v>0.1</v>
      </c>
      <c r="AA68" s="347">
        <v>75.3</v>
      </c>
      <c r="AB68" s="244">
        <v>18.7</v>
      </c>
      <c r="AC68" s="244">
        <v>0.4</v>
      </c>
      <c r="AD68" s="244">
        <v>5.5</v>
      </c>
      <c r="AE68" s="281">
        <v>0.1</v>
      </c>
      <c r="AF68" s="347">
        <v>71.3</v>
      </c>
      <c r="AG68" s="511">
        <v>22.5</v>
      </c>
      <c r="AH68" s="511">
        <v>0.3</v>
      </c>
      <c r="AI68" s="511">
        <v>5.8</v>
      </c>
      <c r="AJ68" s="511">
        <v>0.1</v>
      </c>
      <c r="AK68" s="347">
        <v>70.5</v>
      </c>
      <c r="AL68" s="511">
        <v>23.8</v>
      </c>
      <c r="AM68" s="511">
        <v>0.9</v>
      </c>
      <c r="AN68" s="511">
        <v>4.7</v>
      </c>
      <c r="AO68" s="281">
        <v>0.1</v>
      </c>
      <c r="AP68" s="511">
        <v>72.099999999999994</v>
      </c>
      <c r="AQ68" s="511">
        <v>22.1</v>
      </c>
      <c r="AR68" s="511">
        <v>0.9</v>
      </c>
      <c r="AS68" s="511">
        <v>4.8</v>
      </c>
      <c r="AT68" s="511">
        <v>0.1</v>
      </c>
      <c r="AU68" s="347">
        <v>67</v>
      </c>
      <c r="AV68" s="511">
        <v>27.2</v>
      </c>
      <c r="AW68" s="511">
        <v>0.8</v>
      </c>
      <c r="AX68" s="511">
        <v>5</v>
      </c>
      <c r="AY68" s="281">
        <v>0</v>
      </c>
      <c r="AZ68" s="511">
        <v>71.900000000000006</v>
      </c>
      <c r="BA68" s="244">
        <v>24.2</v>
      </c>
      <c r="BB68" s="244">
        <v>0.6</v>
      </c>
      <c r="BC68" s="244">
        <v>3.3</v>
      </c>
      <c r="BD68" s="281">
        <v>0</v>
      </c>
      <c r="BE68" s="511">
        <v>70.599999999999994</v>
      </c>
      <c r="BF68" s="244">
        <v>25.7</v>
      </c>
      <c r="BG68" s="244">
        <v>0.6</v>
      </c>
      <c r="BH68" s="244">
        <v>3</v>
      </c>
      <c r="BI68" s="281">
        <v>0.1</v>
      </c>
      <c r="BJ68" s="511">
        <v>71.599999999999994</v>
      </c>
      <c r="BK68" s="244">
        <v>24.8</v>
      </c>
      <c r="BL68" s="244">
        <v>0.6</v>
      </c>
      <c r="BM68" s="244">
        <v>3</v>
      </c>
      <c r="BN68" s="281">
        <v>0</v>
      </c>
      <c r="BO68" s="244">
        <v>72.3</v>
      </c>
      <c r="BP68" s="244">
        <v>23.9</v>
      </c>
      <c r="BQ68" s="244">
        <v>0.7</v>
      </c>
      <c r="BR68" s="244">
        <v>3.1</v>
      </c>
      <c r="BS68" s="347">
        <v>72.099999999999994</v>
      </c>
      <c r="BT68" s="511">
        <v>23.8</v>
      </c>
      <c r="BU68" s="511">
        <v>0.7</v>
      </c>
      <c r="BV68" s="281">
        <v>3.4</v>
      </c>
      <c r="BW68" s="347">
        <v>73.3</v>
      </c>
      <c r="BX68" s="511">
        <v>22.9</v>
      </c>
      <c r="BY68" s="511">
        <v>0.6</v>
      </c>
      <c r="BZ68" s="281">
        <v>3.2</v>
      </c>
      <c r="CA68" s="347">
        <v>73</v>
      </c>
      <c r="CB68" s="511">
        <v>22.9</v>
      </c>
      <c r="CC68" s="511">
        <v>0.7</v>
      </c>
      <c r="CD68" s="281">
        <v>3.4</v>
      </c>
      <c r="CE68" s="347">
        <v>75.099999999999994</v>
      </c>
      <c r="CF68" s="511">
        <v>20.8</v>
      </c>
      <c r="CG68" s="511">
        <v>0.6</v>
      </c>
      <c r="CH68" s="281">
        <v>3.5</v>
      </c>
      <c r="CI68" s="347">
        <v>75.8</v>
      </c>
      <c r="CJ68" s="511">
        <v>21.2</v>
      </c>
      <c r="CK68" s="511">
        <v>0.7</v>
      </c>
      <c r="CL68" s="281">
        <v>2.2999999999999998</v>
      </c>
    </row>
    <row r="69" spans="1:90" x14ac:dyDescent="0.25">
      <c r="A69" s="380" t="s">
        <v>55</v>
      </c>
      <c r="B69" s="511">
        <v>77.599999999999994</v>
      </c>
      <c r="C69" s="244">
        <v>19.2</v>
      </c>
      <c r="D69" s="244">
        <v>1.2</v>
      </c>
      <c r="E69" s="244">
        <v>1.4</v>
      </c>
      <c r="F69" s="281">
        <v>0.6</v>
      </c>
      <c r="G69" s="347">
        <v>81</v>
      </c>
      <c r="H69" s="244">
        <v>15</v>
      </c>
      <c r="I69" s="244">
        <v>1</v>
      </c>
      <c r="J69" s="244">
        <v>2.2999999999999998</v>
      </c>
      <c r="K69" s="511">
        <v>0.7</v>
      </c>
      <c r="L69" s="347">
        <v>82.1</v>
      </c>
      <c r="M69" s="511">
        <v>14.6</v>
      </c>
      <c r="N69" s="511">
        <v>0.7</v>
      </c>
      <c r="O69" s="511">
        <v>2.5</v>
      </c>
      <c r="P69" s="281">
        <v>0.1</v>
      </c>
      <c r="Q69" s="511">
        <v>83.4</v>
      </c>
      <c r="R69" s="244">
        <v>12.3</v>
      </c>
      <c r="S69" s="244">
        <v>0.8</v>
      </c>
      <c r="T69" s="244">
        <v>3.5</v>
      </c>
      <c r="U69" s="281">
        <v>0</v>
      </c>
      <c r="V69" s="347">
        <v>83.8</v>
      </c>
      <c r="W69" s="244">
        <v>9.6999999999999993</v>
      </c>
      <c r="X69" s="244">
        <v>0.8</v>
      </c>
      <c r="Y69" s="244">
        <v>5.7</v>
      </c>
      <c r="Z69" s="281">
        <v>0</v>
      </c>
      <c r="AA69" s="347">
        <v>74.900000000000006</v>
      </c>
      <c r="AB69" s="244">
        <v>19</v>
      </c>
      <c r="AC69" s="244">
        <v>0.7</v>
      </c>
      <c r="AD69" s="244">
        <v>5.4</v>
      </c>
      <c r="AE69" s="281">
        <v>0</v>
      </c>
      <c r="AF69" s="347">
        <v>72.3</v>
      </c>
      <c r="AG69" s="511">
        <v>21.9</v>
      </c>
      <c r="AH69" s="511">
        <v>0.6</v>
      </c>
      <c r="AI69" s="511">
        <v>5.2</v>
      </c>
      <c r="AJ69" s="511">
        <v>0</v>
      </c>
      <c r="AK69" s="347">
        <v>69</v>
      </c>
      <c r="AL69" s="511">
        <v>25.8</v>
      </c>
      <c r="AM69" s="511">
        <v>1.1000000000000001</v>
      </c>
      <c r="AN69" s="511">
        <v>4</v>
      </c>
      <c r="AO69" s="281">
        <v>0.1</v>
      </c>
      <c r="AP69" s="511">
        <v>72</v>
      </c>
      <c r="AQ69" s="511">
        <v>23</v>
      </c>
      <c r="AR69" s="511">
        <v>1.2</v>
      </c>
      <c r="AS69" s="511">
        <v>3.8</v>
      </c>
      <c r="AT69" s="511">
        <v>0</v>
      </c>
      <c r="AU69" s="347">
        <v>70.099999999999994</v>
      </c>
      <c r="AV69" s="511">
        <v>25.3</v>
      </c>
      <c r="AW69" s="511">
        <v>1.1000000000000001</v>
      </c>
      <c r="AX69" s="511">
        <v>3.4</v>
      </c>
      <c r="AY69" s="281">
        <v>0.1</v>
      </c>
      <c r="AZ69" s="511">
        <v>69.900000000000006</v>
      </c>
      <c r="BA69" s="244">
        <v>26.7</v>
      </c>
      <c r="BB69" s="244">
        <v>0.8</v>
      </c>
      <c r="BC69" s="244">
        <v>2.6</v>
      </c>
      <c r="BD69" s="281">
        <v>0</v>
      </c>
      <c r="BE69" s="511">
        <v>68.400000000000006</v>
      </c>
      <c r="BF69" s="244">
        <v>28.2</v>
      </c>
      <c r="BG69" s="244">
        <v>0.9</v>
      </c>
      <c r="BH69" s="244">
        <v>2.5</v>
      </c>
      <c r="BI69" s="281">
        <v>0</v>
      </c>
      <c r="BJ69" s="511">
        <v>69.2</v>
      </c>
      <c r="BK69" s="244">
        <v>27.2</v>
      </c>
      <c r="BL69" s="244">
        <v>0.8</v>
      </c>
      <c r="BM69" s="244">
        <v>2.8</v>
      </c>
      <c r="BN69" s="281">
        <v>0</v>
      </c>
      <c r="BO69" s="244">
        <v>69.3</v>
      </c>
      <c r="BP69" s="244">
        <v>26.9</v>
      </c>
      <c r="BQ69" s="244">
        <v>0.9</v>
      </c>
      <c r="BR69" s="244">
        <v>2.9</v>
      </c>
      <c r="BS69" s="347">
        <v>68.7</v>
      </c>
      <c r="BT69" s="511">
        <v>27.5</v>
      </c>
      <c r="BU69" s="511">
        <v>0.9</v>
      </c>
      <c r="BV69" s="281">
        <v>2.9</v>
      </c>
      <c r="BW69" s="347">
        <v>70.8</v>
      </c>
      <c r="BX69" s="511">
        <v>25.8</v>
      </c>
      <c r="BY69" s="511">
        <v>0.9</v>
      </c>
      <c r="BZ69" s="281">
        <v>2.5</v>
      </c>
      <c r="CA69" s="347">
        <v>73.3</v>
      </c>
      <c r="CB69" s="511">
        <v>23.4</v>
      </c>
      <c r="CC69" s="511">
        <v>0.8</v>
      </c>
      <c r="CD69" s="281">
        <v>2.5</v>
      </c>
      <c r="CE69" s="347">
        <v>75.400000000000006</v>
      </c>
      <c r="CF69" s="511">
        <v>21.3</v>
      </c>
      <c r="CG69" s="511">
        <v>0.8</v>
      </c>
      <c r="CH69" s="281">
        <v>2.5</v>
      </c>
      <c r="CI69" s="347">
        <v>75.8</v>
      </c>
      <c r="CJ69" s="511">
        <v>21.7</v>
      </c>
      <c r="CK69" s="511">
        <v>0.7</v>
      </c>
      <c r="CL69" s="281">
        <v>1.8</v>
      </c>
    </row>
    <row r="70" spans="1:90" x14ac:dyDescent="0.25">
      <c r="A70" s="380" t="s">
        <v>56</v>
      </c>
      <c r="B70" s="511">
        <v>84.8</v>
      </c>
      <c r="C70" s="244">
        <v>13.1</v>
      </c>
      <c r="D70" s="244">
        <v>1.2</v>
      </c>
      <c r="E70" s="244">
        <v>0.4</v>
      </c>
      <c r="F70" s="281">
        <v>0.5</v>
      </c>
      <c r="G70" s="347">
        <v>84.9</v>
      </c>
      <c r="H70" s="244">
        <v>12.7</v>
      </c>
      <c r="I70" s="244">
        <v>1</v>
      </c>
      <c r="J70" s="244">
        <v>0.9</v>
      </c>
      <c r="K70" s="511">
        <v>0.5</v>
      </c>
      <c r="L70" s="347">
        <v>86.3</v>
      </c>
      <c r="M70" s="511">
        <v>10.199999999999999</v>
      </c>
      <c r="N70" s="511">
        <v>0.8</v>
      </c>
      <c r="O70" s="511">
        <v>2.6</v>
      </c>
      <c r="P70" s="281">
        <v>0.1</v>
      </c>
      <c r="Q70" s="511">
        <v>84.1</v>
      </c>
      <c r="R70" s="244">
        <v>9.1999999999999993</v>
      </c>
      <c r="S70" s="244">
        <v>0.7</v>
      </c>
      <c r="T70" s="244">
        <v>5.9</v>
      </c>
      <c r="U70" s="281">
        <v>0.1</v>
      </c>
      <c r="V70" s="347">
        <v>86.6</v>
      </c>
      <c r="W70" s="244">
        <v>7.8</v>
      </c>
      <c r="X70" s="244">
        <v>0.9</v>
      </c>
      <c r="Y70" s="244">
        <v>4.5</v>
      </c>
      <c r="Z70" s="281">
        <v>0.2</v>
      </c>
      <c r="AA70" s="347">
        <v>79.8</v>
      </c>
      <c r="AB70" s="244">
        <v>16.8</v>
      </c>
      <c r="AC70" s="244">
        <v>0.6</v>
      </c>
      <c r="AD70" s="244">
        <v>2.7</v>
      </c>
      <c r="AE70" s="281">
        <v>0.1</v>
      </c>
      <c r="AF70" s="347">
        <v>77.8</v>
      </c>
      <c r="AG70" s="511">
        <v>19.399999999999999</v>
      </c>
      <c r="AH70" s="511">
        <v>0.5</v>
      </c>
      <c r="AI70" s="511">
        <v>2.2000000000000002</v>
      </c>
      <c r="AJ70" s="511">
        <v>0.1</v>
      </c>
      <c r="AK70" s="347">
        <v>72.099999999999994</v>
      </c>
      <c r="AL70" s="511">
        <v>24.6</v>
      </c>
      <c r="AM70" s="511">
        <v>1.4</v>
      </c>
      <c r="AN70" s="511">
        <v>1.9</v>
      </c>
      <c r="AO70" s="281">
        <v>0</v>
      </c>
      <c r="AP70" s="511">
        <v>73.3</v>
      </c>
      <c r="AQ70" s="511">
        <v>23.2</v>
      </c>
      <c r="AR70" s="511">
        <v>1.5</v>
      </c>
      <c r="AS70" s="511">
        <v>2</v>
      </c>
      <c r="AT70" s="511">
        <v>0</v>
      </c>
      <c r="AU70" s="347">
        <v>72.2</v>
      </c>
      <c r="AV70" s="511">
        <v>24.7</v>
      </c>
      <c r="AW70" s="511">
        <v>1.1000000000000001</v>
      </c>
      <c r="AX70" s="511">
        <v>2</v>
      </c>
      <c r="AY70" s="281">
        <v>0</v>
      </c>
      <c r="AZ70" s="511">
        <v>75.5</v>
      </c>
      <c r="BA70" s="244">
        <v>22</v>
      </c>
      <c r="BB70" s="244">
        <v>0.8</v>
      </c>
      <c r="BC70" s="244">
        <v>1.7</v>
      </c>
      <c r="BD70" s="281">
        <v>0</v>
      </c>
      <c r="BE70" s="511">
        <v>71.2</v>
      </c>
      <c r="BF70" s="244">
        <v>26.8</v>
      </c>
      <c r="BG70" s="244">
        <v>0.5</v>
      </c>
      <c r="BH70" s="244">
        <v>1.4</v>
      </c>
      <c r="BI70" s="281">
        <v>0.1</v>
      </c>
      <c r="BJ70" s="511">
        <v>75.5</v>
      </c>
      <c r="BK70" s="244">
        <v>21.8</v>
      </c>
      <c r="BL70" s="244">
        <v>1.1000000000000001</v>
      </c>
      <c r="BM70" s="244">
        <v>1.6</v>
      </c>
      <c r="BN70" s="281">
        <v>0</v>
      </c>
      <c r="BO70" s="244">
        <v>74.5</v>
      </c>
      <c r="BP70" s="244">
        <v>23</v>
      </c>
      <c r="BQ70" s="244">
        <v>0.9</v>
      </c>
      <c r="BR70" s="244">
        <v>1.6</v>
      </c>
      <c r="BS70" s="347">
        <v>75.5</v>
      </c>
      <c r="BT70" s="511">
        <v>21.7</v>
      </c>
      <c r="BU70" s="511">
        <v>0.9</v>
      </c>
      <c r="BV70" s="281">
        <v>1.9</v>
      </c>
      <c r="BW70" s="347">
        <v>78.400000000000006</v>
      </c>
      <c r="BX70" s="511">
        <v>18.899999999999999</v>
      </c>
      <c r="BY70" s="511">
        <v>0.8</v>
      </c>
      <c r="BZ70" s="281">
        <v>1.9</v>
      </c>
      <c r="CA70" s="347">
        <v>77.900000000000006</v>
      </c>
      <c r="CB70" s="511">
        <v>19.399999999999999</v>
      </c>
      <c r="CC70" s="511">
        <v>0.8</v>
      </c>
      <c r="CD70" s="281">
        <v>1.9</v>
      </c>
      <c r="CE70" s="347">
        <v>79.5</v>
      </c>
      <c r="CF70" s="511">
        <v>18</v>
      </c>
      <c r="CG70" s="511">
        <v>0.8</v>
      </c>
      <c r="CH70" s="281">
        <v>1.7</v>
      </c>
      <c r="CI70" s="347">
        <v>79.2</v>
      </c>
      <c r="CJ70" s="511">
        <v>18.600000000000001</v>
      </c>
      <c r="CK70" s="511">
        <v>0.8</v>
      </c>
      <c r="CL70" s="281">
        <v>1.4</v>
      </c>
    </row>
    <row r="71" spans="1:90" x14ac:dyDescent="0.25">
      <c r="A71" s="380" t="s">
        <v>57</v>
      </c>
      <c r="B71" s="511">
        <v>79.900000000000006</v>
      </c>
      <c r="C71" s="244">
        <v>16.7</v>
      </c>
      <c r="D71" s="244">
        <v>1.2</v>
      </c>
      <c r="E71" s="244">
        <v>1.3</v>
      </c>
      <c r="F71" s="281">
        <v>0.9</v>
      </c>
      <c r="G71" s="347">
        <v>80.099999999999994</v>
      </c>
      <c r="H71" s="244">
        <v>14.6</v>
      </c>
      <c r="I71" s="244">
        <v>1.1000000000000001</v>
      </c>
      <c r="J71" s="244">
        <v>3.3</v>
      </c>
      <c r="K71" s="511">
        <v>0.9</v>
      </c>
      <c r="L71" s="347">
        <v>81.099999999999994</v>
      </c>
      <c r="M71" s="511">
        <v>14.6</v>
      </c>
      <c r="N71" s="511">
        <v>0.9</v>
      </c>
      <c r="O71" s="511">
        <v>3.3</v>
      </c>
      <c r="P71" s="281">
        <v>0.1</v>
      </c>
      <c r="Q71" s="511">
        <v>72.5</v>
      </c>
      <c r="R71" s="244">
        <v>11.5</v>
      </c>
      <c r="S71" s="244">
        <v>0.7</v>
      </c>
      <c r="T71" s="244">
        <v>15.2</v>
      </c>
      <c r="U71" s="281">
        <v>0.1</v>
      </c>
      <c r="V71" s="347">
        <v>79.2</v>
      </c>
      <c r="W71" s="244">
        <v>10.5</v>
      </c>
      <c r="X71" s="244">
        <v>0.9</v>
      </c>
      <c r="Y71" s="244">
        <v>9.3000000000000007</v>
      </c>
      <c r="Z71" s="281">
        <v>0.1</v>
      </c>
      <c r="AA71" s="347">
        <v>71.8</v>
      </c>
      <c r="AB71" s="244">
        <v>19.899999999999999</v>
      </c>
      <c r="AC71" s="244">
        <v>0.6</v>
      </c>
      <c r="AD71" s="244">
        <v>7.6</v>
      </c>
      <c r="AE71" s="281">
        <v>0.1</v>
      </c>
      <c r="AF71" s="347">
        <v>67.599999999999994</v>
      </c>
      <c r="AG71" s="511">
        <v>24.9</v>
      </c>
      <c r="AH71" s="511">
        <v>0.6</v>
      </c>
      <c r="AI71" s="511">
        <v>6.9</v>
      </c>
      <c r="AJ71" s="511">
        <v>0</v>
      </c>
      <c r="AK71" s="347">
        <v>65.400000000000006</v>
      </c>
      <c r="AL71" s="511">
        <v>28</v>
      </c>
      <c r="AM71" s="511">
        <v>1.1000000000000001</v>
      </c>
      <c r="AN71" s="511">
        <v>5.4</v>
      </c>
      <c r="AO71" s="281">
        <v>0.1</v>
      </c>
      <c r="AP71" s="511">
        <v>65.900000000000006</v>
      </c>
      <c r="AQ71" s="511">
        <v>27.5</v>
      </c>
      <c r="AR71" s="511">
        <v>1.2</v>
      </c>
      <c r="AS71" s="511">
        <v>5.3</v>
      </c>
      <c r="AT71" s="511">
        <v>0.1</v>
      </c>
      <c r="AU71" s="347">
        <v>63.7</v>
      </c>
      <c r="AV71" s="511">
        <v>30.5</v>
      </c>
      <c r="AW71" s="511">
        <v>1</v>
      </c>
      <c r="AX71" s="511">
        <v>4.8</v>
      </c>
      <c r="AY71" s="281">
        <v>0</v>
      </c>
      <c r="AZ71" s="511">
        <v>69.099999999999994</v>
      </c>
      <c r="BA71" s="244">
        <v>26.6</v>
      </c>
      <c r="BB71" s="244">
        <v>0.7</v>
      </c>
      <c r="BC71" s="244">
        <v>3.6</v>
      </c>
      <c r="BD71" s="281">
        <v>0</v>
      </c>
      <c r="BE71" s="511">
        <v>70.7</v>
      </c>
      <c r="BF71" s="244">
        <v>25.2</v>
      </c>
      <c r="BG71" s="244">
        <v>0.7</v>
      </c>
      <c r="BH71" s="244">
        <v>3.3</v>
      </c>
      <c r="BI71" s="281">
        <v>0.1</v>
      </c>
      <c r="BJ71" s="511">
        <v>72</v>
      </c>
      <c r="BK71" s="244">
        <v>23.9</v>
      </c>
      <c r="BL71" s="244">
        <v>0.8</v>
      </c>
      <c r="BM71" s="244">
        <v>3.3</v>
      </c>
      <c r="BN71" s="281">
        <v>0</v>
      </c>
      <c r="BO71" s="244">
        <v>72.8</v>
      </c>
      <c r="BP71" s="244">
        <v>22.5</v>
      </c>
      <c r="BQ71" s="244">
        <v>1.1000000000000001</v>
      </c>
      <c r="BR71" s="244">
        <v>3.6</v>
      </c>
      <c r="BS71" s="347">
        <v>69.599999999999994</v>
      </c>
      <c r="BT71" s="511">
        <v>25.4</v>
      </c>
      <c r="BU71" s="511">
        <v>1</v>
      </c>
      <c r="BV71" s="281">
        <v>4</v>
      </c>
      <c r="BW71" s="347">
        <v>72.3</v>
      </c>
      <c r="BX71" s="511">
        <v>23.3</v>
      </c>
      <c r="BY71" s="511">
        <v>1</v>
      </c>
      <c r="BZ71" s="281">
        <v>3.4</v>
      </c>
      <c r="CA71" s="347">
        <v>72.8</v>
      </c>
      <c r="CB71" s="511">
        <v>23</v>
      </c>
      <c r="CC71" s="511">
        <v>0.9</v>
      </c>
      <c r="CD71" s="281">
        <v>3.3</v>
      </c>
      <c r="CE71" s="347">
        <v>74.099999999999994</v>
      </c>
      <c r="CF71" s="511">
        <v>21.9</v>
      </c>
      <c r="CG71" s="511">
        <v>0.9</v>
      </c>
      <c r="CH71" s="281">
        <v>3.1</v>
      </c>
      <c r="CI71" s="347">
        <v>74.3</v>
      </c>
      <c r="CJ71" s="511">
        <v>21.9</v>
      </c>
      <c r="CK71" s="511">
        <v>1.1000000000000001</v>
      </c>
      <c r="CL71" s="281">
        <v>2.7</v>
      </c>
    </row>
    <row r="72" spans="1:90" x14ac:dyDescent="0.25">
      <c r="A72" s="380" t="s">
        <v>58</v>
      </c>
      <c r="B72" s="511">
        <v>83.5</v>
      </c>
      <c r="C72" s="244">
        <v>12.5</v>
      </c>
      <c r="D72" s="244">
        <v>1.2</v>
      </c>
      <c r="E72" s="244">
        <v>1.9</v>
      </c>
      <c r="F72" s="281">
        <v>0.9</v>
      </c>
      <c r="G72" s="347">
        <v>83.7</v>
      </c>
      <c r="H72" s="244">
        <v>10.7</v>
      </c>
      <c r="I72" s="244">
        <v>1</v>
      </c>
      <c r="J72" s="244">
        <v>3.8</v>
      </c>
      <c r="K72" s="511">
        <v>0.8</v>
      </c>
      <c r="L72" s="347">
        <v>84.3</v>
      </c>
      <c r="M72" s="511">
        <v>11.3</v>
      </c>
      <c r="N72" s="511">
        <v>0.8</v>
      </c>
      <c r="O72" s="511">
        <v>3.3</v>
      </c>
      <c r="P72" s="281">
        <v>0.3</v>
      </c>
      <c r="Q72" s="511">
        <v>84.3</v>
      </c>
      <c r="R72" s="244">
        <v>11</v>
      </c>
      <c r="S72" s="244">
        <v>0.7</v>
      </c>
      <c r="T72" s="244">
        <v>3.7</v>
      </c>
      <c r="U72" s="281">
        <v>0.3</v>
      </c>
      <c r="V72" s="347">
        <v>85.3</v>
      </c>
      <c r="W72" s="244">
        <v>8.4</v>
      </c>
      <c r="X72" s="244">
        <v>0.7</v>
      </c>
      <c r="Y72" s="244">
        <v>5.4</v>
      </c>
      <c r="Z72" s="281">
        <v>0.2</v>
      </c>
      <c r="AA72" s="347">
        <v>78.400000000000006</v>
      </c>
      <c r="AB72" s="244">
        <v>16.100000000000001</v>
      </c>
      <c r="AC72" s="244">
        <v>0.6</v>
      </c>
      <c r="AD72" s="244">
        <v>4.7</v>
      </c>
      <c r="AE72" s="281">
        <v>0.2</v>
      </c>
      <c r="AF72" s="347">
        <v>74.7</v>
      </c>
      <c r="AG72" s="511">
        <v>19.7</v>
      </c>
      <c r="AH72" s="511">
        <v>0.7</v>
      </c>
      <c r="AI72" s="511">
        <v>4.8</v>
      </c>
      <c r="AJ72" s="511">
        <v>0.1</v>
      </c>
      <c r="AK72" s="347">
        <v>72.2</v>
      </c>
      <c r="AL72" s="511">
        <v>21.7</v>
      </c>
      <c r="AM72" s="511">
        <v>1.4</v>
      </c>
      <c r="AN72" s="511">
        <v>4.5999999999999996</v>
      </c>
      <c r="AO72" s="281">
        <v>0.1</v>
      </c>
      <c r="AP72" s="511">
        <v>74.400000000000006</v>
      </c>
      <c r="AQ72" s="511">
        <v>20</v>
      </c>
      <c r="AR72" s="511">
        <v>1.3</v>
      </c>
      <c r="AS72" s="511">
        <v>4.2</v>
      </c>
      <c r="AT72" s="511">
        <v>0.1</v>
      </c>
      <c r="AU72" s="347">
        <v>74.599999999999994</v>
      </c>
      <c r="AV72" s="511">
        <v>20.6</v>
      </c>
      <c r="AW72" s="511">
        <v>1.3</v>
      </c>
      <c r="AX72" s="511">
        <v>3.4</v>
      </c>
      <c r="AY72" s="281">
        <v>0.1</v>
      </c>
      <c r="AZ72" s="511">
        <v>70.8</v>
      </c>
      <c r="BA72" s="244">
        <v>25.7</v>
      </c>
      <c r="BB72" s="244">
        <v>0.9</v>
      </c>
      <c r="BC72" s="244">
        <v>2.6</v>
      </c>
      <c r="BD72" s="281">
        <v>0</v>
      </c>
      <c r="BE72" s="511">
        <v>71.7</v>
      </c>
      <c r="BF72" s="244">
        <v>24.4</v>
      </c>
      <c r="BG72" s="244">
        <v>0.9</v>
      </c>
      <c r="BH72" s="244">
        <v>2.9</v>
      </c>
      <c r="BI72" s="281">
        <v>0.1</v>
      </c>
      <c r="BJ72" s="511">
        <v>74</v>
      </c>
      <c r="BK72" s="244">
        <v>22.5</v>
      </c>
      <c r="BL72" s="244">
        <v>1</v>
      </c>
      <c r="BM72" s="244">
        <v>2.4</v>
      </c>
      <c r="BN72" s="281">
        <v>0.1</v>
      </c>
      <c r="BO72" s="244">
        <v>73.7</v>
      </c>
      <c r="BP72" s="244">
        <v>23.3</v>
      </c>
      <c r="BQ72" s="244">
        <v>1</v>
      </c>
      <c r="BR72" s="244">
        <v>2</v>
      </c>
      <c r="BS72" s="347">
        <v>74.3</v>
      </c>
      <c r="BT72" s="511">
        <v>22.6</v>
      </c>
      <c r="BU72" s="511">
        <v>1</v>
      </c>
      <c r="BV72" s="281">
        <v>2.1</v>
      </c>
      <c r="BW72" s="347">
        <v>76.7</v>
      </c>
      <c r="BX72" s="511">
        <v>20.399999999999999</v>
      </c>
      <c r="BY72" s="511">
        <v>0.9</v>
      </c>
      <c r="BZ72" s="281">
        <v>2</v>
      </c>
      <c r="CA72" s="347">
        <v>77.599999999999994</v>
      </c>
      <c r="CB72" s="511">
        <v>19.5</v>
      </c>
      <c r="CC72" s="511">
        <v>0.9</v>
      </c>
      <c r="CD72" s="281">
        <v>2</v>
      </c>
      <c r="CE72" s="347">
        <v>79.3</v>
      </c>
      <c r="CF72" s="511">
        <v>18.100000000000001</v>
      </c>
      <c r="CG72" s="511">
        <v>0.9</v>
      </c>
      <c r="CH72" s="281">
        <v>1.7</v>
      </c>
      <c r="CI72" s="347">
        <v>79.5</v>
      </c>
      <c r="CJ72" s="511">
        <v>18.100000000000001</v>
      </c>
      <c r="CK72" s="511">
        <v>1</v>
      </c>
      <c r="CL72" s="281">
        <v>1.4</v>
      </c>
    </row>
    <row r="73" spans="1:90" x14ac:dyDescent="0.25">
      <c r="A73" s="380" t="s">
        <v>59</v>
      </c>
      <c r="B73" s="511">
        <v>85.1</v>
      </c>
      <c r="C73" s="244">
        <v>11.5</v>
      </c>
      <c r="D73" s="244">
        <v>1.2</v>
      </c>
      <c r="E73" s="244">
        <v>1.8</v>
      </c>
      <c r="F73" s="281">
        <v>0.4</v>
      </c>
      <c r="G73" s="347">
        <v>84.7</v>
      </c>
      <c r="H73" s="244">
        <v>11.1</v>
      </c>
      <c r="I73" s="244">
        <v>1</v>
      </c>
      <c r="J73" s="244">
        <v>2.7</v>
      </c>
      <c r="K73" s="511">
        <v>0.5</v>
      </c>
      <c r="L73" s="347">
        <v>85.3</v>
      </c>
      <c r="M73" s="511">
        <v>11.4</v>
      </c>
      <c r="N73" s="511">
        <v>0.7</v>
      </c>
      <c r="O73" s="511">
        <v>2.5</v>
      </c>
      <c r="P73" s="281">
        <v>0.1</v>
      </c>
      <c r="Q73" s="511">
        <v>82.9</v>
      </c>
      <c r="R73" s="244">
        <v>11</v>
      </c>
      <c r="S73" s="244">
        <v>0.6</v>
      </c>
      <c r="T73" s="244">
        <v>5.4</v>
      </c>
      <c r="U73" s="281">
        <v>0.1</v>
      </c>
      <c r="V73" s="347">
        <v>86</v>
      </c>
      <c r="W73" s="244">
        <v>9.1999999999999993</v>
      </c>
      <c r="X73" s="244">
        <v>1</v>
      </c>
      <c r="Y73" s="244">
        <v>3.7</v>
      </c>
      <c r="Z73" s="281">
        <v>0.1</v>
      </c>
      <c r="AA73" s="347">
        <v>79.099999999999994</v>
      </c>
      <c r="AB73" s="244">
        <v>16.2</v>
      </c>
      <c r="AC73" s="244">
        <v>0.8</v>
      </c>
      <c r="AD73" s="244">
        <v>3.8</v>
      </c>
      <c r="AE73" s="281">
        <v>0.1</v>
      </c>
      <c r="AF73" s="347">
        <v>73.599999999999994</v>
      </c>
      <c r="AG73" s="511">
        <v>21.5</v>
      </c>
      <c r="AH73" s="511">
        <v>0.7</v>
      </c>
      <c r="AI73" s="511">
        <v>4.0999999999999996</v>
      </c>
      <c r="AJ73" s="511">
        <v>0.1</v>
      </c>
      <c r="AK73" s="347">
        <v>71.900000000000006</v>
      </c>
      <c r="AL73" s="511">
        <v>22.8</v>
      </c>
      <c r="AM73" s="511">
        <v>1.8</v>
      </c>
      <c r="AN73" s="511">
        <v>3.4</v>
      </c>
      <c r="AO73" s="281">
        <v>0.1</v>
      </c>
      <c r="AP73" s="511">
        <v>73.599999999999994</v>
      </c>
      <c r="AQ73" s="511">
        <v>21.7</v>
      </c>
      <c r="AR73" s="511">
        <v>1.4</v>
      </c>
      <c r="AS73" s="511">
        <v>3.2</v>
      </c>
      <c r="AT73" s="511">
        <v>0.1</v>
      </c>
      <c r="AU73" s="347">
        <v>71.099999999999994</v>
      </c>
      <c r="AV73" s="511">
        <v>24.7</v>
      </c>
      <c r="AW73" s="511">
        <v>1</v>
      </c>
      <c r="AX73" s="511">
        <v>3.1</v>
      </c>
      <c r="AY73" s="281">
        <v>0.1</v>
      </c>
      <c r="AZ73" s="511">
        <v>72.2</v>
      </c>
      <c r="BA73" s="244">
        <v>24.4</v>
      </c>
      <c r="BB73" s="244">
        <v>0.7</v>
      </c>
      <c r="BC73" s="244">
        <v>2.7</v>
      </c>
      <c r="BD73" s="281">
        <v>0</v>
      </c>
      <c r="BE73" s="511">
        <v>67.7</v>
      </c>
      <c r="BF73" s="244">
        <v>28.8</v>
      </c>
      <c r="BG73" s="244">
        <v>0.7</v>
      </c>
      <c r="BH73" s="244">
        <v>2.7</v>
      </c>
      <c r="BI73" s="281">
        <v>0.1</v>
      </c>
      <c r="BJ73" s="511">
        <v>69.599999999999994</v>
      </c>
      <c r="BK73" s="244">
        <v>26.7</v>
      </c>
      <c r="BL73" s="244">
        <v>0.8</v>
      </c>
      <c r="BM73" s="244">
        <v>2.9</v>
      </c>
      <c r="BN73" s="281">
        <v>0</v>
      </c>
      <c r="BO73" s="244">
        <v>70.5</v>
      </c>
      <c r="BP73" s="244">
        <v>25.9</v>
      </c>
      <c r="BQ73" s="244">
        <v>0.8</v>
      </c>
      <c r="BR73" s="244">
        <v>2.8</v>
      </c>
      <c r="BS73" s="347">
        <v>70.599999999999994</v>
      </c>
      <c r="BT73" s="511">
        <v>25.8</v>
      </c>
      <c r="BU73" s="511">
        <v>0.8</v>
      </c>
      <c r="BV73" s="281">
        <v>2.8</v>
      </c>
      <c r="BW73" s="347">
        <v>74.2</v>
      </c>
      <c r="BX73" s="511">
        <v>22.9</v>
      </c>
      <c r="BY73" s="511">
        <v>0.8</v>
      </c>
      <c r="BZ73" s="281">
        <v>2.1</v>
      </c>
      <c r="CA73" s="347">
        <v>73.7</v>
      </c>
      <c r="CB73" s="511">
        <v>22.7</v>
      </c>
      <c r="CC73" s="511">
        <v>0.7</v>
      </c>
      <c r="CD73" s="281">
        <v>2.9</v>
      </c>
      <c r="CE73" s="347">
        <v>74.8</v>
      </c>
      <c r="CF73" s="511">
        <v>21.5</v>
      </c>
      <c r="CG73" s="511">
        <v>0.7</v>
      </c>
      <c r="CH73" s="281">
        <v>3</v>
      </c>
      <c r="CI73" s="347">
        <v>75</v>
      </c>
      <c r="CJ73" s="511">
        <v>22.1</v>
      </c>
      <c r="CK73" s="511">
        <v>0.7</v>
      </c>
      <c r="CL73" s="281">
        <v>2.2000000000000002</v>
      </c>
    </row>
    <row r="74" spans="1:90" ht="18" x14ac:dyDescent="0.25">
      <c r="A74" s="379" t="s">
        <v>119</v>
      </c>
      <c r="B74" s="282">
        <v>67.3</v>
      </c>
      <c r="C74" s="289">
        <v>23.1</v>
      </c>
      <c r="D74" s="289">
        <v>1</v>
      </c>
      <c r="E74" s="289">
        <v>8</v>
      </c>
      <c r="F74" s="280">
        <v>0.6</v>
      </c>
      <c r="G74" s="550">
        <v>71</v>
      </c>
      <c r="H74" s="289">
        <v>20</v>
      </c>
      <c r="I74" s="289">
        <v>0.9</v>
      </c>
      <c r="J74" s="289">
        <v>7.6</v>
      </c>
      <c r="K74" s="282">
        <v>0.5</v>
      </c>
      <c r="L74" s="550">
        <v>72.8</v>
      </c>
      <c r="M74" s="282">
        <v>19.399999999999999</v>
      </c>
      <c r="N74" s="282">
        <v>0.7</v>
      </c>
      <c r="O74" s="282">
        <v>7</v>
      </c>
      <c r="P74" s="280">
        <v>0.1</v>
      </c>
      <c r="Q74" s="282">
        <v>73.599999999999994</v>
      </c>
      <c r="R74" s="289">
        <v>17.3</v>
      </c>
      <c r="S74" s="289">
        <v>0.6</v>
      </c>
      <c r="T74" s="289">
        <v>8.3000000000000007</v>
      </c>
      <c r="U74" s="280">
        <v>0.2</v>
      </c>
      <c r="V74" s="550">
        <v>73.8</v>
      </c>
      <c r="W74" s="289">
        <v>14.4</v>
      </c>
      <c r="X74" s="289">
        <v>0.6</v>
      </c>
      <c r="Y74" s="289">
        <v>11.1</v>
      </c>
      <c r="Z74" s="280">
        <v>0.1</v>
      </c>
      <c r="AA74" s="550">
        <v>70.400000000000006</v>
      </c>
      <c r="AB74" s="289">
        <v>19.3</v>
      </c>
      <c r="AC74" s="289">
        <v>0.5</v>
      </c>
      <c r="AD74" s="289">
        <v>9.6999999999999993</v>
      </c>
      <c r="AE74" s="280">
        <v>0.1</v>
      </c>
      <c r="AF74" s="550">
        <v>67.8</v>
      </c>
      <c r="AG74" s="282">
        <v>22.5</v>
      </c>
      <c r="AH74" s="282">
        <v>0.4</v>
      </c>
      <c r="AI74" s="282">
        <v>9.1999999999999993</v>
      </c>
      <c r="AJ74" s="282">
        <v>0.1</v>
      </c>
      <c r="AK74" s="550">
        <v>65.400000000000006</v>
      </c>
      <c r="AL74" s="282">
        <v>27.3</v>
      </c>
      <c r="AM74" s="282">
        <v>1.1000000000000001</v>
      </c>
      <c r="AN74" s="282">
        <v>6.1</v>
      </c>
      <c r="AO74" s="280">
        <v>0.1</v>
      </c>
      <c r="AP74" s="282">
        <v>66.7</v>
      </c>
      <c r="AQ74" s="282">
        <v>26.2</v>
      </c>
      <c r="AR74" s="282">
        <v>1</v>
      </c>
      <c r="AS74" s="282">
        <v>6</v>
      </c>
      <c r="AT74" s="282">
        <v>0.1</v>
      </c>
      <c r="AU74" s="550">
        <v>65.900000000000006</v>
      </c>
      <c r="AV74" s="282">
        <v>27.9</v>
      </c>
      <c r="AW74" s="282">
        <v>1</v>
      </c>
      <c r="AX74" s="282">
        <v>5.0999999999999996</v>
      </c>
      <c r="AY74" s="280">
        <v>0.1</v>
      </c>
      <c r="AZ74" s="282">
        <v>68.2</v>
      </c>
      <c r="BA74" s="289">
        <v>27.5</v>
      </c>
      <c r="BB74" s="289">
        <v>0.7</v>
      </c>
      <c r="BC74" s="289">
        <v>3.5</v>
      </c>
      <c r="BD74" s="280">
        <v>0.1</v>
      </c>
      <c r="BE74" s="282">
        <v>67.7</v>
      </c>
      <c r="BF74" s="289">
        <v>28.3</v>
      </c>
      <c r="BG74" s="289">
        <v>0.7</v>
      </c>
      <c r="BH74" s="289">
        <v>3.2</v>
      </c>
      <c r="BI74" s="280">
        <v>0.1</v>
      </c>
      <c r="BJ74" s="282">
        <v>69.2</v>
      </c>
      <c r="BK74" s="289">
        <v>26.7</v>
      </c>
      <c r="BL74" s="289">
        <v>0.7</v>
      </c>
      <c r="BM74" s="289">
        <v>3.3</v>
      </c>
      <c r="BN74" s="280">
        <v>0.1</v>
      </c>
      <c r="BO74" s="289">
        <v>69.5</v>
      </c>
      <c r="BP74" s="289">
        <v>26.2</v>
      </c>
      <c r="BQ74" s="289">
        <v>0.8</v>
      </c>
      <c r="BR74" s="289">
        <v>3.5</v>
      </c>
      <c r="BS74" s="550">
        <v>68.7</v>
      </c>
      <c r="BT74" s="282">
        <v>26.8</v>
      </c>
      <c r="BU74" s="282">
        <v>0.8</v>
      </c>
      <c r="BV74" s="280">
        <v>3.7</v>
      </c>
      <c r="BW74" s="550">
        <v>70.900000000000006</v>
      </c>
      <c r="BX74" s="282">
        <v>25.2</v>
      </c>
      <c r="BY74" s="282">
        <v>0.7</v>
      </c>
      <c r="BZ74" s="280">
        <v>3.2</v>
      </c>
      <c r="CA74" s="550">
        <v>71</v>
      </c>
      <c r="CB74" s="282">
        <v>25.3</v>
      </c>
      <c r="CC74" s="282">
        <v>0.7</v>
      </c>
      <c r="CD74" s="280">
        <v>3</v>
      </c>
      <c r="CE74" s="550">
        <v>73</v>
      </c>
      <c r="CF74" s="282">
        <v>23.5</v>
      </c>
      <c r="CG74" s="282">
        <v>0.7</v>
      </c>
      <c r="CH74" s="280">
        <v>2.8</v>
      </c>
      <c r="CI74" s="550">
        <v>73.5</v>
      </c>
      <c r="CJ74" s="282">
        <v>23.5</v>
      </c>
      <c r="CK74" s="282">
        <v>0.7</v>
      </c>
      <c r="CL74" s="280">
        <v>2.2999999999999998</v>
      </c>
    </row>
    <row r="75" spans="1:90" x14ac:dyDescent="0.25">
      <c r="A75" s="380" t="s">
        <v>60</v>
      </c>
      <c r="B75" s="511">
        <v>84.9</v>
      </c>
      <c r="C75" s="244">
        <v>13</v>
      </c>
      <c r="D75" s="244">
        <v>1.1000000000000001</v>
      </c>
      <c r="E75" s="244">
        <v>0.6</v>
      </c>
      <c r="F75" s="281">
        <v>0.4</v>
      </c>
      <c r="G75" s="347">
        <v>83.9</v>
      </c>
      <c r="H75" s="244">
        <v>13.7</v>
      </c>
      <c r="I75" s="244">
        <v>1.1000000000000001</v>
      </c>
      <c r="J75" s="244">
        <v>1</v>
      </c>
      <c r="K75" s="511">
        <v>0.3</v>
      </c>
      <c r="L75" s="347">
        <v>82.6</v>
      </c>
      <c r="M75" s="511">
        <v>15.2</v>
      </c>
      <c r="N75" s="511">
        <v>1</v>
      </c>
      <c r="O75" s="511">
        <v>1.2</v>
      </c>
      <c r="P75" s="281">
        <v>0</v>
      </c>
      <c r="Q75" s="511">
        <v>84.3</v>
      </c>
      <c r="R75" s="244">
        <v>13.2</v>
      </c>
      <c r="S75" s="244">
        <v>1.1000000000000001</v>
      </c>
      <c r="T75" s="244">
        <v>1.3</v>
      </c>
      <c r="U75" s="281">
        <v>0.1</v>
      </c>
      <c r="V75" s="347">
        <v>84.6</v>
      </c>
      <c r="W75" s="244">
        <v>11.4</v>
      </c>
      <c r="X75" s="244">
        <v>1.4</v>
      </c>
      <c r="Y75" s="244">
        <v>2.5</v>
      </c>
      <c r="Z75" s="281">
        <v>0.1</v>
      </c>
      <c r="AA75" s="347">
        <v>76.599999999999994</v>
      </c>
      <c r="AB75" s="244">
        <v>19.600000000000001</v>
      </c>
      <c r="AC75" s="244">
        <v>1.4</v>
      </c>
      <c r="AD75" s="244">
        <v>2.4</v>
      </c>
      <c r="AE75" s="281">
        <v>0</v>
      </c>
      <c r="AF75" s="347">
        <v>73.7</v>
      </c>
      <c r="AG75" s="511">
        <v>22.4</v>
      </c>
      <c r="AH75" s="511">
        <v>1.3</v>
      </c>
      <c r="AI75" s="511">
        <v>2.6</v>
      </c>
      <c r="AJ75" s="511">
        <v>0</v>
      </c>
      <c r="AK75" s="347">
        <v>71</v>
      </c>
      <c r="AL75" s="511">
        <v>25.3</v>
      </c>
      <c r="AM75" s="511">
        <v>1.4</v>
      </c>
      <c r="AN75" s="511">
        <v>2.2999999999999998</v>
      </c>
      <c r="AO75" s="281">
        <v>0</v>
      </c>
      <c r="AP75" s="511">
        <v>68.099999999999994</v>
      </c>
      <c r="AQ75" s="511">
        <v>28.5</v>
      </c>
      <c r="AR75" s="511">
        <v>1.2</v>
      </c>
      <c r="AS75" s="511">
        <v>2.2000000000000002</v>
      </c>
      <c r="AT75" s="511">
        <v>0</v>
      </c>
      <c r="AU75" s="347">
        <v>66.400000000000006</v>
      </c>
      <c r="AV75" s="511">
        <v>30.5</v>
      </c>
      <c r="AW75" s="511">
        <v>1.1000000000000001</v>
      </c>
      <c r="AX75" s="511">
        <v>2</v>
      </c>
      <c r="AY75" s="281">
        <v>0</v>
      </c>
      <c r="AZ75" s="511">
        <v>70.2</v>
      </c>
      <c r="BA75" s="244">
        <v>27.6</v>
      </c>
      <c r="BB75" s="244">
        <v>0.7</v>
      </c>
      <c r="BC75" s="244">
        <v>1.5</v>
      </c>
      <c r="BD75" s="281">
        <v>0</v>
      </c>
      <c r="BE75" s="511">
        <v>66.5</v>
      </c>
      <c r="BF75" s="244">
        <v>31.5</v>
      </c>
      <c r="BG75" s="244">
        <v>0.7</v>
      </c>
      <c r="BH75" s="244">
        <v>1.3</v>
      </c>
      <c r="BI75" s="281">
        <v>0</v>
      </c>
      <c r="BJ75" s="511">
        <v>67.599999999999994</v>
      </c>
      <c r="BK75" s="244">
        <v>30.2</v>
      </c>
      <c r="BL75" s="244">
        <v>0.8</v>
      </c>
      <c r="BM75" s="244">
        <v>1.4</v>
      </c>
      <c r="BN75" s="281">
        <v>0</v>
      </c>
      <c r="BO75" s="244">
        <v>70.3</v>
      </c>
      <c r="BP75" s="244">
        <v>27.6</v>
      </c>
      <c r="BQ75" s="244">
        <v>0.7</v>
      </c>
      <c r="BR75" s="244">
        <v>1.4</v>
      </c>
      <c r="BS75" s="347">
        <v>70.900000000000006</v>
      </c>
      <c r="BT75" s="511">
        <v>27</v>
      </c>
      <c r="BU75" s="511">
        <v>0.6</v>
      </c>
      <c r="BV75" s="281">
        <v>1.5</v>
      </c>
      <c r="BW75" s="347">
        <v>71.599999999999994</v>
      </c>
      <c r="BX75" s="511">
        <v>26.3</v>
      </c>
      <c r="BY75" s="511">
        <v>0.6</v>
      </c>
      <c r="BZ75" s="281">
        <v>1.5</v>
      </c>
      <c r="CA75" s="347">
        <v>72.5</v>
      </c>
      <c r="CB75" s="511">
        <v>25.5</v>
      </c>
      <c r="CC75" s="511">
        <v>0.5</v>
      </c>
      <c r="CD75" s="281">
        <v>1.5</v>
      </c>
      <c r="CE75" s="347">
        <v>73.900000000000006</v>
      </c>
      <c r="CF75" s="511">
        <v>24.2</v>
      </c>
      <c r="CG75" s="511">
        <v>0.5</v>
      </c>
      <c r="CH75" s="281">
        <v>1.4</v>
      </c>
      <c r="CI75" s="347">
        <v>76.8</v>
      </c>
      <c r="CJ75" s="511">
        <v>21.4</v>
      </c>
      <c r="CK75" s="511">
        <v>0.5</v>
      </c>
      <c r="CL75" s="281">
        <v>1.3</v>
      </c>
    </row>
    <row r="76" spans="1:90" x14ac:dyDescent="0.25">
      <c r="A76" s="380" t="s">
        <v>61</v>
      </c>
      <c r="B76" s="511">
        <v>78.5</v>
      </c>
      <c r="C76" s="244">
        <v>17</v>
      </c>
      <c r="D76" s="244">
        <v>1</v>
      </c>
      <c r="E76" s="244">
        <v>2.9</v>
      </c>
      <c r="F76" s="281">
        <v>0.6</v>
      </c>
      <c r="G76" s="347">
        <v>78</v>
      </c>
      <c r="H76" s="244">
        <v>15.8</v>
      </c>
      <c r="I76" s="244">
        <v>0.8</v>
      </c>
      <c r="J76" s="244">
        <v>4.5999999999999996</v>
      </c>
      <c r="K76" s="511">
        <v>0.8</v>
      </c>
      <c r="L76" s="347">
        <v>78.5</v>
      </c>
      <c r="M76" s="511">
        <v>16</v>
      </c>
      <c r="N76" s="511">
        <v>0.7</v>
      </c>
      <c r="O76" s="511">
        <v>4.5</v>
      </c>
      <c r="P76" s="281">
        <v>0.3</v>
      </c>
      <c r="Q76" s="511">
        <v>78.5</v>
      </c>
      <c r="R76" s="244">
        <v>14.4</v>
      </c>
      <c r="S76" s="244">
        <v>0.5</v>
      </c>
      <c r="T76" s="244">
        <v>6.3</v>
      </c>
      <c r="U76" s="281">
        <v>0.3</v>
      </c>
      <c r="V76" s="347">
        <v>78.8</v>
      </c>
      <c r="W76" s="244">
        <v>12.3</v>
      </c>
      <c r="X76" s="244">
        <v>0.6</v>
      </c>
      <c r="Y76" s="244">
        <v>8.1</v>
      </c>
      <c r="Z76" s="281">
        <v>0.2</v>
      </c>
      <c r="AA76" s="347">
        <v>74.3</v>
      </c>
      <c r="AB76" s="244">
        <v>16.7</v>
      </c>
      <c r="AC76" s="244">
        <v>0.4</v>
      </c>
      <c r="AD76" s="244">
        <v>8.5</v>
      </c>
      <c r="AE76" s="281">
        <v>0.1</v>
      </c>
      <c r="AF76" s="347">
        <v>71.5</v>
      </c>
      <c r="AG76" s="511">
        <v>19.7</v>
      </c>
      <c r="AH76" s="511">
        <v>0.4</v>
      </c>
      <c r="AI76" s="511">
        <v>8.3000000000000007</v>
      </c>
      <c r="AJ76" s="511">
        <v>0.1</v>
      </c>
      <c r="AK76" s="347">
        <v>67.3</v>
      </c>
      <c r="AL76" s="511">
        <v>25</v>
      </c>
      <c r="AM76" s="511">
        <v>1</v>
      </c>
      <c r="AN76" s="511">
        <v>6.6</v>
      </c>
      <c r="AO76" s="281">
        <v>0.1</v>
      </c>
      <c r="AP76" s="511">
        <v>69.3</v>
      </c>
      <c r="AQ76" s="511">
        <v>23.1</v>
      </c>
      <c r="AR76" s="511">
        <v>1</v>
      </c>
      <c r="AS76" s="511">
        <v>6.5</v>
      </c>
      <c r="AT76" s="511">
        <v>0.1</v>
      </c>
      <c r="AU76" s="347">
        <v>67.400000000000006</v>
      </c>
      <c r="AV76" s="511">
        <v>26</v>
      </c>
      <c r="AW76" s="511">
        <v>1</v>
      </c>
      <c r="AX76" s="511">
        <v>5.6</v>
      </c>
      <c r="AY76" s="281">
        <v>0</v>
      </c>
      <c r="AZ76" s="511">
        <v>69</v>
      </c>
      <c r="BA76" s="244">
        <v>26.5</v>
      </c>
      <c r="BB76" s="244">
        <v>0.7</v>
      </c>
      <c r="BC76" s="244">
        <v>3.8</v>
      </c>
      <c r="BD76" s="281">
        <v>0</v>
      </c>
      <c r="BE76" s="511">
        <v>69.3</v>
      </c>
      <c r="BF76" s="244">
        <v>26.5</v>
      </c>
      <c r="BG76" s="244">
        <v>0.7</v>
      </c>
      <c r="BH76" s="244">
        <v>3.4</v>
      </c>
      <c r="BI76" s="281">
        <v>0.1</v>
      </c>
      <c r="BJ76" s="511">
        <v>70.900000000000006</v>
      </c>
      <c r="BK76" s="244">
        <v>24.9</v>
      </c>
      <c r="BL76" s="244">
        <v>0.7</v>
      </c>
      <c r="BM76" s="244">
        <v>3.4</v>
      </c>
      <c r="BN76" s="281">
        <v>0.1</v>
      </c>
      <c r="BO76" s="244">
        <v>70.400000000000006</v>
      </c>
      <c r="BP76" s="244">
        <v>25.3</v>
      </c>
      <c r="BQ76" s="244">
        <v>0.7</v>
      </c>
      <c r="BR76" s="244">
        <v>3.6</v>
      </c>
      <c r="BS76" s="347">
        <v>69.099999999999994</v>
      </c>
      <c r="BT76" s="511">
        <v>26.1</v>
      </c>
      <c r="BU76" s="511">
        <v>0.8</v>
      </c>
      <c r="BV76" s="281">
        <v>4</v>
      </c>
      <c r="BW76" s="347">
        <v>71.900000000000006</v>
      </c>
      <c r="BX76" s="511">
        <v>24.4</v>
      </c>
      <c r="BY76" s="511">
        <v>0.7</v>
      </c>
      <c r="BZ76" s="281">
        <v>3</v>
      </c>
      <c r="CA76" s="347">
        <v>72</v>
      </c>
      <c r="CB76" s="511">
        <v>24.4</v>
      </c>
      <c r="CC76" s="511">
        <v>0.7</v>
      </c>
      <c r="CD76" s="281">
        <v>2.9</v>
      </c>
      <c r="CE76" s="347">
        <v>74.5</v>
      </c>
      <c r="CF76" s="511">
        <v>22</v>
      </c>
      <c r="CG76" s="511">
        <v>0.7</v>
      </c>
      <c r="CH76" s="281">
        <v>2.8</v>
      </c>
      <c r="CI76" s="347">
        <v>74.7</v>
      </c>
      <c r="CJ76" s="511">
        <v>22.5</v>
      </c>
      <c r="CK76" s="511">
        <v>0.7</v>
      </c>
      <c r="CL76" s="281">
        <v>2.1</v>
      </c>
    </row>
    <row r="77" spans="1:90" x14ac:dyDescent="0.25">
      <c r="A77" s="380" t="s">
        <v>62</v>
      </c>
      <c r="B77" s="511">
        <v>45.4</v>
      </c>
      <c r="C77" s="244">
        <v>39.4</v>
      </c>
      <c r="D77" s="244">
        <v>1.3</v>
      </c>
      <c r="E77" s="244">
        <v>13.3</v>
      </c>
      <c r="F77" s="281">
        <v>0.6</v>
      </c>
      <c r="G77" s="347">
        <v>53.8</v>
      </c>
      <c r="H77" s="244">
        <v>32.1</v>
      </c>
      <c r="I77" s="244">
        <v>1.1000000000000001</v>
      </c>
      <c r="J77" s="244">
        <v>12.6</v>
      </c>
      <c r="K77" s="511">
        <v>0.4</v>
      </c>
      <c r="L77" s="347">
        <v>57.5</v>
      </c>
      <c r="M77" s="511">
        <v>29.2</v>
      </c>
      <c r="N77" s="511">
        <v>0.6</v>
      </c>
      <c r="O77" s="511">
        <v>12.6</v>
      </c>
      <c r="P77" s="281">
        <v>0.1</v>
      </c>
      <c r="Q77" s="511">
        <v>62.6</v>
      </c>
      <c r="R77" s="244">
        <v>25.9</v>
      </c>
      <c r="S77" s="244">
        <v>0.5</v>
      </c>
      <c r="T77" s="244">
        <v>10.9</v>
      </c>
      <c r="U77" s="281">
        <v>0.1</v>
      </c>
      <c r="V77" s="347">
        <v>61.1</v>
      </c>
      <c r="W77" s="244">
        <v>21.5</v>
      </c>
      <c r="X77" s="244">
        <v>0.4</v>
      </c>
      <c r="Y77" s="244">
        <v>16.899999999999999</v>
      </c>
      <c r="Z77" s="281">
        <v>0.1</v>
      </c>
      <c r="AA77" s="347">
        <v>60</v>
      </c>
      <c r="AB77" s="244">
        <v>26.6</v>
      </c>
      <c r="AC77" s="244">
        <v>0.3</v>
      </c>
      <c r="AD77" s="244">
        <v>13</v>
      </c>
      <c r="AE77" s="281">
        <v>0.1</v>
      </c>
      <c r="AF77" s="347">
        <v>57.5</v>
      </c>
      <c r="AG77" s="511">
        <v>29.1</v>
      </c>
      <c r="AH77" s="511">
        <v>0.2</v>
      </c>
      <c r="AI77" s="511">
        <v>13.1</v>
      </c>
      <c r="AJ77" s="511">
        <v>0.1</v>
      </c>
      <c r="AK77" s="347">
        <v>56.5</v>
      </c>
      <c r="AL77" s="511">
        <v>35.9</v>
      </c>
      <c r="AM77" s="511">
        <v>0.8</v>
      </c>
      <c r="AN77" s="511">
        <v>6.8</v>
      </c>
      <c r="AO77" s="281">
        <v>0</v>
      </c>
      <c r="AP77" s="511">
        <v>59.7</v>
      </c>
      <c r="AQ77" s="511">
        <v>33</v>
      </c>
      <c r="AR77" s="511">
        <v>0.8</v>
      </c>
      <c r="AS77" s="511">
        <v>6.4</v>
      </c>
      <c r="AT77" s="511">
        <v>0.1</v>
      </c>
      <c r="AU77" s="347">
        <v>59.8</v>
      </c>
      <c r="AV77" s="511">
        <v>33.9</v>
      </c>
      <c r="AW77" s="511">
        <v>0.8</v>
      </c>
      <c r="AX77" s="511">
        <v>5.5</v>
      </c>
      <c r="AY77" s="281">
        <v>0</v>
      </c>
      <c r="AZ77" s="511">
        <v>64.8</v>
      </c>
      <c r="BA77" s="244">
        <v>30.4</v>
      </c>
      <c r="BB77" s="244">
        <v>0.7</v>
      </c>
      <c r="BC77" s="244">
        <v>4</v>
      </c>
      <c r="BD77" s="281">
        <v>0.1</v>
      </c>
      <c r="BE77" s="511">
        <v>64.099999999999994</v>
      </c>
      <c r="BF77" s="244">
        <v>31.7</v>
      </c>
      <c r="BG77" s="244">
        <v>0.7</v>
      </c>
      <c r="BH77" s="244">
        <v>3.5</v>
      </c>
      <c r="BI77" s="281">
        <v>0</v>
      </c>
      <c r="BJ77" s="511">
        <v>65.400000000000006</v>
      </c>
      <c r="BK77" s="244">
        <v>30.4</v>
      </c>
      <c r="BL77" s="244">
        <v>0.7</v>
      </c>
      <c r="BM77" s="244">
        <v>3.5</v>
      </c>
      <c r="BN77" s="281">
        <v>0</v>
      </c>
      <c r="BO77" s="244">
        <v>66.400000000000006</v>
      </c>
      <c r="BP77" s="244">
        <v>29.2</v>
      </c>
      <c r="BQ77" s="244">
        <v>0.8</v>
      </c>
      <c r="BR77" s="244">
        <v>3.6</v>
      </c>
      <c r="BS77" s="347">
        <v>65.8</v>
      </c>
      <c r="BT77" s="511">
        <v>29.6</v>
      </c>
      <c r="BU77" s="511">
        <v>0.8</v>
      </c>
      <c r="BV77" s="281">
        <v>3.8</v>
      </c>
      <c r="BW77" s="347">
        <v>68.2</v>
      </c>
      <c r="BX77" s="511">
        <v>27.6</v>
      </c>
      <c r="BY77" s="511">
        <v>0.7</v>
      </c>
      <c r="BZ77" s="281">
        <v>3.5</v>
      </c>
      <c r="CA77" s="347">
        <v>68.3</v>
      </c>
      <c r="CB77" s="511">
        <v>28</v>
      </c>
      <c r="CC77" s="511">
        <v>0.6</v>
      </c>
      <c r="CD77" s="281">
        <v>3.1</v>
      </c>
      <c r="CE77" s="347">
        <v>70.2</v>
      </c>
      <c r="CF77" s="511">
        <v>26.3</v>
      </c>
      <c r="CG77" s="511">
        <v>0.7</v>
      </c>
      <c r="CH77" s="281">
        <v>2.8</v>
      </c>
      <c r="CI77" s="347">
        <v>70.400000000000006</v>
      </c>
      <c r="CJ77" s="511">
        <v>26.5</v>
      </c>
      <c r="CK77" s="511">
        <v>0.7</v>
      </c>
      <c r="CL77" s="281">
        <v>2.4</v>
      </c>
    </row>
    <row r="78" spans="1:90" x14ac:dyDescent="0.25">
      <c r="A78" s="574" t="s">
        <v>63</v>
      </c>
      <c r="B78" s="511"/>
      <c r="C78" s="244"/>
      <c r="D78" s="244"/>
      <c r="E78" s="244"/>
      <c r="F78" s="281"/>
      <c r="G78" s="347"/>
      <c r="H78" s="244"/>
      <c r="I78" s="244"/>
      <c r="J78" s="244"/>
      <c r="K78" s="511"/>
      <c r="L78" s="347"/>
      <c r="M78" s="511"/>
      <c r="N78" s="511"/>
      <c r="O78" s="511"/>
      <c r="P78" s="281"/>
      <c r="Q78" s="511"/>
      <c r="R78" s="244"/>
      <c r="S78" s="244"/>
      <c r="T78" s="244"/>
      <c r="U78" s="281"/>
      <c r="V78" s="347"/>
      <c r="W78" s="244"/>
      <c r="X78" s="244"/>
      <c r="Y78" s="244"/>
      <c r="Z78" s="281"/>
      <c r="AA78" s="347"/>
      <c r="AB78" s="244"/>
      <c r="AC78" s="244"/>
      <c r="AD78" s="244"/>
      <c r="AE78" s="281"/>
      <c r="AF78" s="347"/>
      <c r="AG78" s="511"/>
      <c r="AH78" s="511"/>
      <c r="AI78" s="511"/>
      <c r="AJ78" s="511"/>
      <c r="AK78" s="347"/>
      <c r="AL78" s="511"/>
      <c r="AM78" s="511"/>
      <c r="AN78" s="511"/>
      <c r="AO78" s="281"/>
      <c r="AP78" s="511"/>
      <c r="AQ78" s="511"/>
      <c r="AR78" s="511"/>
      <c r="AS78" s="511"/>
      <c r="AT78" s="511"/>
      <c r="AU78" s="347"/>
      <c r="AV78" s="511"/>
      <c r="AW78" s="511"/>
      <c r="AX78" s="511"/>
      <c r="AY78" s="281"/>
      <c r="AZ78" s="511"/>
      <c r="BA78" s="244"/>
      <c r="BB78" s="244"/>
      <c r="BC78" s="244"/>
      <c r="BD78" s="281"/>
      <c r="BE78" s="511"/>
      <c r="BF78" s="244"/>
      <c r="BG78" s="244"/>
      <c r="BH78" s="244"/>
      <c r="BI78" s="281"/>
      <c r="BJ78" s="511"/>
      <c r="BK78" s="244"/>
      <c r="BL78" s="244"/>
      <c r="BM78" s="244"/>
      <c r="BN78" s="281"/>
      <c r="BO78" s="244"/>
      <c r="BP78" s="244"/>
      <c r="BQ78" s="244"/>
      <c r="BR78" s="244"/>
      <c r="BS78" s="347"/>
      <c r="BT78" s="511"/>
      <c r="BU78" s="511"/>
      <c r="BV78" s="281"/>
      <c r="BW78" s="347"/>
      <c r="BX78" s="511"/>
      <c r="BY78" s="511"/>
      <c r="BZ78" s="281"/>
      <c r="CA78" s="347"/>
      <c r="CB78" s="511"/>
      <c r="CC78" s="511"/>
      <c r="CD78" s="281"/>
      <c r="CE78" s="347"/>
      <c r="CF78" s="511"/>
      <c r="CG78" s="511"/>
      <c r="CH78" s="281"/>
      <c r="CI78" s="347"/>
      <c r="CJ78" s="511"/>
      <c r="CK78" s="511"/>
      <c r="CL78" s="281"/>
    </row>
    <row r="79" spans="1:90" ht="21" customHeight="1" x14ac:dyDescent="0.25">
      <c r="A79" s="382" t="s">
        <v>88</v>
      </c>
      <c r="B79" s="511">
        <v>35.700000000000003</v>
      </c>
      <c r="C79" s="244">
        <v>46.5</v>
      </c>
      <c r="D79" s="244">
        <v>1.5</v>
      </c>
      <c r="E79" s="244">
        <v>15.7</v>
      </c>
      <c r="F79" s="281">
        <v>0.6</v>
      </c>
      <c r="G79" s="347">
        <v>43.4</v>
      </c>
      <c r="H79" s="244">
        <v>35.299999999999997</v>
      </c>
      <c r="I79" s="244">
        <v>0.8</v>
      </c>
      <c r="J79" s="244">
        <v>20.100000000000001</v>
      </c>
      <c r="K79" s="511">
        <v>0.4</v>
      </c>
      <c r="L79" s="347">
        <v>49.5</v>
      </c>
      <c r="M79" s="511">
        <v>30.3</v>
      </c>
      <c r="N79" s="511">
        <v>0.4</v>
      </c>
      <c r="O79" s="511">
        <v>19.7</v>
      </c>
      <c r="P79" s="281">
        <v>0.1</v>
      </c>
      <c r="Q79" s="511">
        <v>55</v>
      </c>
      <c r="R79" s="244">
        <v>28.2</v>
      </c>
      <c r="S79" s="244">
        <v>0.3</v>
      </c>
      <c r="T79" s="244">
        <v>16.399999999999999</v>
      </c>
      <c r="U79" s="281">
        <v>0.1</v>
      </c>
      <c r="V79" s="347">
        <v>51.4</v>
      </c>
      <c r="W79" s="244">
        <v>22.6</v>
      </c>
      <c r="X79" s="244">
        <v>0.2</v>
      </c>
      <c r="Y79" s="244">
        <v>25.7</v>
      </c>
      <c r="Z79" s="281">
        <v>0.1</v>
      </c>
      <c r="AA79" s="347">
        <v>60.8</v>
      </c>
      <c r="AB79" s="244">
        <v>28</v>
      </c>
      <c r="AC79" s="244">
        <v>0.2</v>
      </c>
      <c r="AD79" s="244">
        <v>10.9</v>
      </c>
      <c r="AE79" s="281">
        <v>0.1</v>
      </c>
      <c r="AF79" s="347">
        <v>57</v>
      </c>
      <c r="AG79" s="511">
        <v>33</v>
      </c>
      <c r="AH79" s="511">
        <v>0</v>
      </c>
      <c r="AI79" s="511">
        <v>9.9</v>
      </c>
      <c r="AJ79" s="511">
        <v>0.1</v>
      </c>
      <c r="AK79" s="347">
        <v>56.7</v>
      </c>
      <c r="AL79" s="511">
        <v>37.9</v>
      </c>
      <c r="AM79" s="511">
        <v>0.7</v>
      </c>
      <c r="AN79" s="511">
        <v>4.7</v>
      </c>
      <c r="AO79" s="281">
        <v>0</v>
      </c>
      <c r="AP79" s="511">
        <v>59.6</v>
      </c>
      <c r="AQ79" s="511">
        <v>35.5</v>
      </c>
      <c r="AR79" s="511">
        <v>0.7</v>
      </c>
      <c r="AS79" s="511">
        <v>4.0999999999999996</v>
      </c>
      <c r="AT79" s="511">
        <v>0.1</v>
      </c>
      <c r="AU79" s="347">
        <v>60.7</v>
      </c>
      <c r="AV79" s="511">
        <v>35.5</v>
      </c>
      <c r="AW79" s="511">
        <v>0.6</v>
      </c>
      <c r="AX79" s="511">
        <v>3.2</v>
      </c>
      <c r="AY79" s="281">
        <v>0</v>
      </c>
      <c r="AZ79" s="511">
        <v>66.8</v>
      </c>
      <c r="BA79" s="244">
        <v>30.7</v>
      </c>
      <c r="BB79" s="244">
        <v>0.5</v>
      </c>
      <c r="BC79" s="244">
        <v>2</v>
      </c>
      <c r="BD79" s="281">
        <v>0</v>
      </c>
      <c r="BE79" s="511">
        <v>67.5</v>
      </c>
      <c r="BF79" s="244">
        <v>30.1</v>
      </c>
      <c r="BG79" s="244">
        <v>0.5</v>
      </c>
      <c r="BH79" s="244">
        <v>1.9</v>
      </c>
      <c r="BI79" s="281">
        <v>0</v>
      </c>
      <c r="BJ79" s="511">
        <v>69</v>
      </c>
      <c r="BK79" s="244">
        <v>28.7</v>
      </c>
      <c r="BL79" s="244">
        <v>0.5</v>
      </c>
      <c r="BM79" s="244">
        <v>1.8</v>
      </c>
      <c r="BN79" s="281">
        <v>0</v>
      </c>
      <c r="BO79" s="244">
        <v>70</v>
      </c>
      <c r="BP79" s="244">
        <v>27.6</v>
      </c>
      <c r="BQ79" s="244">
        <v>0.7</v>
      </c>
      <c r="BR79" s="244">
        <v>1.7</v>
      </c>
      <c r="BS79" s="347">
        <v>69.900000000000006</v>
      </c>
      <c r="BT79" s="511">
        <v>27.5</v>
      </c>
      <c r="BU79" s="511">
        <v>0.6</v>
      </c>
      <c r="BV79" s="281">
        <v>2</v>
      </c>
      <c r="BW79" s="347">
        <v>69.400000000000006</v>
      </c>
      <c r="BX79" s="511">
        <v>26.9</v>
      </c>
      <c r="BY79" s="511">
        <v>0.6</v>
      </c>
      <c r="BZ79" s="281">
        <v>3.1</v>
      </c>
      <c r="CA79" s="347">
        <v>69.599999999999994</v>
      </c>
      <c r="CB79" s="511">
        <v>27.3</v>
      </c>
      <c r="CC79" s="511">
        <v>0.5</v>
      </c>
      <c r="CD79" s="281">
        <v>2.6</v>
      </c>
      <c r="CE79" s="347">
        <v>70.8</v>
      </c>
      <c r="CF79" s="511">
        <v>26.4</v>
      </c>
      <c r="CG79" s="511">
        <v>0.5</v>
      </c>
      <c r="CH79" s="281">
        <v>2.2999999999999998</v>
      </c>
      <c r="CI79" s="347">
        <v>70.099999999999994</v>
      </c>
      <c r="CJ79" s="511">
        <v>27.1</v>
      </c>
      <c r="CK79" s="511">
        <v>0.7</v>
      </c>
      <c r="CL79" s="281">
        <v>2.1</v>
      </c>
    </row>
    <row r="80" spans="1:90" ht="23.25" customHeight="1" x14ac:dyDescent="0.25">
      <c r="A80" s="382" t="s">
        <v>64</v>
      </c>
      <c r="B80" s="511">
        <v>30.7</v>
      </c>
      <c r="C80" s="244">
        <v>45.1</v>
      </c>
      <c r="D80" s="244">
        <v>0.4</v>
      </c>
      <c r="E80" s="244">
        <v>23.8</v>
      </c>
      <c r="F80" s="281">
        <v>0</v>
      </c>
      <c r="G80" s="347">
        <v>45.9</v>
      </c>
      <c r="H80" s="244">
        <v>48</v>
      </c>
      <c r="I80" s="244">
        <v>1.1000000000000001</v>
      </c>
      <c r="J80" s="244">
        <v>5</v>
      </c>
      <c r="K80" s="511">
        <v>0</v>
      </c>
      <c r="L80" s="347">
        <v>47.6</v>
      </c>
      <c r="M80" s="511">
        <v>46.6</v>
      </c>
      <c r="N80" s="511">
        <v>0.3</v>
      </c>
      <c r="O80" s="511">
        <v>5.5</v>
      </c>
      <c r="P80" s="281">
        <v>0</v>
      </c>
      <c r="Q80" s="511">
        <v>55.8</v>
      </c>
      <c r="R80" s="244">
        <v>38.6</v>
      </c>
      <c r="S80" s="244">
        <v>0.3</v>
      </c>
      <c r="T80" s="244">
        <v>5.3</v>
      </c>
      <c r="U80" s="281">
        <v>0</v>
      </c>
      <c r="V80" s="347">
        <v>61.6</v>
      </c>
      <c r="W80" s="244">
        <v>34.5</v>
      </c>
      <c r="X80" s="244">
        <v>0.4</v>
      </c>
      <c r="Y80" s="244">
        <v>3.5</v>
      </c>
      <c r="Z80" s="281">
        <v>0</v>
      </c>
      <c r="AA80" s="347">
        <v>62.2</v>
      </c>
      <c r="AB80" s="244">
        <v>32.9</v>
      </c>
      <c r="AC80" s="244">
        <v>0.2</v>
      </c>
      <c r="AD80" s="244">
        <v>4.7</v>
      </c>
      <c r="AE80" s="281">
        <v>0</v>
      </c>
      <c r="AF80" s="347">
        <v>62</v>
      </c>
      <c r="AG80" s="511">
        <v>34.799999999999997</v>
      </c>
      <c r="AH80" s="511">
        <v>0.2</v>
      </c>
      <c r="AI80" s="511">
        <v>3</v>
      </c>
      <c r="AJ80" s="511">
        <v>0</v>
      </c>
      <c r="AK80" s="347">
        <v>58.5</v>
      </c>
      <c r="AL80" s="511">
        <v>37.700000000000003</v>
      </c>
      <c r="AM80" s="511">
        <v>0.3</v>
      </c>
      <c r="AN80" s="511">
        <v>3.5</v>
      </c>
      <c r="AO80" s="281">
        <v>0</v>
      </c>
      <c r="AP80" s="511">
        <v>61.7</v>
      </c>
      <c r="AQ80" s="511">
        <v>34.9</v>
      </c>
      <c r="AR80" s="511">
        <v>0.4</v>
      </c>
      <c r="AS80" s="511">
        <v>3</v>
      </c>
      <c r="AT80" s="511">
        <v>0</v>
      </c>
      <c r="AU80" s="347">
        <v>60.2</v>
      </c>
      <c r="AV80" s="511">
        <v>37.299999999999997</v>
      </c>
      <c r="AW80" s="511">
        <v>0.3</v>
      </c>
      <c r="AX80" s="511">
        <v>2.2000000000000002</v>
      </c>
      <c r="AY80" s="281">
        <v>0</v>
      </c>
      <c r="AZ80" s="511">
        <v>62.6</v>
      </c>
      <c r="BA80" s="244">
        <v>35.799999999999997</v>
      </c>
      <c r="BB80" s="244">
        <v>0.3</v>
      </c>
      <c r="BC80" s="244">
        <v>1.2</v>
      </c>
      <c r="BD80" s="281">
        <v>0.1</v>
      </c>
      <c r="BE80" s="511">
        <v>57.9</v>
      </c>
      <c r="BF80" s="244">
        <v>40.799999999999997</v>
      </c>
      <c r="BG80" s="244">
        <v>0.2</v>
      </c>
      <c r="BH80" s="244">
        <v>1.1000000000000001</v>
      </c>
      <c r="BI80" s="281">
        <v>0</v>
      </c>
      <c r="BJ80" s="511">
        <v>60.1</v>
      </c>
      <c r="BK80" s="244">
        <v>38.700000000000003</v>
      </c>
      <c r="BL80" s="244">
        <v>0.2</v>
      </c>
      <c r="BM80" s="244">
        <v>1</v>
      </c>
      <c r="BN80" s="281">
        <v>0</v>
      </c>
      <c r="BO80" s="244">
        <v>63.2</v>
      </c>
      <c r="BP80" s="244">
        <v>35.5</v>
      </c>
      <c r="BQ80" s="244">
        <v>0.3</v>
      </c>
      <c r="BR80" s="244">
        <v>1</v>
      </c>
      <c r="BS80" s="347">
        <v>59.8</v>
      </c>
      <c r="BT80" s="511">
        <v>37.4</v>
      </c>
      <c r="BU80" s="511">
        <v>0.2</v>
      </c>
      <c r="BV80" s="281">
        <v>2.6</v>
      </c>
      <c r="BW80" s="347">
        <v>63.4</v>
      </c>
      <c r="BX80" s="511">
        <v>33</v>
      </c>
      <c r="BY80" s="511">
        <v>0.2</v>
      </c>
      <c r="BZ80" s="281">
        <v>3.4</v>
      </c>
      <c r="CA80" s="347">
        <v>64.400000000000006</v>
      </c>
      <c r="CB80" s="511">
        <v>32.1</v>
      </c>
      <c r="CC80" s="511">
        <v>0.2</v>
      </c>
      <c r="CD80" s="281">
        <v>3.3</v>
      </c>
      <c r="CE80" s="347">
        <v>65.2</v>
      </c>
      <c r="CF80" s="511">
        <v>30.9</v>
      </c>
      <c r="CG80" s="511">
        <v>0.2</v>
      </c>
      <c r="CH80" s="281">
        <v>3.7</v>
      </c>
      <c r="CI80" s="347">
        <v>66.400000000000006</v>
      </c>
      <c r="CJ80" s="511">
        <v>30.2</v>
      </c>
      <c r="CK80" s="511">
        <v>0.2</v>
      </c>
      <c r="CL80" s="281">
        <v>3.2</v>
      </c>
    </row>
    <row r="81" spans="1:90" ht="22.5" customHeight="1" x14ac:dyDescent="0.25">
      <c r="A81" s="382" t="s">
        <v>267</v>
      </c>
      <c r="B81" s="202"/>
      <c r="C81" s="202"/>
      <c r="D81" s="202"/>
      <c r="E81" s="202"/>
      <c r="F81" s="202"/>
      <c r="G81" s="347"/>
      <c r="H81" s="244"/>
      <c r="I81" s="244"/>
      <c r="J81" s="244"/>
      <c r="K81" s="511"/>
      <c r="L81" s="347"/>
      <c r="M81" s="511"/>
      <c r="N81" s="511"/>
      <c r="O81" s="511"/>
      <c r="P81" s="281"/>
      <c r="Q81" s="511"/>
      <c r="R81" s="244"/>
      <c r="S81" s="244"/>
      <c r="T81" s="244"/>
      <c r="U81" s="281"/>
      <c r="V81" s="347"/>
      <c r="W81" s="244"/>
      <c r="X81" s="244"/>
      <c r="Y81" s="244"/>
      <c r="Z81" s="281"/>
      <c r="AA81" s="347"/>
      <c r="AB81" s="244"/>
      <c r="AC81" s="244"/>
      <c r="AD81" s="244"/>
      <c r="AE81" s="281"/>
      <c r="AF81" s="347"/>
      <c r="AG81" s="511"/>
      <c r="AH81" s="511"/>
      <c r="AI81" s="511"/>
      <c r="AJ81" s="511"/>
      <c r="AK81" s="347"/>
      <c r="AL81" s="511"/>
      <c r="AM81" s="511"/>
      <c r="AN81" s="511"/>
      <c r="AO81" s="281"/>
      <c r="AP81" s="511"/>
      <c r="AQ81" s="511"/>
      <c r="AR81" s="511"/>
      <c r="AS81" s="511"/>
      <c r="AT81" s="511"/>
      <c r="AU81" s="347">
        <v>58.2</v>
      </c>
      <c r="AV81" s="511">
        <v>29.7</v>
      </c>
      <c r="AW81" s="511">
        <v>1.5</v>
      </c>
      <c r="AX81" s="511">
        <v>10.6</v>
      </c>
      <c r="AY81" s="281">
        <v>0</v>
      </c>
      <c r="AZ81" s="511">
        <v>63</v>
      </c>
      <c r="BA81" s="244">
        <v>27.4</v>
      </c>
      <c r="BB81" s="244">
        <v>1.2</v>
      </c>
      <c r="BC81" s="244">
        <v>8.3000000000000007</v>
      </c>
      <c r="BD81" s="281">
        <v>0.1</v>
      </c>
      <c r="BE81" s="511">
        <v>62.6</v>
      </c>
      <c r="BF81" s="244">
        <v>28.9</v>
      </c>
      <c r="BG81" s="244">
        <v>1.2</v>
      </c>
      <c r="BH81" s="244">
        <v>7.3</v>
      </c>
      <c r="BI81" s="281">
        <v>0</v>
      </c>
      <c r="BJ81" s="511">
        <v>63</v>
      </c>
      <c r="BK81" s="244">
        <v>28.2</v>
      </c>
      <c r="BL81" s="244">
        <v>1.3</v>
      </c>
      <c r="BM81" s="244">
        <v>7.4</v>
      </c>
      <c r="BN81" s="281">
        <v>0.1</v>
      </c>
      <c r="BO81" s="244">
        <v>63</v>
      </c>
      <c r="BP81" s="244">
        <v>28</v>
      </c>
      <c r="BQ81" s="244">
        <v>1.3</v>
      </c>
      <c r="BR81" s="244">
        <v>7.7</v>
      </c>
      <c r="BS81" s="347">
        <v>63.4</v>
      </c>
      <c r="BT81" s="511">
        <v>28.4</v>
      </c>
      <c r="BU81" s="511">
        <v>1.2</v>
      </c>
      <c r="BV81" s="281">
        <v>7</v>
      </c>
      <c r="BW81" s="347">
        <v>68.900000000000006</v>
      </c>
      <c r="BX81" s="511">
        <v>25.7</v>
      </c>
      <c r="BY81" s="511">
        <v>1.2</v>
      </c>
      <c r="BZ81" s="281">
        <v>4.2</v>
      </c>
      <c r="CA81" s="347">
        <v>68.3</v>
      </c>
      <c r="CB81" s="511">
        <v>26.8</v>
      </c>
      <c r="CC81" s="511">
        <v>1.1000000000000001</v>
      </c>
      <c r="CD81" s="281">
        <v>3.8</v>
      </c>
      <c r="CE81" s="347">
        <v>72.099999999999994</v>
      </c>
      <c r="CF81" s="511">
        <v>23.7</v>
      </c>
      <c r="CG81" s="511">
        <v>1.1000000000000001</v>
      </c>
      <c r="CH81" s="281">
        <v>3.1</v>
      </c>
      <c r="CI81" s="347">
        <v>73.2</v>
      </c>
      <c r="CJ81" s="511">
        <v>23.2</v>
      </c>
      <c r="CK81" s="511">
        <v>1.1000000000000001</v>
      </c>
      <c r="CL81" s="281">
        <v>2.5</v>
      </c>
    </row>
    <row r="82" spans="1:90" ht="22.5" customHeight="1" x14ac:dyDescent="0.25">
      <c r="A82" s="380" t="s">
        <v>65</v>
      </c>
      <c r="B82" s="511">
        <v>71</v>
      </c>
      <c r="C82" s="244">
        <v>16.8</v>
      </c>
      <c r="D82" s="244">
        <v>0.7</v>
      </c>
      <c r="E82" s="244">
        <v>11.1</v>
      </c>
      <c r="F82" s="281">
        <v>0.4</v>
      </c>
      <c r="G82" s="347">
        <v>77</v>
      </c>
      <c r="H82" s="244">
        <v>14.1</v>
      </c>
      <c r="I82" s="244">
        <v>0.7</v>
      </c>
      <c r="J82" s="244">
        <v>7.7</v>
      </c>
      <c r="K82" s="511">
        <v>0.5</v>
      </c>
      <c r="L82" s="347">
        <v>78.8</v>
      </c>
      <c r="M82" s="511">
        <v>14.5</v>
      </c>
      <c r="N82" s="511">
        <v>0.7</v>
      </c>
      <c r="O82" s="511">
        <v>6</v>
      </c>
      <c r="P82" s="281">
        <v>0</v>
      </c>
      <c r="Q82" s="511">
        <v>75.900000000000006</v>
      </c>
      <c r="R82" s="244">
        <v>13.3</v>
      </c>
      <c r="S82" s="244">
        <v>0.6</v>
      </c>
      <c r="T82" s="244">
        <v>10</v>
      </c>
      <c r="U82" s="281">
        <v>0.2</v>
      </c>
      <c r="V82" s="347">
        <v>77.400000000000006</v>
      </c>
      <c r="W82" s="244">
        <v>10.7</v>
      </c>
      <c r="X82" s="244">
        <v>0.7</v>
      </c>
      <c r="Y82" s="244">
        <v>11.1</v>
      </c>
      <c r="Z82" s="281">
        <v>0.1</v>
      </c>
      <c r="AA82" s="347">
        <v>75.2</v>
      </c>
      <c r="AB82" s="244">
        <v>14.6</v>
      </c>
      <c r="AC82" s="244">
        <v>0.6</v>
      </c>
      <c r="AD82" s="244">
        <v>9.5</v>
      </c>
      <c r="AE82" s="281">
        <v>0.1</v>
      </c>
      <c r="AF82" s="347">
        <v>73.3</v>
      </c>
      <c r="AG82" s="511">
        <v>18.5</v>
      </c>
      <c r="AH82" s="511">
        <v>0.6</v>
      </c>
      <c r="AI82" s="511">
        <v>7.5</v>
      </c>
      <c r="AJ82" s="511">
        <v>0.1</v>
      </c>
      <c r="AK82" s="347">
        <v>71.8</v>
      </c>
      <c r="AL82" s="511">
        <v>20.8</v>
      </c>
      <c r="AM82" s="511">
        <v>1.5</v>
      </c>
      <c r="AN82" s="511">
        <v>5.8</v>
      </c>
      <c r="AO82" s="281">
        <v>0.1</v>
      </c>
      <c r="AP82" s="511">
        <v>71.3</v>
      </c>
      <c r="AQ82" s="511">
        <v>21.5</v>
      </c>
      <c r="AR82" s="511">
        <v>1.3</v>
      </c>
      <c r="AS82" s="511">
        <v>5.9</v>
      </c>
      <c r="AT82" s="511">
        <v>0</v>
      </c>
      <c r="AU82" s="347">
        <v>71.2</v>
      </c>
      <c r="AV82" s="511">
        <v>22.6</v>
      </c>
      <c r="AW82" s="511">
        <v>1.1000000000000001</v>
      </c>
      <c r="AX82" s="511">
        <v>5</v>
      </c>
      <c r="AY82" s="281">
        <v>0.1</v>
      </c>
      <c r="AZ82" s="511">
        <v>70.2</v>
      </c>
      <c r="BA82" s="244">
        <v>25.7</v>
      </c>
      <c r="BB82" s="244">
        <v>0.8</v>
      </c>
      <c r="BC82" s="244">
        <v>3.3</v>
      </c>
      <c r="BD82" s="281">
        <v>0</v>
      </c>
      <c r="BE82" s="511">
        <v>69.900000000000006</v>
      </c>
      <c r="BF82" s="244">
        <v>26</v>
      </c>
      <c r="BG82" s="244">
        <v>0.8</v>
      </c>
      <c r="BH82" s="244">
        <v>3.3</v>
      </c>
      <c r="BI82" s="281">
        <v>0</v>
      </c>
      <c r="BJ82" s="511">
        <v>72</v>
      </c>
      <c r="BK82" s="244">
        <v>23.8</v>
      </c>
      <c r="BL82" s="244">
        <v>0.7</v>
      </c>
      <c r="BM82" s="244">
        <v>3.5</v>
      </c>
      <c r="BN82" s="281">
        <v>0</v>
      </c>
      <c r="BO82" s="244">
        <v>72</v>
      </c>
      <c r="BP82" s="244">
        <v>23.5</v>
      </c>
      <c r="BQ82" s="244">
        <v>0.8</v>
      </c>
      <c r="BR82" s="244">
        <v>3.7</v>
      </c>
      <c r="BS82" s="347">
        <v>71.099999999999994</v>
      </c>
      <c r="BT82" s="511">
        <v>24.2</v>
      </c>
      <c r="BU82" s="511">
        <v>0.8</v>
      </c>
      <c r="BV82" s="281">
        <v>3.9</v>
      </c>
      <c r="BW82" s="347">
        <v>72.8</v>
      </c>
      <c r="BX82" s="511">
        <v>23.1</v>
      </c>
      <c r="BY82" s="511">
        <v>0.7</v>
      </c>
      <c r="BZ82" s="281">
        <v>3.4</v>
      </c>
      <c r="CA82" s="347">
        <v>72.8</v>
      </c>
      <c r="CB82" s="511">
        <v>22.9</v>
      </c>
      <c r="CC82" s="511">
        <v>0.7</v>
      </c>
      <c r="CD82" s="281">
        <v>3.6</v>
      </c>
      <c r="CE82" s="347">
        <v>74.099999999999994</v>
      </c>
      <c r="CF82" s="511">
        <v>21.9</v>
      </c>
      <c r="CG82" s="511">
        <v>0.7</v>
      </c>
      <c r="CH82" s="281">
        <v>3.3</v>
      </c>
      <c r="CI82" s="347">
        <v>75.2</v>
      </c>
      <c r="CJ82" s="511">
        <v>21.5</v>
      </c>
      <c r="CK82" s="511">
        <v>0.7</v>
      </c>
      <c r="CL82" s="281">
        <v>2.6</v>
      </c>
    </row>
    <row r="83" spans="1:90" ht="18" x14ac:dyDescent="0.25">
      <c r="A83" s="379" t="s">
        <v>455</v>
      </c>
      <c r="B83" s="282">
        <v>77.400000000000006</v>
      </c>
      <c r="C83" s="289">
        <v>18.100000000000001</v>
      </c>
      <c r="D83" s="289">
        <v>1.5</v>
      </c>
      <c r="E83" s="289">
        <v>2.4</v>
      </c>
      <c r="F83" s="280">
        <v>0.6</v>
      </c>
      <c r="G83" s="550">
        <v>77.900000000000006</v>
      </c>
      <c r="H83" s="289">
        <v>16.3</v>
      </c>
      <c r="I83" s="289">
        <v>1.3</v>
      </c>
      <c r="J83" s="289">
        <v>4</v>
      </c>
      <c r="K83" s="282">
        <v>0.5</v>
      </c>
      <c r="L83" s="550">
        <v>78.7</v>
      </c>
      <c r="M83" s="282">
        <v>16</v>
      </c>
      <c r="N83" s="282">
        <v>0.9</v>
      </c>
      <c r="O83" s="282">
        <v>4.3</v>
      </c>
      <c r="P83" s="280">
        <v>0.1</v>
      </c>
      <c r="Q83" s="282">
        <v>74.400000000000006</v>
      </c>
      <c r="R83" s="289">
        <v>13.3</v>
      </c>
      <c r="S83" s="289">
        <v>0.8</v>
      </c>
      <c r="T83" s="289">
        <v>11.3</v>
      </c>
      <c r="U83" s="280">
        <v>0.2</v>
      </c>
      <c r="V83" s="550">
        <v>79.7</v>
      </c>
      <c r="W83" s="289">
        <v>12.8</v>
      </c>
      <c r="X83" s="289">
        <v>0.8</v>
      </c>
      <c r="Y83" s="289">
        <v>6.6</v>
      </c>
      <c r="Z83" s="280">
        <v>0.1</v>
      </c>
      <c r="AA83" s="550">
        <v>74.599999999999994</v>
      </c>
      <c r="AB83" s="289">
        <v>18.8</v>
      </c>
      <c r="AC83" s="289">
        <v>0.6</v>
      </c>
      <c r="AD83" s="289">
        <v>5.9</v>
      </c>
      <c r="AE83" s="280">
        <v>0.1</v>
      </c>
      <c r="AF83" s="550">
        <v>71.3</v>
      </c>
      <c r="AG83" s="282">
        <v>22.5</v>
      </c>
      <c r="AH83" s="282">
        <v>0.5</v>
      </c>
      <c r="AI83" s="282">
        <v>5.6</v>
      </c>
      <c r="AJ83" s="282">
        <v>0.1</v>
      </c>
      <c r="AK83" s="550">
        <v>67.599999999999994</v>
      </c>
      <c r="AL83" s="282">
        <v>26.5</v>
      </c>
      <c r="AM83" s="282">
        <v>1.3</v>
      </c>
      <c r="AN83" s="282">
        <v>4.5</v>
      </c>
      <c r="AO83" s="280">
        <v>0.1</v>
      </c>
      <c r="AP83" s="282">
        <v>68.5</v>
      </c>
      <c r="AQ83" s="282">
        <v>26.3</v>
      </c>
      <c r="AR83" s="282">
        <v>1.2</v>
      </c>
      <c r="AS83" s="282">
        <v>4</v>
      </c>
      <c r="AT83" s="282">
        <v>0</v>
      </c>
      <c r="AU83" s="550">
        <v>67</v>
      </c>
      <c r="AV83" s="282">
        <v>28.4</v>
      </c>
      <c r="AW83" s="282">
        <v>1.1000000000000001</v>
      </c>
      <c r="AX83" s="282">
        <v>3.5</v>
      </c>
      <c r="AY83" s="280">
        <v>0</v>
      </c>
      <c r="AZ83" s="282">
        <v>69.900000000000006</v>
      </c>
      <c r="BA83" s="289">
        <v>26.7</v>
      </c>
      <c r="BB83" s="289">
        <v>0.8</v>
      </c>
      <c r="BC83" s="289">
        <v>2.6</v>
      </c>
      <c r="BD83" s="280">
        <v>0</v>
      </c>
      <c r="BE83" s="282">
        <v>69.5</v>
      </c>
      <c r="BF83" s="289">
        <v>26.9</v>
      </c>
      <c r="BG83" s="289">
        <v>1.1000000000000001</v>
      </c>
      <c r="BH83" s="289">
        <v>2.5</v>
      </c>
      <c r="BI83" s="280">
        <v>0</v>
      </c>
      <c r="BJ83" s="282">
        <v>70.7</v>
      </c>
      <c r="BK83" s="289">
        <v>25.6</v>
      </c>
      <c r="BL83" s="289">
        <v>1.2</v>
      </c>
      <c r="BM83" s="289">
        <v>2.5</v>
      </c>
      <c r="BN83" s="280">
        <v>0</v>
      </c>
      <c r="BO83" s="289">
        <v>71</v>
      </c>
      <c r="BP83" s="289">
        <v>25.4</v>
      </c>
      <c r="BQ83" s="289">
        <v>1.1000000000000001</v>
      </c>
      <c r="BR83" s="289">
        <v>2.5</v>
      </c>
      <c r="BS83" s="550">
        <v>70.3</v>
      </c>
      <c r="BT83" s="282">
        <v>25.8</v>
      </c>
      <c r="BU83" s="282">
        <v>1.2</v>
      </c>
      <c r="BV83" s="280">
        <v>2.7</v>
      </c>
      <c r="BW83" s="550">
        <v>72.7</v>
      </c>
      <c r="BX83" s="282">
        <v>23.6</v>
      </c>
      <c r="BY83" s="282">
        <v>1.1000000000000001</v>
      </c>
      <c r="BZ83" s="280">
        <v>2.6</v>
      </c>
      <c r="CA83" s="550">
        <v>73</v>
      </c>
      <c r="CB83" s="282">
        <v>23.3</v>
      </c>
      <c r="CC83" s="282">
        <v>1.1000000000000001</v>
      </c>
      <c r="CD83" s="280">
        <v>2.6</v>
      </c>
      <c r="CE83" s="550">
        <v>74.400000000000006</v>
      </c>
      <c r="CF83" s="282">
        <v>22.1</v>
      </c>
      <c r="CG83" s="282">
        <v>1</v>
      </c>
      <c r="CH83" s="280">
        <v>2.5</v>
      </c>
      <c r="CI83" s="550">
        <v>74.900000000000006</v>
      </c>
      <c r="CJ83" s="282">
        <v>21.7</v>
      </c>
      <c r="CK83" s="282">
        <v>1</v>
      </c>
      <c r="CL83" s="280">
        <v>2.4</v>
      </c>
    </row>
    <row r="84" spans="1:90" x14ac:dyDescent="0.25">
      <c r="A84" s="380" t="s">
        <v>66</v>
      </c>
      <c r="B84" s="511">
        <v>78.8</v>
      </c>
      <c r="C84" s="244">
        <v>12.9</v>
      </c>
      <c r="D84" s="244">
        <v>1.9</v>
      </c>
      <c r="E84" s="244">
        <v>5.7</v>
      </c>
      <c r="F84" s="281">
        <v>0.7</v>
      </c>
      <c r="G84" s="347">
        <v>74.5</v>
      </c>
      <c r="H84" s="244">
        <v>22.3</v>
      </c>
      <c r="I84" s="244">
        <v>1.6</v>
      </c>
      <c r="J84" s="244">
        <v>0.8</v>
      </c>
      <c r="K84" s="511">
        <v>0.8</v>
      </c>
      <c r="L84" s="347">
        <v>71.400000000000006</v>
      </c>
      <c r="M84" s="511">
        <v>26.4</v>
      </c>
      <c r="N84" s="511">
        <v>1.2</v>
      </c>
      <c r="O84" s="511">
        <v>1</v>
      </c>
      <c r="P84" s="281">
        <v>0</v>
      </c>
      <c r="Q84" s="511">
        <v>77.5</v>
      </c>
      <c r="R84" s="244">
        <v>17.5</v>
      </c>
      <c r="S84" s="244">
        <v>1.3</v>
      </c>
      <c r="T84" s="244">
        <v>3.7</v>
      </c>
      <c r="U84" s="281">
        <v>0</v>
      </c>
      <c r="V84" s="347">
        <v>79.599999999999994</v>
      </c>
      <c r="W84" s="244">
        <v>15.2</v>
      </c>
      <c r="X84" s="244">
        <v>1.5</v>
      </c>
      <c r="Y84" s="244">
        <v>3.7</v>
      </c>
      <c r="Z84" s="281">
        <v>0</v>
      </c>
      <c r="AA84" s="347">
        <v>71</v>
      </c>
      <c r="AB84" s="244">
        <v>25</v>
      </c>
      <c r="AC84" s="244">
        <v>1.1000000000000001</v>
      </c>
      <c r="AD84" s="244">
        <v>2.9</v>
      </c>
      <c r="AE84" s="281">
        <v>0</v>
      </c>
      <c r="AF84" s="347">
        <v>65.400000000000006</v>
      </c>
      <c r="AG84" s="511">
        <v>29.8</v>
      </c>
      <c r="AH84" s="511">
        <v>1</v>
      </c>
      <c r="AI84" s="511">
        <v>3.8</v>
      </c>
      <c r="AJ84" s="511">
        <v>0</v>
      </c>
      <c r="AK84" s="347">
        <v>60.6</v>
      </c>
      <c r="AL84" s="511">
        <v>36.5</v>
      </c>
      <c r="AM84" s="511">
        <v>1.1000000000000001</v>
      </c>
      <c r="AN84" s="511">
        <v>1.8</v>
      </c>
      <c r="AO84" s="281">
        <v>0</v>
      </c>
      <c r="AP84" s="511">
        <v>64.3</v>
      </c>
      <c r="AQ84" s="511">
        <v>33</v>
      </c>
      <c r="AR84" s="511">
        <v>1.1000000000000001</v>
      </c>
      <c r="AS84" s="511">
        <v>1.6</v>
      </c>
      <c r="AT84" s="511">
        <v>0</v>
      </c>
      <c r="AU84" s="347">
        <v>60.5</v>
      </c>
      <c r="AV84" s="511">
        <v>37.200000000000003</v>
      </c>
      <c r="AW84" s="511">
        <v>0.9</v>
      </c>
      <c r="AX84" s="511">
        <v>1.4</v>
      </c>
      <c r="AY84" s="281">
        <v>0</v>
      </c>
      <c r="AZ84" s="511">
        <v>53.9</v>
      </c>
      <c r="BA84" s="244">
        <v>44.7</v>
      </c>
      <c r="BB84" s="244">
        <v>0.4</v>
      </c>
      <c r="BC84" s="244">
        <v>0.9</v>
      </c>
      <c r="BD84" s="281">
        <v>0.1</v>
      </c>
      <c r="BE84" s="511">
        <v>56.6</v>
      </c>
      <c r="BF84" s="244">
        <v>41.7</v>
      </c>
      <c r="BG84" s="244">
        <v>0.9</v>
      </c>
      <c r="BH84" s="244">
        <v>0.8</v>
      </c>
      <c r="BI84" s="281">
        <v>0</v>
      </c>
      <c r="BJ84" s="511">
        <v>59.2</v>
      </c>
      <c r="BK84" s="244">
        <v>39</v>
      </c>
      <c r="BL84" s="244">
        <v>1</v>
      </c>
      <c r="BM84" s="244">
        <v>0.8</v>
      </c>
      <c r="BN84" s="281">
        <v>0</v>
      </c>
      <c r="BO84" s="244">
        <v>61.2</v>
      </c>
      <c r="BP84" s="244">
        <v>36.5</v>
      </c>
      <c r="BQ84" s="244">
        <v>1.5</v>
      </c>
      <c r="BR84" s="244">
        <v>0.8</v>
      </c>
      <c r="BS84" s="347">
        <v>63.1</v>
      </c>
      <c r="BT84" s="511">
        <v>34.6</v>
      </c>
      <c r="BU84" s="511">
        <v>1.5</v>
      </c>
      <c r="BV84" s="281">
        <v>0.8</v>
      </c>
      <c r="BW84" s="347">
        <v>64.5</v>
      </c>
      <c r="BX84" s="511">
        <v>33.299999999999997</v>
      </c>
      <c r="BY84" s="511">
        <v>1.3</v>
      </c>
      <c r="BZ84" s="281">
        <v>0.9</v>
      </c>
      <c r="CA84" s="347">
        <v>65.599999999999994</v>
      </c>
      <c r="CB84" s="511">
        <v>32.1</v>
      </c>
      <c r="CC84" s="511">
        <v>1.2</v>
      </c>
      <c r="CD84" s="281">
        <v>1.1000000000000001</v>
      </c>
      <c r="CE84" s="347">
        <v>67.400000000000006</v>
      </c>
      <c r="CF84" s="511">
        <v>29.9</v>
      </c>
      <c r="CG84" s="511">
        <v>1.4</v>
      </c>
      <c r="CH84" s="281">
        <v>1.3</v>
      </c>
      <c r="CI84" s="347">
        <v>68.3</v>
      </c>
      <c r="CJ84" s="511">
        <v>29.2</v>
      </c>
      <c r="CK84" s="511">
        <v>1.1000000000000001</v>
      </c>
      <c r="CL84" s="281">
        <v>1.4</v>
      </c>
    </row>
    <row r="85" spans="1:90" x14ac:dyDescent="0.25">
      <c r="A85" s="380" t="s">
        <v>68</v>
      </c>
      <c r="B85" s="511">
        <v>78.599999999999994</v>
      </c>
      <c r="C85" s="244">
        <v>19.600000000000001</v>
      </c>
      <c r="D85" s="244">
        <v>1.5</v>
      </c>
      <c r="E85" s="244">
        <v>0</v>
      </c>
      <c r="F85" s="281">
        <v>0.3</v>
      </c>
      <c r="G85" s="347">
        <v>72.900000000000006</v>
      </c>
      <c r="H85" s="244">
        <v>24.2</v>
      </c>
      <c r="I85" s="244">
        <v>1.9</v>
      </c>
      <c r="J85" s="244">
        <v>0.8</v>
      </c>
      <c r="K85" s="511">
        <v>0.2</v>
      </c>
      <c r="L85" s="347">
        <v>70.099999999999994</v>
      </c>
      <c r="M85" s="511">
        <v>27.4</v>
      </c>
      <c r="N85" s="511">
        <v>1.5</v>
      </c>
      <c r="O85" s="511">
        <v>1</v>
      </c>
      <c r="P85" s="281">
        <v>0</v>
      </c>
      <c r="Q85" s="511">
        <v>73.3</v>
      </c>
      <c r="R85" s="244">
        <v>23.8</v>
      </c>
      <c r="S85" s="244">
        <v>1.9</v>
      </c>
      <c r="T85" s="244">
        <v>1</v>
      </c>
      <c r="U85" s="281">
        <v>0</v>
      </c>
      <c r="V85" s="347">
        <v>76.400000000000006</v>
      </c>
      <c r="W85" s="244">
        <v>18.2</v>
      </c>
      <c r="X85" s="244">
        <v>2.2000000000000002</v>
      </c>
      <c r="Y85" s="244">
        <v>3.2</v>
      </c>
      <c r="Z85" s="281">
        <v>0</v>
      </c>
      <c r="AA85" s="347">
        <v>73.099999999999994</v>
      </c>
      <c r="AB85" s="244">
        <v>23.3</v>
      </c>
      <c r="AC85" s="244">
        <v>2.1</v>
      </c>
      <c r="AD85" s="244">
        <v>1.5</v>
      </c>
      <c r="AE85" s="281">
        <v>0</v>
      </c>
      <c r="AF85" s="347">
        <v>71.7</v>
      </c>
      <c r="AG85" s="511">
        <v>24.5</v>
      </c>
      <c r="AH85" s="511">
        <v>2.2000000000000002</v>
      </c>
      <c r="AI85" s="511">
        <v>1.6</v>
      </c>
      <c r="AJ85" s="511">
        <v>0</v>
      </c>
      <c r="AK85" s="347">
        <v>66.2</v>
      </c>
      <c r="AL85" s="511">
        <v>30.4</v>
      </c>
      <c r="AM85" s="511">
        <v>2</v>
      </c>
      <c r="AN85" s="511">
        <v>1.4</v>
      </c>
      <c r="AO85" s="281">
        <v>0</v>
      </c>
      <c r="AP85" s="511">
        <v>66.400000000000006</v>
      </c>
      <c r="AQ85" s="511">
        <v>30.6</v>
      </c>
      <c r="AR85" s="511">
        <v>1.9</v>
      </c>
      <c r="AS85" s="511">
        <v>1.1000000000000001</v>
      </c>
      <c r="AT85" s="511">
        <v>0</v>
      </c>
      <c r="AU85" s="347">
        <v>63.4</v>
      </c>
      <c r="AV85" s="511">
        <v>33.700000000000003</v>
      </c>
      <c r="AW85" s="511">
        <v>2</v>
      </c>
      <c r="AX85" s="511">
        <v>0.9</v>
      </c>
      <c r="AY85" s="281">
        <v>0</v>
      </c>
      <c r="AZ85" s="511">
        <v>67.7</v>
      </c>
      <c r="BA85" s="244">
        <v>30.4</v>
      </c>
      <c r="BB85" s="244">
        <v>1.1000000000000001</v>
      </c>
      <c r="BC85" s="244">
        <v>0.8</v>
      </c>
      <c r="BD85" s="281">
        <v>0</v>
      </c>
      <c r="BE85" s="511">
        <v>66</v>
      </c>
      <c r="BF85" s="244">
        <v>32.299999999999997</v>
      </c>
      <c r="BG85" s="244">
        <v>1</v>
      </c>
      <c r="BH85" s="244">
        <v>0.7</v>
      </c>
      <c r="BI85" s="281">
        <v>0</v>
      </c>
      <c r="BJ85" s="511">
        <v>65.3</v>
      </c>
      <c r="BK85" s="244">
        <v>33.1</v>
      </c>
      <c r="BL85" s="244">
        <v>1</v>
      </c>
      <c r="BM85" s="244">
        <v>0.6</v>
      </c>
      <c r="BN85" s="281">
        <v>0</v>
      </c>
      <c r="BO85" s="244">
        <v>65.099999999999994</v>
      </c>
      <c r="BP85" s="244">
        <v>32.9</v>
      </c>
      <c r="BQ85" s="244">
        <v>1.4</v>
      </c>
      <c r="BR85" s="244">
        <v>0.6</v>
      </c>
      <c r="BS85" s="347">
        <v>64.5</v>
      </c>
      <c r="BT85" s="511">
        <v>33.4</v>
      </c>
      <c r="BU85" s="511">
        <v>1.3</v>
      </c>
      <c r="BV85" s="281">
        <v>0.8</v>
      </c>
      <c r="BW85" s="347">
        <v>66</v>
      </c>
      <c r="BX85" s="511">
        <v>31.9</v>
      </c>
      <c r="BY85" s="511">
        <v>1.2</v>
      </c>
      <c r="BZ85" s="281">
        <v>0.9</v>
      </c>
      <c r="CA85" s="347">
        <v>68.2</v>
      </c>
      <c r="CB85" s="511">
        <v>29.9</v>
      </c>
      <c r="CC85" s="511">
        <v>1</v>
      </c>
      <c r="CD85" s="281">
        <v>0.9</v>
      </c>
      <c r="CE85" s="347">
        <v>69.3</v>
      </c>
      <c r="CF85" s="511">
        <v>28.8</v>
      </c>
      <c r="CG85" s="511">
        <v>1.1000000000000001</v>
      </c>
      <c r="CH85" s="281">
        <v>0.8</v>
      </c>
      <c r="CI85" s="347">
        <v>68.8</v>
      </c>
      <c r="CJ85" s="511">
        <v>29.3</v>
      </c>
      <c r="CK85" s="511">
        <v>1.2</v>
      </c>
      <c r="CL85" s="281">
        <v>0.7</v>
      </c>
    </row>
    <row r="86" spans="1:90" x14ac:dyDescent="0.25">
      <c r="A86" s="380" t="s">
        <v>69</v>
      </c>
      <c r="B86" s="511">
        <v>73.900000000000006</v>
      </c>
      <c r="C86" s="244">
        <v>24.3</v>
      </c>
      <c r="D86" s="244">
        <v>1.3</v>
      </c>
      <c r="E86" s="244">
        <v>0.4</v>
      </c>
      <c r="F86" s="281">
        <v>0.1</v>
      </c>
      <c r="G86" s="347">
        <v>78.599999999999994</v>
      </c>
      <c r="H86" s="244">
        <v>18.2</v>
      </c>
      <c r="I86" s="244">
        <v>0.9</v>
      </c>
      <c r="J86" s="244">
        <v>2.2999999999999998</v>
      </c>
      <c r="K86" s="511">
        <v>0</v>
      </c>
      <c r="L86" s="347">
        <v>80</v>
      </c>
      <c r="M86" s="511">
        <v>16.7</v>
      </c>
      <c r="N86" s="511">
        <v>0.7</v>
      </c>
      <c r="O86" s="511">
        <v>2.6</v>
      </c>
      <c r="P86" s="281">
        <v>0</v>
      </c>
      <c r="Q86" s="511">
        <v>77.099999999999994</v>
      </c>
      <c r="R86" s="244">
        <v>14.2</v>
      </c>
      <c r="S86" s="244">
        <v>0.6</v>
      </c>
      <c r="T86" s="244">
        <v>8.1</v>
      </c>
      <c r="U86" s="281">
        <v>0</v>
      </c>
      <c r="V86" s="347">
        <v>82.2</v>
      </c>
      <c r="W86" s="244">
        <v>12.9</v>
      </c>
      <c r="X86" s="244">
        <v>0.8</v>
      </c>
      <c r="Y86" s="244">
        <v>4.0999999999999996</v>
      </c>
      <c r="Z86" s="281">
        <v>0</v>
      </c>
      <c r="AA86" s="347">
        <v>76.7</v>
      </c>
      <c r="AB86" s="244">
        <v>18.3</v>
      </c>
      <c r="AC86" s="244">
        <v>0.7</v>
      </c>
      <c r="AD86" s="244">
        <v>4.3</v>
      </c>
      <c r="AE86" s="281">
        <v>0</v>
      </c>
      <c r="AF86" s="347">
        <v>74.7</v>
      </c>
      <c r="AG86" s="511">
        <v>20.8</v>
      </c>
      <c r="AH86" s="511">
        <v>0.7</v>
      </c>
      <c r="AI86" s="511">
        <v>3.8</v>
      </c>
      <c r="AJ86" s="511">
        <v>0</v>
      </c>
      <c r="AK86" s="347">
        <v>72.099999999999994</v>
      </c>
      <c r="AL86" s="511">
        <v>23</v>
      </c>
      <c r="AM86" s="511">
        <v>1.4</v>
      </c>
      <c r="AN86" s="511">
        <v>3.5</v>
      </c>
      <c r="AO86" s="281">
        <v>0</v>
      </c>
      <c r="AP86" s="511">
        <v>74</v>
      </c>
      <c r="AQ86" s="511">
        <v>21.7</v>
      </c>
      <c r="AR86" s="511">
        <v>1.5</v>
      </c>
      <c r="AS86" s="511">
        <v>2.8</v>
      </c>
      <c r="AT86" s="511">
        <v>0</v>
      </c>
      <c r="AU86" s="347">
        <v>70.900000000000006</v>
      </c>
      <c r="AV86" s="511">
        <v>25.1</v>
      </c>
      <c r="AW86" s="511">
        <v>1.5</v>
      </c>
      <c r="AX86" s="511">
        <v>2.5</v>
      </c>
      <c r="AY86" s="281">
        <v>0</v>
      </c>
      <c r="AZ86" s="511">
        <v>73.400000000000006</v>
      </c>
      <c r="BA86" s="244">
        <v>23.7</v>
      </c>
      <c r="BB86" s="244">
        <v>0.8</v>
      </c>
      <c r="BC86" s="244">
        <v>2</v>
      </c>
      <c r="BD86" s="281">
        <v>0.1</v>
      </c>
      <c r="BE86" s="511">
        <v>72.400000000000006</v>
      </c>
      <c r="BF86" s="244">
        <v>24.9</v>
      </c>
      <c r="BG86" s="244">
        <v>0.8</v>
      </c>
      <c r="BH86" s="244">
        <v>1.9</v>
      </c>
      <c r="BI86" s="281">
        <v>0</v>
      </c>
      <c r="BJ86" s="511">
        <v>73.5</v>
      </c>
      <c r="BK86" s="244">
        <v>23.8</v>
      </c>
      <c r="BL86" s="244">
        <v>0.8</v>
      </c>
      <c r="BM86" s="244">
        <v>1.9</v>
      </c>
      <c r="BN86" s="281">
        <v>0</v>
      </c>
      <c r="BO86" s="244">
        <v>74.099999999999994</v>
      </c>
      <c r="BP86" s="244">
        <v>23.1</v>
      </c>
      <c r="BQ86" s="244">
        <v>0.9</v>
      </c>
      <c r="BR86" s="244">
        <v>1.9</v>
      </c>
      <c r="BS86" s="347">
        <v>72.3</v>
      </c>
      <c r="BT86" s="511">
        <v>24.3</v>
      </c>
      <c r="BU86" s="511">
        <v>1.1000000000000001</v>
      </c>
      <c r="BV86" s="281">
        <v>2.2999999999999998</v>
      </c>
      <c r="BW86" s="347">
        <v>74.599999999999994</v>
      </c>
      <c r="BX86" s="511">
        <v>22</v>
      </c>
      <c r="BY86" s="511">
        <v>1</v>
      </c>
      <c r="BZ86" s="281">
        <v>2.4</v>
      </c>
      <c r="CA86" s="347">
        <v>73.400000000000006</v>
      </c>
      <c r="CB86" s="511">
        <v>23.2</v>
      </c>
      <c r="CC86" s="511">
        <v>0.9</v>
      </c>
      <c r="CD86" s="281">
        <v>2.5</v>
      </c>
      <c r="CE86" s="347">
        <v>75.2</v>
      </c>
      <c r="CF86" s="511">
        <v>21.2</v>
      </c>
      <c r="CG86" s="511">
        <v>0.9</v>
      </c>
      <c r="CH86" s="281">
        <v>2.7</v>
      </c>
      <c r="CI86" s="347">
        <v>75.7</v>
      </c>
      <c r="CJ86" s="511">
        <v>20.9</v>
      </c>
      <c r="CK86" s="511">
        <v>1</v>
      </c>
      <c r="CL86" s="281">
        <v>2.4</v>
      </c>
    </row>
    <row r="87" spans="1:90" x14ac:dyDescent="0.25">
      <c r="A87" s="380" t="s">
        <v>70</v>
      </c>
      <c r="B87" s="511">
        <v>85.7</v>
      </c>
      <c r="C87" s="244">
        <v>12.4</v>
      </c>
      <c r="D87" s="244">
        <v>1</v>
      </c>
      <c r="E87" s="244">
        <v>0.7</v>
      </c>
      <c r="F87" s="281">
        <v>0.2</v>
      </c>
      <c r="G87" s="347">
        <v>83.6</v>
      </c>
      <c r="H87" s="244">
        <v>13.2</v>
      </c>
      <c r="I87" s="244">
        <v>0.9</v>
      </c>
      <c r="J87" s="244">
        <v>2</v>
      </c>
      <c r="K87" s="511">
        <v>0.3</v>
      </c>
      <c r="L87" s="347">
        <v>84.1</v>
      </c>
      <c r="M87" s="511">
        <v>13.2</v>
      </c>
      <c r="N87" s="511">
        <v>0.7</v>
      </c>
      <c r="O87" s="511">
        <v>2</v>
      </c>
      <c r="P87" s="281">
        <v>0</v>
      </c>
      <c r="Q87" s="511">
        <v>83.5</v>
      </c>
      <c r="R87" s="244">
        <v>11.7</v>
      </c>
      <c r="S87" s="244">
        <v>0.6</v>
      </c>
      <c r="T87" s="244">
        <v>4.0999999999999996</v>
      </c>
      <c r="U87" s="281">
        <v>0.1</v>
      </c>
      <c r="V87" s="347">
        <v>82.8</v>
      </c>
      <c r="W87" s="244">
        <v>11</v>
      </c>
      <c r="X87" s="244">
        <v>0.7</v>
      </c>
      <c r="Y87" s="244">
        <v>5.4</v>
      </c>
      <c r="Z87" s="281">
        <v>0.1</v>
      </c>
      <c r="AA87" s="347">
        <v>76.5</v>
      </c>
      <c r="AB87" s="244">
        <v>18.399999999999999</v>
      </c>
      <c r="AC87" s="244">
        <v>0.4</v>
      </c>
      <c r="AD87" s="244">
        <v>4.5999999999999996</v>
      </c>
      <c r="AE87" s="281">
        <v>0.1</v>
      </c>
      <c r="AF87" s="347">
        <v>73.5</v>
      </c>
      <c r="AG87" s="511">
        <v>23.3</v>
      </c>
      <c r="AH87" s="511">
        <v>0.4</v>
      </c>
      <c r="AI87" s="511">
        <v>2.8</v>
      </c>
      <c r="AJ87" s="511">
        <v>0</v>
      </c>
      <c r="AK87" s="347">
        <v>71.7</v>
      </c>
      <c r="AL87" s="511">
        <v>25.3</v>
      </c>
      <c r="AM87" s="511">
        <v>0.3</v>
      </c>
      <c r="AN87" s="511">
        <v>2.7</v>
      </c>
      <c r="AO87" s="281">
        <v>0</v>
      </c>
      <c r="AP87" s="511">
        <v>71.400000000000006</v>
      </c>
      <c r="AQ87" s="511">
        <v>26</v>
      </c>
      <c r="AR87" s="511">
        <v>0.3</v>
      </c>
      <c r="AS87" s="511">
        <v>2.2999999999999998</v>
      </c>
      <c r="AT87" s="511">
        <v>0</v>
      </c>
      <c r="AU87" s="347">
        <v>68.5</v>
      </c>
      <c r="AV87" s="511">
        <v>29</v>
      </c>
      <c r="AW87" s="511">
        <v>0.2</v>
      </c>
      <c r="AX87" s="511">
        <v>2.2999999999999998</v>
      </c>
      <c r="AY87" s="281">
        <v>0</v>
      </c>
      <c r="AZ87" s="511">
        <v>71</v>
      </c>
      <c r="BA87" s="244">
        <v>27.2</v>
      </c>
      <c r="BB87" s="244">
        <v>0.1</v>
      </c>
      <c r="BC87" s="244">
        <v>1.6</v>
      </c>
      <c r="BD87" s="281">
        <v>0.1</v>
      </c>
      <c r="BE87" s="511">
        <v>69.2</v>
      </c>
      <c r="BF87" s="244">
        <v>28.7</v>
      </c>
      <c r="BG87" s="244">
        <v>0.7</v>
      </c>
      <c r="BH87" s="244">
        <v>1.4</v>
      </c>
      <c r="BI87" s="281">
        <v>0</v>
      </c>
      <c r="BJ87" s="511">
        <v>69.599999999999994</v>
      </c>
      <c r="BK87" s="244">
        <v>28.1</v>
      </c>
      <c r="BL87" s="244">
        <v>0.8</v>
      </c>
      <c r="BM87" s="244">
        <v>1.5</v>
      </c>
      <c r="BN87" s="281">
        <v>0</v>
      </c>
      <c r="BO87" s="244">
        <v>70.900000000000006</v>
      </c>
      <c r="BP87" s="244">
        <v>26.7</v>
      </c>
      <c r="BQ87" s="244">
        <v>0.9</v>
      </c>
      <c r="BR87" s="244">
        <v>1.5</v>
      </c>
      <c r="BS87" s="347">
        <v>71.599999999999994</v>
      </c>
      <c r="BT87" s="511">
        <v>25.9</v>
      </c>
      <c r="BU87" s="511">
        <v>0.9</v>
      </c>
      <c r="BV87" s="281">
        <v>1.6</v>
      </c>
      <c r="BW87" s="347">
        <v>73.599999999999994</v>
      </c>
      <c r="BX87" s="511">
        <v>23.9</v>
      </c>
      <c r="BY87" s="511">
        <v>0.9</v>
      </c>
      <c r="BZ87" s="281">
        <v>1.6</v>
      </c>
      <c r="CA87" s="347">
        <v>73.8</v>
      </c>
      <c r="CB87" s="511">
        <v>23.7</v>
      </c>
      <c r="CC87" s="511">
        <v>0.9</v>
      </c>
      <c r="CD87" s="281">
        <v>1.6</v>
      </c>
      <c r="CE87" s="347">
        <v>75.599999999999994</v>
      </c>
      <c r="CF87" s="511">
        <v>22</v>
      </c>
      <c r="CG87" s="511">
        <v>0.8</v>
      </c>
      <c r="CH87" s="281">
        <v>1.6</v>
      </c>
      <c r="CI87" s="347">
        <v>76.099999999999994</v>
      </c>
      <c r="CJ87" s="511">
        <v>21.8</v>
      </c>
      <c r="CK87" s="511">
        <v>0.8</v>
      </c>
      <c r="CL87" s="281">
        <v>1.3</v>
      </c>
    </row>
    <row r="88" spans="1:90" x14ac:dyDescent="0.25">
      <c r="A88" s="380" t="s">
        <v>72</v>
      </c>
      <c r="B88" s="511">
        <v>71.3</v>
      </c>
      <c r="C88" s="244">
        <v>23.8</v>
      </c>
      <c r="D88" s="244">
        <v>1.6</v>
      </c>
      <c r="E88" s="244">
        <v>2.2000000000000002</v>
      </c>
      <c r="F88" s="281">
        <v>1.1000000000000001</v>
      </c>
      <c r="G88" s="347">
        <v>72.599999999999994</v>
      </c>
      <c r="H88" s="244">
        <v>21.4</v>
      </c>
      <c r="I88" s="244">
        <v>1.3</v>
      </c>
      <c r="J88" s="244">
        <v>4</v>
      </c>
      <c r="K88" s="511">
        <v>0.7</v>
      </c>
      <c r="L88" s="347">
        <v>75.7</v>
      </c>
      <c r="M88" s="511">
        <v>19.5</v>
      </c>
      <c r="N88" s="511">
        <v>0.9</v>
      </c>
      <c r="O88" s="511">
        <v>3.6</v>
      </c>
      <c r="P88" s="281">
        <v>0.3</v>
      </c>
      <c r="Q88" s="511">
        <v>69.7</v>
      </c>
      <c r="R88" s="244">
        <v>13.4</v>
      </c>
      <c r="S88" s="244">
        <v>0.9</v>
      </c>
      <c r="T88" s="244">
        <v>15.9</v>
      </c>
      <c r="U88" s="281">
        <v>0.1</v>
      </c>
      <c r="V88" s="347">
        <v>80.8</v>
      </c>
      <c r="W88" s="244">
        <v>12.7</v>
      </c>
      <c r="X88" s="244">
        <v>1</v>
      </c>
      <c r="Y88" s="244">
        <v>5.3</v>
      </c>
      <c r="Z88" s="281">
        <v>0.2</v>
      </c>
      <c r="AA88" s="347">
        <v>76.3</v>
      </c>
      <c r="AB88" s="244">
        <v>17.899999999999999</v>
      </c>
      <c r="AC88" s="244">
        <v>1</v>
      </c>
      <c r="AD88" s="244">
        <v>4.8</v>
      </c>
      <c r="AE88" s="281">
        <v>0</v>
      </c>
      <c r="AF88" s="347">
        <v>69</v>
      </c>
      <c r="AG88" s="511">
        <v>25.3</v>
      </c>
      <c r="AH88" s="511">
        <v>0.7</v>
      </c>
      <c r="AI88" s="511">
        <v>4.9000000000000004</v>
      </c>
      <c r="AJ88" s="511">
        <v>0.1</v>
      </c>
      <c r="AK88" s="347">
        <v>64.8</v>
      </c>
      <c r="AL88" s="511">
        <v>30.6</v>
      </c>
      <c r="AM88" s="511">
        <v>0.6</v>
      </c>
      <c r="AN88" s="511">
        <v>3.9</v>
      </c>
      <c r="AO88" s="281">
        <v>0.1</v>
      </c>
      <c r="AP88" s="511">
        <v>63.8</v>
      </c>
      <c r="AQ88" s="511">
        <v>32</v>
      </c>
      <c r="AR88" s="511">
        <v>0.6</v>
      </c>
      <c r="AS88" s="511">
        <v>3.5</v>
      </c>
      <c r="AT88" s="511">
        <v>0.1</v>
      </c>
      <c r="AU88" s="347">
        <v>62.5</v>
      </c>
      <c r="AV88" s="511">
        <v>33.700000000000003</v>
      </c>
      <c r="AW88" s="511">
        <v>0.4</v>
      </c>
      <c r="AX88" s="511">
        <v>3.3</v>
      </c>
      <c r="AY88" s="281">
        <v>0.1</v>
      </c>
      <c r="AZ88" s="511">
        <v>68.2</v>
      </c>
      <c r="BA88" s="244">
        <v>29.1</v>
      </c>
      <c r="BB88" s="244">
        <v>0.2</v>
      </c>
      <c r="BC88" s="244">
        <v>2.5</v>
      </c>
      <c r="BD88" s="281">
        <v>0</v>
      </c>
      <c r="BE88" s="511">
        <v>68.599999999999994</v>
      </c>
      <c r="BF88" s="244">
        <v>27.6</v>
      </c>
      <c r="BG88" s="244">
        <v>1.3</v>
      </c>
      <c r="BH88" s="244">
        <v>2.4</v>
      </c>
      <c r="BI88" s="281">
        <v>0.1</v>
      </c>
      <c r="BJ88" s="511">
        <v>70.8</v>
      </c>
      <c r="BK88" s="244">
        <v>25.5</v>
      </c>
      <c r="BL88" s="244">
        <v>1.2</v>
      </c>
      <c r="BM88" s="244">
        <v>2.4</v>
      </c>
      <c r="BN88" s="281">
        <v>0.1</v>
      </c>
      <c r="BO88" s="244">
        <v>70</v>
      </c>
      <c r="BP88" s="244">
        <v>26.1</v>
      </c>
      <c r="BQ88" s="244">
        <v>1.2</v>
      </c>
      <c r="BR88" s="244">
        <v>2.7</v>
      </c>
      <c r="BS88" s="347">
        <v>69.400000000000006</v>
      </c>
      <c r="BT88" s="511">
        <v>26.4</v>
      </c>
      <c r="BU88" s="511">
        <v>1.2</v>
      </c>
      <c r="BV88" s="281">
        <v>3</v>
      </c>
      <c r="BW88" s="347">
        <v>71.7</v>
      </c>
      <c r="BX88" s="511">
        <v>24</v>
      </c>
      <c r="BY88" s="511">
        <v>1.5</v>
      </c>
      <c r="BZ88" s="281">
        <v>2.8</v>
      </c>
      <c r="CA88" s="347">
        <v>72.599999999999994</v>
      </c>
      <c r="CB88" s="511">
        <v>23.5</v>
      </c>
      <c r="CC88" s="511">
        <v>1.1000000000000001</v>
      </c>
      <c r="CD88" s="281">
        <v>2.8</v>
      </c>
      <c r="CE88" s="347">
        <v>73.8</v>
      </c>
      <c r="CF88" s="511">
        <v>22.5</v>
      </c>
      <c r="CG88" s="511">
        <v>1.1000000000000001</v>
      </c>
      <c r="CH88" s="281">
        <v>2.6</v>
      </c>
      <c r="CI88" s="347">
        <v>74.099999999999994</v>
      </c>
      <c r="CJ88" s="511">
        <v>22.3</v>
      </c>
      <c r="CK88" s="511">
        <v>1.1000000000000001</v>
      </c>
      <c r="CL88" s="281">
        <v>2.5</v>
      </c>
    </row>
    <row r="89" spans="1:90" x14ac:dyDescent="0.25">
      <c r="A89" s="380" t="s">
        <v>73</v>
      </c>
      <c r="B89" s="511">
        <v>70.7</v>
      </c>
      <c r="C89" s="244">
        <v>23.7</v>
      </c>
      <c r="D89" s="244">
        <v>1.3</v>
      </c>
      <c r="E89" s="244">
        <v>3.5</v>
      </c>
      <c r="F89" s="281">
        <v>0.8</v>
      </c>
      <c r="G89" s="347">
        <v>77.3</v>
      </c>
      <c r="H89" s="244">
        <v>16.899999999999999</v>
      </c>
      <c r="I89" s="244">
        <v>1.4</v>
      </c>
      <c r="J89" s="244">
        <v>3.9</v>
      </c>
      <c r="K89" s="511">
        <v>0.5</v>
      </c>
      <c r="L89" s="347">
        <v>78.7</v>
      </c>
      <c r="M89" s="511">
        <v>15.9</v>
      </c>
      <c r="N89" s="511">
        <v>0.8</v>
      </c>
      <c r="O89" s="511">
        <v>4.2</v>
      </c>
      <c r="P89" s="281">
        <v>0.4</v>
      </c>
      <c r="Q89" s="511">
        <v>72.8</v>
      </c>
      <c r="R89" s="244">
        <v>13.1</v>
      </c>
      <c r="S89" s="244">
        <v>0.7</v>
      </c>
      <c r="T89" s="244">
        <v>13.1</v>
      </c>
      <c r="U89" s="281">
        <v>0.3</v>
      </c>
      <c r="V89" s="347">
        <v>80.599999999999994</v>
      </c>
      <c r="W89" s="244">
        <v>12.2</v>
      </c>
      <c r="X89" s="244">
        <v>0.7</v>
      </c>
      <c r="Y89" s="244">
        <v>6.3</v>
      </c>
      <c r="Z89" s="281">
        <v>0.2</v>
      </c>
      <c r="AA89" s="347">
        <v>75</v>
      </c>
      <c r="AB89" s="244">
        <v>18.899999999999999</v>
      </c>
      <c r="AC89" s="244">
        <v>0.5</v>
      </c>
      <c r="AD89" s="244">
        <v>5.5</v>
      </c>
      <c r="AE89" s="281">
        <v>0.1</v>
      </c>
      <c r="AF89" s="347">
        <v>73.099999999999994</v>
      </c>
      <c r="AG89" s="511">
        <v>21</v>
      </c>
      <c r="AH89" s="511">
        <v>0.4</v>
      </c>
      <c r="AI89" s="511">
        <v>5.4</v>
      </c>
      <c r="AJ89" s="511">
        <v>0.1</v>
      </c>
      <c r="AK89" s="347">
        <v>68.099999999999994</v>
      </c>
      <c r="AL89" s="511">
        <v>26.2</v>
      </c>
      <c r="AM89" s="511">
        <v>1.7</v>
      </c>
      <c r="AN89" s="511">
        <v>4</v>
      </c>
      <c r="AO89" s="281">
        <v>0</v>
      </c>
      <c r="AP89" s="511">
        <v>68.3</v>
      </c>
      <c r="AQ89" s="511">
        <v>26.6</v>
      </c>
      <c r="AR89" s="511">
        <v>1.5</v>
      </c>
      <c r="AS89" s="511">
        <v>3.5</v>
      </c>
      <c r="AT89" s="511">
        <v>0.1</v>
      </c>
      <c r="AU89" s="347">
        <v>66.8</v>
      </c>
      <c r="AV89" s="511">
        <v>28.7</v>
      </c>
      <c r="AW89" s="511">
        <v>1.3</v>
      </c>
      <c r="AX89" s="511">
        <v>3.2</v>
      </c>
      <c r="AY89" s="281">
        <v>0</v>
      </c>
      <c r="AZ89" s="511">
        <v>70.599999999999994</v>
      </c>
      <c r="BA89" s="244">
        <v>25.7</v>
      </c>
      <c r="BB89" s="244">
        <v>1.2</v>
      </c>
      <c r="BC89" s="244">
        <v>2.5</v>
      </c>
      <c r="BD89" s="281">
        <v>0</v>
      </c>
      <c r="BE89" s="511">
        <v>71.2</v>
      </c>
      <c r="BF89" s="244">
        <v>25.3</v>
      </c>
      <c r="BG89" s="244">
        <v>1.1000000000000001</v>
      </c>
      <c r="BH89" s="244">
        <v>2.2999999999999998</v>
      </c>
      <c r="BI89" s="281">
        <v>0.1</v>
      </c>
      <c r="BJ89" s="511">
        <v>72.3</v>
      </c>
      <c r="BK89" s="244">
        <v>24</v>
      </c>
      <c r="BL89" s="244">
        <v>1.3</v>
      </c>
      <c r="BM89" s="244">
        <v>2.4</v>
      </c>
      <c r="BN89" s="281">
        <v>0</v>
      </c>
      <c r="BO89" s="244">
        <v>72.599999999999994</v>
      </c>
      <c r="BP89" s="244">
        <v>23.8</v>
      </c>
      <c r="BQ89" s="244">
        <v>1.2</v>
      </c>
      <c r="BR89" s="244">
        <v>2.4</v>
      </c>
      <c r="BS89" s="347">
        <v>72</v>
      </c>
      <c r="BT89" s="511">
        <v>24.1</v>
      </c>
      <c r="BU89" s="511">
        <v>1.2</v>
      </c>
      <c r="BV89" s="281">
        <v>2.7</v>
      </c>
      <c r="BW89" s="347">
        <v>74.099999999999994</v>
      </c>
      <c r="BX89" s="511">
        <v>22.2</v>
      </c>
      <c r="BY89" s="511">
        <v>1.1000000000000001</v>
      </c>
      <c r="BZ89" s="281">
        <v>2.6</v>
      </c>
      <c r="CA89" s="347">
        <v>73.900000000000006</v>
      </c>
      <c r="CB89" s="511">
        <v>22.5</v>
      </c>
      <c r="CC89" s="511">
        <v>1</v>
      </c>
      <c r="CD89" s="281">
        <v>2.6</v>
      </c>
      <c r="CE89" s="347">
        <v>76.5</v>
      </c>
      <c r="CF89" s="511">
        <v>20.100000000000001</v>
      </c>
      <c r="CG89" s="511">
        <v>1</v>
      </c>
      <c r="CH89" s="281">
        <v>2.4</v>
      </c>
      <c r="CI89" s="347">
        <v>76.400000000000006</v>
      </c>
      <c r="CJ89" s="511">
        <v>20.2</v>
      </c>
      <c r="CK89" s="511">
        <v>1</v>
      </c>
      <c r="CL89" s="281">
        <v>2.4</v>
      </c>
    </row>
    <row r="90" spans="1:90" x14ac:dyDescent="0.25">
      <c r="A90" s="380" t="s">
        <v>74</v>
      </c>
      <c r="B90" s="511">
        <v>74.7</v>
      </c>
      <c r="C90" s="244">
        <v>19.100000000000001</v>
      </c>
      <c r="D90" s="244">
        <v>0.8</v>
      </c>
      <c r="E90" s="244">
        <v>4.9000000000000004</v>
      </c>
      <c r="F90" s="281">
        <v>0.5</v>
      </c>
      <c r="G90" s="347">
        <v>74.599999999999994</v>
      </c>
      <c r="H90" s="244">
        <v>15.4</v>
      </c>
      <c r="I90" s="244">
        <v>0.8</v>
      </c>
      <c r="J90" s="244">
        <v>8.8000000000000007</v>
      </c>
      <c r="K90" s="511">
        <v>0.4</v>
      </c>
      <c r="L90" s="347">
        <v>74.599999999999994</v>
      </c>
      <c r="M90" s="511">
        <v>15</v>
      </c>
      <c r="N90" s="511">
        <v>0.7</v>
      </c>
      <c r="O90" s="511">
        <v>9.6999999999999993</v>
      </c>
      <c r="P90" s="281">
        <v>0</v>
      </c>
      <c r="Q90" s="511">
        <v>70.3</v>
      </c>
      <c r="R90" s="244">
        <v>13.1</v>
      </c>
      <c r="S90" s="244">
        <v>0.6</v>
      </c>
      <c r="T90" s="244">
        <v>15.9</v>
      </c>
      <c r="U90" s="281">
        <v>0.1</v>
      </c>
      <c r="V90" s="347">
        <v>74.2</v>
      </c>
      <c r="W90" s="244">
        <v>13.6</v>
      </c>
      <c r="X90" s="244">
        <v>0.7</v>
      </c>
      <c r="Y90" s="244">
        <v>11.4</v>
      </c>
      <c r="Z90" s="281">
        <v>0.1</v>
      </c>
      <c r="AA90" s="347">
        <v>72.5</v>
      </c>
      <c r="AB90" s="244">
        <v>15.8</v>
      </c>
      <c r="AC90" s="244">
        <v>0.5</v>
      </c>
      <c r="AD90" s="244">
        <v>11.1</v>
      </c>
      <c r="AE90" s="281">
        <v>0.1</v>
      </c>
      <c r="AF90" s="347">
        <v>69.099999999999994</v>
      </c>
      <c r="AG90" s="511">
        <v>20.100000000000001</v>
      </c>
      <c r="AH90" s="511">
        <v>0.4</v>
      </c>
      <c r="AI90" s="511">
        <v>10.4</v>
      </c>
      <c r="AJ90" s="511">
        <v>0</v>
      </c>
      <c r="AK90" s="347">
        <v>65</v>
      </c>
      <c r="AL90" s="511">
        <v>24.3</v>
      </c>
      <c r="AM90" s="511">
        <v>2</v>
      </c>
      <c r="AN90" s="511">
        <v>8.6</v>
      </c>
      <c r="AO90" s="281">
        <v>0.1</v>
      </c>
      <c r="AP90" s="511">
        <v>67</v>
      </c>
      <c r="AQ90" s="511">
        <v>23.6</v>
      </c>
      <c r="AR90" s="511">
        <v>2</v>
      </c>
      <c r="AS90" s="511">
        <v>7.4</v>
      </c>
      <c r="AT90" s="511">
        <v>0</v>
      </c>
      <c r="AU90" s="347">
        <v>66.3</v>
      </c>
      <c r="AV90" s="511">
        <v>25.5</v>
      </c>
      <c r="AW90" s="511">
        <v>1.8</v>
      </c>
      <c r="AX90" s="511">
        <v>6.4</v>
      </c>
      <c r="AY90" s="281">
        <v>0</v>
      </c>
      <c r="AZ90" s="511">
        <v>69.3</v>
      </c>
      <c r="BA90" s="244">
        <v>24</v>
      </c>
      <c r="BB90" s="244">
        <v>1.5</v>
      </c>
      <c r="BC90" s="244">
        <v>5.2</v>
      </c>
      <c r="BD90" s="281">
        <v>0</v>
      </c>
      <c r="BE90" s="511">
        <v>68.400000000000006</v>
      </c>
      <c r="BF90" s="244">
        <v>24.7</v>
      </c>
      <c r="BG90" s="244">
        <v>1.8</v>
      </c>
      <c r="BH90" s="244">
        <v>5.0999999999999996</v>
      </c>
      <c r="BI90" s="281">
        <v>0</v>
      </c>
      <c r="BJ90" s="511">
        <v>69.5</v>
      </c>
      <c r="BK90" s="244">
        <v>23.8</v>
      </c>
      <c r="BL90" s="244">
        <v>1.8</v>
      </c>
      <c r="BM90" s="244">
        <v>4.9000000000000004</v>
      </c>
      <c r="BN90" s="281">
        <v>0</v>
      </c>
      <c r="BO90" s="244">
        <v>71.8</v>
      </c>
      <c r="BP90" s="244">
        <v>22.2</v>
      </c>
      <c r="BQ90" s="244">
        <v>1.1000000000000001</v>
      </c>
      <c r="BR90" s="244">
        <v>4.9000000000000004</v>
      </c>
      <c r="BS90" s="347">
        <v>69.099999999999994</v>
      </c>
      <c r="BT90" s="511">
        <v>25.1</v>
      </c>
      <c r="BU90" s="511">
        <v>0.8</v>
      </c>
      <c r="BV90" s="281">
        <v>5</v>
      </c>
      <c r="BW90" s="347">
        <v>72.099999999999994</v>
      </c>
      <c r="BX90" s="511">
        <v>22.6</v>
      </c>
      <c r="BY90" s="511">
        <v>0.7</v>
      </c>
      <c r="BZ90" s="281">
        <v>4.5999999999999996</v>
      </c>
      <c r="CA90" s="347">
        <v>72.8</v>
      </c>
      <c r="CB90" s="511">
        <v>22</v>
      </c>
      <c r="CC90" s="511">
        <v>0.7</v>
      </c>
      <c r="CD90" s="281">
        <v>4.5</v>
      </c>
      <c r="CE90" s="347">
        <v>73.8</v>
      </c>
      <c r="CF90" s="511">
        <v>21.1</v>
      </c>
      <c r="CG90" s="511">
        <v>0.6</v>
      </c>
      <c r="CH90" s="281">
        <v>4.5</v>
      </c>
      <c r="CI90" s="347">
        <v>74.400000000000006</v>
      </c>
      <c r="CJ90" s="511">
        <v>20.7</v>
      </c>
      <c r="CK90" s="511">
        <v>0.7</v>
      </c>
      <c r="CL90" s="281">
        <v>4.2</v>
      </c>
    </row>
    <row r="91" spans="1:90" x14ac:dyDescent="0.25">
      <c r="A91" s="380" t="s">
        <v>75</v>
      </c>
      <c r="B91" s="511">
        <v>82.4</v>
      </c>
      <c r="C91" s="244">
        <v>13.6</v>
      </c>
      <c r="D91" s="244">
        <v>2.2000000000000002</v>
      </c>
      <c r="E91" s="244">
        <v>1.5</v>
      </c>
      <c r="F91" s="281">
        <v>0.3</v>
      </c>
      <c r="G91" s="347">
        <v>81.2</v>
      </c>
      <c r="H91" s="244">
        <v>13.2</v>
      </c>
      <c r="I91" s="244">
        <v>1.8</v>
      </c>
      <c r="J91" s="244">
        <v>3.4</v>
      </c>
      <c r="K91" s="511">
        <v>0.4</v>
      </c>
      <c r="L91" s="347">
        <v>80.8</v>
      </c>
      <c r="M91" s="511">
        <v>13.4</v>
      </c>
      <c r="N91" s="511">
        <v>1.4</v>
      </c>
      <c r="O91" s="511">
        <v>4.3</v>
      </c>
      <c r="P91" s="281">
        <v>0.1</v>
      </c>
      <c r="Q91" s="511">
        <v>77.400000000000006</v>
      </c>
      <c r="R91" s="244">
        <v>12.1</v>
      </c>
      <c r="S91" s="244">
        <v>1.3</v>
      </c>
      <c r="T91" s="244">
        <v>9</v>
      </c>
      <c r="U91" s="281">
        <v>0.2</v>
      </c>
      <c r="V91" s="347">
        <v>79.3</v>
      </c>
      <c r="W91" s="244">
        <v>11.6</v>
      </c>
      <c r="X91" s="244">
        <v>1</v>
      </c>
      <c r="Y91" s="244">
        <v>7.9</v>
      </c>
      <c r="Z91" s="281">
        <v>0.2</v>
      </c>
      <c r="AA91" s="347">
        <v>75</v>
      </c>
      <c r="AB91" s="244">
        <v>17.899999999999999</v>
      </c>
      <c r="AC91" s="244">
        <v>0.5</v>
      </c>
      <c r="AD91" s="244">
        <v>6.6</v>
      </c>
      <c r="AE91" s="281">
        <v>0</v>
      </c>
      <c r="AF91" s="347">
        <v>73</v>
      </c>
      <c r="AG91" s="511">
        <v>19.8</v>
      </c>
      <c r="AH91" s="511">
        <v>0.5</v>
      </c>
      <c r="AI91" s="511">
        <v>6.7</v>
      </c>
      <c r="AJ91" s="511">
        <v>0</v>
      </c>
      <c r="AK91" s="347">
        <v>70.8</v>
      </c>
      <c r="AL91" s="511">
        <v>21.8</v>
      </c>
      <c r="AM91" s="511">
        <v>1.8</v>
      </c>
      <c r="AN91" s="511">
        <v>5.6</v>
      </c>
      <c r="AO91" s="281">
        <v>0</v>
      </c>
      <c r="AP91" s="511">
        <v>71.400000000000006</v>
      </c>
      <c r="AQ91" s="511">
        <v>22.3</v>
      </c>
      <c r="AR91" s="511">
        <v>1.4</v>
      </c>
      <c r="AS91" s="511">
        <v>4.8</v>
      </c>
      <c r="AT91" s="511">
        <v>0.1</v>
      </c>
      <c r="AU91" s="347">
        <v>70.5</v>
      </c>
      <c r="AV91" s="511">
        <v>24.2</v>
      </c>
      <c r="AW91" s="511">
        <v>1.2</v>
      </c>
      <c r="AX91" s="511">
        <v>4.0999999999999996</v>
      </c>
      <c r="AY91" s="281">
        <v>0</v>
      </c>
      <c r="AZ91" s="511">
        <v>71.8</v>
      </c>
      <c r="BA91" s="244">
        <v>24.8</v>
      </c>
      <c r="BB91" s="244">
        <v>0.7</v>
      </c>
      <c r="BC91" s="244">
        <v>2.7</v>
      </c>
      <c r="BD91" s="281">
        <v>0</v>
      </c>
      <c r="BE91" s="511">
        <v>71.2</v>
      </c>
      <c r="BF91" s="244">
        <v>25.9</v>
      </c>
      <c r="BG91" s="244">
        <v>0.5</v>
      </c>
      <c r="BH91" s="244">
        <v>2.4</v>
      </c>
      <c r="BI91" s="281">
        <v>0</v>
      </c>
      <c r="BJ91" s="511">
        <v>73</v>
      </c>
      <c r="BK91" s="244">
        <v>24.2</v>
      </c>
      <c r="BL91" s="244">
        <v>0.4</v>
      </c>
      <c r="BM91" s="244">
        <v>2.4</v>
      </c>
      <c r="BN91" s="281">
        <v>0</v>
      </c>
      <c r="BO91" s="244">
        <v>71.400000000000006</v>
      </c>
      <c r="BP91" s="244">
        <v>25.2</v>
      </c>
      <c r="BQ91" s="244">
        <v>1.1000000000000001</v>
      </c>
      <c r="BR91" s="244">
        <v>2.2999999999999998</v>
      </c>
      <c r="BS91" s="347">
        <v>73</v>
      </c>
      <c r="BT91" s="511">
        <v>23.3</v>
      </c>
      <c r="BU91" s="511">
        <v>1.2</v>
      </c>
      <c r="BV91" s="281">
        <v>2.5</v>
      </c>
      <c r="BW91" s="347">
        <v>74.8</v>
      </c>
      <c r="BX91" s="511">
        <v>21.4</v>
      </c>
      <c r="BY91" s="511">
        <v>1.1000000000000001</v>
      </c>
      <c r="BZ91" s="281">
        <v>2.7</v>
      </c>
      <c r="CA91" s="347">
        <v>73.7</v>
      </c>
      <c r="CB91" s="511">
        <v>22.4</v>
      </c>
      <c r="CC91" s="511">
        <v>1.1000000000000001</v>
      </c>
      <c r="CD91" s="281">
        <v>2.8</v>
      </c>
      <c r="CE91" s="347">
        <v>73.8</v>
      </c>
      <c r="CF91" s="511">
        <v>22.5</v>
      </c>
      <c r="CG91" s="511">
        <v>1</v>
      </c>
      <c r="CH91" s="281">
        <v>2.7</v>
      </c>
      <c r="CI91" s="347">
        <v>73.900000000000006</v>
      </c>
      <c r="CJ91" s="511">
        <v>23.1</v>
      </c>
      <c r="CK91" s="511">
        <v>1</v>
      </c>
      <c r="CL91" s="281">
        <v>2</v>
      </c>
    </row>
    <row r="92" spans="1:90" x14ac:dyDescent="0.25">
      <c r="A92" s="380" t="s">
        <v>76</v>
      </c>
      <c r="B92" s="511">
        <v>84.1</v>
      </c>
      <c r="C92" s="244">
        <v>9.9</v>
      </c>
      <c r="D92" s="244">
        <v>1.7</v>
      </c>
      <c r="E92" s="244">
        <v>4</v>
      </c>
      <c r="F92" s="281">
        <v>0.3</v>
      </c>
      <c r="G92" s="347">
        <v>82.3</v>
      </c>
      <c r="H92" s="244">
        <v>12.4</v>
      </c>
      <c r="I92" s="244">
        <v>1.2</v>
      </c>
      <c r="J92" s="244">
        <v>3.7</v>
      </c>
      <c r="K92" s="511">
        <v>0.4</v>
      </c>
      <c r="L92" s="347">
        <v>83.6</v>
      </c>
      <c r="M92" s="511">
        <v>12.9</v>
      </c>
      <c r="N92" s="511">
        <v>0.8</v>
      </c>
      <c r="O92" s="511">
        <v>2.5</v>
      </c>
      <c r="P92" s="281">
        <v>0.2</v>
      </c>
      <c r="Q92" s="511">
        <v>80.599999999999994</v>
      </c>
      <c r="R92" s="244">
        <v>12.4</v>
      </c>
      <c r="S92" s="244">
        <v>0.7</v>
      </c>
      <c r="T92" s="244">
        <v>6.1</v>
      </c>
      <c r="U92" s="281">
        <v>0.2</v>
      </c>
      <c r="V92" s="347">
        <v>82.1</v>
      </c>
      <c r="W92" s="244">
        <v>12.6</v>
      </c>
      <c r="X92" s="244">
        <v>0.7</v>
      </c>
      <c r="Y92" s="244">
        <v>4.4000000000000004</v>
      </c>
      <c r="Z92" s="281">
        <v>0.2</v>
      </c>
      <c r="AA92" s="347">
        <v>76.3</v>
      </c>
      <c r="AB92" s="244">
        <v>19</v>
      </c>
      <c r="AC92" s="244">
        <v>0.5</v>
      </c>
      <c r="AD92" s="244">
        <v>4.0999999999999996</v>
      </c>
      <c r="AE92" s="281">
        <v>0.1</v>
      </c>
      <c r="AF92" s="347">
        <v>73.099999999999994</v>
      </c>
      <c r="AG92" s="511">
        <v>21.9</v>
      </c>
      <c r="AH92" s="511">
        <v>0.5</v>
      </c>
      <c r="AI92" s="511">
        <v>4.4000000000000004</v>
      </c>
      <c r="AJ92" s="511">
        <v>0.1</v>
      </c>
      <c r="AK92" s="347">
        <v>70.7</v>
      </c>
      <c r="AL92" s="511">
        <v>23.6</v>
      </c>
      <c r="AM92" s="511">
        <v>1.8</v>
      </c>
      <c r="AN92" s="511">
        <v>3.8</v>
      </c>
      <c r="AO92" s="281">
        <v>0.1</v>
      </c>
      <c r="AP92" s="511">
        <v>72.8</v>
      </c>
      <c r="AQ92" s="511">
        <v>21.5</v>
      </c>
      <c r="AR92" s="511">
        <v>1.7</v>
      </c>
      <c r="AS92" s="511">
        <v>3.9</v>
      </c>
      <c r="AT92" s="511">
        <v>0.1</v>
      </c>
      <c r="AU92" s="347">
        <v>71.7</v>
      </c>
      <c r="AV92" s="511">
        <v>23.1</v>
      </c>
      <c r="AW92" s="511">
        <v>1.7</v>
      </c>
      <c r="AX92" s="511">
        <v>3.4</v>
      </c>
      <c r="AY92" s="281">
        <v>0.1</v>
      </c>
      <c r="AZ92" s="511">
        <v>72.900000000000006</v>
      </c>
      <c r="BA92" s="244">
        <v>23.5</v>
      </c>
      <c r="BB92" s="244">
        <v>1.1000000000000001</v>
      </c>
      <c r="BC92" s="244">
        <v>2.5</v>
      </c>
      <c r="BD92" s="281">
        <v>0</v>
      </c>
      <c r="BE92" s="511">
        <v>71.400000000000006</v>
      </c>
      <c r="BF92" s="244">
        <v>25.1</v>
      </c>
      <c r="BG92" s="244">
        <v>1.1000000000000001</v>
      </c>
      <c r="BH92" s="244">
        <v>2.2999999999999998</v>
      </c>
      <c r="BI92" s="281">
        <v>0.1</v>
      </c>
      <c r="BJ92" s="511">
        <v>71.599999999999994</v>
      </c>
      <c r="BK92" s="244">
        <v>24.7</v>
      </c>
      <c r="BL92" s="244">
        <v>1.2</v>
      </c>
      <c r="BM92" s="244">
        <v>2.5</v>
      </c>
      <c r="BN92" s="281">
        <v>0</v>
      </c>
      <c r="BO92" s="244">
        <v>72.5</v>
      </c>
      <c r="BP92" s="244">
        <v>24.2</v>
      </c>
      <c r="BQ92" s="244">
        <v>1.1000000000000001</v>
      </c>
      <c r="BR92" s="244">
        <v>2.2000000000000002</v>
      </c>
      <c r="BS92" s="347">
        <v>71.3</v>
      </c>
      <c r="BT92" s="511">
        <v>25.1</v>
      </c>
      <c r="BU92" s="511">
        <v>1.2</v>
      </c>
      <c r="BV92" s="281">
        <v>2.4</v>
      </c>
      <c r="BW92" s="347">
        <v>74.3</v>
      </c>
      <c r="BX92" s="511">
        <v>22.4</v>
      </c>
      <c r="BY92" s="511">
        <v>1.1000000000000001</v>
      </c>
      <c r="BZ92" s="281">
        <v>2.2000000000000002</v>
      </c>
      <c r="CA92" s="347">
        <v>75.099999999999994</v>
      </c>
      <c r="CB92" s="511">
        <v>21.7</v>
      </c>
      <c r="CC92" s="511">
        <v>1.1000000000000001</v>
      </c>
      <c r="CD92" s="281">
        <v>2.1</v>
      </c>
      <c r="CE92" s="347">
        <v>77.400000000000006</v>
      </c>
      <c r="CF92" s="511">
        <v>19.600000000000001</v>
      </c>
      <c r="CG92" s="511">
        <v>1.1000000000000001</v>
      </c>
      <c r="CH92" s="281">
        <v>1.9</v>
      </c>
      <c r="CI92" s="347">
        <v>77.8</v>
      </c>
      <c r="CJ92" s="511">
        <v>19.399999999999999</v>
      </c>
      <c r="CK92" s="511">
        <v>1.1000000000000001</v>
      </c>
      <c r="CL92" s="281">
        <v>1.7</v>
      </c>
    </row>
    <row r="93" spans="1:90" x14ac:dyDescent="0.25">
      <c r="A93" s="380" t="s">
        <v>77</v>
      </c>
      <c r="B93" s="511">
        <v>74.5</v>
      </c>
      <c r="C93" s="244">
        <v>19.7</v>
      </c>
      <c r="D93" s="244">
        <v>2.9</v>
      </c>
      <c r="E93" s="244">
        <v>1.1000000000000001</v>
      </c>
      <c r="F93" s="281">
        <v>1.8</v>
      </c>
      <c r="G93" s="347">
        <v>75.400000000000006</v>
      </c>
      <c r="H93" s="244">
        <v>19.2</v>
      </c>
      <c r="I93" s="244">
        <v>1.9</v>
      </c>
      <c r="J93" s="244">
        <v>2</v>
      </c>
      <c r="K93" s="511">
        <v>1.5</v>
      </c>
      <c r="L93" s="347">
        <v>76</v>
      </c>
      <c r="M93" s="511">
        <v>20.399999999999999</v>
      </c>
      <c r="N93" s="511">
        <v>1.2</v>
      </c>
      <c r="O93" s="511">
        <v>2.4</v>
      </c>
      <c r="P93" s="281">
        <v>0</v>
      </c>
      <c r="Q93" s="511">
        <v>70.599999999999994</v>
      </c>
      <c r="R93" s="244">
        <v>14.6</v>
      </c>
      <c r="S93" s="244">
        <v>0.8</v>
      </c>
      <c r="T93" s="244">
        <v>14</v>
      </c>
      <c r="U93" s="281">
        <v>0</v>
      </c>
      <c r="V93" s="347">
        <v>77.3</v>
      </c>
      <c r="W93" s="244">
        <v>13.3</v>
      </c>
      <c r="X93" s="244">
        <v>0.9</v>
      </c>
      <c r="Y93" s="244">
        <v>8.5</v>
      </c>
      <c r="Z93" s="281">
        <v>0</v>
      </c>
      <c r="AA93" s="347">
        <v>71</v>
      </c>
      <c r="AB93" s="244">
        <v>23.2</v>
      </c>
      <c r="AC93" s="244">
        <v>0.6</v>
      </c>
      <c r="AD93" s="244">
        <v>5.2</v>
      </c>
      <c r="AE93" s="281">
        <v>0</v>
      </c>
      <c r="AF93" s="347">
        <v>68.900000000000006</v>
      </c>
      <c r="AG93" s="511">
        <v>24.5</v>
      </c>
      <c r="AH93" s="511">
        <v>0.5</v>
      </c>
      <c r="AI93" s="511">
        <v>6.1</v>
      </c>
      <c r="AJ93" s="511">
        <v>0</v>
      </c>
      <c r="AK93" s="347">
        <v>68.599999999999994</v>
      </c>
      <c r="AL93" s="511">
        <v>26.4</v>
      </c>
      <c r="AM93" s="511">
        <v>0.4</v>
      </c>
      <c r="AN93" s="511">
        <v>4.5999999999999996</v>
      </c>
      <c r="AO93" s="281">
        <v>0</v>
      </c>
      <c r="AP93" s="511">
        <v>71.099999999999994</v>
      </c>
      <c r="AQ93" s="511">
        <v>24.6</v>
      </c>
      <c r="AR93" s="511">
        <v>0.3</v>
      </c>
      <c r="AS93" s="511">
        <v>3.9</v>
      </c>
      <c r="AT93" s="511">
        <v>0.1</v>
      </c>
      <c r="AU93" s="347">
        <v>71.099999999999994</v>
      </c>
      <c r="AV93" s="511">
        <v>25.5</v>
      </c>
      <c r="AW93" s="511">
        <v>0.3</v>
      </c>
      <c r="AX93" s="511">
        <v>3.1</v>
      </c>
      <c r="AY93" s="281">
        <v>0</v>
      </c>
      <c r="AZ93" s="511">
        <v>72</v>
      </c>
      <c r="BA93" s="244">
        <v>25.4</v>
      </c>
      <c r="BB93" s="244">
        <v>0.1</v>
      </c>
      <c r="BC93" s="244">
        <v>2.5</v>
      </c>
      <c r="BD93" s="281">
        <v>0</v>
      </c>
      <c r="BE93" s="511">
        <v>68.7</v>
      </c>
      <c r="BF93" s="244">
        <v>27.5</v>
      </c>
      <c r="BG93" s="244">
        <v>1.7</v>
      </c>
      <c r="BH93" s="244">
        <v>2</v>
      </c>
      <c r="BI93" s="281">
        <v>0.1</v>
      </c>
      <c r="BJ93" s="511">
        <v>68.900000000000006</v>
      </c>
      <c r="BK93" s="244">
        <v>26.9</v>
      </c>
      <c r="BL93" s="244">
        <v>2.2000000000000002</v>
      </c>
      <c r="BM93" s="244">
        <v>2</v>
      </c>
      <c r="BN93" s="281">
        <v>0</v>
      </c>
      <c r="BO93" s="244">
        <v>67.900000000000006</v>
      </c>
      <c r="BP93" s="244">
        <v>27.9</v>
      </c>
      <c r="BQ93" s="244">
        <v>2.2000000000000002</v>
      </c>
      <c r="BR93" s="244">
        <v>2</v>
      </c>
      <c r="BS93" s="347">
        <v>67.8</v>
      </c>
      <c r="BT93" s="511">
        <v>27.6</v>
      </c>
      <c r="BU93" s="511">
        <v>2.4</v>
      </c>
      <c r="BV93" s="281">
        <v>2.2000000000000002</v>
      </c>
      <c r="BW93" s="347">
        <v>71.2</v>
      </c>
      <c r="BX93" s="511">
        <v>24.4</v>
      </c>
      <c r="BY93" s="511">
        <v>2.2000000000000002</v>
      </c>
      <c r="BZ93" s="281">
        <v>2.2000000000000002</v>
      </c>
      <c r="CA93" s="347">
        <v>71.400000000000006</v>
      </c>
      <c r="CB93" s="511">
        <v>24.4</v>
      </c>
      <c r="CC93" s="511">
        <v>2.1</v>
      </c>
      <c r="CD93" s="281">
        <v>2.1</v>
      </c>
      <c r="CE93" s="347">
        <v>73</v>
      </c>
      <c r="CF93" s="511">
        <v>22.9</v>
      </c>
      <c r="CG93" s="511">
        <v>2</v>
      </c>
      <c r="CH93" s="281">
        <v>2.1</v>
      </c>
      <c r="CI93" s="347">
        <v>73.2</v>
      </c>
      <c r="CJ93" s="511">
        <v>22.7</v>
      </c>
      <c r="CK93" s="511">
        <v>2.1</v>
      </c>
      <c r="CL93" s="281">
        <v>2</v>
      </c>
    </row>
    <row r="94" spans="1:90" ht="18" x14ac:dyDescent="0.25">
      <c r="A94" s="379" t="s">
        <v>456</v>
      </c>
      <c r="B94" s="282">
        <v>74.3</v>
      </c>
      <c r="C94" s="289">
        <v>22.1</v>
      </c>
      <c r="D94" s="289">
        <v>1.9</v>
      </c>
      <c r="E94" s="289">
        <v>1.3</v>
      </c>
      <c r="F94" s="280">
        <v>0.4</v>
      </c>
      <c r="G94" s="550">
        <v>73.400000000000006</v>
      </c>
      <c r="H94" s="289">
        <v>20.9</v>
      </c>
      <c r="I94" s="289">
        <v>1.7</v>
      </c>
      <c r="J94" s="289">
        <v>3.6</v>
      </c>
      <c r="K94" s="282">
        <v>0.4</v>
      </c>
      <c r="L94" s="550">
        <v>74.8</v>
      </c>
      <c r="M94" s="282">
        <v>19.600000000000001</v>
      </c>
      <c r="N94" s="282">
        <v>1.3</v>
      </c>
      <c r="O94" s="282">
        <v>4.2</v>
      </c>
      <c r="P94" s="280">
        <v>0.1</v>
      </c>
      <c r="Q94" s="282">
        <v>71.099999999999994</v>
      </c>
      <c r="R94" s="289">
        <v>16.899999999999999</v>
      </c>
      <c r="S94" s="289">
        <v>1.1000000000000001</v>
      </c>
      <c r="T94" s="289">
        <v>10.7</v>
      </c>
      <c r="U94" s="280">
        <v>0.2</v>
      </c>
      <c r="V94" s="550">
        <v>78.599999999999994</v>
      </c>
      <c r="W94" s="289">
        <v>14.8</v>
      </c>
      <c r="X94" s="289">
        <v>1.1000000000000001</v>
      </c>
      <c r="Y94" s="289">
        <v>5.3</v>
      </c>
      <c r="Z94" s="280">
        <v>0.2</v>
      </c>
      <c r="AA94" s="550">
        <v>74.7</v>
      </c>
      <c r="AB94" s="289">
        <v>19.5</v>
      </c>
      <c r="AC94" s="289">
        <v>0.9</v>
      </c>
      <c r="AD94" s="289">
        <v>4.8</v>
      </c>
      <c r="AE94" s="280">
        <v>0.1</v>
      </c>
      <c r="AF94" s="550">
        <v>72.5</v>
      </c>
      <c r="AG94" s="282">
        <v>22.2</v>
      </c>
      <c r="AH94" s="282">
        <v>0.7</v>
      </c>
      <c r="AI94" s="282">
        <v>4.5</v>
      </c>
      <c r="AJ94" s="282">
        <v>0.1</v>
      </c>
      <c r="AK94" s="550">
        <v>69.599999999999994</v>
      </c>
      <c r="AL94" s="282">
        <v>25.5</v>
      </c>
      <c r="AM94" s="282">
        <v>1.3</v>
      </c>
      <c r="AN94" s="282">
        <v>3.5</v>
      </c>
      <c r="AO94" s="280">
        <v>0.1</v>
      </c>
      <c r="AP94" s="282">
        <v>71.8</v>
      </c>
      <c r="AQ94" s="282">
        <v>23.9</v>
      </c>
      <c r="AR94" s="282">
        <v>1.4</v>
      </c>
      <c r="AS94" s="282">
        <v>2.9</v>
      </c>
      <c r="AT94" s="282">
        <v>0</v>
      </c>
      <c r="AU94" s="550">
        <v>69.099999999999994</v>
      </c>
      <c r="AV94" s="282">
        <v>27.3</v>
      </c>
      <c r="AW94" s="282">
        <v>1.2</v>
      </c>
      <c r="AX94" s="282">
        <v>2.4</v>
      </c>
      <c r="AY94" s="280">
        <v>0</v>
      </c>
      <c r="AZ94" s="282">
        <v>69.8</v>
      </c>
      <c r="BA94" s="289">
        <v>27.3</v>
      </c>
      <c r="BB94" s="289">
        <v>1</v>
      </c>
      <c r="BC94" s="289">
        <v>1.9</v>
      </c>
      <c r="BD94" s="280">
        <v>0</v>
      </c>
      <c r="BE94" s="282">
        <v>70.8</v>
      </c>
      <c r="BF94" s="289">
        <v>26.3</v>
      </c>
      <c r="BG94" s="289">
        <v>1.1000000000000001</v>
      </c>
      <c r="BH94" s="289">
        <v>1.8</v>
      </c>
      <c r="BI94" s="280">
        <v>0</v>
      </c>
      <c r="BJ94" s="282">
        <v>73.7</v>
      </c>
      <c r="BK94" s="289">
        <v>23.4</v>
      </c>
      <c r="BL94" s="289">
        <v>1.1000000000000001</v>
      </c>
      <c r="BM94" s="289">
        <v>1.8</v>
      </c>
      <c r="BN94" s="280">
        <v>0</v>
      </c>
      <c r="BO94" s="289">
        <v>73.3</v>
      </c>
      <c r="BP94" s="289">
        <v>23.8</v>
      </c>
      <c r="BQ94" s="289">
        <v>1.2</v>
      </c>
      <c r="BR94" s="289">
        <v>1.7</v>
      </c>
      <c r="BS94" s="550">
        <v>71.8</v>
      </c>
      <c r="BT94" s="282">
        <v>25.3</v>
      </c>
      <c r="BU94" s="282">
        <v>1.1000000000000001</v>
      </c>
      <c r="BV94" s="280">
        <v>1.8</v>
      </c>
      <c r="BW94" s="550">
        <v>73.5</v>
      </c>
      <c r="BX94" s="282">
        <v>23.6</v>
      </c>
      <c r="BY94" s="282">
        <v>1</v>
      </c>
      <c r="BZ94" s="280">
        <v>1.9</v>
      </c>
      <c r="CA94" s="550">
        <v>73</v>
      </c>
      <c r="CB94" s="282">
        <v>23.8</v>
      </c>
      <c r="CC94" s="282">
        <v>1</v>
      </c>
      <c r="CD94" s="280">
        <v>2.2000000000000002</v>
      </c>
      <c r="CE94" s="550">
        <v>74.2</v>
      </c>
      <c r="CF94" s="282">
        <v>22.6</v>
      </c>
      <c r="CG94" s="282">
        <v>0.9</v>
      </c>
      <c r="CH94" s="280">
        <v>2.2999999999999998</v>
      </c>
      <c r="CI94" s="550">
        <v>74.5</v>
      </c>
      <c r="CJ94" s="282">
        <v>22.7</v>
      </c>
      <c r="CK94" s="282">
        <v>1</v>
      </c>
      <c r="CL94" s="280">
        <v>1.8</v>
      </c>
    </row>
    <row r="95" spans="1:90" x14ac:dyDescent="0.25">
      <c r="A95" s="380" t="s">
        <v>67</v>
      </c>
      <c r="B95" s="511">
        <v>81.8</v>
      </c>
      <c r="C95" s="244">
        <v>16.2</v>
      </c>
      <c r="D95" s="244">
        <v>1.6</v>
      </c>
      <c r="E95" s="244">
        <v>0</v>
      </c>
      <c r="F95" s="281">
        <v>0.4</v>
      </c>
      <c r="G95" s="347">
        <v>79.8</v>
      </c>
      <c r="H95" s="244">
        <v>16.3</v>
      </c>
      <c r="I95" s="244">
        <v>1.1000000000000001</v>
      </c>
      <c r="J95" s="244">
        <v>1.9</v>
      </c>
      <c r="K95" s="511">
        <v>0.9</v>
      </c>
      <c r="L95" s="347">
        <v>78.5</v>
      </c>
      <c r="M95" s="511">
        <v>18.100000000000001</v>
      </c>
      <c r="N95" s="511">
        <v>0.9</v>
      </c>
      <c r="O95" s="511">
        <v>2.2999999999999998</v>
      </c>
      <c r="P95" s="281">
        <v>0.2</v>
      </c>
      <c r="Q95" s="511">
        <v>69.599999999999994</v>
      </c>
      <c r="R95" s="244">
        <v>15.1</v>
      </c>
      <c r="S95" s="244">
        <v>0.7</v>
      </c>
      <c r="T95" s="244">
        <v>14.4</v>
      </c>
      <c r="U95" s="281">
        <v>0.2</v>
      </c>
      <c r="V95" s="347">
        <v>79.8</v>
      </c>
      <c r="W95" s="244">
        <v>15.9</v>
      </c>
      <c r="X95" s="244">
        <v>0.8</v>
      </c>
      <c r="Y95" s="244">
        <v>3.4</v>
      </c>
      <c r="Z95" s="281">
        <v>0.1</v>
      </c>
      <c r="AA95" s="347">
        <v>72.599999999999994</v>
      </c>
      <c r="AB95" s="244">
        <v>23.3</v>
      </c>
      <c r="AC95" s="244">
        <v>0.5</v>
      </c>
      <c r="AD95" s="244">
        <v>3.6</v>
      </c>
      <c r="AE95" s="281">
        <v>0</v>
      </c>
      <c r="AF95" s="347">
        <v>68.2</v>
      </c>
      <c r="AG95" s="511">
        <v>28.5</v>
      </c>
      <c r="AH95" s="511">
        <v>0.4</v>
      </c>
      <c r="AI95" s="511">
        <v>2.8</v>
      </c>
      <c r="AJ95" s="511">
        <v>0.1</v>
      </c>
      <c r="AK95" s="347">
        <v>58.8</v>
      </c>
      <c r="AL95" s="511">
        <v>38.5</v>
      </c>
      <c r="AM95" s="511">
        <v>0.3</v>
      </c>
      <c r="AN95" s="511">
        <v>2.2999999999999998</v>
      </c>
      <c r="AO95" s="281">
        <v>0.1</v>
      </c>
      <c r="AP95" s="511">
        <v>63.9</v>
      </c>
      <c r="AQ95" s="511">
        <v>32.5</v>
      </c>
      <c r="AR95" s="511">
        <v>1.5</v>
      </c>
      <c r="AS95" s="511">
        <v>2.1</v>
      </c>
      <c r="AT95" s="511">
        <v>0</v>
      </c>
      <c r="AU95" s="347">
        <v>62.9</v>
      </c>
      <c r="AV95" s="511">
        <v>34</v>
      </c>
      <c r="AW95" s="511">
        <v>1.3</v>
      </c>
      <c r="AX95" s="511">
        <v>1.8</v>
      </c>
      <c r="AY95" s="281">
        <v>0</v>
      </c>
      <c r="AZ95" s="511">
        <v>63.1</v>
      </c>
      <c r="BA95" s="244">
        <v>34.6</v>
      </c>
      <c r="BB95" s="244">
        <v>0.9</v>
      </c>
      <c r="BC95" s="244">
        <v>1.4</v>
      </c>
      <c r="BD95" s="281">
        <v>0</v>
      </c>
      <c r="BE95" s="511">
        <v>68.400000000000006</v>
      </c>
      <c r="BF95" s="244">
        <v>29</v>
      </c>
      <c r="BG95" s="244">
        <v>1.1000000000000001</v>
      </c>
      <c r="BH95" s="244">
        <v>1.5</v>
      </c>
      <c r="BI95" s="281">
        <v>0</v>
      </c>
      <c r="BJ95" s="511">
        <v>69.2</v>
      </c>
      <c r="BK95" s="244">
        <v>28.7</v>
      </c>
      <c r="BL95" s="244">
        <v>0.5</v>
      </c>
      <c r="BM95" s="244">
        <v>1.6</v>
      </c>
      <c r="BN95" s="281">
        <v>0</v>
      </c>
      <c r="BO95" s="244">
        <v>69.099999999999994</v>
      </c>
      <c r="BP95" s="244">
        <v>28.1</v>
      </c>
      <c r="BQ95" s="244">
        <v>1.3</v>
      </c>
      <c r="BR95" s="244">
        <v>1.5</v>
      </c>
      <c r="BS95" s="347">
        <v>67.900000000000006</v>
      </c>
      <c r="BT95" s="511">
        <v>29.2</v>
      </c>
      <c r="BU95" s="511">
        <v>1.3</v>
      </c>
      <c r="BV95" s="281">
        <v>1.6</v>
      </c>
      <c r="BW95" s="347">
        <v>69</v>
      </c>
      <c r="BX95" s="511">
        <v>28.1</v>
      </c>
      <c r="BY95" s="511">
        <v>1</v>
      </c>
      <c r="BZ95" s="281">
        <v>1.9</v>
      </c>
      <c r="CA95" s="347">
        <v>70.400000000000006</v>
      </c>
      <c r="CB95" s="511">
        <v>26.3</v>
      </c>
      <c r="CC95" s="511">
        <v>1.1000000000000001</v>
      </c>
      <c r="CD95" s="281">
        <v>2.2000000000000002</v>
      </c>
      <c r="CE95" s="347">
        <v>71.099999999999994</v>
      </c>
      <c r="CF95" s="511">
        <v>26.1</v>
      </c>
      <c r="CG95" s="511">
        <v>0.9</v>
      </c>
      <c r="CH95" s="281">
        <v>1.9</v>
      </c>
      <c r="CI95" s="347">
        <v>74.8</v>
      </c>
      <c r="CJ95" s="511">
        <v>22.6</v>
      </c>
      <c r="CK95" s="511">
        <v>1</v>
      </c>
      <c r="CL95" s="281">
        <v>1.6</v>
      </c>
    </row>
    <row r="96" spans="1:90" x14ac:dyDescent="0.25">
      <c r="A96" s="380" t="s">
        <v>78</v>
      </c>
      <c r="B96" s="511">
        <v>66.900000000000006</v>
      </c>
      <c r="C96" s="244">
        <v>28.2</v>
      </c>
      <c r="D96" s="244">
        <v>3.9</v>
      </c>
      <c r="E96" s="244">
        <v>0.6</v>
      </c>
      <c r="F96" s="281">
        <v>0.4</v>
      </c>
      <c r="G96" s="347">
        <v>61</v>
      </c>
      <c r="H96" s="244">
        <v>30.9</v>
      </c>
      <c r="I96" s="244">
        <v>3.8</v>
      </c>
      <c r="J96" s="244">
        <v>3.8</v>
      </c>
      <c r="K96" s="511">
        <v>0.5</v>
      </c>
      <c r="L96" s="347">
        <v>65.2</v>
      </c>
      <c r="M96" s="511">
        <v>27.1</v>
      </c>
      <c r="N96" s="511">
        <v>3.2</v>
      </c>
      <c r="O96" s="511">
        <v>4.4000000000000004</v>
      </c>
      <c r="P96" s="281">
        <v>0.1</v>
      </c>
      <c r="Q96" s="511">
        <v>56.9</v>
      </c>
      <c r="R96" s="244">
        <v>19.2</v>
      </c>
      <c r="S96" s="244">
        <v>2.1</v>
      </c>
      <c r="T96" s="244">
        <v>21.7</v>
      </c>
      <c r="U96" s="281">
        <v>0.1</v>
      </c>
      <c r="V96" s="347">
        <v>72.7</v>
      </c>
      <c r="W96" s="244">
        <v>18.899999999999999</v>
      </c>
      <c r="X96" s="244">
        <v>2.7</v>
      </c>
      <c r="Y96" s="244">
        <v>5.6</v>
      </c>
      <c r="Z96" s="281">
        <v>0.1</v>
      </c>
      <c r="AA96" s="347">
        <v>70.599999999999994</v>
      </c>
      <c r="AB96" s="244">
        <v>22.5</v>
      </c>
      <c r="AC96" s="244">
        <v>2.1</v>
      </c>
      <c r="AD96" s="244">
        <v>4.8</v>
      </c>
      <c r="AE96" s="281">
        <v>0</v>
      </c>
      <c r="AF96" s="347">
        <v>70.3</v>
      </c>
      <c r="AG96" s="511">
        <v>23.1</v>
      </c>
      <c r="AH96" s="511">
        <v>2</v>
      </c>
      <c r="AI96" s="511">
        <v>4.5</v>
      </c>
      <c r="AJ96" s="511">
        <v>0.1</v>
      </c>
      <c r="AK96" s="347">
        <v>68.400000000000006</v>
      </c>
      <c r="AL96" s="511">
        <v>26.6</v>
      </c>
      <c r="AM96" s="511">
        <v>1.8</v>
      </c>
      <c r="AN96" s="511">
        <v>3.2</v>
      </c>
      <c r="AO96" s="281">
        <v>0</v>
      </c>
      <c r="AP96" s="511">
        <v>70.7</v>
      </c>
      <c r="AQ96" s="511">
        <v>25.5</v>
      </c>
      <c r="AR96" s="511">
        <v>1.2</v>
      </c>
      <c r="AS96" s="511">
        <v>2.6</v>
      </c>
      <c r="AT96" s="511">
        <v>0</v>
      </c>
      <c r="AU96" s="347">
        <v>66</v>
      </c>
      <c r="AV96" s="511">
        <v>31.2</v>
      </c>
      <c r="AW96" s="511">
        <v>0.7</v>
      </c>
      <c r="AX96" s="511">
        <v>2.1</v>
      </c>
      <c r="AY96" s="281">
        <v>0</v>
      </c>
      <c r="AZ96" s="511">
        <v>67.5</v>
      </c>
      <c r="BA96" s="244">
        <v>29.2</v>
      </c>
      <c r="BB96" s="244">
        <v>1.4</v>
      </c>
      <c r="BC96" s="244">
        <v>1.8</v>
      </c>
      <c r="BD96" s="281">
        <v>0.1</v>
      </c>
      <c r="BE96" s="511">
        <v>64.2</v>
      </c>
      <c r="BF96" s="244">
        <v>32.4</v>
      </c>
      <c r="BG96" s="244">
        <v>1.6</v>
      </c>
      <c r="BH96" s="244">
        <v>1.7</v>
      </c>
      <c r="BI96" s="281">
        <v>0.1</v>
      </c>
      <c r="BJ96" s="511">
        <v>67.099999999999994</v>
      </c>
      <c r="BK96" s="244">
        <v>29.5</v>
      </c>
      <c r="BL96" s="244">
        <v>1.8</v>
      </c>
      <c r="BM96" s="244">
        <v>1.6</v>
      </c>
      <c r="BN96" s="281">
        <v>0</v>
      </c>
      <c r="BO96" s="244">
        <v>69.099999999999994</v>
      </c>
      <c r="BP96" s="244">
        <v>27.3</v>
      </c>
      <c r="BQ96" s="244">
        <v>2</v>
      </c>
      <c r="BR96" s="244">
        <v>1.6</v>
      </c>
      <c r="BS96" s="347">
        <v>68.2</v>
      </c>
      <c r="BT96" s="511">
        <v>28.1</v>
      </c>
      <c r="BU96" s="511">
        <v>2</v>
      </c>
      <c r="BV96" s="281">
        <v>1.7</v>
      </c>
      <c r="BW96" s="347">
        <v>68</v>
      </c>
      <c r="BX96" s="511">
        <v>28.4</v>
      </c>
      <c r="BY96" s="511">
        <v>1.8</v>
      </c>
      <c r="BZ96" s="281">
        <v>1.8</v>
      </c>
      <c r="CA96" s="347">
        <v>67</v>
      </c>
      <c r="CB96" s="511">
        <v>29.2</v>
      </c>
      <c r="CC96" s="511">
        <v>1.8</v>
      </c>
      <c r="CD96" s="281">
        <v>2</v>
      </c>
      <c r="CE96" s="347">
        <v>68.099999999999994</v>
      </c>
      <c r="CF96" s="511">
        <v>28.2</v>
      </c>
      <c r="CG96" s="511">
        <v>1.6</v>
      </c>
      <c r="CH96" s="281">
        <v>2.1</v>
      </c>
      <c r="CI96" s="347">
        <v>69.5</v>
      </c>
      <c r="CJ96" s="511">
        <v>26.3</v>
      </c>
      <c r="CK96" s="511">
        <v>1.7</v>
      </c>
      <c r="CL96" s="281">
        <v>2.5</v>
      </c>
    </row>
    <row r="97" spans="1:90" x14ac:dyDescent="0.25">
      <c r="A97" s="380" t="s">
        <v>71</v>
      </c>
      <c r="B97" s="511">
        <v>81.400000000000006</v>
      </c>
      <c r="C97" s="244">
        <v>16.5</v>
      </c>
      <c r="D97" s="244">
        <v>1.5</v>
      </c>
      <c r="E97" s="244">
        <v>0.2</v>
      </c>
      <c r="F97" s="281">
        <v>0.4</v>
      </c>
      <c r="G97" s="347">
        <v>78.5</v>
      </c>
      <c r="H97" s="244">
        <v>18.3</v>
      </c>
      <c r="I97" s="244">
        <v>1.2</v>
      </c>
      <c r="J97" s="244">
        <v>1.4</v>
      </c>
      <c r="K97" s="511">
        <v>0.6</v>
      </c>
      <c r="L97" s="347">
        <v>77.5</v>
      </c>
      <c r="M97" s="511">
        <v>19.8</v>
      </c>
      <c r="N97" s="511">
        <v>1.1000000000000001</v>
      </c>
      <c r="O97" s="511">
        <v>1.5</v>
      </c>
      <c r="P97" s="281">
        <v>0.1</v>
      </c>
      <c r="Q97" s="511">
        <v>73.400000000000006</v>
      </c>
      <c r="R97" s="244">
        <v>16.3</v>
      </c>
      <c r="S97" s="244">
        <v>1</v>
      </c>
      <c r="T97" s="244">
        <v>9.1999999999999993</v>
      </c>
      <c r="U97" s="281">
        <v>0.1</v>
      </c>
      <c r="V97" s="347">
        <v>79.099999999999994</v>
      </c>
      <c r="W97" s="244">
        <v>15.4</v>
      </c>
      <c r="X97" s="244">
        <v>1.2</v>
      </c>
      <c r="Y97" s="244">
        <v>4.2</v>
      </c>
      <c r="Z97" s="281">
        <v>0.1</v>
      </c>
      <c r="AA97" s="347">
        <v>71.599999999999994</v>
      </c>
      <c r="AB97" s="244">
        <v>23.6</v>
      </c>
      <c r="AC97" s="244">
        <v>0.9</v>
      </c>
      <c r="AD97" s="244">
        <v>3.9</v>
      </c>
      <c r="AE97" s="281">
        <v>0</v>
      </c>
      <c r="AF97" s="347">
        <v>71.099999999999994</v>
      </c>
      <c r="AG97" s="511">
        <v>23.7</v>
      </c>
      <c r="AH97" s="511">
        <v>0.8</v>
      </c>
      <c r="AI97" s="511">
        <v>4.4000000000000004</v>
      </c>
      <c r="AJ97" s="511">
        <v>0</v>
      </c>
      <c r="AK97" s="347">
        <v>68.099999999999994</v>
      </c>
      <c r="AL97" s="511">
        <v>28.1</v>
      </c>
      <c r="AM97" s="511">
        <v>1.7</v>
      </c>
      <c r="AN97" s="511">
        <v>2</v>
      </c>
      <c r="AO97" s="281">
        <v>0.1</v>
      </c>
      <c r="AP97" s="511">
        <v>66.400000000000006</v>
      </c>
      <c r="AQ97" s="511">
        <v>30.4</v>
      </c>
      <c r="AR97" s="511">
        <v>1.6</v>
      </c>
      <c r="AS97" s="511">
        <v>1.6</v>
      </c>
      <c r="AT97" s="511">
        <v>0</v>
      </c>
      <c r="AU97" s="347">
        <v>64.099999999999994</v>
      </c>
      <c r="AV97" s="511">
        <v>33.1</v>
      </c>
      <c r="AW97" s="511">
        <v>1.5</v>
      </c>
      <c r="AX97" s="511">
        <v>1.3</v>
      </c>
      <c r="AY97" s="281">
        <v>0</v>
      </c>
      <c r="AZ97" s="511">
        <v>68.099999999999994</v>
      </c>
      <c r="BA97" s="244">
        <v>29.6</v>
      </c>
      <c r="BB97" s="244">
        <v>1.1000000000000001</v>
      </c>
      <c r="BC97" s="244">
        <v>1.1000000000000001</v>
      </c>
      <c r="BD97" s="281">
        <v>0.1</v>
      </c>
      <c r="BE97" s="511">
        <v>67.400000000000006</v>
      </c>
      <c r="BF97" s="244">
        <v>30.6</v>
      </c>
      <c r="BG97" s="244">
        <v>1</v>
      </c>
      <c r="BH97" s="244">
        <v>1</v>
      </c>
      <c r="BI97" s="281">
        <v>0</v>
      </c>
      <c r="BJ97" s="511">
        <v>70.599999999999994</v>
      </c>
      <c r="BK97" s="244">
        <v>27.1</v>
      </c>
      <c r="BL97" s="244">
        <v>1.1000000000000001</v>
      </c>
      <c r="BM97" s="244">
        <v>1.2</v>
      </c>
      <c r="BN97" s="281">
        <v>0</v>
      </c>
      <c r="BO97" s="244">
        <v>70.3</v>
      </c>
      <c r="BP97" s="244">
        <v>27.8</v>
      </c>
      <c r="BQ97" s="244">
        <v>0.8</v>
      </c>
      <c r="BR97" s="244">
        <v>1.1000000000000001</v>
      </c>
      <c r="BS97" s="347">
        <v>68.400000000000006</v>
      </c>
      <c r="BT97" s="511">
        <v>29.2</v>
      </c>
      <c r="BU97" s="511">
        <v>0.7</v>
      </c>
      <c r="BV97" s="281">
        <v>1.7</v>
      </c>
      <c r="BW97" s="347">
        <v>70.900000000000006</v>
      </c>
      <c r="BX97" s="511">
        <v>27.1</v>
      </c>
      <c r="BY97" s="511">
        <v>0.7</v>
      </c>
      <c r="BZ97" s="281">
        <v>1.3</v>
      </c>
      <c r="CA97" s="347">
        <v>72</v>
      </c>
      <c r="CB97" s="511">
        <v>25.9</v>
      </c>
      <c r="CC97" s="511">
        <v>0.8</v>
      </c>
      <c r="CD97" s="281">
        <v>1.3</v>
      </c>
      <c r="CE97" s="347">
        <v>72.599999999999994</v>
      </c>
      <c r="CF97" s="511">
        <v>25.2</v>
      </c>
      <c r="CG97" s="511">
        <v>0.8</v>
      </c>
      <c r="CH97" s="281">
        <v>1.4</v>
      </c>
      <c r="CI97" s="347">
        <v>74.400000000000006</v>
      </c>
      <c r="CJ97" s="511">
        <v>23.5</v>
      </c>
      <c r="CK97" s="511">
        <v>0.8</v>
      </c>
      <c r="CL97" s="281">
        <v>1.3</v>
      </c>
    </row>
    <row r="98" spans="1:90" x14ac:dyDescent="0.25">
      <c r="A98" s="380" t="s">
        <v>79</v>
      </c>
      <c r="B98" s="511">
        <v>69.8</v>
      </c>
      <c r="C98" s="244">
        <v>29</v>
      </c>
      <c r="D98" s="244">
        <v>1.1000000000000001</v>
      </c>
      <c r="E98" s="244">
        <v>0.1</v>
      </c>
      <c r="F98" s="281">
        <v>0</v>
      </c>
      <c r="G98" s="347">
        <v>71.2</v>
      </c>
      <c r="H98" s="244">
        <v>26.3</v>
      </c>
      <c r="I98" s="244">
        <v>1</v>
      </c>
      <c r="J98" s="244">
        <v>1.3</v>
      </c>
      <c r="K98" s="511">
        <v>0.2</v>
      </c>
      <c r="L98" s="347">
        <v>75.5</v>
      </c>
      <c r="M98" s="511">
        <v>22.3</v>
      </c>
      <c r="N98" s="511">
        <v>0.8</v>
      </c>
      <c r="O98" s="511">
        <v>1.4</v>
      </c>
      <c r="P98" s="281">
        <v>0</v>
      </c>
      <c r="Q98" s="511">
        <v>68.7</v>
      </c>
      <c r="R98" s="244">
        <v>18</v>
      </c>
      <c r="S98" s="244">
        <v>0.9</v>
      </c>
      <c r="T98" s="244">
        <v>12.4</v>
      </c>
      <c r="U98" s="281">
        <v>0</v>
      </c>
      <c r="V98" s="347">
        <v>81.7</v>
      </c>
      <c r="W98" s="244">
        <v>15.1</v>
      </c>
      <c r="X98" s="244">
        <v>1.2</v>
      </c>
      <c r="Y98" s="244">
        <v>2</v>
      </c>
      <c r="Z98" s="281">
        <v>0</v>
      </c>
      <c r="AA98" s="347">
        <v>79.7</v>
      </c>
      <c r="AB98" s="244">
        <v>16.5</v>
      </c>
      <c r="AC98" s="244">
        <v>1.1000000000000001</v>
      </c>
      <c r="AD98" s="244">
        <v>2.7</v>
      </c>
      <c r="AE98" s="281">
        <v>0</v>
      </c>
      <c r="AF98" s="347">
        <v>80.2</v>
      </c>
      <c r="AG98" s="511">
        <v>16.399999999999999</v>
      </c>
      <c r="AH98" s="511">
        <v>1.1000000000000001</v>
      </c>
      <c r="AI98" s="511">
        <v>2.2999999999999998</v>
      </c>
      <c r="AJ98" s="511">
        <v>0</v>
      </c>
      <c r="AK98" s="347">
        <v>72.900000000000006</v>
      </c>
      <c r="AL98" s="511">
        <v>24.4</v>
      </c>
      <c r="AM98" s="511">
        <v>1</v>
      </c>
      <c r="AN98" s="511">
        <v>1.7</v>
      </c>
      <c r="AO98" s="281">
        <v>0</v>
      </c>
      <c r="AP98" s="511">
        <v>74</v>
      </c>
      <c r="AQ98" s="511">
        <v>23.6</v>
      </c>
      <c r="AR98" s="511">
        <v>1</v>
      </c>
      <c r="AS98" s="511">
        <v>1.4</v>
      </c>
      <c r="AT98" s="511">
        <v>0</v>
      </c>
      <c r="AU98" s="347">
        <v>73.400000000000006</v>
      </c>
      <c r="AV98" s="511">
        <v>24.5</v>
      </c>
      <c r="AW98" s="511">
        <v>0.7</v>
      </c>
      <c r="AX98" s="511">
        <v>1.4</v>
      </c>
      <c r="AY98" s="281">
        <v>0</v>
      </c>
      <c r="AZ98" s="511">
        <v>70</v>
      </c>
      <c r="BA98" s="244">
        <v>28.5</v>
      </c>
      <c r="BB98" s="244">
        <v>0.2</v>
      </c>
      <c r="BC98" s="244">
        <v>1.2</v>
      </c>
      <c r="BD98" s="281">
        <v>0.1</v>
      </c>
      <c r="BE98" s="511">
        <v>74</v>
      </c>
      <c r="BF98" s="244">
        <v>24.3</v>
      </c>
      <c r="BG98" s="244">
        <v>0.5</v>
      </c>
      <c r="BH98" s="244">
        <v>1.2</v>
      </c>
      <c r="BI98" s="281">
        <v>0</v>
      </c>
      <c r="BJ98" s="511">
        <v>76.8</v>
      </c>
      <c r="BK98" s="244">
        <v>21.4</v>
      </c>
      <c r="BL98" s="244">
        <v>0.5</v>
      </c>
      <c r="BM98" s="244">
        <v>1.3</v>
      </c>
      <c r="BN98" s="281">
        <v>0</v>
      </c>
      <c r="BO98" s="244">
        <v>71.599999999999994</v>
      </c>
      <c r="BP98" s="244">
        <v>26.5</v>
      </c>
      <c r="BQ98" s="244">
        <v>0.5</v>
      </c>
      <c r="BR98" s="244">
        <v>1.4</v>
      </c>
      <c r="BS98" s="347">
        <v>73.3</v>
      </c>
      <c r="BT98" s="511">
        <v>25</v>
      </c>
      <c r="BU98" s="511">
        <v>0.3</v>
      </c>
      <c r="BV98" s="281">
        <v>1.4</v>
      </c>
      <c r="BW98" s="347">
        <v>76.8</v>
      </c>
      <c r="BX98" s="511">
        <v>21.9</v>
      </c>
      <c r="BY98" s="511">
        <v>0.4</v>
      </c>
      <c r="BZ98" s="281">
        <v>0.9</v>
      </c>
      <c r="CA98" s="347">
        <v>76.099999999999994</v>
      </c>
      <c r="CB98" s="511">
        <v>22.7</v>
      </c>
      <c r="CC98" s="511">
        <v>0.4</v>
      </c>
      <c r="CD98" s="281">
        <v>0.8</v>
      </c>
      <c r="CE98" s="347">
        <v>75.8</v>
      </c>
      <c r="CF98" s="511">
        <v>22.9</v>
      </c>
      <c r="CG98" s="511">
        <v>0.4</v>
      </c>
      <c r="CH98" s="281">
        <v>0.9</v>
      </c>
      <c r="CI98" s="347">
        <v>75.5</v>
      </c>
      <c r="CJ98" s="511">
        <v>23.3</v>
      </c>
      <c r="CK98" s="511">
        <v>0.4</v>
      </c>
      <c r="CL98" s="281">
        <v>0.8</v>
      </c>
    </row>
    <row r="99" spans="1:90" x14ac:dyDescent="0.25">
      <c r="A99" s="380" t="s">
        <v>80</v>
      </c>
      <c r="B99" s="511">
        <v>80.3</v>
      </c>
      <c r="C99" s="244">
        <v>16.899999999999999</v>
      </c>
      <c r="D99" s="244">
        <v>1.6</v>
      </c>
      <c r="E99" s="244">
        <v>0.9</v>
      </c>
      <c r="F99" s="281">
        <v>0.3</v>
      </c>
      <c r="G99" s="347">
        <v>77.900000000000006</v>
      </c>
      <c r="H99" s="244">
        <v>16.100000000000001</v>
      </c>
      <c r="I99" s="244">
        <v>1.4</v>
      </c>
      <c r="J99" s="244">
        <v>4.2</v>
      </c>
      <c r="K99" s="511">
        <v>0.4</v>
      </c>
      <c r="L99" s="347">
        <v>78.099999999999994</v>
      </c>
      <c r="M99" s="511">
        <v>15.8</v>
      </c>
      <c r="N99" s="511">
        <v>1</v>
      </c>
      <c r="O99" s="511">
        <v>4.9000000000000004</v>
      </c>
      <c r="P99" s="281">
        <v>0.2</v>
      </c>
      <c r="Q99" s="511">
        <v>76.5</v>
      </c>
      <c r="R99" s="244">
        <v>14.6</v>
      </c>
      <c r="S99" s="244">
        <v>1.1000000000000001</v>
      </c>
      <c r="T99" s="244">
        <v>7.6</v>
      </c>
      <c r="U99" s="281">
        <v>0.2</v>
      </c>
      <c r="V99" s="347">
        <v>80.8</v>
      </c>
      <c r="W99" s="244">
        <v>12</v>
      </c>
      <c r="X99" s="244">
        <v>1</v>
      </c>
      <c r="Y99" s="244">
        <v>5.9</v>
      </c>
      <c r="Z99" s="281">
        <v>0.3</v>
      </c>
      <c r="AA99" s="347">
        <v>73.599999999999994</v>
      </c>
      <c r="AB99" s="244">
        <v>19.600000000000001</v>
      </c>
      <c r="AC99" s="244">
        <v>0.6</v>
      </c>
      <c r="AD99" s="244">
        <v>6.1</v>
      </c>
      <c r="AE99" s="281">
        <v>0.1</v>
      </c>
      <c r="AF99" s="347">
        <v>69.8</v>
      </c>
      <c r="AG99" s="511">
        <v>24</v>
      </c>
      <c r="AH99" s="511">
        <v>0.6</v>
      </c>
      <c r="AI99" s="511">
        <v>5.5</v>
      </c>
      <c r="AJ99" s="511">
        <v>0.1</v>
      </c>
      <c r="AK99" s="347">
        <v>68.2</v>
      </c>
      <c r="AL99" s="511">
        <v>25.2</v>
      </c>
      <c r="AM99" s="511">
        <v>1.3</v>
      </c>
      <c r="AN99" s="511">
        <v>5.2</v>
      </c>
      <c r="AO99" s="281">
        <v>0.1</v>
      </c>
      <c r="AP99" s="511">
        <v>69.599999999999994</v>
      </c>
      <c r="AQ99" s="511">
        <v>24.4</v>
      </c>
      <c r="AR99" s="511">
        <v>1.7</v>
      </c>
      <c r="AS99" s="511">
        <v>4.3</v>
      </c>
      <c r="AT99" s="511">
        <v>0</v>
      </c>
      <c r="AU99" s="347">
        <v>66.900000000000006</v>
      </c>
      <c r="AV99" s="511">
        <v>28.2</v>
      </c>
      <c r="AW99" s="511">
        <v>1.5</v>
      </c>
      <c r="AX99" s="511">
        <v>3.4</v>
      </c>
      <c r="AY99" s="281">
        <v>0</v>
      </c>
      <c r="AZ99" s="511">
        <v>69.099999999999994</v>
      </c>
      <c r="BA99" s="244">
        <v>27.1</v>
      </c>
      <c r="BB99" s="244">
        <v>1.2</v>
      </c>
      <c r="BC99" s="244">
        <v>2.6</v>
      </c>
      <c r="BD99" s="281">
        <v>0</v>
      </c>
      <c r="BE99" s="511">
        <v>72.8</v>
      </c>
      <c r="BF99" s="244">
        <v>23.4</v>
      </c>
      <c r="BG99" s="244">
        <v>1.1000000000000001</v>
      </c>
      <c r="BH99" s="244">
        <v>2.6</v>
      </c>
      <c r="BI99" s="281">
        <v>0.1</v>
      </c>
      <c r="BJ99" s="511">
        <v>76.099999999999994</v>
      </c>
      <c r="BK99" s="244">
        <v>20.3</v>
      </c>
      <c r="BL99" s="244">
        <v>1.2</v>
      </c>
      <c r="BM99" s="244">
        <v>2.4</v>
      </c>
      <c r="BN99" s="281">
        <v>0</v>
      </c>
      <c r="BO99" s="244">
        <v>74.2</v>
      </c>
      <c r="BP99" s="244">
        <v>22.4</v>
      </c>
      <c r="BQ99" s="244">
        <v>1.3</v>
      </c>
      <c r="BR99" s="244">
        <v>2.1</v>
      </c>
      <c r="BS99" s="347">
        <v>73.2</v>
      </c>
      <c r="BT99" s="511">
        <v>23.3</v>
      </c>
      <c r="BU99" s="511">
        <v>1.2</v>
      </c>
      <c r="BV99" s="281">
        <v>2.2999999999999998</v>
      </c>
      <c r="BW99" s="347">
        <v>76.400000000000006</v>
      </c>
      <c r="BX99" s="511">
        <v>19.7</v>
      </c>
      <c r="BY99" s="511">
        <v>1.1000000000000001</v>
      </c>
      <c r="BZ99" s="281">
        <v>2.8</v>
      </c>
      <c r="CA99" s="347">
        <v>77.900000000000006</v>
      </c>
      <c r="CB99" s="511">
        <v>17.7</v>
      </c>
      <c r="CC99" s="511">
        <v>1</v>
      </c>
      <c r="CD99" s="281">
        <v>3.4</v>
      </c>
      <c r="CE99" s="347">
        <v>78.3</v>
      </c>
      <c r="CF99" s="511">
        <v>17.3</v>
      </c>
      <c r="CG99" s="511">
        <v>0.9</v>
      </c>
      <c r="CH99" s="281">
        <v>3.5</v>
      </c>
      <c r="CI99" s="347">
        <v>78.900000000000006</v>
      </c>
      <c r="CJ99" s="511">
        <v>17.600000000000001</v>
      </c>
      <c r="CK99" s="511">
        <v>1</v>
      </c>
      <c r="CL99" s="281">
        <v>2.5</v>
      </c>
    </row>
    <row r="100" spans="1:90" x14ac:dyDescent="0.25">
      <c r="A100" s="380" t="s">
        <v>192</v>
      </c>
      <c r="B100" s="511">
        <v>74.7</v>
      </c>
      <c r="C100" s="244">
        <v>20.2</v>
      </c>
      <c r="D100" s="244">
        <v>1.5</v>
      </c>
      <c r="E100" s="244">
        <v>2.9</v>
      </c>
      <c r="F100" s="281">
        <v>0.7</v>
      </c>
      <c r="G100" s="347">
        <v>77.900000000000006</v>
      </c>
      <c r="H100" s="244">
        <v>17.399999999999999</v>
      </c>
      <c r="I100" s="244">
        <v>1.2</v>
      </c>
      <c r="J100" s="244">
        <v>3</v>
      </c>
      <c r="K100" s="511">
        <v>0.5</v>
      </c>
      <c r="L100" s="347">
        <v>77.099999999999994</v>
      </c>
      <c r="M100" s="511">
        <v>17.7</v>
      </c>
      <c r="N100" s="511">
        <v>0.7</v>
      </c>
      <c r="O100" s="511">
        <v>4.3</v>
      </c>
      <c r="P100" s="281">
        <v>0.2</v>
      </c>
      <c r="Q100" s="511">
        <v>78.2</v>
      </c>
      <c r="R100" s="244">
        <v>16.899999999999999</v>
      </c>
      <c r="S100" s="244">
        <v>0.6</v>
      </c>
      <c r="T100" s="244">
        <v>4</v>
      </c>
      <c r="U100" s="281">
        <v>0.3</v>
      </c>
      <c r="V100" s="347">
        <v>79.5</v>
      </c>
      <c r="W100" s="244">
        <v>14</v>
      </c>
      <c r="X100" s="244">
        <v>0.4</v>
      </c>
      <c r="Y100" s="244">
        <v>5.9</v>
      </c>
      <c r="Z100" s="281">
        <v>0.2</v>
      </c>
      <c r="AA100" s="347">
        <v>76.599999999999994</v>
      </c>
      <c r="AB100" s="244">
        <v>17.899999999999999</v>
      </c>
      <c r="AC100" s="244">
        <v>0.4</v>
      </c>
      <c r="AD100" s="244">
        <v>5</v>
      </c>
      <c r="AE100" s="281">
        <v>0.1</v>
      </c>
      <c r="AF100" s="347">
        <v>76.3</v>
      </c>
      <c r="AG100" s="511">
        <v>18.2</v>
      </c>
      <c r="AH100" s="511">
        <v>0.3</v>
      </c>
      <c r="AI100" s="511">
        <v>5.2</v>
      </c>
      <c r="AJ100" s="511">
        <v>0</v>
      </c>
      <c r="AK100" s="347">
        <v>72.900000000000006</v>
      </c>
      <c r="AL100" s="511">
        <v>22.4</v>
      </c>
      <c r="AM100" s="511">
        <v>1.4</v>
      </c>
      <c r="AN100" s="511">
        <v>3.3</v>
      </c>
      <c r="AO100" s="281">
        <v>0</v>
      </c>
      <c r="AP100" s="511">
        <v>75.3</v>
      </c>
      <c r="AQ100" s="511">
        <v>20.5</v>
      </c>
      <c r="AR100" s="511">
        <v>1.5</v>
      </c>
      <c r="AS100" s="511">
        <v>2.7</v>
      </c>
      <c r="AT100" s="511">
        <v>0</v>
      </c>
      <c r="AU100" s="347">
        <v>70.8</v>
      </c>
      <c r="AV100" s="511">
        <v>25.5</v>
      </c>
      <c r="AW100" s="511">
        <v>1.3</v>
      </c>
      <c r="AX100" s="511">
        <v>2.4</v>
      </c>
      <c r="AY100" s="281">
        <v>0</v>
      </c>
      <c r="AZ100" s="511">
        <v>70.3</v>
      </c>
      <c r="BA100" s="244">
        <v>26.8</v>
      </c>
      <c r="BB100" s="244">
        <v>1</v>
      </c>
      <c r="BC100" s="244">
        <v>1.8</v>
      </c>
      <c r="BD100" s="281">
        <v>0.1</v>
      </c>
      <c r="BE100" s="511">
        <v>71.900000000000006</v>
      </c>
      <c r="BF100" s="244">
        <v>25.4</v>
      </c>
      <c r="BG100" s="244">
        <v>1</v>
      </c>
      <c r="BH100" s="244">
        <v>1.7</v>
      </c>
      <c r="BI100" s="281">
        <v>0</v>
      </c>
      <c r="BJ100" s="511">
        <v>74.3</v>
      </c>
      <c r="BK100" s="244">
        <v>22.8</v>
      </c>
      <c r="BL100" s="244">
        <v>1.1000000000000001</v>
      </c>
      <c r="BM100" s="244">
        <v>1.8</v>
      </c>
      <c r="BN100" s="281">
        <v>0</v>
      </c>
      <c r="BO100" s="244">
        <v>74.3</v>
      </c>
      <c r="BP100" s="244">
        <v>22.9</v>
      </c>
      <c r="BQ100" s="244">
        <v>1</v>
      </c>
      <c r="BR100" s="244">
        <v>1.8</v>
      </c>
      <c r="BS100" s="347">
        <v>72.099999999999994</v>
      </c>
      <c r="BT100" s="511">
        <v>25</v>
      </c>
      <c r="BU100" s="511">
        <v>0.9</v>
      </c>
      <c r="BV100" s="281">
        <v>2</v>
      </c>
      <c r="BW100" s="347">
        <v>74.400000000000006</v>
      </c>
      <c r="BX100" s="511">
        <v>22.7</v>
      </c>
      <c r="BY100" s="511">
        <v>0.9</v>
      </c>
      <c r="BZ100" s="281">
        <v>2</v>
      </c>
      <c r="CA100" s="347">
        <v>72.2</v>
      </c>
      <c r="CB100" s="511">
        <v>25</v>
      </c>
      <c r="CC100" s="511">
        <v>0.9</v>
      </c>
      <c r="CD100" s="281">
        <v>1.9</v>
      </c>
      <c r="CE100" s="347">
        <v>75.5</v>
      </c>
      <c r="CF100" s="511">
        <v>21.4</v>
      </c>
      <c r="CG100" s="511">
        <v>1</v>
      </c>
      <c r="CH100" s="281">
        <v>2.1</v>
      </c>
      <c r="CI100" s="347">
        <v>75.7</v>
      </c>
      <c r="CJ100" s="511">
        <v>21.5</v>
      </c>
      <c r="CK100" s="511">
        <v>1</v>
      </c>
      <c r="CL100" s="281">
        <v>1.8</v>
      </c>
    </row>
    <row r="101" spans="1:90" x14ac:dyDescent="0.25">
      <c r="A101" s="380" t="s">
        <v>82</v>
      </c>
      <c r="B101" s="511">
        <v>78.400000000000006</v>
      </c>
      <c r="C101" s="244">
        <v>16.7</v>
      </c>
      <c r="D101" s="244">
        <v>1.9</v>
      </c>
      <c r="E101" s="244">
        <v>2.4</v>
      </c>
      <c r="F101" s="281">
        <v>0.6</v>
      </c>
      <c r="G101" s="347">
        <v>75.400000000000006</v>
      </c>
      <c r="H101" s="244">
        <v>19</v>
      </c>
      <c r="I101" s="244">
        <v>1.5</v>
      </c>
      <c r="J101" s="244">
        <v>3.6</v>
      </c>
      <c r="K101" s="511">
        <v>0.5</v>
      </c>
      <c r="L101" s="347">
        <v>77</v>
      </c>
      <c r="M101" s="511">
        <v>18.600000000000001</v>
      </c>
      <c r="N101" s="511">
        <v>1.2</v>
      </c>
      <c r="O101" s="511">
        <v>3</v>
      </c>
      <c r="P101" s="281">
        <v>0.2</v>
      </c>
      <c r="Q101" s="511">
        <v>70.2</v>
      </c>
      <c r="R101" s="244">
        <v>16.5</v>
      </c>
      <c r="S101" s="244">
        <v>1</v>
      </c>
      <c r="T101" s="244">
        <v>12.1</v>
      </c>
      <c r="U101" s="281">
        <v>0.2</v>
      </c>
      <c r="V101" s="347">
        <v>78.7</v>
      </c>
      <c r="W101" s="244">
        <v>15.7</v>
      </c>
      <c r="X101" s="244">
        <v>1.2</v>
      </c>
      <c r="Y101" s="244">
        <v>4.2</v>
      </c>
      <c r="Z101" s="281">
        <v>0.2</v>
      </c>
      <c r="AA101" s="347">
        <v>72.5</v>
      </c>
      <c r="AB101" s="244">
        <v>22.8</v>
      </c>
      <c r="AC101" s="244">
        <v>0.9</v>
      </c>
      <c r="AD101" s="244">
        <v>3.6</v>
      </c>
      <c r="AE101" s="281">
        <v>0.2</v>
      </c>
      <c r="AF101" s="347">
        <v>68.5</v>
      </c>
      <c r="AG101" s="511">
        <v>27.6</v>
      </c>
      <c r="AH101" s="511">
        <v>0.7</v>
      </c>
      <c r="AI101" s="511">
        <v>3.1</v>
      </c>
      <c r="AJ101" s="511">
        <v>0.1</v>
      </c>
      <c r="AK101" s="347">
        <v>65.2</v>
      </c>
      <c r="AL101" s="511">
        <v>30.9</v>
      </c>
      <c r="AM101" s="511">
        <v>1.5</v>
      </c>
      <c r="AN101" s="511">
        <v>2.4</v>
      </c>
      <c r="AO101" s="281">
        <v>0</v>
      </c>
      <c r="AP101" s="511">
        <v>69</v>
      </c>
      <c r="AQ101" s="511">
        <v>27.5</v>
      </c>
      <c r="AR101" s="511">
        <v>1.5</v>
      </c>
      <c r="AS101" s="511">
        <v>2</v>
      </c>
      <c r="AT101" s="511">
        <v>0</v>
      </c>
      <c r="AU101" s="347">
        <v>67.900000000000006</v>
      </c>
      <c r="AV101" s="511">
        <v>28.3</v>
      </c>
      <c r="AW101" s="511">
        <v>2</v>
      </c>
      <c r="AX101" s="511">
        <v>1.8</v>
      </c>
      <c r="AY101" s="281">
        <v>0</v>
      </c>
      <c r="AZ101" s="511">
        <v>66.400000000000006</v>
      </c>
      <c r="BA101" s="244">
        <v>30.9</v>
      </c>
      <c r="BB101" s="244">
        <v>1.2</v>
      </c>
      <c r="BC101" s="244">
        <v>1.4</v>
      </c>
      <c r="BD101" s="281">
        <v>0.1</v>
      </c>
      <c r="BE101" s="511">
        <v>65.3</v>
      </c>
      <c r="BF101" s="244">
        <v>32.1</v>
      </c>
      <c r="BG101" s="244">
        <v>1.2</v>
      </c>
      <c r="BH101" s="244">
        <v>1.3</v>
      </c>
      <c r="BI101" s="281">
        <v>0.1</v>
      </c>
      <c r="BJ101" s="511">
        <v>70.099999999999994</v>
      </c>
      <c r="BK101" s="244">
        <v>27.4</v>
      </c>
      <c r="BL101" s="244">
        <v>1</v>
      </c>
      <c r="BM101" s="244">
        <v>1.5</v>
      </c>
      <c r="BN101" s="281">
        <v>0</v>
      </c>
      <c r="BO101" s="244">
        <v>70.3</v>
      </c>
      <c r="BP101" s="244">
        <v>26.8</v>
      </c>
      <c r="BQ101" s="244">
        <v>1.2</v>
      </c>
      <c r="BR101" s="244">
        <v>1.7</v>
      </c>
      <c r="BS101" s="347">
        <v>68.8</v>
      </c>
      <c r="BT101" s="511">
        <v>28.4</v>
      </c>
      <c r="BU101" s="511">
        <v>1.2</v>
      </c>
      <c r="BV101" s="281">
        <v>1.6</v>
      </c>
      <c r="BW101" s="347">
        <v>71.8</v>
      </c>
      <c r="BX101" s="511">
        <v>25.6</v>
      </c>
      <c r="BY101" s="511">
        <v>0.9</v>
      </c>
      <c r="BZ101" s="281">
        <v>1.7</v>
      </c>
      <c r="CA101" s="347">
        <v>70.7</v>
      </c>
      <c r="CB101" s="511">
        <v>26.1</v>
      </c>
      <c r="CC101" s="511">
        <v>1.1000000000000001</v>
      </c>
      <c r="CD101" s="281">
        <v>2.1</v>
      </c>
      <c r="CE101" s="347">
        <v>73.2</v>
      </c>
      <c r="CF101" s="511">
        <v>23.3</v>
      </c>
      <c r="CG101" s="511">
        <v>1</v>
      </c>
      <c r="CH101" s="281">
        <v>2.5</v>
      </c>
      <c r="CI101" s="347">
        <v>74.3</v>
      </c>
      <c r="CJ101" s="511">
        <v>23.2</v>
      </c>
      <c r="CK101" s="511">
        <v>1.1000000000000001</v>
      </c>
      <c r="CL101" s="281">
        <v>1.4</v>
      </c>
    </row>
    <row r="102" spans="1:90" x14ac:dyDescent="0.25">
      <c r="A102" s="380" t="s">
        <v>83</v>
      </c>
      <c r="B102" s="511">
        <v>66.5</v>
      </c>
      <c r="C102" s="244">
        <v>31.6</v>
      </c>
      <c r="D102" s="244">
        <v>1.8</v>
      </c>
      <c r="E102" s="244">
        <v>0</v>
      </c>
      <c r="F102" s="281">
        <v>0.1</v>
      </c>
      <c r="G102" s="347">
        <v>67.900000000000006</v>
      </c>
      <c r="H102" s="244">
        <v>24</v>
      </c>
      <c r="I102" s="244">
        <v>1.8</v>
      </c>
      <c r="J102" s="244">
        <v>6</v>
      </c>
      <c r="K102" s="511">
        <v>0.3</v>
      </c>
      <c r="L102" s="347">
        <v>70.5</v>
      </c>
      <c r="M102" s="511">
        <v>21.8</v>
      </c>
      <c r="N102" s="511">
        <v>1.3</v>
      </c>
      <c r="O102" s="511">
        <v>6.3</v>
      </c>
      <c r="P102" s="281">
        <v>0.1</v>
      </c>
      <c r="Q102" s="511">
        <v>68.2</v>
      </c>
      <c r="R102" s="244">
        <v>19.100000000000001</v>
      </c>
      <c r="S102" s="244">
        <v>1.4</v>
      </c>
      <c r="T102" s="244">
        <v>11.1</v>
      </c>
      <c r="U102" s="281">
        <v>0.2</v>
      </c>
      <c r="V102" s="347">
        <v>77.7</v>
      </c>
      <c r="W102" s="244">
        <v>15.7</v>
      </c>
      <c r="X102" s="244">
        <v>1.2</v>
      </c>
      <c r="Y102" s="244">
        <v>5.3</v>
      </c>
      <c r="Z102" s="281">
        <v>0.1</v>
      </c>
      <c r="AA102" s="347">
        <v>77</v>
      </c>
      <c r="AB102" s="244">
        <v>17.5</v>
      </c>
      <c r="AC102" s="244">
        <v>0.9</v>
      </c>
      <c r="AD102" s="244">
        <v>4.5</v>
      </c>
      <c r="AE102" s="281">
        <v>0.1</v>
      </c>
      <c r="AF102" s="347">
        <v>73.400000000000006</v>
      </c>
      <c r="AG102" s="511">
        <v>22.4</v>
      </c>
      <c r="AH102" s="511">
        <v>0.9</v>
      </c>
      <c r="AI102" s="511">
        <v>3.2</v>
      </c>
      <c r="AJ102" s="511">
        <v>0.1</v>
      </c>
      <c r="AK102" s="347">
        <v>67.7</v>
      </c>
      <c r="AL102" s="511">
        <v>27.8</v>
      </c>
      <c r="AM102" s="511">
        <v>2</v>
      </c>
      <c r="AN102" s="511">
        <v>2.5</v>
      </c>
      <c r="AO102" s="281">
        <v>0</v>
      </c>
      <c r="AP102" s="511">
        <v>70.599999999999994</v>
      </c>
      <c r="AQ102" s="511">
        <v>25</v>
      </c>
      <c r="AR102" s="511">
        <v>2.2999999999999998</v>
      </c>
      <c r="AS102" s="511">
        <v>2.1</v>
      </c>
      <c r="AT102" s="511">
        <v>0</v>
      </c>
      <c r="AU102" s="347">
        <v>70</v>
      </c>
      <c r="AV102" s="511">
        <v>26.1</v>
      </c>
      <c r="AW102" s="511">
        <v>2</v>
      </c>
      <c r="AX102" s="511">
        <v>1.9</v>
      </c>
      <c r="AY102" s="281">
        <v>0</v>
      </c>
      <c r="AZ102" s="511">
        <v>76.2</v>
      </c>
      <c r="BA102" s="244">
        <v>20.8</v>
      </c>
      <c r="BB102" s="244">
        <v>1.5</v>
      </c>
      <c r="BC102" s="244">
        <v>1.5</v>
      </c>
      <c r="BD102" s="281">
        <v>0</v>
      </c>
      <c r="BE102" s="511">
        <v>78.599999999999994</v>
      </c>
      <c r="BF102" s="244">
        <v>18.5</v>
      </c>
      <c r="BG102" s="244">
        <v>1.3</v>
      </c>
      <c r="BH102" s="244">
        <v>1.5</v>
      </c>
      <c r="BI102" s="281">
        <v>0.1</v>
      </c>
      <c r="BJ102" s="511">
        <v>80.3</v>
      </c>
      <c r="BK102" s="244">
        <v>17.100000000000001</v>
      </c>
      <c r="BL102" s="244">
        <v>1.2</v>
      </c>
      <c r="BM102" s="244">
        <v>1.4</v>
      </c>
      <c r="BN102" s="281">
        <v>0</v>
      </c>
      <c r="BO102" s="244">
        <v>79.599999999999994</v>
      </c>
      <c r="BP102" s="244">
        <v>18.2</v>
      </c>
      <c r="BQ102" s="244">
        <v>0.9</v>
      </c>
      <c r="BR102" s="244">
        <v>1.3</v>
      </c>
      <c r="BS102" s="347">
        <v>75.8</v>
      </c>
      <c r="BT102" s="511">
        <v>22.2</v>
      </c>
      <c r="BU102" s="511">
        <v>0.7</v>
      </c>
      <c r="BV102" s="281">
        <v>1.3</v>
      </c>
      <c r="BW102" s="347">
        <v>78.2</v>
      </c>
      <c r="BX102" s="511">
        <v>19.600000000000001</v>
      </c>
      <c r="BY102" s="511">
        <v>0.8</v>
      </c>
      <c r="BZ102" s="281">
        <v>1.4</v>
      </c>
      <c r="CA102" s="347">
        <v>77.2</v>
      </c>
      <c r="CB102" s="511">
        <v>20.3</v>
      </c>
      <c r="CC102" s="511">
        <v>0.7</v>
      </c>
      <c r="CD102" s="281">
        <v>1.8</v>
      </c>
      <c r="CE102" s="347">
        <v>77</v>
      </c>
      <c r="CF102" s="511">
        <v>21</v>
      </c>
      <c r="CG102" s="511">
        <v>0.7</v>
      </c>
      <c r="CH102" s="281">
        <v>1.3</v>
      </c>
      <c r="CI102" s="347">
        <v>77.900000000000006</v>
      </c>
      <c r="CJ102" s="511">
        <v>20.2</v>
      </c>
      <c r="CK102" s="511">
        <v>0.7</v>
      </c>
      <c r="CL102" s="281">
        <v>1.2</v>
      </c>
    </row>
    <row r="103" spans="1:90" x14ac:dyDescent="0.25">
      <c r="A103" s="380" t="s">
        <v>84</v>
      </c>
      <c r="B103" s="511">
        <v>73.400000000000006</v>
      </c>
      <c r="C103" s="244">
        <v>25.3</v>
      </c>
      <c r="D103" s="244">
        <v>0.8</v>
      </c>
      <c r="E103" s="244">
        <v>0.2</v>
      </c>
      <c r="F103" s="281">
        <v>0.3</v>
      </c>
      <c r="G103" s="347">
        <v>75.599999999999994</v>
      </c>
      <c r="H103" s="244">
        <v>19.600000000000001</v>
      </c>
      <c r="I103" s="244">
        <v>0.8</v>
      </c>
      <c r="J103" s="244">
        <v>3.8</v>
      </c>
      <c r="K103" s="511">
        <v>0.2</v>
      </c>
      <c r="L103" s="347">
        <v>76</v>
      </c>
      <c r="M103" s="511">
        <v>19.2</v>
      </c>
      <c r="N103" s="511">
        <v>0.6</v>
      </c>
      <c r="O103" s="511">
        <v>4.0999999999999996</v>
      </c>
      <c r="P103" s="281">
        <v>0.1</v>
      </c>
      <c r="Q103" s="511">
        <v>71.400000000000006</v>
      </c>
      <c r="R103" s="244">
        <v>16.399999999999999</v>
      </c>
      <c r="S103" s="244">
        <v>0.6</v>
      </c>
      <c r="T103" s="244">
        <v>11.5</v>
      </c>
      <c r="U103" s="281">
        <v>0.1</v>
      </c>
      <c r="V103" s="347">
        <v>79.900000000000006</v>
      </c>
      <c r="W103" s="244">
        <v>14.4</v>
      </c>
      <c r="X103" s="244">
        <v>0.4</v>
      </c>
      <c r="Y103" s="244">
        <v>5.2</v>
      </c>
      <c r="Z103" s="281">
        <v>0.1</v>
      </c>
      <c r="AA103" s="347">
        <v>78.3</v>
      </c>
      <c r="AB103" s="244">
        <v>16.5</v>
      </c>
      <c r="AC103" s="244">
        <v>0.3</v>
      </c>
      <c r="AD103" s="244">
        <v>4.8</v>
      </c>
      <c r="AE103" s="281">
        <v>0.1</v>
      </c>
      <c r="AF103" s="347">
        <v>74.7</v>
      </c>
      <c r="AG103" s="511">
        <v>20.8</v>
      </c>
      <c r="AH103" s="511">
        <v>0.3</v>
      </c>
      <c r="AI103" s="511">
        <v>4.2</v>
      </c>
      <c r="AJ103" s="511">
        <v>0</v>
      </c>
      <c r="AK103" s="347">
        <v>72.099999999999994</v>
      </c>
      <c r="AL103" s="511">
        <v>24.6</v>
      </c>
      <c r="AM103" s="511">
        <v>0.3</v>
      </c>
      <c r="AN103" s="511">
        <v>3</v>
      </c>
      <c r="AO103" s="281">
        <v>0</v>
      </c>
      <c r="AP103" s="511">
        <v>75</v>
      </c>
      <c r="AQ103" s="511">
        <v>22.2</v>
      </c>
      <c r="AR103" s="511">
        <v>0.3</v>
      </c>
      <c r="AS103" s="511">
        <v>2.5</v>
      </c>
      <c r="AT103" s="511">
        <v>0</v>
      </c>
      <c r="AU103" s="347">
        <v>75.5</v>
      </c>
      <c r="AV103" s="511">
        <v>22</v>
      </c>
      <c r="AW103" s="511">
        <v>0.3</v>
      </c>
      <c r="AX103" s="511">
        <v>2.2000000000000002</v>
      </c>
      <c r="AY103" s="281">
        <v>0</v>
      </c>
      <c r="AZ103" s="511">
        <v>76</v>
      </c>
      <c r="BA103" s="244">
        <v>22.2</v>
      </c>
      <c r="BB103" s="244">
        <v>0.2</v>
      </c>
      <c r="BC103" s="244">
        <v>1.6</v>
      </c>
      <c r="BD103" s="281">
        <v>0</v>
      </c>
      <c r="BE103" s="511">
        <v>75.8</v>
      </c>
      <c r="BF103" s="244">
        <v>22.4</v>
      </c>
      <c r="BG103" s="244">
        <v>0.3</v>
      </c>
      <c r="BH103" s="244">
        <v>1.5</v>
      </c>
      <c r="BI103" s="281">
        <v>0</v>
      </c>
      <c r="BJ103" s="511">
        <v>77.2</v>
      </c>
      <c r="BK103" s="244">
        <v>20.9</v>
      </c>
      <c r="BL103" s="244">
        <v>0.5</v>
      </c>
      <c r="BM103" s="244">
        <v>1.4</v>
      </c>
      <c r="BN103" s="281">
        <v>0</v>
      </c>
      <c r="BO103" s="244">
        <v>78</v>
      </c>
      <c r="BP103" s="244">
        <v>20.3</v>
      </c>
      <c r="BQ103" s="244">
        <v>0.4</v>
      </c>
      <c r="BR103" s="244">
        <v>1.3</v>
      </c>
      <c r="BS103" s="347">
        <v>73.099999999999994</v>
      </c>
      <c r="BT103" s="511">
        <v>25.1</v>
      </c>
      <c r="BU103" s="511">
        <v>0.5</v>
      </c>
      <c r="BV103" s="281">
        <v>1.3</v>
      </c>
      <c r="BW103" s="347">
        <v>70.599999999999994</v>
      </c>
      <c r="BX103" s="511">
        <v>27.5</v>
      </c>
      <c r="BY103" s="511">
        <v>0.5</v>
      </c>
      <c r="BZ103" s="281">
        <v>1.4</v>
      </c>
      <c r="CA103" s="347">
        <v>71.2</v>
      </c>
      <c r="CB103" s="511">
        <v>26.9</v>
      </c>
      <c r="CC103" s="511">
        <v>0.4</v>
      </c>
      <c r="CD103" s="281">
        <v>1.5</v>
      </c>
      <c r="CE103" s="347">
        <v>69.8</v>
      </c>
      <c r="CF103" s="511">
        <v>28.5</v>
      </c>
      <c r="CG103" s="511">
        <v>0.4</v>
      </c>
      <c r="CH103" s="281">
        <v>1.3</v>
      </c>
      <c r="CI103" s="347">
        <v>68.400000000000006</v>
      </c>
      <c r="CJ103" s="511">
        <v>30</v>
      </c>
      <c r="CK103" s="511">
        <v>0.4</v>
      </c>
      <c r="CL103" s="281">
        <v>1.2</v>
      </c>
    </row>
    <row r="104" spans="1:90" ht="19.5" x14ac:dyDescent="0.25">
      <c r="A104" s="380" t="s">
        <v>85</v>
      </c>
      <c r="B104" s="511">
        <v>77.400000000000006</v>
      </c>
      <c r="C104" s="244">
        <v>20.7</v>
      </c>
      <c r="D104" s="244">
        <v>1.4</v>
      </c>
      <c r="E104" s="244">
        <v>0</v>
      </c>
      <c r="F104" s="281">
        <v>0.5</v>
      </c>
      <c r="G104" s="347">
        <v>81.3</v>
      </c>
      <c r="H104" s="244">
        <v>15.8</v>
      </c>
      <c r="I104" s="244">
        <v>1.5</v>
      </c>
      <c r="J104" s="244">
        <v>0.7</v>
      </c>
      <c r="K104" s="511">
        <v>0.7</v>
      </c>
      <c r="L104" s="347">
        <v>80.400000000000006</v>
      </c>
      <c r="M104" s="511">
        <v>17.600000000000001</v>
      </c>
      <c r="N104" s="511">
        <v>1.1000000000000001</v>
      </c>
      <c r="O104" s="511">
        <v>0.9</v>
      </c>
      <c r="P104" s="281">
        <v>0</v>
      </c>
      <c r="Q104" s="511">
        <v>80.099999999999994</v>
      </c>
      <c r="R104" s="244">
        <v>17.3</v>
      </c>
      <c r="S104" s="244">
        <v>1.1000000000000001</v>
      </c>
      <c r="T104" s="244">
        <v>1.5</v>
      </c>
      <c r="U104" s="281">
        <v>0</v>
      </c>
      <c r="V104" s="347">
        <v>82.4</v>
      </c>
      <c r="W104" s="244">
        <v>14.5</v>
      </c>
      <c r="X104" s="244">
        <v>0.9</v>
      </c>
      <c r="Y104" s="244">
        <v>2.2000000000000002</v>
      </c>
      <c r="Z104" s="281">
        <v>0</v>
      </c>
      <c r="AA104" s="347">
        <v>78.599999999999994</v>
      </c>
      <c r="AB104" s="244">
        <v>18.899999999999999</v>
      </c>
      <c r="AC104" s="244">
        <v>0.4</v>
      </c>
      <c r="AD104" s="244">
        <v>2.1</v>
      </c>
      <c r="AE104" s="281">
        <v>0</v>
      </c>
      <c r="AF104" s="347">
        <v>73.599999999999994</v>
      </c>
      <c r="AG104" s="511">
        <v>23.9</v>
      </c>
      <c r="AH104" s="511">
        <v>0.4</v>
      </c>
      <c r="AI104" s="511">
        <v>2.1</v>
      </c>
      <c r="AJ104" s="511">
        <v>0</v>
      </c>
      <c r="AK104" s="347">
        <v>70.5</v>
      </c>
      <c r="AL104" s="511">
        <v>25.7</v>
      </c>
      <c r="AM104" s="511">
        <v>1.5</v>
      </c>
      <c r="AN104" s="511">
        <v>2.2999999999999998</v>
      </c>
      <c r="AO104" s="281">
        <v>0</v>
      </c>
      <c r="AP104" s="511">
        <v>72.599999999999994</v>
      </c>
      <c r="AQ104" s="511">
        <v>24</v>
      </c>
      <c r="AR104" s="511">
        <v>1.5</v>
      </c>
      <c r="AS104" s="511">
        <v>1.9</v>
      </c>
      <c r="AT104" s="511">
        <v>0</v>
      </c>
      <c r="AU104" s="347">
        <v>71.5</v>
      </c>
      <c r="AV104" s="511">
        <v>26.1</v>
      </c>
      <c r="AW104" s="511">
        <v>1.3</v>
      </c>
      <c r="AX104" s="511">
        <v>1.1000000000000001</v>
      </c>
      <c r="AY104" s="281">
        <v>0</v>
      </c>
      <c r="AZ104" s="511">
        <v>70.8</v>
      </c>
      <c r="BA104" s="244">
        <v>27.3</v>
      </c>
      <c r="BB104" s="244">
        <v>0.9</v>
      </c>
      <c r="BC104" s="244">
        <v>1</v>
      </c>
      <c r="BD104" s="281">
        <v>0</v>
      </c>
      <c r="BE104" s="511">
        <v>71.900000000000006</v>
      </c>
      <c r="BF104" s="244">
        <v>26</v>
      </c>
      <c r="BG104" s="244">
        <v>0.9</v>
      </c>
      <c r="BH104" s="244">
        <v>1.2</v>
      </c>
      <c r="BI104" s="281">
        <v>0</v>
      </c>
      <c r="BJ104" s="511">
        <v>74.599999999999994</v>
      </c>
      <c r="BK104" s="244">
        <v>23.8</v>
      </c>
      <c r="BL104" s="244">
        <v>0.8</v>
      </c>
      <c r="BM104" s="244">
        <v>0.8</v>
      </c>
      <c r="BN104" s="281">
        <v>0</v>
      </c>
      <c r="BO104" s="244">
        <v>72.5</v>
      </c>
      <c r="BP104" s="244">
        <v>26.2</v>
      </c>
      <c r="BQ104" s="244">
        <v>0.6</v>
      </c>
      <c r="BR104" s="244">
        <v>0.7</v>
      </c>
      <c r="BS104" s="347">
        <v>72.7</v>
      </c>
      <c r="BT104" s="511">
        <v>25.9</v>
      </c>
      <c r="BU104" s="511">
        <v>0.6</v>
      </c>
      <c r="BV104" s="281">
        <v>0.8</v>
      </c>
      <c r="BW104" s="347">
        <v>76</v>
      </c>
      <c r="BX104" s="511">
        <v>22.5</v>
      </c>
      <c r="BY104" s="511">
        <v>0.6</v>
      </c>
      <c r="BZ104" s="281">
        <v>0.9</v>
      </c>
      <c r="CA104" s="347">
        <v>74.8</v>
      </c>
      <c r="CB104" s="511">
        <v>23.6</v>
      </c>
      <c r="CC104" s="511">
        <v>0.5</v>
      </c>
      <c r="CD104" s="281">
        <v>1.1000000000000001</v>
      </c>
      <c r="CE104" s="347">
        <v>76</v>
      </c>
      <c r="CF104" s="511">
        <v>22.4</v>
      </c>
      <c r="CG104" s="511">
        <v>0.5</v>
      </c>
      <c r="CH104" s="281">
        <v>1.1000000000000001</v>
      </c>
      <c r="CI104" s="347">
        <v>76.5</v>
      </c>
      <c r="CJ104" s="511">
        <v>22.2</v>
      </c>
      <c r="CK104" s="511">
        <v>0.5</v>
      </c>
      <c r="CL104" s="281">
        <v>0.8</v>
      </c>
    </row>
    <row r="105" spans="1:90" ht="20.25" thickBot="1" x14ac:dyDescent="0.3">
      <c r="A105" s="383" t="s">
        <v>268</v>
      </c>
      <c r="B105" s="298">
        <v>63</v>
      </c>
      <c r="C105" s="298">
        <v>36.5</v>
      </c>
      <c r="D105" s="298">
        <v>0.4</v>
      </c>
      <c r="E105" s="298">
        <v>0</v>
      </c>
      <c r="F105" s="299">
        <v>0.1</v>
      </c>
      <c r="G105" s="560">
        <v>55</v>
      </c>
      <c r="H105" s="298">
        <v>38</v>
      </c>
      <c r="I105" s="298">
        <v>0.4</v>
      </c>
      <c r="J105" s="298">
        <v>6.6</v>
      </c>
      <c r="K105" s="298">
        <v>0</v>
      </c>
      <c r="L105" s="560">
        <v>61.1</v>
      </c>
      <c r="M105" s="298">
        <v>29.1</v>
      </c>
      <c r="N105" s="298">
        <v>0.4</v>
      </c>
      <c r="O105" s="298">
        <v>9.4</v>
      </c>
      <c r="P105" s="299">
        <v>0</v>
      </c>
      <c r="Q105" s="298">
        <v>59.1</v>
      </c>
      <c r="R105" s="298">
        <v>30.4</v>
      </c>
      <c r="S105" s="298">
        <v>0.6</v>
      </c>
      <c r="T105" s="298">
        <v>9.9</v>
      </c>
      <c r="U105" s="299">
        <v>0</v>
      </c>
      <c r="V105" s="560">
        <v>67.8</v>
      </c>
      <c r="W105" s="298">
        <v>23</v>
      </c>
      <c r="X105" s="298">
        <v>0.5</v>
      </c>
      <c r="Y105" s="298">
        <v>8.6999999999999993</v>
      </c>
      <c r="Z105" s="299">
        <v>0</v>
      </c>
      <c r="AA105" s="560">
        <v>72.099999999999994</v>
      </c>
      <c r="AB105" s="298">
        <v>22.4</v>
      </c>
      <c r="AC105" s="298">
        <v>0.4</v>
      </c>
      <c r="AD105" s="298">
        <v>5.0999999999999996</v>
      </c>
      <c r="AE105" s="299">
        <v>0</v>
      </c>
      <c r="AF105" s="560">
        <v>71.900000000000006</v>
      </c>
      <c r="AG105" s="298">
        <v>21.8</v>
      </c>
      <c r="AH105" s="298">
        <v>0.5</v>
      </c>
      <c r="AI105" s="298">
        <v>5.8</v>
      </c>
      <c r="AJ105" s="298">
        <v>0</v>
      </c>
      <c r="AK105" s="560">
        <v>70.2</v>
      </c>
      <c r="AL105" s="298">
        <v>26.3</v>
      </c>
      <c r="AM105" s="298">
        <v>0.5</v>
      </c>
      <c r="AN105" s="298">
        <v>3</v>
      </c>
      <c r="AO105" s="299">
        <v>0</v>
      </c>
      <c r="AP105" s="298">
        <v>69.5</v>
      </c>
      <c r="AQ105" s="298">
        <v>28.2</v>
      </c>
      <c r="AR105" s="298">
        <v>0.3</v>
      </c>
      <c r="AS105" s="298">
        <v>2</v>
      </c>
      <c r="AT105" s="298">
        <v>0</v>
      </c>
      <c r="AU105" s="560">
        <v>65.599999999999994</v>
      </c>
      <c r="AV105" s="298">
        <v>32.700000000000003</v>
      </c>
      <c r="AW105" s="298">
        <v>0.3</v>
      </c>
      <c r="AX105" s="298">
        <v>1.4</v>
      </c>
      <c r="AY105" s="299">
        <v>0</v>
      </c>
      <c r="AZ105" s="298">
        <v>71.599999999999994</v>
      </c>
      <c r="BA105" s="298">
        <v>27</v>
      </c>
      <c r="BB105" s="298">
        <v>0.2</v>
      </c>
      <c r="BC105" s="298">
        <v>1.2</v>
      </c>
      <c r="BD105" s="299">
        <v>0</v>
      </c>
      <c r="BE105" s="298">
        <v>74.099999999999994</v>
      </c>
      <c r="BF105" s="298">
        <v>24.5</v>
      </c>
      <c r="BG105" s="298">
        <v>0.2</v>
      </c>
      <c r="BH105" s="298">
        <v>1.2</v>
      </c>
      <c r="BI105" s="299">
        <v>0</v>
      </c>
      <c r="BJ105" s="298">
        <v>77.400000000000006</v>
      </c>
      <c r="BK105" s="298">
        <v>21.2</v>
      </c>
      <c r="BL105" s="298">
        <v>0.2</v>
      </c>
      <c r="BM105" s="298">
        <v>1.2</v>
      </c>
      <c r="BN105" s="299">
        <v>0</v>
      </c>
      <c r="BO105" s="298">
        <v>80.5</v>
      </c>
      <c r="BP105" s="298">
        <v>18.2</v>
      </c>
      <c r="BQ105" s="298">
        <v>0.1</v>
      </c>
      <c r="BR105" s="298">
        <v>1.2</v>
      </c>
      <c r="BS105" s="560">
        <v>78.7</v>
      </c>
      <c r="BT105" s="298">
        <v>19.7</v>
      </c>
      <c r="BU105" s="298">
        <v>0.2</v>
      </c>
      <c r="BV105" s="299">
        <v>1.4</v>
      </c>
      <c r="BW105" s="560">
        <v>80.599999999999994</v>
      </c>
      <c r="BX105" s="298">
        <v>17.600000000000001</v>
      </c>
      <c r="BY105" s="298">
        <v>0.3</v>
      </c>
      <c r="BZ105" s="299">
        <v>1.5</v>
      </c>
      <c r="CA105" s="560">
        <v>78.400000000000006</v>
      </c>
      <c r="CB105" s="298">
        <v>19.8</v>
      </c>
      <c r="CC105" s="298">
        <v>0.3</v>
      </c>
      <c r="CD105" s="299">
        <v>1.5</v>
      </c>
      <c r="CE105" s="560">
        <v>77.599999999999994</v>
      </c>
      <c r="CF105" s="298">
        <v>20.6</v>
      </c>
      <c r="CG105" s="298">
        <v>0.3</v>
      </c>
      <c r="CH105" s="299">
        <v>1.5</v>
      </c>
      <c r="CI105" s="560">
        <v>74.400000000000006</v>
      </c>
      <c r="CJ105" s="298">
        <v>23.8</v>
      </c>
      <c r="CK105" s="298">
        <v>0.2</v>
      </c>
      <c r="CL105" s="299">
        <v>1.6</v>
      </c>
    </row>
    <row r="106" spans="1:90" x14ac:dyDescent="0.25">
      <c r="A106" s="374" t="s">
        <v>403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378"/>
      <c r="Z106" s="378"/>
      <c r="AA106" s="378"/>
      <c r="AB106" s="378"/>
      <c r="AC106" s="378"/>
      <c r="AD106" s="378"/>
      <c r="AE106" s="378"/>
      <c r="AF106" s="378"/>
      <c r="AG106" s="378"/>
      <c r="AH106" s="378"/>
      <c r="AI106" s="378"/>
      <c r="AJ106" s="378"/>
      <c r="AK106" s="378"/>
      <c r="AL106" s="378"/>
      <c r="AM106" s="378"/>
      <c r="AN106" s="378"/>
      <c r="AO106" s="378"/>
      <c r="AP106" s="378"/>
      <c r="AQ106" s="378"/>
      <c r="AR106" s="378"/>
      <c r="AS106" s="378"/>
      <c r="AT106" s="378"/>
      <c r="AU106" s="378"/>
      <c r="AV106" s="378"/>
      <c r="AW106" s="378"/>
      <c r="AX106" s="378"/>
      <c r="AY106" s="378"/>
      <c r="AZ106" s="378"/>
      <c r="BA106" s="378"/>
      <c r="BB106" s="378"/>
      <c r="BC106" s="378"/>
      <c r="BD106" s="378"/>
      <c r="BE106" s="378"/>
      <c r="BF106" s="378"/>
      <c r="BG106" s="378"/>
      <c r="BH106" s="378"/>
      <c r="BI106" s="378"/>
      <c r="BJ106" s="378"/>
      <c r="BK106" s="378"/>
      <c r="BL106" s="378"/>
      <c r="BM106" s="378"/>
      <c r="BN106" s="378"/>
      <c r="BO106" s="378"/>
      <c r="BP106" s="378"/>
      <c r="BQ106" s="378"/>
      <c r="BR106" s="378"/>
      <c r="BS106" s="378"/>
      <c r="BT106" s="378"/>
      <c r="BU106" s="378"/>
      <c r="BV106" s="378"/>
      <c r="BW106" s="378"/>
      <c r="BX106" s="378"/>
      <c r="BY106" s="378"/>
      <c r="BZ106" s="378"/>
      <c r="CA106" s="378"/>
      <c r="CB106" s="378"/>
      <c r="CC106" s="378"/>
      <c r="CD106" s="378"/>
      <c r="CE106" s="378"/>
      <c r="CF106" s="378"/>
      <c r="CG106" s="378"/>
      <c r="CH106" s="378"/>
      <c r="CI106" s="378"/>
      <c r="CJ106" s="378"/>
      <c r="CK106" s="378"/>
      <c r="CL106" s="378"/>
    </row>
    <row r="107" spans="1:90" x14ac:dyDescent="0.25">
      <c r="A107" s="378" t="s">
        <v>535</v>
      </c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8"/>
      <c r="M107" s="378"/>
      <c r="N107" s="378"/>
      <c r="O107" s="378"/>
      <c r="P107" s="378"/>
      <c r="Q107" s="378"/>
      <c r="R107" s="378"/>
      <c r="S107" s="378"/>
      <c r="T107" s="378"/>
      <c r="U107" s="378"/>
      <c r="V107" s="378"/>
      <c r="W107" s="378"/>
      <c r="X107" s="378"/>
      <c r="Y107" s="378"/>
      <c r="Z107" s="378"/>
      <c r="AA107" s="378"/>
      <c r="AB107" s="378"/>
      <c r="AC107" s="378"/>
      <c r="AD107" s="378"/>
      <c r="AE107" s="378"/>
      <c r="AF107" s="378"/>
      <c r="AG107" s="378"/>
      <c r="AH107" s="378"/>
      <c r="AI107" s="378"/>
      <c r="AJ107" s="378"/>
      <c r="AK107" s="378"/>
      <c r="AL107" s="378"/>
      <c r="AM107" s="378"/>
      <c r="AN107" s="378"/>
      <c r="AO107" s="378"/>
      <c r="AP107" s="378"/>
      <c r="AQ107" s="378"/>
      <c r="AR107" s="378"/>
      <c r="AS107" s="378"/>
      <c r="AT107" s="378"/>
      <c r="AU107" s="378"/>
      <c r="AV107" s="378"/>
      <c r="AW107" s="378"/>
      <c r="AX107" s="378"/>
      <c r="AY107" s="378"/>
      <c r="AZ107" s="378"/>
      <c r="BA107" s="378"/>
      <c r="BB107" s="378"/>
      <c r="BC107" s="378"/>
      <c r="BD107" s="378"/>
      <c r="BE107" s="378"/>
      <c r="BF107" s="378"/>
      <c r="BG107" s="378"/>
      <c r="BH107" s="378"/>
      <c r="BI107" s="378"/>
      <c r="BJ107" s="378"/>
      <c r="BK107" s="378"/>
      <c r="BL107" s="378"/>
      <c r="BM107" s="378"/>
      <c r="BN107" s="378"/>
      <c r="BO107" s="378"/>
      <c r="BP107" s="378"/>
      <c r="BQ107" s="378"/>
      <c r="BR107" s="378"/>
      <c r="BS107" s="378"/>
      <c r="BT107" s="378"/>
      <c r="BU107" s="378"/>
      <c r="BV107" s="378"/>
      <c r="BW107" s="378"/>
      <c r="BX107" s="378"/>
      <c r="BY107" s="378"/>
      <c r="BZ107" s="378"/>
      <c r="CA107" s="378"/>
      <c r="CB107" s="378"/>
      <c r="CC107" s="378"/>
      <c r="CD107" s="378"/>
      <c r="CE107" s="378"/>
      <c r="CF107" s="378"/>
      <c r="CG107" s="378"/>
      <c r="CH107" s="378"/>
      <c r="CI107" s="378"/>
      <c r="CJ107" s="378"/>
      <c r="CK107" s="378"/>
      <c r="CL107" s="378"/>
    </row>
    <row r="108" spans="1:90" x14ac:dyDescent="0.25">
      <c r="A108" s="728" t="s">
        <v>453</v>
      </c>
      <c r="B108" s="728"/>
      <c r="C108" s="728"/>
      <c r="D108" s="728"/>
      <c r="E108" s="728"/>
      <c r="F108" s="728"/>
      <c r="G108" s="728"/>
      <c r="H108" s="728"/>
      <c r="I108" s="728"/>
      <c r="J108" s="728"/>
      <c r="K108" s="728"/>
      <c r="L108" s="728"/>
      <c r="M108" s="728"/>
      <c r="N108" s="728"/>
      <c r="O108" s="728"/>
      <c r="P108" s="728"/>
      <c r="Q108" s="728"/>
      <c r="R108" s="728"/>
      <c r="S108" s="728"/>
      <c r="T108" s="378"/>
      <c r="U108" s="378"/>
      <c r="V108" s="378"/>
      <c r="W108" s="378"/>
      <c r="X108" s="378"/>
      <c r="Y108" s="378"/>
      <c r="Z108" s="378"/>
      <c r="AA108" s="378"/>
      <c r="AB108" s="378"/>
      <c r="AC108" s="378"/>
      <c r="AD108" s="378"/>
      <c r="AE108" s="378"/>
      <c r="AF108" s="378"/>
      <c r="AG108" s="378"/>
      <c r="AH108" s="378"/>
      <c r="AI108" s="378"/>
      <c r="AJ108" s="378"/>
      <c r="AK108" s="378"/>
      <c r="AL108" s="378"/>
      <c r="AM108" s="378"/>
      <c r="AN108" s="378"/>
      <c r="AO108" s="378"/>
      <c r="AP108" s="378"/>
      <c r="AQ108" s="378"/>
      <c r="AR108" s="378"/>
      <c r="AS108" s="378"/>
      <c r="AT108" s="378"/>
      <c r="AU108" s="378"/>
      <c r="AV108" s="378"/>
      <c r="AW108" s="378"/>
      <c r="AX108" s="378"/>
      <c r="AY108" s="378"/>
      <c r="AZ108" s="378"/>
      <c r="BA108" s="378"/>
      <c r="BB108" s="378"/>
      <c r="BC108" s="378"/>
      <c r="BD108" s="378"/>
      <c r="BE108" s="378"/>
      <c r="BF108" s="378"/>
      <c r="BG108" s="378"/>
      <c r="BH108" s="378"/>
      <c r="BI108" s="378"/>
      <c r="BJ108" s="378"/>
      <c r="BK108" s="378"/>
      <c r="BL108" s="378"/>
      <c r="BM108" s="378"/>
      <c r="BN108" s="378"/>
      <c r="BO108" s="378"/>
      <c r="BP108" s="378"/>
      <c r="BQ108" s="378"/>
      <c r="BR108" s="378"/>
      <c r="BS108" s="378"/>
      <c r="BT108" s="378"/>
      <c r="BU108" s="378"/>
      <c r="BV108" s="378"/>
      <c r="BW108" s="378"/>
      <c r="BX108" s="378"/>
      <c r="BY108" s="378"/>
      <c r="BZ108" s="378"/>
      <c r="CA108" s="378"/>
      <c r="CB108" s="378"/>
      <c r="CC108" s="378"/>
      <c r="CD108" s="378"/>
      <c r="CE108" s="378"/>
      <c r="CF108" s="378"/>
      <c r="CG108" s="378"/>
      <c r="CH108" s="378"/>
      <c r="CI108" s="378"/>
      <c r="CJ108" s="378"/>
      <c r="CK108" s="378"/>
      <c r="CL108" s="378"/>
    </row>
    <row r="109" spans="1:90" x14ac:dyDescent="0.25">
      <c r="A109" s="530" t="s">
        <v>454</v>
      </c>
      <c r="B109" s="530"/>
      <c r="C109" s="530"/>
      <c r="D109" s="530"/>
      <c r="E109" s="530"/>
      <c r="F109" s="530"/>
      <c r="G109" s="530"/>
      <c r="H109" s="530"/>
      <c r="I109" s="530"/>
      <c r="J109" s="530"/>
      <c r="K109" s="530"/>
      <c r="L109" s="530"/>
      <c r="M109" s="530"/>
      <c r="N109" s="530"/>
      <c r="O109" s="530"/>
      <c r="P109" s="530"/>
      <c r="Q109" s="530"/>
      <c r="R109" s="530"/>
      <c r="S109" s="530"/>
      <c r="T109" s="530"/>
      <c r="U109" s="530"/>
      <c r="V109" s="530"/>
      <c r="W109" s="530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  <c r="BF109" s="183"/>
      <c r="BG109" s="183"/>
      <c r="BH109" s="183"/>
      <c r="BI109" s="183"/>
      <c r="BJ109" s="183"/>
      <c r="BK109" s="183"/>
      <c r="BL109" s="183"/>
      <c r="BM109" s="183"/>
      <c r="BN109" s="183"/>
      <c r="BO109" s="183"/>
      <c r="BP109" s="183"/>
      <c r="BQ109" s="183"/>
      <c r="BR109" s="183"/>
      <c r="BS109" s="183"/>
      <c r="BT109" s="183"/>
      <c r="BU109" s="183"/>
      <c r="BV109" s="183"/>
      <c r="BW109" s="183"/>
      <c r="BX109" s="183"/>
      <c r="BY109" s="183"/>
      <c r="BZ109" s="183"/>
      <c r="CA109" s="183"/>
      <c r="CB109" s="183"/>
      <c r="CC109" s="183"/>
      <c r="CD109" s="183"/>
      <c r="CE109" s="183"/>
      <c r="CF109" s="183"/>
      <c r="CG109" s="183"/>
      <c r="CH109" s="183"/>
      <c r="CI109" s="183"/>
      <c r="CJ109" s="183"/>
      <c r="CK109" s="183"/>
      <c r="CL109" s="183"/>
    </row>
  </sheetData>
  <mergeCells count="23">
    <mergeCell ref="CA6:CD6"/>
    <mergeCell ref="CE6:CH6"/>
    <mergeCell ref="A108:S108"/>
    <mergeCell ref="BE6:BI6"/>
    <mergeCell ref="BJ6:BN6"/>
    <mergeCell ref="BO6:BR6"/>
    <mergeCell ref="BS6:BV6"/>
    <mergeCell ref="BW6:BZ6"/>
    <mergeCell ref="AZ6:BD6"/>
    <mergeCell ref="A6:A7"/>
    <mergeCell ref="B6:F6"/>
    <mergeCell ref="AA6:AE6"/>
    <mergeCell ref="AF6:AJ6"/>
    <mergeCell ref="G6:K6"/>
    <mergeCell ref="L6:P6"/>
    <mergeCell ref="Q6:U6"/>
    <mergeCell ref="AU6:AY6"/>
    <mergeCell ref="AP6:AT6"/>
    <mergeCell ref="V6:Z6"/>
    <mergeCell ref="A1:AB1"/>
    <mergeCell ref="A2:AB2"/>
    <mergeCell ref="A3:AB3"/>
    <mergeCell ref="AK6:AO6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5">
    <tabColor rgb="FFC7E6A4"/>
  </sheetPr>
  <dimension ref="A1:S113"/>
  <sheetViews>
    <sheetView zoomScale="110" zoomScaleNormal="110" workbookViewId="0">
      <pane xSplit="1" ySplit="6" topLeftCell="B103" activePane="bottomRight" state="frozen"/>
      <selection activeCell="W109" sqref="W109"/>
      <selection pane="topRight" activeCell="W109" sqref="W109"/>
      <selection pane="bottomLeft" activeCell="W109" sqref="W109"/>
      <selection pane="bottomRight" activeCell="U10" sqref="U10"/>
    </sheetView>
  </sheetViews>
  <sheetFormatPr defaultRowHeight="15" x14ac:dyDescent="0.25"/>
  <cols>
    <col min="1" max="1" width="18.5703125" customWidth="1"/>
    <col min="5" max="5" width="9" customWidth="1"/>
  </cols>
  <sheetData>
    <row r="1" spans="1:19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</row>
    <row r="2" spans="1:19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</row>
    <row r="3" spans="1:19" x14ac:dyDescent="0.25">
      <c r="A3" s="662" t="s">
        <v>167</v>
      </c>
      <c r="B3" s="663"/>
      <c r="C3" s="663"/>
      <c r="D3" s="663"/>
      <c r="E3" s="663"/>
      <c r="F3" s="164"/>
      <c r="G3" s="164"/>
    </row>
    <row r="4" spans="1:19" x14ac:dyDescent="0.25">
      <c r="A4" s="490" t="s">
        <v>505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33"/>
      <c r="O4" s="33"/>
      <c r="P4" s="33"/>
      <c r="Q4" s="33"/>
      <c r="R4" s="33"/>
      <c r="S4" s="33"/>
    </row>
    <row r="5" spans="1:19" ht="15.75" thickBot="1" x14ac:dyDescent="0.3">
      <c r="A5" s="449" t="s">
        <v>297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33"/>
      <c r="O5" s="33"/>
      <c r="P5" s="33"/>
      <c r="Q5" s="33"/>
      <c r="R5" s="33"/>
      <c r="S5" s="33"/>
    </row>
    <row r="6" spans="1:19" ht="15.75" thickBot="1" x14ac:dyDescent="0.3">
      <c r="A6" s="346"/>
      <c r="B6" s="62">
        <v>2001</v>
      </c>
      <c r="C6" s="62">
        <v>2002</v>
      </c>
      <c r="D6" s="62">
        <v>2003</v>
      </c>
      <c r="E6" s="62">
        <v>2004</v>
      </c>
      <c r="F6" s="62">
        <v>2005</v>
      </c>
      <c r="G6" s="62">
        <v>2006</v>
      </c>
      <c r="H6" s="62">
        <v>2007</v>
      </c>
      <c r="I6" s="62">
        <v>2008</v>
      </c>
      <c r="J6" s="62">
        <v>2009</v>
      </c>
      <c r="K6" s="62">
        <v>2010</v>
      </c>
      <c r="L6" s="62">
        <v>2011</v>
      </c>
      <c r="M6" s="62">
        <v>2012</v>
      </c>
      <c r="N6" s="62">
        <v>2013</v>
      </c>
      <c r="O6" s="62">
        <v>2014</v>
      </c>
      <c r="P6" s="62">
        <v>2015</v>
      </c>
      <c r="Q6" s="492">
        <v>2016</v>
      </c>
      <c r="R6" s="62">
        <v>2017</v>
      </c>
      <c r="S6" s="62">
        <v>2018</v>
      </c>
    </row>
    <row r="7" spans="1:19" x14ac:dyDescent="0.25">
      <c r="A7" s="11" t="s">
        <v>0</v>
      </c>
      <c r="B7" s="224">
        <v>1574</v>
      </c>
      <c r="C7" s="224">
        <v>1893</v>
      </c>
      <c r="D7" s="224">
        <v>2143</v>
      </c>
      <c r="E7" s="224">
        <v>2451</v>
      </c>
      <c r="F7" s="224">
        <v>3060</v>
      </c>
      <c r="G7" s="224">
        <v>3437</v>
      </c>
      <c r="H7" s="224">
        <v>4005</v>
      </c>
      <c r="I7" s="224">
        <v>4693</v>
      </c>
      <c r="J7" s="224">
        <v>5144</v>
      </c>
      <c r="K7" s="224">
        <v>5902</v>
      </c>
      <c r="L7" s="224">
        <v>6209</v>
      </c>
      <c r="M7" s="224">
        <v>6705</v>
      </c>
      <c r="N7" s="189">
        <v>7326</v>
      </c>
      <c r="O7" s="189">
        <v>8234</v>
      </c>
      <c r="P7" s="224">
        <v>9452</v>
      </c>
      <c r="Q7" s="189">
        <v>9691</v>
      </c>
      <c r="R7" s="237">
        <v>9786</v>
      </c>
      <c r="S7" s="253">
        <v>10213</v>
      </c>
    </row>
    <row r="8" spans="1:19" ht="18" x14ac:dyDescent="0.25">
      <c r="A8" s="14" t="s">
        <v>226</v>
      </c>
      <c r="B8" s="513"/>
      <c r="C8" s="187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190"/>
      <c r="Q8" s="190"/>
      <c r="R8" s="512"/>
      <c r="S8" s="575"/>
    </row>
    <row r="9" spans="1:19" x14ac:dyDescent="0.25">
      <c r="A9" s="510" t="s">
        <v>1</v>
      </c>
      <c r="B9" s="188" t="s">
        <v>234</v>
      </c>
      <c r="C9" s="188">
        <v>1576</v>
      </c>
      <c r="D9" s="512">
        <v>1714</v>
      </c>
      <c r="E9" s="512">
        <v>2019</v>
      </c>
      <c r="F9" s="512">
        <v>2369</v>
      </c>
      <c r="G9" s="512">
        <v>2901</v>
      </c>
      <c r="H9" s="512">
        <v>3306</v>
      </c>
      <c r="I9" s="512">
        <v>3839</v>
      </c>
      <c r="J9" s="512">
        <v>4172</v>
      </c>
      <c r="K9" s="512">
        <v>4777</v>
      </c>
      <c r="L9" s="512">
        <v>4959</v>
      </c>
      <c r="M9" s="512">
        <v>5256</v>
      </c>
      <c r="N9" s="190">
        <v>6106</v>
      </c>
      <c r="O9" s="190">
        <v>6842</v>
      </c>
      <c r="P9" s="190">
        <v>7918</v>
      </c>
      <c r="Q9" s="190">
        <v>8099</v>
      </c>
      <c r="R9" s="512">
        <v>8281</v>
      </c>
      <c r="S9" s="235">
        <v>8480</v>
      </c>
    </row>
    <row r="10" spans="1:19" x14ac:dyDescent="0.25">
      <c r="A10" s="510" t="s">
        <v>2</v>
      </c>
      <c r="B10" s="188">
        <v>1258</v>
      </c>
      <c r="C10" s="188">
        <v>1540</v>
      </c>
      <c r="D10" s="512">
        <v>1757</v>
      </c>
      <c r="E10" s="512">
        <v>2000</v>
      </c>
      <c r="F10" s="512">
        <v>2342</v>
      </c>
      <c r="G10" s="512">
        <v>2873</v>
      </c>
      <c r="H10" s="512">
        <v>3405</v>
      </c>
      <c r="I10" s="512">
        <v>3983</v>
      </c>
      <c r="J10" s="512">
        <v>4311</v>
      </c>
      <c r="K10" s="512">
        <v>4933</v>
      </c>
      <c r="L10" s="512">
        <v>5128</v>
      </c>
      <c r="M10" s="512">
        <v>5423</v>
      </c>
      <c r="N10" s="190">
        <v>6543</v>
      </c>
      <c r="O10" s="190">
        <v>7565</v>
      </c>
      <c r="P10" s="190">
        <v>8723</v>
      </c>
      <c r="Q10" s="190">
        <v>8971</v>
      </c>
      <c r="R10" s="512">
        <v>9279</v>
      </c>
      <c r="S10" s="235">
        <v>9655</v>
      </c>
    </row>
    <row r="11" spans="1:19" x14ac:dyDescent="0.25">
      <c r="A11" s="510" t="s">
        <v>3</v>
      </c>
      <c r="B11" s="188">
        <v>1328</v>
      </c>
      <c r="C11" s="188">
        <v>1546</v>
      </c>
      <c r="D11" s="512">
        <v>1857</v>
      </c>
      <c r="E11" s="512">
        <v>2177</v>
      </c>
      <c r="F11" s="512">
        <v>2595</v>
      </c>
      <c r="G11" s="512">
        <v>3222</v>
      </c>
      <c r="H11" s="512">
        <v>3777</v>
      </c>
      <c r="I11" s="512">
        <v>4545</v>
      </c>
      <c r="J11" s="512">
        <v>4973</v>
      </c>
      <c r="K11" s="512">
        <v>5774</v>
      </c>
      <c r="L11" s="512">
        <v>5983</v>
      </c>
      <c r="M11" s="512">
        <v>6419</v>
      </c>
      <c r="N11" s="190">
        <v>6989</v>
      </c>
      <c r="O11" s="190">
        <v>7954</v>
      </c>
      <c r="P11" s="190">
        <v>8908</v>
      </c>
      <c r="Q11" s="190">
        <v>9092</v>
      </c>
      <c r="R11" s="512">
        <v>9104</v>
      </c>
      <c r="S11" s="235">
        <v>9523</v>
      </c>
    </row>
    <row r="12" spans="1:19" x14ac:dyDescent="0.25">
      <c r="A12" s="510" t="s">
        <v>4</v>
      </c>
      <c r="B12" s="188" t="s">
        <v>234</v>
      </c>
      <c r="C12" s="188">
        <v>1693</v>
      </c>
      <c r="D12" s="512">
        <v>1810</v>
      </c>
      <c r="E12" s="512">
        <v>2109</v>
      </c>
      <c r="F12" s="512">
        <v>2485</v>
      </c>
      <c r="G12" s="512">
        <v>2813</v>
      </c>
      <c r="H12" s="512">
        <v>3607</v>
      </c>
      <c r="I12" s="512">
        <v>4180</v>
      </c>
      <c r="J12" s="512">
        <v>4924</v>
      </c>
      <c r="K12" s="512">
        <v>5594</v>
      </c>
      <c r="L12" s="512">
        <v>5662</v>
      </c>
      <c r="M12" s="512">
        <v>5756</v>
      </c>
      <c r="N12" s="190">
        <v>6043</v>
      </c>
      <c r="O12" s="190">
        <v>7026</v>
      </c>
      <c r="P12" s="190">
        <v>7884</v>
      </c>
      <c r="Q12" s="190">
        <v>8121</v>
      </c>
      <c r="R12" s="512">
        <v>8034</v>
      </c>
      <c r="S12" s="235">
        <v>8612</v>
      </c>
    </row>
    <row r="13" spans="1:19" x14ac:dyDescent="0.25">
      <c r="A13" s="510" t="s">
        <v>5</v>
      </c>
      <c r="B13" s="188">
        <v>1497</v>
      </c>
      <c r="C13" s="188">
        <v>1848</v>
      </c>
      <c r="D13" s="512">
        <v>2065</v>
      </c>
      <c r="E13" s="512">
        <v>2365</v>
      </c>
      <c r="F13" s="512">
        <v>2599</v>
      </c>
      <c r="G13" s="512">
        <v>3090</v>
      </c>
      <c r="H13" s="512">
        <v>3707</v>
      </c>
      <c r="I13" s="512">
        <v>4252</v>
      </c>
      <c r="J13" s="512">
        <v>4642</v>
      </c>
      <c r="K13" s="512">
        <v>5440</v>
      </c>
      <c r="L13" s="512">
        <v>5738</v>
      </c>
      <c r="M13" s="512">
        <v>6206</v>
      </c>
      <c r="N13" s="190">
        <v>7036</v>
      </c>
      <c r="O13" s="190">
        <v>8170</v>
      </c>
      <c r="P13" s="190">
        <v>9041</v>
      </c>
      <c r="Q13" s="190">
        <v>9373</v>
      </c>
      <c r="R13" s="512">
        <v>9488</v>
      </c>
      <c r="S13" s="235">
        <v>9900</v>
      </c>
    </row>
    <row r="14" spans="1:19" x14ac:dyDescent="0.25">
      <c r="A14" s="510" t="s">
        <v>6</v>
      </c>
      <c r="B14" s="188">
        <v>1359</v>
      </c>
      <c r="C14" s="188">
        <v>1771</v>
      </c>
      <c r="D14" s="512">
        <v>2066</v>
      </c>
      <c r="E14" s="512">
        <v>2307</v>
      </c>
      <c r="F14" s="512">
        <v>2668</v>
      </c>
      <c r="G14" s="512">
        <v>3197</v>
      </c>
      <c r="H14" s="512">
        <v>3600</v>
      </c>
      <c r="I14" s="512">
        <v>4234</v>
      </c>
      <c r="J14" s="512">
        <v>4583</v>
      </c>
      <c r="K14" s="512">
        <v>5256</v>
      </c>
      <c r="L14" s="512">
        <v>5412</v>
      </c>
      <c r="M14" s="512">
        <v>5757</v>
      </c>
      <c r="N14" s="190">
        <v>6682</v>
      </c>
      <c r="O14" s="190">
        <v>7704</v>
      </c>
      <c r="P14" s="190">
        <v>8958</v>
      </c>
      <c r="Q14" s="190">
        <v>9349</v>
      </c>
      <c r="R14" s="512">
        <v>9601</v>
      </c>
      <c r="S14" s="235">
        <v>10240</v>
      </c>
    </row>
    <row r="15" spans="1:19" x14ac:dyDescent="0.25">
      <c r="A15" s="510" t="s">
        <v>7</v>
      </c>
      <c r="B15" s="188">
        <v>1386</v>
      </c>
      <c r="C15" s="188">
        <v>1701</v>
      </c>
      <c r="D15" s="512">
        <v>1952</v>
      </c>
      <c r="E15" s="512">
        <v>2212</v>
      </c>
      <c r="F15" s="512">
        <v>2579</v>
      </c>
      <c r="G15" s="512">
        <v>2952</v>
      </c>
      <c r="H15" s="512">
        <v>3637</v>
      </c>
      <c r="I15" s="512">
        <v>4323</v>
      </c>
      <c r="J15" s="512">
        <v>4789</v>
      </c>
      <c r="K15" s="512">
        <v>5668</v>
      </c>
      <c r="L15" s="512">
        <v>5962</v>
      </c>
      <c r="M15" s="512">
        <v>6547</v>
      </c>
      <c r="N15" s="190">
        <v>6916</v>
      </c>
      <c r="O15" s="190">
        <v>7666</v>
      </c>
      <c r="P15" s="190">
        <v>8742</v>
      </c>
      <c r="Q15" s="190">
        <v>9195</v>
      </c>
      <c r="R15" s="512">
        <v>9291</v>
      </c>
      <c r="S15" s="235">
        <v>9664</v>
      </c>
    </row>
    <row r="16" spans="1:19" x14ac:dyDescent="0.25">
      <c r="A16" s="510" t="s">
        <v>8</v>
      </c>
      <c r="B16" s="188">
        <v>1456</v>
      </c>
      <c r="C16" s="188">
        <v>1762</v>
      </c>
      <c r="D16" s="512">
        <v>2164</v>
      </c>
      <c r="E16" s="512">
        <v>2334</v>
      </c>
      <c r="F16" s="512">
        <v>2535</v>
      </c>
      <c r="G16" s="512">
        <v>2849</v>
      </c>
      <c r="H16" s="512">
        <v>3422</v>
      </c>
      <c r="I16" s="512">
        <v>4042</v>
      </c>
      <c r="J16" s="512">
        <v>4493</v>
      </c>
      <c r="K16" s="512">
        <v>5120</v>
      </c>
      <c r="L16" s="512">
        <v>5180</v>
      </c>
      <c r="M16" s="512">
        <v>5456</v>
      </c>
      <c r="N16" s="190">
        <v>5925</v>
      </c>
      <c r="O16" s="190">
        <v>6754</v>
      </c>
      <c r="P16" s="190">
        <v>7916</v>
      </c>
      <c r="Q16" s="190">
        <v>8258</v>
      </c>
      <c r="R16" s="512">
        <v>8476</v>
      </c>
      <c r="S16" s="235">
        <v>9058</v>
      </c>
    </row>
    <row r="17" spans="1:19" x14ac:dyDescent="0.25">
      <c r="A17" s="510" t="s">
        <v>9</v>
      </c>
      <c r="B17" s="188">
        <v>1254</v>
      </c>
      <c r="C17" s="512">
        <v>1480</v>
      </c>
      <c r="D17" s="512">
        <v>1703</v>
      </c>
      <c r="E17" s="512">
        <v>1963</v>
      </c>
      <c r="F17" s="512">
        <v>2369</v>
      </c>
      <c r="G17" s="512">
        <v>2721</v>
      </c>
      <c r="H17" s="512">
        <v>3394</v>
      </c>
      <c r="I17" s="512">
        <v>4137</v>
      </c>
      <c r="J17" s="512">
        <v>4563</v>
      </c>
      <c r="K17" s="512">
        <v>5276</v>
      </c>
      <c r="L17" s="512">
        <v>5356</v>
      </c>
      <c r="M17" s="512">
        <v>5724</v>
      </c>
      <c r="N17" s="190">
        <v>6215</v>
      </c>
      <c r="O17" s="190">
        <v>7062</v>
      </c>
      <c r="P17" s="190">
        <v>8008</v>
      </c>
      <c r="Q17" s="190">
        <v>8313</v>
      </c>
      <c r="R17" s="512">
        <v>8313</v>
      </c>
      <c r="S17" s="235">
        <v>8720</v>
      </c>
    </row>
    <row r="18" spans="1:19" x14ac:dyDescent="0.25">
      <c r="A18" s="510" t="s">
        <v>10</v>
      </c>
      <c r="B18" s="188">
        <v>1653</v>
      </c>
      <c r="C18" s="512">
        <v>2115</v>
      </c>
      <c r="D18" s="512">
        <v>2380</v>
      </c>
      <c r="E18" s="512">
        <v>2817</v>
      </c>
      <c r="F18" s="512">
        <v>3227</v>
      </c>
      <c r="G18" s="512">
        <v>3775</v>
      </c>
      <c r="H18" s="512">
        <v>4467</v>
      </c>
      <c r="I18" s="512">
        <v>5170</v>
      </c>
      <c r="J18" s="512">
        <v>5850</v>
      </c>
      <c r="K18" s="512">
        <v>6585</v>
      </c>
      <c r="L18" s="512">
        <v>6801</v>
      </c>
      <c r="M18" s="512">
        <v>7223</v>
      </c>
      <c r="N18" s="190">
        <v>8072</v>
      </c>
      <c r="O18" s="190">
        <v>9150</v>
      </c>
      <c r="P18" s="190">
        <v>10460</v>
      </c>
      <c r="Q18" s="190">
        <v>11021</v>
      </c>
      <c r="R18" s="512">
        <v>11365</v>
      </c>
      <c r="S18" s="235">
        <v>11764</v>
      </c>
    </row>
    <row r="19" spans="1:19" x14ac:dyDescent="0.25">
      <c r="A19" s="510" t="s">
        <v>11</v>
      </c>
      <c r="B19" s="188" t="s">
        <v>234</v>
      </c>
      <c r="C19" s="512" t="s">
        <v>234</v>
      </c>
      <c r="D19" s="512">
        <v>1728</v>
      </c>
      <c r="E19" s="512">
        <v>1980</v>
      </c>
      <c r="F19" s="512">
        <v>2333</v>
      </c>
      <c r="G19" s="512">
        <v>2629</v>
      </c>
      <c r="H19" s="512">
        <v>3176</v>
      </c>
      <c r="I19" s="512">
        <v>3743</v>
      </c>
      <c r="J19" s="512">
        <v>4145</v>
      </c>
      <c r="K19" s="512">
        <v>4813</v>
      </c>
      <c r="L19" s="512">
        <v>4966</v>
      </c>
      <c r="M19" s="512">
        <v>5236</v>
      </c>
      <c r="N19" s="190">
        <v>6443</v>
      </c>
      <c r="O19" s="190">
        <v>7334</v>
      </c>
      <c r="P19" s="190">
        <v>8419</v>
      </c>
      <c r="Q19" s="190">
        <v>8739</v>
      </c>
      <c r="R19" s="512">
        <v>8932</v>
      </c>
      <c r="S19" s="235">
        <v>9513</v>
      </c>
    </row>
    <row r="20" spans="1:19" x14ac:dyDescent="0.25">
      <c r="A20" s="510" t="s">
        <v>12</v>
      </c>
      <c r="B20" s="188">
        <v>1382</v>
      </c>
      <c r="C20" s="512">
        <v>1629</v>
      </c>
      <c r="D20" s="512">
        <v>1918</v>
      </c>
      <c r="E20" s="512">
        <v>2192</v>
      </c>
      <c r="F20" s="512">
        <v>2495</v>
      </c>
      <c r="G20" s="512">
        <v>2966</v>
      </c>
      <c r="H20" s="512">
        <v>3686</v>
      </c>
      <c r="I20" s="512">
        <v>4383</v>
      </c>
      <c r="J20" s="512">
        <v>4868</v>
      </c>
      <c r="K20" s="512">
        <v>5669</v>
      </c>
      <c r="L20" s="512">
        <v>5901</v>
      </c>
      <c r="M20" s="512">
        <v>6340</v>
      </c>
      <c r="N20" s="190">
        <v>6677</v>
      </c>
      <c r="O20" s="190">
        <v>7172</v>
      </c>
      <c r="P20" s="190">
        <v>8450</v>
      </c>
      <c r="Q20" s="190">
        <v>8658</v>
      </c>
      <c r="R20" s="512">
        <v>8898</v>
      </c>
      <c r="S20" s="235">
        <v>9474</v>
      </c>
    </row>
    <row r="21" spans="1:19" x14ac:dyDescent="0.25">
      <c r="A21" s="510" t="s">
        <v>13</v>
      </c>
      <c r="B21" s="188">
        <v>1380</v>
      </c>
      <c r="C21" s="512">
        <v>1694</v>
      </c>
      <c r="D21" s="512">
        <v>1925</v>
      </c>
      <c r="E21" s="512">
        <v>2165</v>
      </c>
      <c r="F21" s="512">
        <v>2510</v>
      </c>
      <c r="G21" s="512">
        <v>3187</v>
      </c>
      <c r="H21" s="512">
        <v>3723</v>
      </c>
      <c r="I21" s="512">
        <v>4474</v>
      </c>
      <c r="J21" s="512">
        <v>4977</v>
      </c>
      <c r="K21" s="512">
        <v>5817</v>
      </c>
      <c r="L21" s="512">
        <v>6574</v>
      </c>
      <c r="M21" s="512">
        <v>7199</v>
      </c>
      <c r="N21" s="190">
        <v>7663</v>
      </c>
      <c r="O21" s="190">
        <v>8695</v>
      </c>
      <c r="P21" s="190">
        <v>9918</v>
      </c>
      <c r="Q21" s="190">
        <v>10074</v>
      </c>
      <c r="R21" s="512">
        <v>9664</v>
      </c>
      <c r="S21" s="235">
        <v>10148</v>
      </c>
    </row>
    <row r="22" spans="1:19" x14ac:dyDescent="0.25">
      <c r="A22" s="510" t="s">
        <v>14</v>
      </c>
      <c r="B22" s="188">
        <v>1302</v>
      </c>
      <c r="C22" s="512">
        <v>1509</v>
      </c>
      <c r="D22" s="512">
        <v>1683</v>
      </c>
      <c r="E22" s="512">
        <v>2016</v>
      </c>
      <c r="F22" s="512">
        <v>2303</v>
      </c>
      <c r="G22" s="512">
        <v>2736</v>
      </c>
      <c r="H22" s="512">
        <v>3076</v>
      </c>
      <c r="I22" s="512">
        <v>3493</v>
      </c>
      <c r="J22" s="512">
        <v>3805</v>
      </c>
      <c r="K22" s="512">
        <v>4199</v>
      </c>
      <c r="L22" s="512">
        <v>4593</v>
      </c>
      <c r="M22" s="512">
        <v>4870</v>
      </c>
      <c r="N22" s="190">
        <v>5230</v>
      </c>
      <c r="O22" s="190">
        <v>6850</v>
      </c>
      <c r="P22" s="190">
        <v>7834</v>
      </c>
      <c r="Q22" s="190">
        <v>8268</v>
      </c>
      <c r="R22" s="512">
        <v>8214</v>
      </c>
      <c r="S22" s="235">
        <v>8722</v>
      </c>
    </row>
    <row r="23" spans="1:19" x14ac:dyDescent="0.25">
      <c r="A23" s="510" t="s">
        <v>15</v>
      </c>
      <c r="B23" s="188">
        <v>1443</v>
      </c>
      <c r="C23" s="512">
        <v>1808</v>
      </c>
      <c r="D23" s="512">
        <v>2061</v>
      </c>
      <c r="E23" s="512">
        <v>2361</v>
      </c>
      <c r="F23" s="512">
        <v>2720</v>
      </c>
      <c r="G23" s="512">
        <v>2990</v>
      </c>
      <c r="H23" s="512">
        <v>3877</v>
      </c>
      <c r="I23" s="512">
        <v>4470</v>
      </c>
      <c r="J23" s="512">
        <v>4968</v>
      </c>
      <c r="K23" s="512">
        <v>5633</v>
      </c>
      <c r="L23" s="512">
        <v>5837</v>
      </c>
      <c r="M23" s="512">
        <v>6301</v>
      </c>
      <c r="N23" s="190">
        <v>7121</v>
      </c>
      <c r="O23" s="190">
        <v>8282</v>
      </c>
      <c r="P23" s="190">
        <v>9427</v>
      </c>
      <c r="Q23" s="190">
        <v>9590</v>
      </c>
      <c r="R23" s="512">
        <v>9665</v>
      </c>
      <c r="S23" s="235">
        <v>10171</v>
      </c>
    </row>
    <row r="24" spans="1:19" x14ac:dyDescent="0.25">
      <c r="A24" s="510" t="s">
        <v>16</v>
      </c>
      <c r="B24" s="188">
        <v>1273</v>
      </c>
      <c r="C24" s="512">
        <v>1496</v>
      </c>
      <c r="D24" s="512">
        <v>1784</v>
      </c>
      <c r="E24" s="512">
        <v>2108</v>
      </c>
      <c r="F24" s="512">
        <v>2478</v>
      </c>
      <c r="G24" s="512">
        <v>2795</v>
      </c>
      <c r="H24" s="512">
        <v>3633</v>
      </c>
      <c r="I24" s="512">
        <v>4354</v>
      </c>
      <c r="J24" s="512">
        <v>4752</v>
      </c>
      <c r="K24" s="512">
        <v>5374</v>
      </c>
      <c r="L24" s="512">
        <v>5493</v>
      </c>
      <c r="M24" s="512">
        <v>6137</v>
      </c>
      <c r="N24" s="190">
        <v>6740</v>
      </c>
      <c r="O24" s="190">
        <v>7579</v>
      </c>
      <c r="P24" s="190">
        <v>8626</v>
      </c>
      <c r="Q24" s="190">
        <v>9035</v>
      </c>
      <c r="R24" s="512">
        <v>9065</v>
      </c>
      <c r="S24" s="235">
        <v>9815</v>
      </c>
    </row>
    <row r="25" spans="1:19" x14ac:dyDescent="0.25">
      <c r="A25" s="510" t="s">
        <v>17</v>
      </c>
      <c r="B25" s="188" t="s">
        <v>234</v>
      </c>
      <c r="C25" s="512">
        <v>1783</v>
      </c>
      <c r="D25" s="512">
        <v>1958</v>
      </c>
      <c r="E25" s="512">
        <v>2255</v>
      </c>
      <c r="F25" s="512">
        <v>2633</v>
      </c>
      <c r="G25" s="512">
        <v>2995</v>
      </c>
      <c r="H25" s="512">
        <v>3997</v>
      </c>
      <c r="I25" s="512">
        <v>4701</v>
      </c>
      <c r="J25" s="512">
        <v>5113</v>
      </c>
      <c r="K25" s="512">
        <v>5386</v>
      </c>
      <c r="L25" s="512">
        <v>5518</v>
      </c>
      <c r="M25" s="512">
        <v>6080</v>
      </c>
      <c r="N25" s="190">
        <v>6500</v>
      </c>
      <c r="O25" s="190">
        <v>7300</v>
      </c>
      <c r="P25" s="190">
        <v>8315</v>
      </c>
      <c r="Q25" s="190">
        <v>8903</v>
      </c>
      <c r="R25" s="512">
        <v>8994</v>
      </c>
      <c r="S25" s="235">
        <v>9451</v>
      </c>
    </row>
    <row r="26" spans="1:19" x14ac:dyDescent="0.25">
      <c r="A26" s="510" t="s">
        <v>18</v>
      </c>
      <c r="B26" s="188">
        <v>2385</v>
      </c>
      <c r="C26" s="512">
        <v>2918</v>
      </c>
      <c r="D26" s="512">
        <v>3208</v>
      </c>
      <c r="E26" s="512">
        <v>3703</v>
      </c>
      <c r="F26" s="512">
        <v>4171</v>
      </c>
      <c r="G26" s="512">
        <v>5121</v>
      </c>
      <c r="H26" s="512">
        <v>5855</v>
      </c>
      <c r="I26" s="512">
        <v>6648</v>
      </c>
      <c r="J26" s="512">
        <v>7406</v>
      </c>
      <c r="K26" s="512">
        <v>8656</v>
      </c>
      <c r="L26" s="512">
        <v>9128</v>
      </c>
      <c r="M26" s="512">
        <v>9747</v>
      </c>
      <c r="N26" s="190">
        <v>10965</v>
      </c>
      <c r="O26" s="190">
        <v>12542</v>
      </c>
      <c r="P26" s="190">
        <v>14413</v>
      </c>
      <c r="Q26" s="190">
        <v>15092</v>
      </c>
      <c r="R26" s="512">
        <v>15397</v>
      </c>
      <c r="S26" s="235">
        <v>16087</v>
      </c>
    </row>
    <row r="27" spans="1:19" ht="18" x14ac:dyDescent="0.25">
      <c r="A27" s="14" t="s">
        <v>186</v>
      </c>
      <c r="B27" s="188"/>
      <c r="C27" s="512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190"/>
      <c r="Q27" s="190"/>
      <c r="R27" s="203"/>
      <c r="S27" s="235"/>
    </row>
    <row r="28" spans="1:19" x14ac:dyDescent="0.25">
      <c r="A28" s="510" t="s">
        <v>19</v>
      </c>
      <c r="B28" s="188" t="s">
        <v>234</v>
      </c>
      <c r="C28" s="512">
        <v>2054</v>
      </c>
      <c r="D28" s="512">
        <v>2425</v>
      </c>
      <c r="E28" s="512">
        <v>2784</v>
      </c>
      <c r="F28" s="512">
        <v>3216</v>
      </c>
      <c r="G28" s="512">
        <v>3699</v>
      </c>
      <c r="H28" s="512">
        <v>4625</v>
      </c>
      <c r="I28" s="512">
        <v>5381</v>
      </c>
      <c r="J28" s="512">
        <v>5990</v>
      </c>
      <c r="K28" s="512">
        <v>6754</v>
      </c>
      <c r="L28" s="512">
        <v>7228</v>
      </c>
      <c r="M28" s="512">
        <v>7774</v>
      </c>
      <c r="N28" s="190">
        <v>8531</v>
      </c>
      <c r="O28" s="190">
        <v>9682</v>
      </c>
      <c r="P28" s="190">
        <v>11569</v>
      </c>
      <c r="Q28" s="190">
        <v>12007</v>
      </c>
      <c r="R28" s="512">
        <v>12203</v>
      </c>
      <c r="S28" s="235">
        <v>12829</v>
      </c>
    </row>
    <row r="29" spans="1:19" x14ac:dyDescent="0.25">
      <c r="A29" s="510" t="s">
        <v>20</v>
      </c>
      <c r="B29" s="188">
        <v>1989</v>
      </c>
      <c r="C29" s="512">
        <v>2404</v>
      </c>
      <c r="D29" s="512">
        <v>2823</v>
      </c>
      <c r="E29" s="512">
        <v>3229</v>
      </c>
      <c r="F29" s="512">
        <v>3750</v>
      </c>
      <c r="G29" s="512">
        <v>4525</v>
      </c>
      <c r="H29" s="512">
        <v>5167</v>
      </c>
      <c r="I29" s="512">
        <v>6198</v>
      </c>
      <c r="J29" s="512">
        <v>6798</v>
      </c>
      <c r="K29" s="512">
        <v>7556</v>
      </c>
      <c r="L29" s="512">
        <v>8226</v>
      </c>
      <c r="M29" s="512">
        <v>8293</v>
      </c>
      <c r="N29" s="190">
        <v>9496</v>
      </c>
      <c r="O29" s="190">
        <v>10817</v>
      </c>
      <c r="P29" s="190">
        <v>12069</v>
      </c>
      <c r="Q29" s="190">
        <v>12128</v>
      </c>
      <c r="R29" s="512">
        <v>12539</v>
      </c>
      <c r="S29" s="235">
        <v>12948</v>
      </c>
    </row>
    <row r="30" spans="1:19" x14ac:dyDescent="0.25">
      <c r="A30" s="510" t="s">
        <v>457</v>
      </c>
      <c r="B30" s="188"/>
      <c r="C30" s="512"/>
      <c r="D30" s="512"/>
      <c r="E30" s="512"/>
      <c r="F30" s="512"/>
      <c r="G30" s="512"/>
      <c r="H30" s="512"/>
      <c r="I30" s="512"/>
      <c r="J30" s="512"/>
      <c r="K30" s="512"/>
      <c r="L30" s="512"/>
      <c r="M30" s="512"/>
      <c r="N30" s="512"/>
      <c r="O30" s="512"/>
      <c r="P30" s="190"/>
      <c r="Q30" s="190"/>
      <c r="R30" s="512"/>
      <c r="S30" s="235"/>
    </row>
    <row r="31" spans="1:19" x14ac:dyDescent="0.25">
      <c r="A31" s="47" t="s">
        <v>63</v>
      </c>
      <c r="B31" s="188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190"/>
      <c r="Q31" s="190"/>
      <c r="R31" s="512"/>
      <c r="S31" s="235"/>
    </row>
    <row r="32" spans="1:19" ht="19.5" x14ac:dyDescent="0.25">
      <c r="A32" s="48" t="s">
        <v>23</v>
      </c>
      <c r="B32" s="188">
        <v>2729</v>
      </c>
      <c r="C32" s="512">
        <v>3612</v>
      </c>
      <c r="D32" s="512">
        <v>4061</v>
      </c>
      <c r="E32" s="512">
        <v>4661</v>
      </c>
      <c r="F32" s="512">
        <v>5214</v>
      </c>
      <c r="G32" s="512">
        <v>5764</v>
      </c>
      <c r="H32" s="512">
        <v>6526</v>
      </c>
      <c r="I32" s="512">
        <v>8659</v>
      </c>
      <c r="J32" s="512">
        <v>10271</v>
      </c>
      <c r="K32" s="512">
        <v>11350</v>
      </c>
      <c r="L32" s="512">
        <v>12019</v>
      </c>
      <c r="M32" s="512">
        <v>12562</v>
      </c>
      <c r="N32" s="190">
        <v>15517</v>
      </c>
      <c r="O32" s="190">
        <v>16593</v>
      </c>
      <c r="P32" s="190">
        <v>18711</v>
      </c>
      <c r="Q32" s="190">
        <v>19120</v>
      </c>
      <c r="R32" s="512">
        <v>20622</v>
      </c>
      <c r="S32" s="235">
        <v>20297</v>
      </c>
    </row>
    <row r="33" spans="1:19" ht="19.5" x14ac:dyDescent="0.25">
      <c r="A33" s="48" t="s">
        <v>135</v>
      </c>
      <c r="B33" s="188">
        <v>1806</v>
      </c>
      <c r="C33" s="512">
        <v>2217</v>
      </c>
      <c r="D33" s="512">
        <v>2505</v>
      </c>
      <c r="E33" s="512">
        <v>2866</v>
      </c>
      <c r="F33" s="512">
        <v>3574</v>
      </c>
      <c r="G33" s="512">
        <v>4060</v>
      </c>
      <c r="H33" s="512">
        <v>4907</v>
      </c>
      <c r="I33" s="512">
        <v>5661</v>
      </c>
      <c r="J33" s="512">
        <v>6210</v>
      </c>
      <c r="K33" s="512">
        <v>7308</v>
      </c>
      <c r="L33" s="512">
        <v>7722</v>
      </c>
      <c r="M33" s="512">
        <v>8159</v>
      </c>
      <c r="N33" s="190">
        <v>10243</v>
      </c>
      <c r="O33" s="190">
        <v>11323</v>
      </c>
      <c r="P33" s="190">
        <v>12880</v>
      </c>
      <c r="Q33" s="190">
        <v>10944</v>
      </c>
      <c r="R33" s="512">
        <v>11380</v>
      </c>
      <c r="S33" s="235">
        <v>11816</v>
      </c>
    </row>
    <row r="34" spans="1:19" x14ac:dyDescent="0.25">
      <c r="A34" s="510" t="s">
        <v>24</v>
      </c>
      <c r="B34" s="188" t="s">
        <v>234</v>
      </c>
      <c r="C34" s="512">
        <v>1859</v>
      </c>
      <c r="D34" s="512">
        <v>2026</v>
      </c>
      <c r="E34" s="512">
        <v>2354</v>
      </c>
      <c r="F34" s="512">
        <v>3011</v>
      </c>
      <c r="G34" s="512">
        <v>3450</v>
      </c>
      <c r="H34" s="512">
        <v>4073</v>
      </c>
      <c r="I34" s="512">
        <v>4851</v>
      </c>
      <c r="J34" s="512">
        <v>5270</v>
      </c>
      <c r="K34" s="512">
        <v>6066</v>
      </c>
      <c r="L34" s="512">
        <v>6346</v>
      </c>
      <c r="M34" s="512">
        <v>6847</v>
      </c>
      <c r="N34" s="190">
        <v>7474</v>
      </c>
      <c r="O34" s="190">
        <v>8578</v>
      </c>
      <c r="P34" s="190">
        <v>9678</v>
      </c>
      <c r="Q34" s="190">
        <v>9980</v>
      </c>
      <c r="R34" s="512">
        <v>10234</v>
      </c>
      <c r="S34" s="235">
        <v>10698</v>
      </c>
    </row>
    <row r="35" spans="1:19" x14ac:dyDescent="0.25">
      <c r="A35" s="510" t="s">
        <v>25</v>
      </c>
      <c r="B35" s="188">
        <v>1774</v>
      </c>
      <c r="C35" s="512">
        <v>1930</v>
      </c>
      <c r="D35" s="512">
        <v>2346</v>
      </c>
      <c r="E35" s="512">
        <v>2703</v>
      </c>
      <c r="F35" s="512">
        <v>3221</v>
      </c>
      <c r="G35" s="512">
        <v>3696</v>
      </c>
      <c r="H35" s="512">
        <v>4097</v>
      </c>
      <c r="I35" s="512">
        <v>4995</v>
      </c>
      <c r="J35" s="512">
        <v>5209</v>
      </c>
      <c r="K35" s="512">
        <v>5729</v>
      </c>
      <c r="L35" s="512">
        <v>5955</v>
      </c>
      <c r="M35" s="512">
        <v>6273</v>
      </c>
      <c r="N35" s="190">
        <v>7026</v>
      </c>
      <c r="O35" s="190">
        <v>8021</v>
      </c>
      <c r="P35" s="190">
        <v>9630</v>
      </c>
      <c r="Q35" s="190">
        <v>9948</v>
      </c>
      <c r="R35" s="512">
        <v>10343</v>
      </c>
      <c r="S35" s="235">
        <v>10939</v>
      </c>
    </row>
    <row r="36" spans="1:19" x14ac:dyDescent="0.25">
      <c r="A36" s="510" t="s">
        <v>26</v>
      </c>
      <c r="B36" s="188" t="s">
        <v>234</v>
      </c>
      <c r="C36" s="512">
        <v>1899</v>
      </c>
      <c r="D36" s="512">
        <v>2185</v>
      </c>
      <c r="E36" s="512">
        <v>2524</v>
      </c>
      <c r="F36" s="512">
        <v>2829</v>
      </c>
      <c r="G36" s="512">
        <v>3321</v>
      </c>
      <c r="H36" s="512">
        <v>3835</v>
      </c>
      <c r="I36" s="512">
        <v>4400</v>
      </c>
      <c r="J36" s="512">
        <v>4843</v>
      </c>
      <c r="K36" s="512">
        <v>5380</v>
      </c>
      <c r="L36" s="512">
        <v>5775</v>
      </c>
      <c r="M36" s="512">
        <v>6155</v>
      </c>
      <c r="N36" s="190">
        <v>6524</v>
      </c>
      <c r="O36" s="190">
        <v>6984</v>
      </c>
      <c r="P36" s="190">
        <v>8722</v>
      </c>
      <c r="Q36" s="190">
        <v>9211</v>
      </c>
      <c r="R36" s="512">
        <v>9628</v>
      </c>
      <c r="S36" s="235">
        <v>10239</v>
      </c>
    </row>
    <row r="37" spans="1:19" x14ac:dyDescent="0.25">
      <c r="A37" s="510" t="s">
        <v>27</v>
      </c>
      <c r="B37" s="188">
        <v>2359</v>
      </c>
      <c r="C37" s="512">
        <v>2996</v>
      </c>
      <c r="D37" s="512">
        <v>3377</v>
      </c>
      <c r="E37" s="512">
        <v>3798</v>
      </c>
      <c r="F37" s="512">
        <v>4820</v>
      </c>
      <c r="G37" s="512">
        <v>5333</v>
      </c>
      <c r="H37" s="512">
        <v>5930</v>
      </c>
      <c r="I37" s="512">
        <v>6960</v>
      </c>
      <c r="J37" s="512">
        <v>7579</v>
      </c>
      <c r="K37" s="512">
        <v>8432</v>
      </c>
      <c r="L37" s="512">
        <v>8737</v>
      </c>
      <c r="M37" s="512">
        <v>9315</v>
      </c>
      <c r="N37" s="190">
        <v>10113</v>
      </c>
      <c r="O37" s="190">
        <v>11627</v>
      </c>
      <c r="P37" s="190">
        <v>13582</v>
      </c>
      <c r="Q37" s="190">
        <v>13562</v>
      </c>
      <c r="R37" s="512">
        <v>13787</v>
      </c>
      <c r="S37" s="235">
        <v>14649</v>
      </c>
    </row>
    <row r="38" spans="1:19" x14ac:dyDescent="0.25">
      <c r="A38" s="510" t="s">
        <v>28</v>
      </c>
      <c r="B38" s="188" t="s">
        <v>234</v>
      </c>
      <c r="C38" s="512">
        <v>1791</v>
      </c>
      <c r="D38" s="512">
        <v>2053</v>
      </c>
      <c r="E38" s="512">
        <v>2401</v>
      </c>
      <c r="F38" s="512">
        <v>2825</v>
      </c>
      <c r="G38" s="512">
        <v>3225</v>
      </c>
      <c r="H38" s="512">
        <v>3964</v>
      </c>
      <c r="I38" s="512">
        <v>4617</v>
      </c>
      <c r="J38" s="512">
        <v>4924</v>
      </c>
      <c r="K38" s="512">
        <v>5569</v>
      </c>
      <c r="L38" s="512">
        <v>5801</v>
      </c>
      <c r="M38" s="512">
        <v>6183</v>
      </c>
      <c r="N38" s="190">
        <v>7166</v>
      </c>
      <c r="O38" s="190">
        <v>7915</v>
      </c>
      <c r="P38" s="190">
        <v>9221</v>
      </c>
      <c r="Q38" s="190">
        <v>9751</v>
      </c>
      <c r="R38" s="512">
        <v>9886</v>
      </c>
      <c r="S38" s="235">
        <v>10407</v>
      </c>
    </row>
    <row r="39" spans="1:19" x14ac:dyDescent="0.25">
      <c r="A39" s="510" t="s">
        <v>29</v>
      </c>
      <c r="B39" s="188">
        <v>1345</v>
      </c>
      <c r="C39" s="512">
        <v>1571</v>
      </c>
      <c r="D39" s="512">
        <v>1820</v>
      </c>
      <c r="E39" s="512">
        <v>2060</v>
      </c>
      <c r="F39" s="512">
        <v>2471</v>
      </c>
      <c r="G39" s="512">
        <v>2951</v>
      </c>
      <c r="H39" s="512">
        <v>3559</v>
      </c>
      <c r="I39" s="512">
        <v>4247</v>
      </c>
      <c r="J39" s="512">
        <v>4603</v>
      </c>
      <c r="K39" s="512">
        <v>5254</v>
      </c>
      <c r="L39" s="512">
        <v>6113</v>
      </c>
      <c r="M39" s="512">
        <v>6406</v>
      </c>
      <c r="N39" s="190">
        <v>7337</v>
      </c>
      <c r="O39" s="190">
        <v>8518</v>
      </c>
      <c r="P39" s="190">
        <v>10008</v>
      </c>
      <c r="Q39" s="190">
        <v>10417</v>
      </c>
      <c r="R39" s="512">
        <v>10184</v>
      </c>
      <c r="S39" s="235">
        <v>10623</v>
      </c>
    </row>
    <row r="40" spans="1:19" x14ac:dyDescent="0.25">
      <c r="A40" s="510" t="s">
        <v>30</v>
      </c>
      <c r="B40" s="188" t="s">
        <v>234</v>
      </c>
      <c r="C40" s="512">
        <v>2291</v>
      </c>
      <c r="D40" s="512">
        <v>2601</v>
      </c>
      <c r="E40" s="512">
        <v>2919</v>
      </c>
      <c r="F40" s="512">
        <v>3259</v>
      </c>
      <c r="G40" s="512">
        <v>3544</v>
      </c>
      <c r="H40" s="512">
        <v>4158</v>
      </c>
      <c r="I40" s="512">
        <v>4901</v>
      </c>
      <c r="J40" s="512">
        <v>5232</v>
      </c>
      <c r="K40" s="512">
        <v>5773</v>
      </c>
      <c r="L40" s="512">
        <v>6221</v>
      </c>
      <c r="M40" s="512">
        <v>6613</v>
      </c>
      <c r="N40" s="190">
        <v>7072</v>
      </c>
      <c r="O40" s="190">
        <v>8479</v>
      </c>
      <c r="P40" s="190">
        <v>10043</v>
      </c>
      <c r="Q40" s="190">
        <v>10526</v>
      </c>
      <c r="R40" s="512">
        <v>10792</v>
      </c>
      <c r="S40" s="235">
        <v>11055</v>
      </c>
    </row>
    <row r="41" spans="1:19" ht="18" x14ac:dyDescent="0.25">
      <c r="A41" s="14" t="s">
        <v>122</v>
      </c>
      <c r="B41" s="188"/>
      <c r="C41" s="512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190"/>
      <c r="Q41" s="190"/>
      <c r="R41" s="203"/>
      <c r="S41" s="235"/>
    </row>
    <row r="42" spans="1:19" x14ac:dyDescent="0.25">
      <c r="A42" s="510" t="s">
        <v>31</v>
      </c>
      <c r="B42" s="188">
        <v>1292</v>
      </c>
      <c r="C42" s="512">
        <v>1449</v>
      </c>
      <c r="D42" s="512">
        <v>1665</v>
      </c>
      <c r="E42" s="512">
        <v>2074</v>
      </c>
      <c r="F42" s="512">
        <v>2540</v>
      </c>
      <c r="G42" s="512">
        <v>2962</v>
      </c>
      <c r="H42" s="512">
        <v>3531</v>
      </c>
      <c r="I42" s="512">
        <v>4102</v>
      </c>
      <c r="J42" s="512">
        <v>4393</v>
      </c>
      <c r="K42" s="512">
        <v>4914</v>
      </c>
      <c r="L42" s="512">
        <v>5100</v>
      </c>
      <c r="M42" s="512">
        <v>5525</v>
      </c>
      <c r="N42" s="190">
        <v>6282</v>
      </c>
      <c r="O42" s="190">
        <v>7164</v>
      </c>
      <c r="P42" s="190">
        <v>8211</v>
      </c>
      <c r="Q42" s="190">
        <v>8521</v>
      </c>
      <c r="R42" s="512">
        <v>8579</v>
      </c>
      <c r="S42" s="235">
        <v>9012</v>
      </c>
    </row>
    <row r="43" spans="1:19" x14ac:dyDescent="0.25">
      <c r="A43" s="510" t="s">
        <v>32</v>
      </c>
      <c r="B43" s="188">
        <v>1399</v>
      </c>
      <c r="C43" s="512">
        <v>1637</v>
      </c>
      <c r="D43" s="512">
        <v>1756</v>
      </c>
      <c r="E43" s="512">
        <v>2079</v>
      </c>
      <c r="F43" s="512">
        <v>2340</v>
      </c>
      <c r="G43" s="512">
        <v>2664</v>
      </c>
      <c r="H43" s="512">
        <v>3317</v>
      </c>
      <c r="I43" s="512">
        <v>3700</v>
      </c>
      <c r="J43" s="512">
        <v>4311</v>
      </c>
      <c r="K43" s="512">
        <v>4956</v>
      </c>
      <c r="L43" s="512">
        <v>5331</v>
      </c>
      <c r="M43" s="512">
        <v>5722</v>
      </c>
      <c r="N43" s="190">
        <v>6823</v>
      </c>
      <c r="O43" s="190">
        <v>7750</v>
      </c>
      <c r="P43" s="190">
        <v>7934</v>
      </c>
      <c r="Q43" s="190">
        <v>8372</v>
      </c>
      <c r="R43" s="512">
        <v>8551</v>
      </c>
      <c r="S43" s="235">
        <v>9120</v>
      </c>
    </row>
    <row r="44" spans="1:19" x14ac:dyDescent="0.25">
      <c r="A44" s="510" t="s">
        <v>33</v>
      </c>
      <c r="B44" s="188"/>
      <c r="C44" s="512"/>
      <c r="D44" s="512"/>
      <c r="E44" s="512"/>
      <c r="F44" s="512"/>
      <c r="G44" s="512"/>
      <c r="H44" s="512"/>
      <c r="I44" s="512"/>
      <c r="J44" s="512"/>
      <c r="K44" s="512"/>
      <c r="L44" s="512"/>
      <c r="M44" s="512"/>
      <c r="N44" s="512"/>
      <c r="O44" s="190">
        <v>6573</v>
      </c>
      <c r="P44" s="190">
        <v>9361</v>
      </c>
      <c r="Q44" s="190">
        <v>9502</v>
      </c>
      <c r="R44" s="512">
        <v>9126</v>
      </c>
      <c r="S44" s="235">
        <v>9814</v>
      </c>
    </row>
    <row r="45" spans="1:19" x14ac:dyDescent="0.25">
      <c r="A45" s="510" t="s">
        <v>34</v>
      </c>
      <c r="B45" s="188">
        <v>1400</v>
      </c>
      <c r="C45" s="512">
        <v>1676</v>
      </c>
      <c r="D45" s="512">
        <v>1910</v>
      </c>
      <c r="E45" s="512">
        <v>2278</v>
      </c>
      <c r="F45" s="512">
        <v>2739</v>
      </c>
      <c r="G45" s="512">
        <v>3278</v>
      </c>
      <c r="H45" s="512">
        <v>3832</v>
      </c>
      <c r="I45" s="512">
        <v>4458</v>
      </c>
      <c r="J45" s="512">
        <v>5253</v>
      </c>
      <c r="K45" s="512">
        <v>5737</v>
      </c>
      <c r="L45" s="512">
        <v>5976</v>
      </c>
      <c r="M45" s="512">
        <v>6332</v>
      </c>
      <c r="N45" s="190">
        <v>7155</v>
      </c>
      <c r="O45" s="190">
        <v>8027</v>
      </c>
      <c r="P45" s="190">
        <v>9261</v>
      </c>
      <c r="Q45" s="190">
        <v>9603</v>
      </c>
      <c r="R45" s="512">
        <v>9925</v>
      </c>
      <c r="S45" s="235">
        <v>10228</v>
      </c>
    </row>
    <row r="46" spans="1:19" x14ac:dyDescent="0.25">
      <c r="A46" s="510" t="s">
        <v>35</v>
      </c>
      <c r="B46" s="188">
        <v>1585</v>
      </c>
      <c r="C46" s="512">
        <v>1746</v>
      </c>
      <c r="D46" s="512">
        <v>1949</v>
      </c>
      <c r="E46" s="512">
        <v>2147</v>
      </c>
      <c r="F46" s="512">
        <v>2528</v>
      </c>
      <c r="G46" s="512">
        <v>2883</v>
      </c>
      <c r="H46" s="512">
        <v>3466</v>
      </c>
      <c r="I46" s="512">
        <v>4221</v>
      </c>
      <c r="J46" s="512">
        <v>4598</v>
      </c>
      <c r="K46" s="512">
        <v>5209</v>
      </c>
      <c r="L46" s="512">
        <v>5378</v>
      </c>
      <c r="M46" s="512">
        <v>5822</v>
      </c>
      <c r="N46" s="190">
        <v>6271</v>
      </c>
      <c r="O46" s="190">
        <v>7120</v>
      </c>
      <c r="P46" s="190">
        <v>8236</v>
      </c>
      <c r="Q46" s="190">
        <v>8730</v>
      </c>
      <c r="R46" s="512">
        <v>9040</v>
      </c>
      <c r="S46" s="235">
        <v>9581</v>
      </c>
    </row>
    <row r="47" spans="1:19" x14ac:dyDescent="0.25">
      <c r="A47" s="510" t="s">
        <v>36</v>
      </c>
      <c r="B47" s="188" t="s">
        <v>234</v>
      </c>
      <c r="C47" s="512">
        <v>1693</v>
      </c>
      <c r="D47" s="512">
        <v>1821</v>
      </c>
      <c r="E47" s="512">
        <v>1978</v>
      </c>
      <c r="F47" s="512">
        <v>2460</v>
      </c>
      <c r="G47" s="512">
        <v>2762</v>
      </c>
      <c r="H47" s="512">
        <v>3701</v>
      </c>
      <c r="I47" s="512">
        <v>4301</v>
      </c>
      <c r="J47" s="512">
        <v>4647</v>
      </c>
      <c r="K47" s="512">
        <v>5583</v>
      </c>
      <c r="L47" s="512">
        <v>5742</v>
      </c>
      <c r="M47" s="512">
        <v>6474</v>
      </c>
      <c r="N47" s="190">
        <v>6676</v>
      </c>
      <c r="O47" s="190">
        <v>7901</v>
      </c>
      <c r="P47" s="190">
        <v>8669</v>
      </c>
      <c r="Q47" s="190">
        <v>8794</v>
      </c>
      <c r="R47" s="512">
        <v>8720</v>
      </c>
      <c r="S47" s="235">
        <v>9174</v>
      </c>
    </row>
    <row r="48" spans="1:19" x14ac:dyDescent="0.25">
      <c r="A48" s="510" t="s">
        <v>37</v>
      </c>
      <c r="B48" s="188">
        <v>1384</v>
      </c>
      <c r="C48" s="512">
        <v>1715</v>
      </c>
      <c r="D48" s="512">
        <v>1961</v>
      </c>
      <c r="E48" s="512">
        <v>2180</v>
      </c>
      <c r="F48" s="512">
        <v>2648</v>
      </c>
      <c r="G48" s="512">
        <v>3086</v>
      </c>
      <c r="H48" s="512">
        <v>3728</v>
      </c>
      <c r="I48" s="512">
        <v>4339</v>
      </c>
      <c r="J48" s="512">
        <v>4744</v>
      </c>
      <c r="K48" s="512">
        <v>5442</v>
      </c>
      <c r="L48" s="512">
        <v>5824</v>
      </c>
      <c r="M48" s="512">
        <v>6233</v>
      </c>
      <c r="N48" s="190">
        <v>6988</v>
      </c>
      <c r="O48" s="190">
        <v>7967</v>
      </c>
      <c r="P48" s="190">
        <v>9109</v>
      </c>
      <c r="Q48" s="190">
        <v>9414</v>
      </c>
      <c r="R48" s="512">
        <v>9262</v>
      </c>
      <c r="S48" s="235">
        <v>9657</v>
      </c>
    </row>
    <row r="49" spans="1:19" x14ac:dyDescent="0.25">
      <c r="A49" s="510" t="s">
        <v>38</v>
      </c>
      <c r="B49" s="188"/>
      <c r="C49" s="512"/>
      <c r="D49" s="512"/>
      <c r="E49" s="512"/>
      <c r="F49" s="512"/>
      <c r="G49" s="512"/>
      <c r="H49" s="512"/>
      <c r="I49" s="512"/>
      <c r="J49" s="512"/>
      <c r="K49" s="512"/>
      <c r="L49" s="512"/>
      <c r="M49" s="512"/>
      <c r="N49" s="512"/>
      <c r="O49" s="190">
        <v>6356</v>
      </c>
      <c r="P49" s="190">
        <v>9237</v>
      </c>
      <c r="Q49" s="190">
        <v>9713</v>
      </c>
      <c r="R49" s="512">
        <v>9713</v>
      </c>
      <c r="S49" s="235">
        <v>10422</v>
      </c>
    </row>
    <row r="50" spans="1:19" ht="18" x14ac:dyDescent="0.25">
      <c r="A50" s="14" t="s">
        <v>225</v>
      </c>
      <c r="B50" s="188"/>
      <c r="C50" s="512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190"/>
      <c r="Q50" s="190"/>
      <c r="R50" s="512"/>
      <c r="S50" s="235"/>
    </row>
    <row r="51" spans="1:19" x14ac:dyDescent="0.25">
      <c r="A51" s="510" t="s">
        <v>39</v>
      </c>
      <c r="B51" s="188">
        <v>1333</v>
      </c>
      <c r="C51" s="512">
        <v>1505</v>
      </c>
      <c r="D51" s="512">
        <v>1694</v>
      </c>
      <c r="E51" s="512">
        <v>1897</v>
      </c>
      <c r="F51" s="512">
        <v>2227</v>
      </c>
      <c r="G51" s="512">
        <v>2484</v>
      </c>
      <c r="H51" s="512">
        <v>3153</v>
      </c>
      <c r="I51" s="512">
        <v>3648</v>
      </c>
      <c r="J51" s="512">
        <v>4066</v>
      </c>
      <c r="K51" s="512">
        <v>4629</v>
      </c>
      <c r="L51" s="512">
        <v>4871</v>
      </c>
      <c r="M51" s="512">
        <v>5279</v>
      </c>
      <c r="N51" s="190">
        <v>6791</v>
      </c>
      <c r="O51" s="190">
        <v>7453</v>
      </c>
      <c r="P51" s="190">
        <v>8658</v>
      </c>
      <c r="Q51" s="190">
        <v>9076</v>
      </c>
      <c r="R51" s="512">
        <v>9239</v>
      </c>
      <c r="S51" s="235">
        <v>9315</v>
      </c>
    </row>
    <row r="52" spans="1:19" x14ac:dyDescent="0.25">
      <c r="A52" s="510" t="s">
        <v>104</v>
      </c>
      <c r="B52" s="188">
        <v>1753</v>
      </c>
      <c r="C52" s="512">
        <v>1897</v>
      </c>
      <c r="D52" s="512">
        <v>2026</v>
      </c>
      <c r="E52" s="512">
        <v>2193</v>
      </c>
      <c r="F52" s="512">
        <v>2568</v>
      </c>
      <c r="G52" s="512">
        <v>2839</v>
      </c>
      <c r="H52" s="512">
        <v>3172</v>
      </c>
      <c r="I52" s="512">
        <v>3986</v>
      </c>
      <c r="J52" s="512">
        <v>4439</v>
      </c>
      <c r="K52" s="512">
        <v>4800</v>
      </c>
      <c r="L52" s="512">
        <v>4959</v>
      </c>
      <c r="M52" s="512">
        <v>5081</v>
      </c>
      <c r="N52" s="190">
        <v>6803</v>
      </c>
      <c r="O52" s="190">
        <v>7396</v>
      </c>
      <c r="P52" s="190">
        <v>8567</v>
      </c>
      <c r="Q52" s="190">
        <v>8881</v>
      </c>
      <c r="R52" s="512">
        <v>9111</v>
      </c>
      <c r="S52" s="235">
        <v>9992</v>
      </c>
    </row>
    <row r="53" spans="1:19" ht="19.5" x14ac:dyDescent="0.25">
      <c r="A53" s="510" t="s">
        <v>41</v>
      </c>
      <c r="B53" s="188" t="s">
        <v>234</v>
      </c>
      <c r="C53" s="512">
        <v>1517</v>
      </c>
      <c r="D53" s="512">
        <v>1624</v>
      </c>
      <c r="E53" s="512">
        <v>1823</v>
      </c>
      <c r="F53" s="512">
        <v>2231</v>
      </c>
      <c r="G53" s="512">
        <v>2558</v>
      </c>
      <c r="H53" s="512">
        <v>3034</v>
      </c>
      <c r="I53" s="512">
        <v>3538</v>
      </c>
      <c r="J53" s="512">
        <v>3847</v>
      </c>
      <c r="K53" s="512">
        <v>4726</v>
      </c>
      <c r="L53" s="512">
        <v>4918</v>
      </c>
      <c r="M53" s="512">
        <v>5138</v>
      </c>
      <c r="N53" s="190">
        <v>6573</v>
      </c>
      <c r="O53" s="190">
        <v>7357</v>
      </c>
      <c r="P53" s="190">
        <v>9366</v>
      </c>
      <c r="Q53" s="190">
        <v>10183</v>
      </c>
      <c r="R53" s="512">
        <v>10140</v>
      </c>
      <c r="S53" s="235">
        <v>10497</v>
      </c>
    </row>
    <row r="54" spans="1:19" ht="19.5" x14ac:dyDescent="0.25">
      <c r="A54" s="510" t="s">
        <v>42</v>
      </c>
      <c r="B54" s="188">
        <v>1212</v>
      </c>
      <c r="C54" s="512">
        <v>1508</v>
      </c>
      <c r="D54" s="512">
        <v>1740</v>
      </c>
      <c r="E54" s="512">
        <v>1973</v>
      </c>
      <c r="F54" s="512">
        <v>2347</v>
      </c>
      <c r="G54" s="512">
        <v>2709</v>
      </c>
      <c r="H54" s="512">
        <v>3144</v>
      </c>
      <c r="I54" s="512">
        <v>3640</v>
      </c>
      <c r="J54" s="512">
        <v>4119</v>
      </c>
      <c r="K54" s="512">
        <v>4894</v>
      </c>
      <c r="L54" s="512">
        <v>5081</v>
      </c>
      <c r="M54" s="512">
        <v>5435</v>
      </c>
      <c r="N54" s="190">
        <v>6625</v>
      </c>
      <c r="O54" s="190">
        <v>7339</v>
      </c>
      <c r="P54" s="190">
        <v>8530</v>
      </c>
      <c r="Q54" s="190">
        <v>8815</v>
      </c>
      <c r="R54" s="512">
        <v>8719</v>
      </c>
      <c r="S54" s="235">
        <v>9251</v>
      </c>
    </row>
    <row r="55" spans="1:19" ht="19.5" x14ac:dyDescent="0.25">
      <c r="A55" s="510" t="s">
        <v>269</v>
      </c>
      <c r="B55" s="188">
        <v>1237</v>
      </c>
      <c r="C55" s="512">
        <v>1445</v>
      </c>
      <c r="D55" s="512">
        <v>1535</v>
      </c>
      <c r="E55" s="512">
        <v>1841</v>
      </c>
      <c r="F55" s="512">
        <v>2091</v>
      </c>
      <c r="G55" s="512">
        <v>2638</v>
      </c>
      <c r="H55" s="512">
        <v>3029</v>
      </c>
      <c r="I55" s="512">
        <v>3570</v>
      </c>
      <c r="J55" s="512">
        <v>3895</v>
      </c>
      <c r="K55" s="512">
        <v>4776</v>
      </c>
      <c r="L55" s="512">
        <v>4984</v>
      </c>
      <c r="M55" s="512">
        <v>5468</v>
      </c>
      <c r="N55" s="190">
        <v>6496</v>
      </c>
      <c r="O55" s="190">
        <v>7284</v>
      </c>
      <c r="P55" s="190">
        <v>8578</v>
      </c>
      <c r="Q55" s="190">
        <v>8896</v>
      </c>
      <c r="R55" s="512">
        <v>8742</v>
      </c>
      <c r="S55" s="235">
        <v>9014</v>
      </c>
    </row>
    <row r="56" spans="1:19" x14ac:dyDescent="0.25">
      <c r="A56" s="510" t="s">
        <v>97</v>
      </c>
      <c r="B56" s="188" t="s">
        <v>234</v>
      </c>
      <c r="C56" s="512" t="s">
        <v>234</v>
      </c>
      <c r="D56" s="512">
        <v>2183</v>
      </c>
      <c r="E56" s="512">
        <v>2411</v>
      </c>
      <c r="F56" s="512">
        <v>2793</v>
      </c>
      <c r="G56" s="512">
        <v>3132</v>
      </c>
      <c r="H56" s="512">
        <v>3556</v>
      </c>
      <c r="I56" s="512">
        <v>4229</v>
      </c>
      <c r="J56" s="512">
        <v>4898</v>
      </c>
      <c r="K56" s="512">
        <v>5916</v>
      </c>
      <c r="L56" s="512">
        <v>6600</v>
      </c>
      <c r="M56" s="512">
        <v>6837</v>
      </c>
      <c r="N56" s="190">
        <v>6301</v>
      </c>
      <c r="O56" s="190">
        <v>6771</v>
      </c>
      <c r="P56" s="190">
        <v>8508</v>
      </c>
      <c r="Q56" s="190">
        <v>8724</v>
      </c>
      <c r="R56" s="512">
        <v>9995</v>
      </c>
      <c r="S56" s="235">
        <v>10508</v>
      </c>
    </row>
    <row r="57" spans="1:19" x14ac:dyDescent="0.25">
      <c r="A57" s="510" t="s">
        <v>45</v>
      </c>
      <c r="B57" s="188">
        <v>1389</v>
      </c>
      <c r="C57" s="512">
        <v>1680</v>
      </c>
      <c r="D57" s="512">
        <v>1962</v>
      </c>
      <c r="E57" s="512">
        <v>2244</v>
      </c>
      <c r="F57" s="512">
        <v>2594</v>
      </c>
      <c r="G57" s="512">
        <v>3050</v>
      </c>
      <c r="H57" s="512">
        <v>3523</v>
      </c>
      <c r="I57" s="512">
        <v>4331</v>
      </c>
      <c r="J57" s="512">
        <v>4820</v>
      </c>
      <c r="K57" s="512">
        <v>5539</v>
      </c>
      <c r="L57" s="512">
        <v>5802</v>
      </c>
      <c r="M57" s="512">
        <v>6259</v>
      </c>
      <c r="N57" s="512">
        <v>6543</v>
      </c>
      <c r="O57" s="512">
        <v>7154</v>
      </c>
      <c r="P57" s="512">
        <v>8027</v>
      </c>
      <c r="Q57" s="512">
        <v>8148</v>
      </c>
      <c r="R57" s="512">
        <v>8248</v>
      </c>
      <c r="S57" s="235">
        <v>8622</v>
      </c>
    </row>
    <row r="58" spans="1:19" ht="18" x14ac:dyDescent="0.25">
      <c r="A58" s="14" t="s">
        <v>118</v>
      </c>
      <c r="B58" s="188"/>
      <c r="C58" s="512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512"/>
      <c r="Q58" s="512"/>
      <c r="R58" s="203"/>
      <c r="S58" s="235"/>
    </row>
    <row r="59" spans="1:19" x14ac:dyDescent="0.25">
      <c r="A59" s="510" t="s">
        <v>46</v>
      </c>
      <c r="B59" s="188">
        <v>1353</v>
      </c>
      <c r="C59" s="512">
        <v>1574</v>
      </c>
      <c r="D59" s="512">
        <v>1780</v>
      </c>
      <c r="E59" s="512">
        <v>2001</v>
      </c>
      <c r="F59" s="512">
        <v>2390</v>
      </c>
      <c r="G59" s="512">
        <v>2973</v>
      </c>
      <c r="H59" s="512">
        <v>3371</v>
      </c>
      <c r="I59" s="512">
        <v>3974</v>
      </c>
      <c r="J59" s="512">
        <v>4274</v>
      </c>
      <c r="K59" s="512">
        <v>5255</v>
      </c>
      <c r="L59" s="512">
        <v>5407</v>
      </c>
      <c r="M59" s="512">
        <v>5755</v>
      </c>
      <c r="N59" s="190">
        <v>6446</v>
      </c>
      <c r="O59" s="190">
        <v>7234</v>
      </c>
      <c r="P59" s="190">
        <v>8328</v>
      </c>
      <c r="Q59" s="190">
        <v>8323</v>
      </c>
      <c r="R59" s="512">
        <v>8318</v>
      </c>
      <c r="S59" s="235">
        <v>8784</v>
      </c>
    </row>
    <row r="60" spans="1:19" x14ac:dyDescent="0.25">
      <c r="A60" s="510" t="s">
        <v>47</v>
      </c>
      <c r="B60" s="188">
        <v>1324</v>
      </c>
      <c r="C60" s="512">
        <v>1562</v>
      </c>
      <c r="D60" s="512">
        <v>1748</v>
      </c>
      <c r="E60" s="512">
        <v>2001</v>
      </c>
      <c r="F60" s="512">
        <v>2305</v>
      </c>
      <c r="G60" s="512">
        <v>2789</v>
      </c>
      <c r="H60" s="512">
        <v>3277</v>
      </c>
      <c r="I60" s="512">
        <v>3933</v>
      </c>
      <c r="J60" s="512">
        <v>4292</v>
      </c>
      <c r="K60" s="512">
        <v>5098</v>
      </c>
      <c r="L60" s="512">
        <v>5114</v>
      </c>
      <c r="M60" s="512">
        <v>5427</v>
      </c>
      <c r="N60" s="190">
        <v>6198</v>
      </c>
      <c r="O60" s="190">
        <v>7201</v>
      </c>
      <c r="P60" s="190">
        <v>8428</v>
      </c>
      <c r="Q60" s="190">
        <v>8682</v>
      </c>
      <c r="R60" s="512">
        <v>8742</v>
      </c>
      <c r="S60" s="235">
        <v>8849</v>
      </c>
    </row>
    <row r="61" spans="1:19" x14ac:dyDescent="0.25">
      <c r="A61" s="510" t="s">
        <v>48</v>
      </c>
      <c r="B61" s="188">
        <v>1343</v>
      </c>
      <c r="C61" s="512">
        <v>1680</v>
      </c>
      <c r="D61" s="512">
        <v>1821</v>
      </c>
      <c r="E61" s="512">
        <v>2190</v>
      </c>
      <c r="F61" s="512">
        <v>2454</v>
      </c>
      <c r="G61" s="512">
        <v>2816</v>
      </c>
      <c r="H61" s="512">
        <v>3260</v>
      </c>
      <c r="I61" s="512">
        <v>3867</v>
      </c>
      <c r="J61" s="512">
        <v>4228</v>
      </c>
      <c r="K61" s="512">
        <v>5007</v>
      </c>
      <c r="L61" s="512">
        <v>5352</v>
      </c>
      <c r="M61" s="512">
        <v>5610</v>
      </c>
      <c r="N61" s="190">
        <v>6260</v>
      </c>
      <c r="O61" s="190">
        <v>6997</v>
      </c>
      <c r="P61" s="190">
        <v>7863</v>
      </c>
      <c r="Q61" s="190">
        <v>7776</v>
      </c>
      <c r="R61" s="512">
        <v>7824</v>
      </c>
      <c r="S61" s="235">
        <v>8503</v>
      </c>
    </row>
    <row r="62" spans="1:19" x14ac:dyDescent="0.25">
      <c r="A62" s="510" t="s">
        <v>49</v>
      </c>
      <c r="B62" s="188" t="s">
        <v>234</v>
      </c>
      <c r="C62" s="512">
        <v>1599</v>
      </c>
      <c r="D62" s="512">
        <v>1764</v>
      </c>
      <c r="E62" s="512">
        <v>2012</v>
      </c>
      <c r="F62" s="512">
        <v>2460</v>
      </c>
      <c r="G62" s="512">
        <v>2695</v>
      </c>
      <c r="H62" s="512">
        <v>3172</v>
      </c>
      <c r="I62" s="512">
        <v>3846</v>
      </c>
      <c r="J62" s="512">
        <v>4101</v>
      </c>
      <c r="K62" s="512">
        <v>4733</v>
      </c>
      <c r="L62" s="512">
        <v>5001</v>
      </c>
      <c r="M62" s="512">
        <v>5622</v>
      </c>
      <c r="N62" s="190">
        <v>6278</v>
      </c>
      <c r="O62" s="190">
        <v>6988</v>
      </c>
      <c r="P62" s="190">
        <v>7775</v>
      </c>
      <c r="Q62" s="190">
        <v>8108</v>
      </c>
      <c r="R62" s="512">
        <v>8334</v>
      </c>
      <c r="S62" s="235">
        <v>8709</v>
      </c>
    </row>
    <row r="63" spans="1:19" x14ac:dyDescent="0.25">
      <c r="A63" s="510" t="s">
        <v>50</v>
      </c>
      <c r="B63" s="188">
        <v>1383</v>
      </c>
      <c r="C63" s="512">
        <v>1687</v>
      </c>
      <c r="D63" s="512">
        <v>1979</v>
      </c>
      <c r="E63" s="512">
        <v>2178</v>
      </c>
      <c r="F63" s="512">
        <v>2463</v>
      </c>
      <c r="G63" s="512">
        <v>2947</v>
      </c>
      <c r="H63" s="512">
        <v>3605</v>
      </c>
      <c r="I63" s="512">
        <v>4065</v>
      </c>
      <c r="J63" s="512">
        <v>4342</v>
      </c>
      <c r="K63" s="512">
        <v>5090</v>
      </c>
      <c r="L63" s="512">
        <v>5277</v>
      </c>
      <c r="M63" s="512">
        <v>5753</v>
      </c>
      <c r="N63" s="190">
        <v>6375</v>
      </c>
      <c r="O63" s="190">
        <v>7324</v>
      </c>
      <c r="P63" s="190">
        <v>8473</v>
      </c>
      <c r="Q63" s="190">
        <v>8594</v>
      </c>
      <c r="R63" s="512">
        <v>8453</v>
      </c>
      <c r="S63" s="235">
        <v>8975</v>
      </c>
    </row>
    <row r="64" spans="1:19" x14ac:dyDescent="0.25">
      <c r="A64" s="510" t="s">
        <v>51</v>
      </c>
      <c r="B64" s="188">
        <v>1294</v>
      </c>
      <c r="C64" s="512">
        <v>1621</v>
      </c>
      <c r="D64" s="512">
        <v>1764</v>
      </c>
      <c r="E64" s="512">
        <v>2007</v>
      </c>
      <c r="F64" s="512">
        <v>2236</v>
      </c>
      <c r="G64" s="512">
        <v>2712</v>
      </c>
      <c r="H64" s="512">
        <v>3351</v>
      </c>
      <c r="I64" s="512">
        <v>3981</v>
      </c>
      <c r="J64" s="512">
        <v>4215</v>
      </c>
      <c r="K64" s="512">
        <v>5007</v>
      </c>
      <c r="L64" s="512">
        <v>5247</v>
      </c>
      <c r="M64" s="512">
        <v>5510</v>
      </c>
      <c r="N64" s="190">
        <v>6049</v>
      </c>
      <c r="O64" s="190">
        <v>6988</v>
      </c>
      <c r="P64" s="190">
        <v>8071</v>
      </c>
      <c r="Q64" s="190">
        <v>8346</v>
      </c>
      <c r="R64" s="512">
        <v>8236</v>
      </c>
      <c r="S64" s="235">
        <v>8657</v>
      </c>
    </row>
    <row r="65" spans="1:19" x14ac:dyDescent="0.25">
      <c r="A65" s="510" t="s">
        <v>458</v>
      </c>
      <c r="B65" s="188">
        <v>1578</v>
      </c>
      <c r="C65" s="512">
        <v>1961</v>
      </c>
      <c r="D65" s="512">
        <v>2267</v>
      </c>
      <c r="E65" s="512">
        <v>2559</v>
      </c>
      <c r="F65" s="512">
        <v>2880</v>
      </c>
      <c r="G65" s="512">
        <v>3571</v>
      </c>
      <c r="H65" s="512">
        <v>4237</v>
      </c>
      <c r="I65" s="512">
        <v>4987</v>
      </c>
      <c r="J65" s="512">
        <v>5535</v>
      </c>
      <c r="K65" s="512">
        <v>6101</v>
      </c>
      <c r="L65" s="512">
        <v>6690</v>
      </c>
      <c r="M65" s="512">
        <v>6702</v>
      </c>
      <c r="N65" s="190">
        <v>7361</v>
      </c>
      <c r="O65" s="190">
        <v>8185</v>
      </c>
      <c r="P65" s="190">
        <v>9582</v>
      </c>
      <c r="Q65" s="190">
        <v>9594</v>
      </c>
      <c r="R65" s="512">
        <v>10098</v>
      </c>
      <c r="S65" s="235">
        <v>10098</v>
      </c>
    </row>
    <row r="66" spans="1:19" x14ac:dyDescent="0.25">
      <c r="A66" s="510" t="s">
        <v>53</v>
      </c>
      <c r="B66" s="188">
        <v>1502</v>
      </c>
      <c r="C66" s="512">
        <v>1757</v>
      </c>
      <c r="D66" s="512">
        <v>2021</v>
      </c>
      <c r="E66" s="512">
        <v>2275</v>
      </c>
      <c r="F66" s="512">
        <v>2717</v>
      </c>
      <c r="G66" s="512">
        <v>3066</v>
      </c>
      <c r="H66" s="512">
        <v>3753</v>
      </c>
      <c r="I66" s="512">
        <v>4344</v>
      </c>
      <c r="J66" s="512">
        <v>4746</v>
      </c>
      <c r="K66" s="512">
        <v>5437</v>
      </c>
      <c r="L66" s="512">
        <v>5718</v>
      </c>
      <c r="M66" s="512">
        <v>6169</v>
      </c>
      <c r="N66" s="190">
        <v>6905</v>
      </c>
      <c r="O66" s="190">
        <v>7641</v>
      </c>
      <c r="P66" s="190">
        <v>9276</v>
      </c>
      <c r="Q66" s="190">
        <v>9276</v>
      </c>
      <c r="R66" s="512">
        <v>9627</v>
      </c>
      <c r="S66" s="235">
        <v>9897</v>
      </c>
    </row>
    <row r="67" spans="1:19" x14ac:dyDescent="0.25">
      <c r="A67" s="510" t="s">
        <v>190</v>
      </c>
      <c r="B67" s="188">
        <v>1446</v>
      </c>
      <c r="C67" s="512">
        <v>1727</v>
      </c>
      <c r="D67" s="512">
        <v>2085</v>
      </c>
      <c r="E67" s="512">
        <v>2355</v>
      </c>
      <c r="F67" s="512">
        <v>2738</v>
      </c>
      <c r="G67" s="512">
        <v>3255</v>
      </c>
      <c r="H67" s="512">
        <v>3865</v>
      </c>
      <c r="I67" s="512">
        <v>4713</v>
      </c>
      <c r="J67" s="512">
        <v>5040</v>
      </c>
      <c r="K67" s="512">
        <v>5688</v>
      </c>
      <c r="L67" s="512">
        <v>5950</v>
      </c>
      <c r="M67" s="512">
        <v>6579</v>
      </c>
      <c r="N67" s="190">
        <v>6488</v>
      </c>
      <c r="O67" s="190">
        <v>7454</v>
      </c>
      <c r="P67" s="190">
        <v>8382</v>
      </c>
      <c r="Q67" s="190">
        <v>8639</v>
      </c>
      <c r="R67" s="512">
        <v>8739</v>
      </c>
      <c r="S67" s="235">
        <v>9222</v>
      </c>
    </row>
    <row r="68" spans="1:19" x14ac:dyDescent="0.25">
      <c r="A68" s="510" t="s">
        <v>55</v>
      </c>
      <c r="B68" s="188" t="s">
        <v>234</v>
      </c>
      <c r="C68" s="512">
        <v>1666</v>
      </c>
      <c r="D68" s="512">
        <v>1856</v>
      </c>
      <c r="E68" s="512">
        <v>2059</v>
      </c>
      <c r="F68" s="512">
        <v>2431</v>
      </c>
      <c r="G68" s="512">
        <v>2734</v>
      </c>
      <c r="H68" s="512">
        <v>3442</v>
      </c>
      <c r="I68" s="512">
        <v>4033</v>
      </c>
      <c r="J68" s="512">
        <v>4445</v>
      </c>
      <c r="K68" s="512">
        <v>5132</v>
      </c>
      <c r="L68" s="512">
        <v>5345</v>
      </c>
      <c r="M68" s="512">
        <v>5783</v>
      </c>
      <c r="N68" s="190">
        <v>6131</v>
      </c>
      <c r="O68" s="190">
        <v>6971</v>
      </c>
      <c r="P68" s="190">
        <v>8053</v>
      </c>
      <c r="Q68" s="190">
        <v>8242</v>
      </c>
      <c r="R68" s="512">
        <v>8234</v>
      </c>
      <c r="S68" s="235">
        <v>8642</v>
      </c>
    </row>
    <row r="69" spans="1:19" x14ac:dyDescent="0.25">
      <c r="A69" s="510" t="s">
        <v>56</v>
      </c>
      <c r="B69" s="188" t="s">
        <v>234</v>
      </c>
      <c r="C69" s="512">
        <v>1677</v>
      </c>
      <c r="D69" s="512">
        <v>1800</v>
      </c>
      <c r="E69" s="512">
        <v>2123</v>
      </c>
      <c r="F69" s="512">
        <v>2497</v>
      </c>
      <c r="G69" s="512">
        <v>2999</v>
      </c>
      <c r="H69" s="512">
        <v>3448</v>
      </c>
      <c r="I69" s="512">
        <v>4072</v>
      </c>
      <c r="J69" s="512">
        <v>4341</v>
      </c>
      <c r="K69" s="512">
        <v>5163</v>
      </c>
      <c r="L69" s="512">
        <v>5338</v>
      </c>
      <c r="M69" s="512">
        <v>5589</v>
      </c>
      <c r="N69" s="190">
        <v>6057</v>
      </c>
      <c r="O69" s="190">
        <v>6839</v>
      </c>
      <c r="P69" s="190">
        <v>8120</v>
      </c>
      <c r="Q69" s="190">
        <v>8398</v>
      </c>
      <c r="R69" s="512">
        <v>8326</v>
      </c>
      <c r="S69" s="235">
        <v>8774</v>
      </c>
    </row>
    <row r="70" spans="1:19" x14ac:dyDescent="0.25">
      <c r="A70" s="510" t="s">
        <v>57</v>
      </c>
      <c r="B70" s="188">
        <v>1661</v>
      </c>
      <c r="C70" s="512">
        <v>1977</v>
      </c>
      <c r="D70" s="512">
        <v>2246</v>
      </c>
      <c r="E70" s="512">
        <v>2630</v>
      </c>
      <c r="F70" s="512">
        <v>3152</v>
      </c>
      <c r="G70" s="512">
        <v>3727</v>
      </c>
      <c r="H70" s="512">
        <v>4279</v>
      </c>
      <c r="I70" s="512">
        <v>4984</v>
      </c>
      <c r="J70" s="512">
        <v>5408</v>
      </c>
      <c r="K70" s="512">
        <v>6191</v>
      </c>
      <c r="L70" s="512">
        <v>6420</v>
      </c>
      <c r="M70" s="512">
        <v>6903</v>
      </c>
      <c r="N70" s="190">
        <v>7482</v>
      </c>
      <c r="O70" s="190">
        <v>7954</v>
      </c>
      <c r="P70" s="190">
        <v>8873</v>
      </c>
      <c r="Q70" s="190">
        <v>9664</v>
      </c>
      <c r="R70" s="512">
        <v>9400</v>
      </c>
      <c r="S70" s="235">
        <v>9872</v>
      </c>
    </row>
    <row r="71" spans="1:19" x14ac:dyDescent="0.25">
      <c r="A71" s="510" t="s">
        <v>270</v>
      </c>
      <c r="B71" s="188">
        <v>1535</v>
      </c>
      <c r="C71" s="512">
        <v>1831</v>
      </c>
      <c r="D71" s="512">
        <v>2021</v>
      </c>
      <c r="E71" s="512">
        <v>2325</v>
      </c>
      <c r="F71" s="512">
        <v>2634</v>
      </c>
      <c r="G71" s="512">
        <v>2919</v>
      </c>
      <c r="H71" s="512">
        <v>3735</v>
      </c>
      <c r="I71" s="512">
        <v>4203</v>
      </c>
      <c r="J71" s="512">
        <v>4488</v>
      </c>
      <c r="K71" s="512">
        <v>5059</v>
      </c>
      <c r="L71" s="512">
        <v>5271</v>
      </c>
      <c r="M71" s="512">
        <v>5722</v>
      </c>
      <c r="N71" s="190">
        <v>6126</v>
      </c>
      <c r="O71" s="190">
        <v>6932</v>
      </c>
      <c r="P71" s="190">
        <v>7986</v>
      </c>
      <c r="Q71" s="190">
        <v>8168</v>
      </c>
      <c r="R71" s="512">
        <v>8222</v>
      </c>
      <c r="S71" s="235">
        <v>8599</v>
      </c>
    </row>
    <row r="72" spans="1:19" x14ac:dyDescent="0.25">
      <c r="A72" s="510" t="s">
        <v>59</v>
      </c>
      <c r="B72" s="188">
        <v>1367</v>
      </c>
      <c r="C72" s="512">
        <v>1702</v>
      </c>
      <c r="D72" s="512">
        <v>1875</v>
      </c>
      <c r="E72" s="512">
        <v>2276</v>
      </c>
      <c r="F72" s="512">
        <v>2530</v>
      </c>
      <c r="G72" s="512">
        <v>2936</v>
      </c>
      <c r="H72" s="512">
        <v>3507</v>
      </c>
      <c r="I72" s="512">
        <v>4074</v>
      </c>
      <c r="J72" s="512">
        <v>4414</v>
      </c>
      <c r="K72" s="512">
        <v>5164</v>
      </c>
      <c r="L72" s="512">
        <v>5432</v>
      </c>
      <c r="M72" s="512">
        <v>5786</v>
      </c>
      <c r="N72" s="190">
        <v>6472</v>
      </c>
      <c r="O72" s="190">
        <v>7298</v>
      </c>
      <c r="P72" s="190">
        <v>8528</v>
      </c>
      <c r="Q72" s="190">
        <v>8826</v>
      </c>
      <c r="R72" s="512">
        <v>9062</v>
      </c>
      <c r="S72" s="235">
        <v>9346</v>
      </c>
    </row>
    <row r="73" spans="1:19" ht="18" x14ac:dyDescent="0.25">
      <c r="A73" s="14" t="s">
        <v>126</v>
      </c>
      <c r="B73" s="188"/>
      <c r="C73" s="512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190"/>
      <c r="Q73" s="190"/>
      <c r="R73" s="203"/>
      <c r="S73" s="235"/>
    </row>
    <row r="74" spans="1:19" x14ac:dyDescent="0.25">
      <c r="A74" s="510" t="s">
        <v>60</v>
      </c>
      <c r="B74" s="188">
        <v>1496</v>
      </c>
      <c r="C74" s="512">
        <v>1816</v>
      </c>
      <c r="D74" s="512">
        <v>2081</v>
      </c>
      <c r="E74" s="512">
        <v>2313</v>
      </c>
      <c r="F74" s="512">
        <v>2630</v>
      </c>
      <c r="G74" s="512">
        <v>2977</v>
      </c>
      <c r="H74" s="512">
        <v>3509</v>
      </c>
      <c r="I74" s="512">
        <v>4249</v>
      </c>
      <c r="J74" s="512">
        <v>4589</v>
      </c>
      <c r="K74" s="512">
        <v>5238</v>
      </c>
      <c r="L74" s="512">
        <v>5570</v>
      </c>
      <c r="M74" s="512">
        <v>6041</v>
      </c>
      <c r="N74" s="190">
        <v>6509</v>
      </c>
      <c r="O74" s="190">
        <v>7605</v>
      </c>
      <c r="P74" s="190">
        <v>8793</v>
      </c>
      <c r="Q74" s="190">
        <v>9142</v>
      </c>
      <c r="R74" s="512">
        <v>9220</v>
      </c>
      <c r="S74" s="235">
        <v>9387</v>
      </c>
    </row>
    <row r="75" spans="1:19" x14ac:dyDescent="0.25">
      <c r="A75" s="510" t="s">
        <v>191</v>
      </c>
      <c r="B75" s="188">
        <v>1703</v>
      </c>
      <c r="C75" s="512">
        <v>2034</v>
      </c>
      <c r="D75" s="512">
        <v>2173</v>
      </c>
      <c r="E75" s="512">
        <v>2432</v>
      </c>
      <c r="F75" s="512">
        <v>2861</v>
      </c>
      <c r="G75" s="512">
        <v>3324</v>
      </c>
      <c r="H75" s="512">
        <v>3902</v>
      </c>
      <c r="I75" s="512">
        <v>4714</v>
      </c>
      <c r="J75" s="512">
        <v>5201</v>
      </c>
      <c r="K75" s="512">
        <v>5946</v>
      </c>
      <c r="L75" s="512">
        <v>6513</v>
      </c>
      <c r="M75" s="512">
        <v>7005</v>
      </c>
      <c r="N75" s="190">
        <v>7238</v>
      </c>
      <c r="O75" s="190">
        <v>8025</v>
      </c>
      <c r="P75" s="190">
        <v>9670</v>
      </c>
      <c r="Q75" s="190">
        <v>9973</v>
      </c>
      <c r="R75" s="512">
        <v>10031</v>
      </c>
      <c r="S75" s="235">
        <v>10217</v>
      </c>
    </row>
    <row r="76" spans="1:19" x14ac:dyDescent="0.25">
      <c r="A76" s="510" t="s">
        <v>459</v>
      </c>
      <c r="B76" s="188"/>
      <c r="C76" s="512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190"/>
      <c r="Q76" s="190"/>
      <c r="R76" s="512"/>
      <c r="S76" s="235"/>
    </row>
    <row r="77" spans="1:19" x14ac:dyDescent="0.25">
      <c r="A77" s="94" t="s">
        <v>63</v>
      </c>
      <c r="B77" s="188"/>
      <c r="C77" s="512"/>
      <c r="D77" s="512"/>
      <c r="E77" s="512"/>
      <c r="F77" s="512"/>
      <c r="G77" s="512"/>
      <c r="H77" s="512"/>
      <c r="I77" s="512"/>
      <c r="J77" s="512"/>
      <c r="K77" s="512"/>
      <c r="L77" s="512"/>
      <c r="M77" s="512"/>
      <c r="N77" s="512"/>
      <c r="O77" s="512"/>
      <c r="P77" s="190"/>
      <c r="Q77" s="190"/>
      <c r="R77" s="512"/>
      <c r="S77" s="235"/>
    </row>
    <row r="78" spans="1:19" ht="29.25" x14ac:dyDescent="0.25">
      <c r="A78" s="48" t="s">
        <v>256</v>
      </c>
      <c r="B78" s="188">
        <v>2454</v>
      </c>
      <c r="C78" s="512">
        <v>3002</v>
      </c>
      <c r="D78" s="512">
        <v>3247</v>
      </c>
      <c r="E78" s="512">
        <v>3770</v>
      </c>
      <c r="F78" s="512">
        <v>4357</v>
      </c>
      <c r="G78" s="512">
        <v>5274</v>
      </c>
      <c r="H78" s="512">
        <v>6265</v>
      </c>
      <c r="I78" s="512">
        <v>7395</v>
      </c>
      <c r="J78" s="512">
        <v>8172</v>
      </c>
      <c r="K78" s="512">
        <v>8807</v>
      </c>
      <c r="L78" s="512">
        <v>9126</v>
      </c>
      <c r="M78" s="512">
        <v>9579</v>
      </c>
      <c r="N78" s="190">
        <v>10818</v>
      </c>
      <c r="O78" s="190">
        <v>12135</v>
      </c>
      <c r="P78" s="190">
        <v>14350</v>
      </c>
      <c r="Q78" s="190">
        <v>14556</v>
      </c>
      <c r="R78" s="512">
        <v>14135</v>
      </c>
      <c r="S78" s="235">
        <v>14471</v>
      </c>
    </row>
    <row r="79" spans="1:19" ht="19.5" x14ac:dyDescent="0.25">
      <c r="A79" s="48" t="s">
        <v>64</v>
      </c>
      <c r="B79" s="188">
        <v>2846</v>
      </c>
      <c r="C79" s="512">
        <v>3138</v>
      </c>
      <c r="D79" s="512">
        <v>3721</v>
      </c>
      <c r="E79" s="512">
        <v>4136</v>
      </c>
      <c r="F79" s="512">
        <v>5362</v>
      </c>
      <c r="G79" s="512">
        <v>5940</v>
      </c>
      <c r="H79" s="512">
        <v>6656</v>
      </c>
      <c r="I79" s="512">
        <v>8048</v>
      </c>
      <c r="J79" s="512">
        <v>9119</v>
      </c>
      <c r="K79" s="512">
        <v>9916</v>
      </c>
      <c r="L79" s="512">
        <v>10496</v>
      </c>
      <c r="M79" s="512">
        <v>10851</v>
      </c>
      <c r="N79" s="190">
        <v>12496</v>
      </c>
      <c r="O79" s="190">
        <v>14241</v>
      </c>
      <c r="P79" s="190">
        <v>15752</v>
      </c>
      <c r="Q79" s="190">
        <v>15973</v>
      </c>
      <c r="R79" s="512">
        <v>15946</v>
      </c>
      <c r="S79" s="235">
        <v>15538</v>
      </c>
    </row>
    <row r="80" spans="1:19" ht="21" customHeight="1" x14ac:dyDescent="0.25">
      <c r="A80" s="48" t="s">
        <v>87</v>
      </c>
      <c r="B80" s="188" t="s">
        <v>234</v>
      </c>
      <c r="C80" s="512" t="s">
        <v>234</v>
      </c>
      <c r="D80" s="512" t="s">
        <v>103</v>
      </c>
      <c r="E80" s="512">
        <v>2428</v>
      </c>
      <c r="F80" s="512">
        <v>2727</v>
      </c>
      <c r="G80" s="512">
        <v>3555</v>
      </c>
      <c r="H80" s="512">
        <v>3983</v>
      </c>
      <c r="I80" s="512">
        <v>4717</v>
      </c>
      <c r="J80" s="512">
        <v>5297</v>
      </c>
      <c r="K80" s="512">
        <v>5651</v>
      </c>
      <c r="L80" s="512">
        <v>6325</v>
      </c>
      <c r="M80" s="512">
        <v>6623</v>
      </c>
      <c r="N80" s="190">
        <v>7716</v>
      </c>
      <c r="O80" s="190">
        <v>8470</v>
      </c>
      <c r="P80" s="190">
        <v>9692</v>
      </c>
      <c r="Q80" s="190">
        <v>9855</v>
      </c>
      <c r="R80" s="512">
        <v>10197</v>
      </c>
      <c r="S80" s="235">
        <v>10450</v>
      </c>
    </row>
    <row r="81" spans="1:19" x14ac:dyDescent="0.25">
      <c r="A81" s="510" t="s">
        <v>65</v>
      </c>
      <c r="B81" s="188">
        <v>1620</v>
      </c>
      <c r="C81" s="512">
        <v>1833</v>
      </c>
      <c r="D81" s="512">
        <v>2046</v>
      </c>
      <c r="E81" s="512">
        <v>2303</v>
      </c>
      <c r="F81" s="512">
        <v>2571</v>
      </c>
      <c r="G81" s="512">
        <v>2939</v>
      </c>
      <c r="H81" s="512">
        <v>3578</v>
      </c>
      <c r="I81" s="512">
        <v>4320</v>
      </c>
      <c r="J81" s="512">
        <v>4595</v>
      </c>
      <c r="K81" s="512">
        <v>5234</v>
      </c>
      <c r="L81" s="512">
        <v>5552</v>
      </c>
      <c r="M81" s="512">
        <v>6149</v>
      </c>
      <c r="N81" s="190">
        <v>6936</v>
      </c>
      <c r="O81" s="190">
        <v>7944</v>
      </c>
      <c r="P81" s="190">
        <v>9038</v>
      </c>
      <c r="Q81" s="190">
        <v>8984</v>
      </c>
      <c r="R81" s="512">
        <v>8962</v>
      </c>
      <c r="S81" s="235">
        <v>9330</v>
      </c>
    </row>
    <row r="82" spans="1:19" ht="18" x14ac:dyDescent="0.25">
      <c r="A82" s="14" t="s">
        <v>215</v>
      </c>
      <c r="B82" s="188"/>
      <c r="C82" s="512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190"/>
      <c r="Q82" s="190"/>
      <c r="R82" s="203"/>
      <c r="S82" s="235"/>
    </row>
    <row r="83" spans="1:19" x14ac:dyDescent="0.25">
      <c r="A83" s="510" t="s">
        <v>66</v>
      </c>
      <c r="B83" s="188">
        <v>1445</v>
      </c>
      <c r="C83" s="512">
        <v>1812</v>
      </c>
      <c r="D83" s="512">
        <v>2103</v>
      </c>
      <c r="E83" s="512">
        <v>2458</v>
      </c>
      <c r="F83" s="512">
        <v>3016</v>
      </c>
      <c r="G83" s="512">
        <v>3841</v>
      </c>
      <c r="H83" s="512">
        <v>4525</v>
      </c>
      <c r="I83" s="512">
        <v>5512</v>
      </c>
      <c r="J83" s="512">
        <v>6670</v>
      </c>
      <c r="K83" s="512">
        <v>5612</v>
      </c>
      <c r="L83" s="512">
        <v>5870</v>
      </c>
      <c r="M83" s="512">
        <v>6505</v>
      </c>
      <c r="N83" s="190">
        <v>6924</v>
      </c>
      <c r="O83" s="190">
        <v>8175</v>
      </c>
      <c r="P83" s="190">
        <v>9260</v>
      </c>
      <c r="Q83" s="190">
        <v>9353</v>
      </c>
      <c r="R83" s="512">
        <v>9405</v>
      </c>
      <c r="S83" s="235">
        <v>9752</v>
      </c>
    </row>
    <row r="84" spans="1:19" x14ac:dyDescent="0.25">
      <c r="A84" s="510" t="s">
        <v>68</v>
      </c>
      <c r="B84" s="188">
        <v>1749</v>
      </c>
      <c r="C84" s="512">
        <v>1956</v>
      </c>
      <c r="D84" s="512">
        <v>2336</v>
      </c>
      <c r="E84" s="512">
        <v>2659</v>
      </c>
      <c r="F84" s="512">
        <v>3105</v>
      </c>
      <c r="G84" s="512">
        <v>3321</v>
      </c>
      <c r="H84" s="512">
        <v>4019</v>
      </c>
      <c r="I84" s="512">
        <v>4581</v>
      </c>
      <c r="J84" s="512">
        <v>5084</v>
      </c>
      <c r="K84" s="512">
        <v>5622</v>
      </c>
      <c r="L84" s="512">
        <v>5994</v>
      </c>
      <c r="M84" s="512">
        <v>6462</v>
      </c>
      <c r="N84" s="190">
        <v>8137</v>
      </c>
      <c r="O84" s="190">
        <v>8624</v>
      </c>
      <c r="P84" s="190">
        <v>9564</v>
      </c>
      <c r="Q84" s="190">
        <v>9775</v>
      </c>
      <c r="R84" s="512">
        <v>9342</v>
      </c>
      <c r="S84" s="235">
        <v>9949</v>
      </c>
    </row>
    <row r="85" spans="1:19" x14ac:dyDescent="0.25">
      <c r="A85" s="510" t="s">
        <v>69</v>
      </c>
      <c r="B85" s="188">
        <v>1703</v>
      </c>
      <c r="C85" s="512">
        <v>1949</v>
      </c>
      <c r="D85" s="512">
        <v>2169</v>
      </c>
      <c r="E85" s="512">
        <v>2464</v>
      </c>
      <c r="F85" s="512">
        <v>2899</v>
      </c>
      <c r="G85" s="512">
        <v>3275</v>
      </c>
      <c r="H85" s="512">
        <v>3723</v>
      </c>
      <c r="I85" s="512">
        <v>4448</v>
      </c>
      <c r="J85" s="512">
        <v>4890</v>
      </c>
      <c r="K85" s="512">
        <v>5434</v>
      </c>
      <c r="L85" s="512">
        <v>5895</v>
      </c>
      <c r="M85" s="512">
        <v>6405</v>
      </c>
      <c r="N85" s="190">
        <v>7101</v>
      </c>
      <c r="O85" s="190">
        <v>8006</v>
      </c>
      <c r="P85" s="190">
        <v>8905</v>
      </c>
      <c r="Q85" s="190">
        <v>8958</v>
      </c>
      <c r="R85" s="512">
        <v>9133</v>
      </c>
      <c r="S85" s="235">
        <v>9876</v>
      </c>
    </row>
    <row r="86" spans="1:19" x14ac:dyDescent="0.25">
      <c r="A86" s="510" t="s">
        <v>70</v>
      </c>
      <c r="B86" s="188">
        <v>1339</v>
      </c>
      <c r="C86" s="512">
        <v>1514</v>
      </c>
      <c r="D86" s="512">
        <v>1823</v>
      </c>
      <c r="E86" s="512">
        <v>2095</v>
      </c>
      <c r="F86" s="512">
        <v>2375</v>
      </c>
      <c r="G86" s="512">
        <v>3049</v>
      </c>
      <c r="H86" s="512">
        <v>3561</v>
      </c>
      <c r="I86" s="512">
        <v>4510</v>
      </c>
      <c r="J86" s="512">
        <v>5113</v>
      </c>
      <c r="K86" s="512">
        <v>5871</v>
      </c>
      <c r="L86" s="512">
        <v>5943</v>
      </c>
      <c r="M86" s="512">
        <v>6257</v>
      </c>
      <c r="N86" s="190">
        <v>6561</v>
      </c>
      <c r="O86" s="190">
        <v>7580</v>
      </c>
      <c r="P86" s="190">
        <v>8785</v>
      </c>
      <c r="Q86" s="190">
        <v>8708</v>
      </c>
      <c r="R86" s="512">
        <v>8657</v>
      </c>
      <c r="S86" s="235">
        <v>9334</v>
      </c>
    </row>
    <row r="87" spans="1:19" x14ac:dyDescent="0.25">
      <c r="A87" s="510" t="s">
        <v>460</v>
      </c>
      <c r="B87" s="188" t="s">
        <v>234</v>
      </c>
      <c r="C87" s="512">
        <v>2084</v>
      </c>
      <c r="D87" s="512">
        <v>2579</v>
      </c>
      <c r="E87" s="512">
        <v>2865</v>
      </c>
      <c r="F87" s="512">
        <v>3250</v>
      </c>
      <c r="G87" s="512">
        <v>3716</v>
      </c>
      <c r="H87" s="512">
        <v>4178</v>
      </c>
      <c r="I87" s="512">
        <v>5232</v>
      </c>
      <c r="J87" s="512">
        <v>5889</v>
      </c>
      <c r="K87" s="512">
        <v>6557</v>
      </c>
      <c r="L87" s="512">
        <v>7028</v>
      </c>
      <c r="M87" s="512">
        <v>7715</v>
      </c>
      <c r="N87" s="190">
        <v>8249</v>
      </c>
      <c r="O87" s="190">
        <v>9186</v>
      </c>
      <c r="P87" s="190">
        <v>10598</v>
      </c>
      <c r="Q87" s="190">
        <v>10821</v>
      </c>
      <c r="R87" s="512">
        <v>11043</v>
      </c>
      <c r="S87" s="235">
        <v>11642</v>
      </c>
    </row>
    <row r="88" spans="1:19" x14ac:dyDescent="0.25">
      <c r="A88" s="510" t="s">
        <v>461</v>
      </c>
      <c r="B88" s="188">
        <v>1743</v>
      </c>
      <c r="C88" s="512">
        <v>2066</v>
      </c>
      <c r="D88" s="512">
        <v>2428</v>
      </c>
      <c r="E88" s="512">
        <v>2706</v>
      </c>
      <c r="F88" s="512">
        <v>2948</v>
      </c>
      <c r="G88" s="512">
        <v>3373</v>
      </c>
      <c r="H88" s="512">
        <v>3940</v>
      </c>
      <c r="I88" s="512">
        <v>4743</v>
      </c>
      <c r="J88" s="512">
        <v>5163</v>
      </c>
      <c r="K88" s="512">
        <v>5667</v>
      </c>
      <c r="L88" s="512">
        <v>6086</v>
      </c>
      <c r="M88" s="512">
        <v>6557</v>
      </c>
      <c r="N88" s="190">
        <v>7768</v>
      </c>
      <c r="O88" s="190">
        <v>8629</v>
      </c>
      <c r="P88" s="190">
        <v>9814</v>
      </c>
      <c r="Q88" s="190">
        <v>9862</v>
      </c>
      <c r="R88" s="512">
        <v>9825</v>
      </c>
      <c r="S88" s="235">
        <v>10698</v>
      </c>
    </row>
    <row r="89" spans="1:19" x14ac:dyDescent="0.25">
      <c r="A89" s="510" t="s">
        <v>74</v>
      </c>
      <c r="B89" s="188">
        <v>1671</v>
      </c>
      <c r="C89" s="512">
        <v>2010</v>
      </c>
      <c r="D89" s="512">
        <v>2157</v>
      </c>
      <c r="E89" s="512">
        <v>2376</v>
      </c>
      <c r="F89" s="512">
        <v>2673</v>
      </c>
      <c r="G89" s="512">
        <v>2933</v>
      </c>
      <c r="H89" s="512">
        <v>3565</v>
      </c>
      <c r="I89" s="512">
        <v>4099</v>
      </c>
      <c r="J89" s="512">
        <v>4260</v>
      </c>
      <c r="K89" s="512">
        <v>4811</v>
      </c>
      <c r="L89" s="512">
        <v>5151</v>
      </c>
      <c r="M89" s="512">
        <v>5698</v>
      </c>
      <c r="N89" s="190">
        <v>6682</v>
      </c>
      <c r="O89" s="190">
        <v>7569</v>
      </c>
      <c r="P89" s="190">
        <v>8566</v>
      </c>
      <c r="Q89" s="190">
        <v>8748</v>
      </c>
      <c r="R89" s="512">
        <v>8879</v>
      </c>
      <c r="S89" s="235">
        <v>9108</v>
      </c>
    </row>
    <row r="90" spans="1:19" x14ac:dyDescent="0.25">
      <c r="A90" s="510" t="s">
        <v>271</v>
      </c>
      <c r="B90" s="188">
        <v>1702</v>
      </c>
      <c r="C90" s="512">
        <v>2086</v>
      </c>
      <c r="D90" s="512">
        <v>2317</v>
      </c>
      <c r="E90" s="512">
        <v>2573</v>
      </c>
      <c r="F90" s="512">
        <v>3005</v>
      </c>
      <c r="G90" s="512">
        <v>3674</v>
      </c>
      <c r="H90" s="512">
        <v>4210</v>
      </c>
      <c r="I90" s="512">
        <v>4927</v>
      </c>
      <c r="J90" s="512">
        <v>5391</v>
      </c>
      <c r="K90" s="512">
        <v>6000</v>
      </c>
      <c r="L90" s="512">
        <v>6482</v>
      </c>
      <c r="M90" s="512">
        <v>6989</v>
      </c>
      <c r="N90" s="190">
        <v>7764</v>
      </c>
      <c r="O90" s="190">
        <v>8945</v>
      </c>
      <c r="P90" s="190">
        <v>10117</v>
      </c>
      <c r="Q90" s="190">
        <v>10225</v>
      </c>
      <c r="R90" s="512">
        <v>10316</v>
      </c>
      <c r="S90" s="235">
        <v>10552</v>
      </c>
    </row>
    <row r="91" spans="1:19" x14ac:dyDescent="0.25">
      <c r="A91" s="510" t="s">
        <v>76</v>
      </c>
      <c r="B91" s="188">
        <v>1439</v>
      </c>
      <c r="C91" s="512">
        <v>1782</v>
      </c>
      <c r="D91" s="512">
        <v>2012</v>
      </c>
      <c r="E91" s="512">
        <v>2153</v>
      </c>
      <c r="F91" s="512">
        <v>2898</v>
      </c>
      <c r="G91" s="512">
        <v>3375</v>
      </c>
      <c r="H91" s="512">
        <v>3929</v>
      </c>
      <c r="I91" s="512">
        <v>4528</v>
      </c>
      <c r="J91" s="512">
        <v>4869</v>
      </c>
      <c r="K91" s="512">
        <v>5028</v>
      </c>
      <c r="L91" s="512">
        <v>5258</v>
      </c>
      <c r="M91" s="512">
        <v>5773</v>
      </c>
      <c r="N91" s="190">
        <v>6302</v>
      </c>
      <c r="O91" s="190">
        <v>7253</v>
      </c>
      <c r="P91" s="190">
        <v>8338</v>
      </c>
      <c r="Q91" s="190">
        <v>8442</v>
      </c>
      <c r="R91" s="512">
        <v>8464</v>
      </c>
      <c r="S91" s="235">
        <v>8942</v>
      </c>
    </row>
    <row r="92" spans="1:19" x14ac:dyDescent="0.25">
      <c r="A92" s="510" t="s">
        <v>77</v>
      </c>
      <c r="B92" s="188">
        <v>1559</v>
      </c>
      <c r="C92" s="512">
        <v>1980</v>
      </c>
      <c r="D92" s="512">
        <v>2481</v>
      </c>
      <c r="E92" s="512">
        <v>2774</v>
      </c>
      <c r="F92" s="512">
        <v>3212</v>
      </c>
      <c r="G92" s="512">
        <v>3572</v>
      </c>
      <c r="H92" s="512">
        <v>4131</v>
      </c>
      <c r="I92" s="512">
        <v>4812</v>
      </c>
      <c r="J92" s="512">
        <v>5644</v>
      </c>
      <c r="K92" s="512">
        <v>6139</v>
      </c>
      <c r="L92" s="512">
        <v>6541</v>
      </c>
      <c r="M92" s="512">
        <v>7077</v>
      </c>
      <c r="N92" s="190">
        <v>7765</v>
      </c>
      <c r="O92" s="190">
        <v>8691</v>
      </c>
      <c r="P92" s="190">
        <v>10387</v>
      </c>
      <c r="Q92" s="190">
        <v>10262</v>
      </c>
      <c r="R92" s="512">
        <v>10379</v>
      </c>
      <c r="S92" s="235">
        <v>10595</v>
      </c>
    </row>
    <row r="93" spans="1:19" ht="18" x14ac:dyDescent="0.25">
      <c r="A93" s="14" t="s">
        <v>217</v>
      </c>
      <c r="B93" s="188"/>
      <c r="C93" s="512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190"/>
      <c r="Q93" s="190"/>
      <c r="R93" s="203"/>
      <c r="S93" s="235"/>
    </row>
    <row r="94" spans="1:19" x14ac:dyDescent="0.25">
      <c r="A94" s="510" t="s">
        <v>67</v>
      </c>
      <c r="B94" s="188" t="s">
        <v>103</v>
      </c>
      <c r="C94" s="512">
        <v>2024</v>
      </c>
      <c r="D94" s="512">
        <v>2371</v>
      </c>
      <c r="E94" s="512">
        <v>2974</v>
      </c>
      <c r="F94" s="512">
        <v>3372</v>
      </c>
      <c r="G94" s="512">
        <v>4014</v>
      </c>
      <c r="H94" s="512">
        <v>4148</v>
      </c>
      <c r="I94" s="512">
        <v>4647</v>
      </c>
      <c r="J94" s="512">
        <v>4968</v>
      </c>
      <c r="K94" s="512">
        <v>5643</v>
      </c>
      <c r="L94" s="512">
        <v>6229</v>
      </c>
      <c r="M94" s="512">
        <v>6766</v>
      </c>
      <c r="N94" s="190">
        <v>7301</v>
      </c>
      <c r="O94" s="190">
        <v>8263</v>
      </c>
      <c r="P94" s="190">
        <v>9259</v>
      </c>
      <c r="Q94" s="190">
        <v>9247</v>
      </c>
      <c r="R94" s="512">
        <v>9563</v>
      </c>
      <c r="S94" s="235">
        <v>10395</v>
      </c>
    </row>
    <row r="95" spans="1:19" x14ac:dyDescent="0.25">
      <c r="A95" s="510" t="s">
        <v>78</v>
      </c>
      <c r="B95" s="643" t="s">
        <v>103</v>
      </c>
      <c r="C95" s="512">
        <v>3091</v>
      </c>
      <c r="D95" s="512">
        <v>3677</v>
      </c>
      <c r="E95" s="512">
        <v>4153</v>
      </c>
      <c r="F95" s="512">
        <v>4851</v>
      </c>
      <c r="G95" s="512">
        <v>5456</v>
      </c>
      <c r="H95" s="512">
        <v>6733</v>
      </c>
      <c r="I95" s="512">
        <v>7516</v>
      </c>
      <c r="J95" s="512">
        <v>8627</v>
      </c>
      <c r="K95" s="512">
        <v>9207</v>
      </c>
      <c r="L95" s="512">
        <v>10028</v>
      </c>
      <c r="M95" s="512">
        <v>10682</v>
      </c>
      <c r="N95" s="190">
        <v>11923</v>
      </c>
      <c r="O95" s="190">
        <v>13332</v>
      </c>
      <c r="P95" s="190">
        <v>15515</v>
      </c>
      <c r="Q95" s="190">
        <v>16080</v>
      </c>
      <c r="R95" s="512">
        <v>16610</v>
      </c>
      <c r="S95" s="235">
        <v>16667</v>
      </c>
    </row>
    <row r="96" spans="1:19" x14ac:dyDescent="0.25">
      <c r="A96" s="510" t="s">
        <v>462</v>
      </c>
      <c r="B96" s="188">
        <v>1900</v>
      </c>
      <c r="C96" s="512">
        <v>2250</v>
      </c>
      <c r="D96" s="512">
        <v>2635</v>
      </c>
      <c r="E96" s="512">
        <v>2782</v>
      </c>
      <c r="F96" s="512">
        <v>2913</v>
      </c>
      <c r="G96" s="512">
        <v>3588</v>
      </c>
      <c r="H96" s="512">
        <v>3999</v>
      </c>
      <c r="I96" s="512">
        <v>4647</v>
      </c>
      <c r="J96" s="512">
        <v>5280</v>
      </c>
      <c r="K96" s="512">
        <v>5757</v>
      </c>
      <c r="L96" s="512">
        <v>6368</v>
      </c>
      <c r="M96" s="512">
        <v>6784</v>
      </c>
      <c r="N96" s="190">
        <v>7670</v>
      </c>
      <c r="O96" s="190">
        <v>8636</v>
      </c>
      <c r="P96" s="190">
        <v>10162</v>
      </c>
      <c r="Q96" s="190">
        <v>10208</v>
      </c>
      <c r="R96" s="512">
        <v>10590</v>
      </c>
      <c r="S96" s="235">
        <v>11284</v>
      </c>
    </row>
    <row r="97" spans="1:19" x14ac:dyDescent="0.25">
      <c r="A97" s="510" t="s">
        <v>463</v>
      </c>
      <c r="B97" s="188">
        <v>3050</v>
      </c>
      <c r="C97" s="512">
        <v>3700</v>
      </c>
      <c r="D97" s="512">
        <v>3715</v>
      </c>
      <c r="E97" s="512">
        <v>4209</v>
      </c>
      <c r="F97" s="512">
        <v>6112</v>
      </c>
      <c r="G97" s="512">
        <v>6688</v>
      </c>
      <c r="H97" s="512">
        <v>7557</v>
      </c>
      <c r="I97" s="512">
        <v>9727</v>
      </c>
      <c r="J97" s="512">
        <v>10890</v>
      </c>
      <c r="K97" s="512">
        <v>12230</v>
      </c>
      <c r="L97" s="512">
        <v>12584</v>
      </c>
      <c r="M97" s="512">
        <v>13395</v>
      </c>
      <c r="N97" s="190">
        <v>14384</v>
      </c>
      <c r="O97" s="190">
        <v>15786</v>
      </c>
      <c r="P97" s="190">
        <v>18427</v>
      </c>
      <c r="Q97" s="190">
        <v>19451</v>
      </c>
      <c r="R97" s="512">
        <v>19220</v>
      </c>
      <c r="S97" s="235">
        <v>19741</v>
      </c>
    </row>
    <row r="98" spans="1:19" x14ac:dyDescent="0.25">
      <c r="A98" s="510" t="s">
        <v>80</v>
      </c>
      <c r="B98" s="188" t="s">
        <v>234</v>
      </c>
      <c r="C98" s="512">
        <v>2603</v>
      </c>
      <c r="D98" s="512">
        <v>2924</v>
      </c>
      <c r="E98" s="512">
        <v>3259</v>
      </c>
      <c r="F98" s="512">
        <v>3970</v>
      </c>
      <c r="G98" s="512">
        <v>4423</v>
      </c>
      <c r="H98" s="512">
        <v>5111</v>
      </c>
      <c r="I98" s="512">
        <v>6071</v>
      </c>
      <c r="J98" s="512">
        <v>6401</v>
      </c>
      <c r="K98" s="512">
        <v>6865</v>
      </c>
      <c r="L98" s="512">
        <v>7336</v>
      </c>
      <c r="M98" s="512">
        <v>7839</v>
      </c>
      <c r="N98" s="190">
        <v>9649</v>
      </c>
      <c r="O98" s="190">
        <v>10683</v>
      </c>
      <c r="P98" s="190">
        <v>12535</v>
      </c>
      <c r="Q98" s="190">
        <v>12456</v>
      </c>
      <c r="R98" s="512">
        <v>12158</v>
      </c>
      <c r="S98" s="235">
        <v>12623</v>
      </c>
    </row>
    <row r="99" spans="1:19" x14ac:dyDescent="0.25">
      <c r="A99" s="510" t="s">
        <v>192</v>
      </c>
      <c r="B99" s="188" t="s">
        <v>234</v>
      </c>
      <c r="C99" s="512" t="s">
        <v>103</v>
      </c>
      <c r="D99" s="512">
        <v>3092</v>
      </c>
      <c r="E99" s="512">
        <v>3662</v>
      </c>
      <c r="F99" s="512">
        <v>4331</v>
      </c>
      <c r="G99" s="512">
        <v>4854</v>
      </c>
      <c r="H99" s="512">
        <v>5443</v>
      </c>
      <c r="I99" s="512">
        <v>6902</v>
      </c>
      <c r="J99" s="512">
        <v>7993</v>
      </c>
      <c r="K99" s="512">
        <v>8676</v>
      </c>
      <c r="L99" s="512">
        <v>9039</v>
      </c>
      <c r="M99" s="512">
        <v>9482</v>
      </c>
      <c r="N99" s="190">
        <v>10182</v>
      </c>
      <c r="O99" s="190">
        <v>11495</v>
      </c>
      <c r="P99" s="190">
        <v>13427</v>
      </c>
      <c r="Q99" s="190">
        <v>12910</v>
      </c>
      <c r="R99" s="512">
        <v>12954</v>
      </c>
      <c r="S99" s="235">
        <v>13497</v>
      </c>
    </row>
    <row r="100" spans="1:19" x14ac:dyDescent="0.25">
      <c r="A100" s="510" t="s">
        <v>82</v>
      </c>
      <c r="B100" s="188">
        <v>1889</v>
      </c>
      <c r="C100" s="512">
        <v>2209</v>
      </c>
      <c r="D100" s="512">
        <v>2636</v>
      </c>
      <c r="E100" s="512">
        <v>3091</v>
      </c>
      <c r="F100" s="512">
        <v>3771</v>
      </c>
      <c r="G100" s="512">
        <v>4353</v>
      </c>
      <c r="H100" s="512">
        <v>5026</v>
      </c>
      <c r="I100" s="512">
        <v>5688</v>
      </c>
      <c r="J100" s="512">
        <v>6402</v>
      </c>
      <c r="K100" s="512">
        <v>7163</v>
      </c>
      <c r="L100" s="512">
        <v>7950</v>
      </c>
      <c r="M100" s="512">
        <v>8369</v>
      </c>
      <c r="N100" s="190">
        <v>9251</v>
      </c>
      <c r="O100" s="190">
        <v>9539</v>
      </c>
      <c r="P100" s="190">
        <v>11555</v>
      </c>
      <c r="Q100" s="190">
        <v>11374</v>
      </c>
      <c r="R100" s="512">
        <v>11203</v>
      </c>
      <c r="S100" s="235">
        <v>11172</v>
      </c>
    </row>
    <row r="101" spans="1:19" x14ac:dyDescent="0.25">
      <c r="A101" s="510" t="s">
        <v>83</v>
      </c>
      <c r="B101" s="188" t="s">
        <v>234</v>
      </c>
      <c r="C101" s="512" t="s">
        <v>103</v>
      </c>
      <c r="D101" s="512">
        <v>3562</v>
      </c>
      <c r="E101" s="512">
        <v>4008</v>
      </c>
      <c r="F101" s="512">
        <v>4756</v>
      </c>
      <c r="G101" s="512">
        <v>5329</v>
      </c>
      <c r="H101" s="512">
        <v>6276</v>
      </c>
      <c r="I101" s="512">
        <v>7506</v>
      </c>
      <c r="J101" s="512">
        <v>8638</v>
      </c>
      <c r="K101" s="512">
        <v>9236</v>
      </c>
      <c r="L101" s="512">
        <v>10249</v>
      </c>
      <c r="M101" s="512">
        <v>11001</v>
      </c>
      <c r="N101" s="190">
        <v>14084</v>
      </c>
      <c r="O101" s="190">
        <v>15415</v>
      </c>
      <c r="P101" s="190">
        <v>17469</v>
      </c>
      <c r="Q101" s="190">
        <v>17764</v>
      </c>
      <c r="R101" s="512">
        <v>17635</v>
      </c>
      <c r="S101" s="235">
        <v>18910</v>
      </c>
    </row>
    <row r="102" spans="1:19" x14ac:dyDescent="0.25">
      <c r="A102" s="510" t="s">
        <v>84</v>
      </c>
      <c r="B102" s="188" t="s">
        <v>234</v>
      </c>
      <c r="C102" s="512">
        <v>3351</v>
      </c>
      <c r="D102" s="512">
        <v>3887</v>
      </c>
      <c r="E102" s="512">
        <v>4435</v>
      </c>
      <c r="F102" s="512">
        <v>5118</v>
      </c>
      <c r="G102" s="512">
        <v>5974</v>
      </c>
      <c r="H102" s="512">
        <v>6606</v>
      </c>
      <c r="I102" s="512">
        <v>7531</v>
      </c>
      <c r="J102" s="512">
        <v>8362</v>
      </c>
      <c r="K102" s="512">
        <v>9084</v>
      </c>
      <c r="L102" s="512">
        <v>9864</v>
      </c>
      <c r="M102" s="512">
        <v>10034</v>
      </c>
      <c r="N102" s="190">
        <v>11083</v>
      </c>
      <c r="O102" s="190">
        <v>12213</v>
      </c>
      <c r="P102" s="190">
        <v>13533</v>
      </c>
      <c r="Q102" s="190">
        <v>13728</v>
      </c>
      <c r="R102" s="512">
        <v>13329</v>
      </c>
      <c r="S102" s="235">
        <v>14072</v>
      </c>
    </row>
    <row r="103" spans="1:19" ht="19.5" x14ac:dyDescent="0.25">
      <c r="A103" s="510" t="s">
        <v>85</v>
      </c>
      <c r="B103" s="188">
        <v>1799</v>
      </c>
      <c r="C103" s="512">
        <v>2200</v>
      </c>
      <c r="D103" s="512">
        <v>2593</v>
      </c>
      <c r="E103" s="512">
        <v>2940</v>
      </c>
      <c r="F103" s="512">
        <v>3594</v>
      </c>
      <c r="G103" s="512">
        <v>3894</v>
      </c>
      <c r="H103" s="512">
        <v>4674</v>
      </c>
      <c r="I103" s="512">
        <v>5386</v>
      </c>
      <c r="J103" s="512">
        <v>6116</v>
      </c>
      <c r="K103" s="512">
        <v>6752</v>
      </c>
      <c r="L103" s="512">
        <v>7394</v>
      </c>
      <c r="M103" s="512">
        <v>8252</v>
      </c>
      <c r="N103" s="190">
        <v>9532</v>
      </c>
      <c r="O103" s="190">
        <v>10670</v>
      </c>
      <c r="P103" s="190">
        <v>12228</v>
      </c>
      <c r="Q103" s="190">
        <v>12574</v>
      </c>
      <c r="R103" s="512">
        <v>12161</v>
      </c>
      <c r="S103" s="235">
        <v>13051</v>
      </c>
    </row>
    <row r="104" spans="1:19" ht="19.5" x14ac:dyDescent="0.25">
      <c r="A104" s="510" t="s">
        <v>86</v>
      </c>
      <c r="B104" s="188" t="s">
        <v>103</v>
      </c>
      <c r="C104" s="512" t="s">
        <v>103</v>
      </c>
      <c r="D104" s="512">
        <v>5744</v>
      </c>
      <c r="E104" s="512">
        <v>6382</v>
      </c>
      <c r="F104" s="512">
        <v>7365</v>
      </c>
      <c r="G104" s="512">
        <v>8379</v>
      </c>
      <c r="H104" s="512">
        <v>8974</v>
      </c>
      <c r="I104" s="512">
        <v>9856</v>
      </c>
      <c r="J104" s="512">
        <v>10818</v>
      </c>
      <c r="K104" s="512">
        <v>10961</v>
      </c>
      <c r="L104" s="512">
        <v>11428</v>
      </c>
      <c r="M104" s="512">
        <v>12157</v>
      </c>
      <c r="N104" s="512">
        <v>14766</v>
      </c>
      <c r="O104" s="512">
        <v>13571</v>
      </c>
      <c r="P104" s="512">
        <v>16845</v>
      </c>
      <c r="Q104" s="512">
        <v>17775</v>
      </c>
      <c r="R104" s="512">
        <v>20149</v>
      </c>
      <c r="S104" s="235">
        <v>21606</v>
      </c>
    </row>
    <row r="105" spans="1:19" x14ac:dyDescent="0.25">
      <c r="A105" s="738" t="s">
        <v>198</v>
      </c>
      <c r="B105" s="739"/>
      <c r="C105" s="739"/>
      <c r="D105" s="739"/>
      <c r="E105" s="739"/>
      <c r="F105" s="739"/>
      <c r="G105" s="739"/>
      <c r="H105" s="739"/>
      <c r="I105" s="739"/>
      <c r="J105" s="739"/>
      <c r="K105" s="739"/>
      <c r="L105" s="739"/>
      <c r="M105" s="739"/>
      <c r="N105" s="739"/>
      <c r="O105" s="739"/>
      <c r="P105" s="739"/>
      <c r="Q105" s="739"/>
      <c r="R105" s="85"/>
      <c r="S105" s="139"/>
    </row>
    <row r="106" spans="1:19" ht="50.25" customHeight="1" x14ac:dyDescent="0.25">
      <c r="A106" s="740" t="s">
        <v>565</v>
      </c>
      <c r="B106" s="741"/>
      <c r="C106" s="741"/>
      <c r="D106" s="741"/>
      <c r="E106" s="741"/>
      <c r="F106" s="741"/>
      <c r="G106" s="741"/>
      <c r="H106" s="741"/>
      <c r="I106" s="741"/>
      <c r="J106" s="741"/>
      <c r="K106" s="741"/>
      <c r="L106" s="741"/>
      <c r="M106" s="741"/>
      <c r="N106" s="741"/>
      <c r="O106" s="741"/>
      <c r="P106" s="741"/>
      <c r="Q106" s="741"/>
      <c r="R106" s="741"/>
      <c r="S106" s="742"/>
    </row>
    <row r="107" spans="1:19" ht="28.5" customHeight="1" x14ac:dyDescent="0.25">
      <c r="A107" s="743" t="s">
        <v>566</v>
      </c>
      <c r="B107" s="744"/>
      <c r="C107" s="744"/>
      <c r="D107" s="744"/>
      <c r="E107" s="744"/>
      <c r="F107" s="744"/>
      <c r="G107" s="744"/>
      <c r="H107" s="744"/>
      <c r="I107" s="744"/>
      <c r="J107" s="744"/>
      <c r="K107" s="744"/>
      <c r="L107" s="744"/>
      <c r="M107" s="744"/>
      <c r="N107" s="744"/>
      <c r="O107" s="744"/>
      <c r="P107" s="744"/>
      <c r="Q107" s="744"/>
      <c r="R107" s="744"/>
      <c r="S107" s="745"/>
    </row>
    <row r="108" spans="1:19" ht="15" customHeight="1" x14ac:dyDescent="0.25">
      <c r="A108" s="735" t="s">
        <v>464</v>
      </c>
      <c r="B108" s="704"/>
      <c r="C108" s="704"/>
      <c r="D108" s="704"/>
      <c r="E108" s="704"/>
      <c r="F108" s="704"/>
      <c r="G108" s="704"/>
      <c r="H108" s="704"/>
      <c r="I108" s="704"/>
      <c r="J108" s="704"/>
      <c r="K108" s="704"/>
      <c r="L108" s="704"/>
      <c r="M108" s="704"/>
      <c r="N108" s="704"/>
      <c r="O108" s="704"/>
      <c r="P108" s="704"/>
      <c r="Q108" s="704"/>
      <c r="R108" s="85"/>
      <c r="S108" s="139"/>
    </row>
    <row r="109" spans="1:19" ht="15" customHeight="1" x14ac:dyDescent="0.25">
      <c r="A109" s="735" t="s">
        <v>567</v>
      </c>
      <c r="B109" s="704"/>
      <c r="C109" s="704"/>
      <c r="D109" s="704"/>
      <c r="E109" s="704"/>
      <c r="F109" s="704"/>
      <c r="G109" s="704"/>
      <c r="H109" s="704"/>
      <c r="I109" s="704"/>
      <c r="J109" s="704"/>
      <c r="K109" s="704"/>
      <c r="L109" s="704"/>
      <c r="M109" s="704"/>
      <c r="N109" s="704"/>
      <c r="O109" s="704"/>
      <c r="P109" s="704"/>
      <c r="Q109" s="704"/>
      <c r="R109" s="85"/>
      <c r="S109" s="139"/>
    </row>
    <row r="110" spans="1:19" ht="15" customHeight="1" x14ac:dyDescent="0.25">
      <c r="A110" s="735" t="s">
        <v>465</v>
      </c>
      <c r="B110" s="704"/>
      <c r="C110" s="704"/>
      <c r="D110" s="704"/>
      <c r="E110" s="704"/>
      <c r="F110" s="704"/>
      <c r="G110" s="704"/>
      <c r="H110" s="704"/>
      <c r="I110" s="704"/>
      <c r="J110" s="704"/>
      <c r="K110" s="704"/>
      <c r="L110" s="704"/>
      <c r="M110" s="704"/>
      <c r="N110" s="704"/>
      <c r="O110" s="704"/>
      <c r="P110" s="704"/>
      <c r="Q110" s="704"/>
      <c r="R110" s="85"/>
      <c r="S110" s="139"/>
    </row>
    <row r="111" spans="1:19" ht="15.75" customHeight="1" x14ac:dyDescent="0.25">
      <c r="A111" s="735" t="s">
        <v>466</v>
      </c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4"/>
      <c r="P111" s="704"/>
      <c r="Q111" s="704"/>
      <c r="R111" s="85"/>
      <c r="S111" s="139"/>
    </row>
    <row r="112" spans="1:19" x14ac:dyDescent="0.25">
      <c r="A112" s="735" t="s">
        <v>467</v>
      </c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4"/>
      <c r="P112" s="704"/>
      <c r="Q112" s="704"/>
      <c r="R112" s="85"/>
      <c r="S112" s="139"/>
    </row>
    <row r="113" spans="1:19" ht="15.75" thickBot="1" x14ac:dyDescent="0.3">
      <c r="A113" s="736" t="s">
        <v>468</v>
      </c>
      <c r="B113" s="737"/>
      <c r="C113" s="737"/>
      <c r="D113" s="737"/>
      <c r="E113" s="737"/>
      <c r="F113" s="737"/>
      <c r="G113" s="737"/>
      <c r="H113" s="737"/>
      <c r="I113" s="737"/>
      <c r="J113" s="737"/>
      <c r="K113" s="737"/>
      <c r="L113" s="737"/>
      <c r="M113" s="737"/>
      <c r="N113" s="737"/>
      <c r="O113" s="737"/>
      <c r="P113" s="737"/>
      <c r="Q113" s="737"/>
      <c r="R113" s="156"/>
      <c r="S113" s="140"/>
    </row>
  </sheetData>
  <mergeCells count="12">
    <mergeCell ref="A112:Q112"/>
    <mergeCell ref="A113:Q113"/>
    <mergeCell ref="A3:E3"/>
    <mergeCell ref="A1:O1"/>
    <mergeCell ref="A2:O2"/>
    <mergeCell ref="A105:Q105"/>
    <mergeCell ref="A106:S106"/>
    <mergeCell ref="A107:S107"/>
    <mergeCell ref="A108:Q108"/>
    <mergeCell ref="A109:Q109"/>
    <mergeCell ref="A110:Q110"/>
    <mergeCell ref="A111:Q1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>
    <tabColor rgb="FFC7E6A4"/>
  </sheetPr>
  <dimension ref="A1:N108"/>
  <sheetViews>
    <sheetView workbookViewId="0">
      <pane ySplit="6" topLeftCell="A97" activePane="bottomLeft" state="frozen"/>
      <selection activeCell="W109" sqref="W109"/>
      <selection pane="bottomLeft" activeCell="O106" sqref="O106"/>
    </sheetView>
  </sheetViews>
  <sheetFormatPr defaultRowHeight="15" x14ac:dyDescent="0.25"/>
  <cols>
    <col min="1" max="1" width="18.42578125" customWidth="1"/>
  </cols>
  <sheetData>
    <row r="1" spans="1:10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</row>
    <row r="2" spans="1:10" x14ac:dyDescent="0.25">
      <c r="A2" s="660" t="s">
        <v>336</v>
      </c>
      <c r="B2" s="663"/>
      <c r="C2" s="663"/>
      <c r="D2" s="663"/>
      <c r="E2" s="663"/>
      <c r="F2" s="663"/>
      <c r="G2" s="663"/>
      <c r="H2" s="663"/>
      <c r="I2" s="663"/>
    </row>
    <row r="3" spans="1:1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</row>
    <row r="4" spans="1:10" x14ac:dyDescent="0.25">
      <c r="A4" s="508" t="s">
        <v>553</v>
      </c>
      <c r="B4" s="284"/>
      <c r="C4" s="284"/>
      <c r="D4" s="284"/>
      <c r="E4" s="284"/>
      <c r="F4" s="284"/>
      <c r="G4" s="284"/>
      <c r="H4" s="284"/>
      <c r="I4" s="183"/>
      <c r="J4" s="183"/>
    </row>
    <row r="5" spans="1:10" ht="15.75" thickBot="1" x14ac:dyDescent="0.3">
      <c r="A5" s="482" t="s">
        <v>272</v>
      </c>
      <c r="B5" s="284"/>
      <c r="C5" s="284"/>
      <c r="D5" s="284"/>
      <c r="E5" s="284"/>
      <c r="F5" s="284"/>
      <c r="G5" s="284"/>
      <c r="H5" s="284"/>
      <c r="I5" s="183"/>
      <c r="J5" s="183"/>
    </row>
    <row r="6" spans="1:10" ht="15.75" thickBot="1" x14ac:dyDescent="0.3">
      <c r="A6" s="90"/>
      <c r="B6" s="71">
        <v>2010</v>
      </c>
      <c r="C6" s="71">
        <v>2011</v>
      </c>
      <c r="D6" s="71">
        <v>2012</v>
      </c>
      <c r="E6" s="71">
        <v>2013</v>
      </c>
      <c r="F6" s="71">
        <v>2014</v>
      </c>
      <c r="G6" s="71">
        <v>2015</v>
      </c>
      <c r="H6" s="71">
        <v>2016</v>
      </c>
      <c r="I6" s="71">
        <v>2017</v>
      </c>
      <c r="J6" s="71">
        <v>2018</v>
      </c>
    </row>
    <row r="7" spans="1:10" x14ac:dyDescent="0.25">
      <c r="A7" s="483" t="s">
        <v>0</v>
      </c>
      <c r="B7" s="225">
        <v>4780</v>
      </c>
      <c r="C7" s="225">
        <v>4938</v>
      </c>
      <c r="D7" s="225">
        <v>5564</v>
      </c>
      <c r="E7" s="225">
        <v>6131</v>
      </c>
      <c r="F7" s="225">
        <v>6354</v>
      </c>
      <c r="G7" s="225">
        <v>7161</v>
      </c>
      <c r="H7" s="225">
        <v>8803</v>
      </c>
      <c r="I7" s="297">
        <v>8540</v>
      </c>
      <c r="J7" s="238">
        <v>8726</v>
      </c>
    </row>
    <row r="8" spans="1:10" ht="18" x14ac:dyDescent="0.25">
      <c r="A8" s="175" t="s">
        <v>129</v>
      </c>
      <c r="B8" s="204"/>
      <c r="C8" s="204"/>
      <c r="D8" s="204"/>
      <c r="E8" s="204"/>
      <c r="F8" s="204"/>
      <c r="G8" s="204"/>
      <c r="H8" s="204"/>
      <c r="I8" s="222"/>
      <c r="J8" s="283"/>
    </row>
    <row r="9" spans="1:10" x14ac:dyDescent="0.25">
      <c r="A9" s="486" t="s">
        <v>1</v>
      </c>
      <c r="B9" s="204">
        <v>3900</v>
      </c>
      <c r="C9" s="204">
        <v>4336</v>
      </c>
      <c r="D9" s="204">
        <v>4928</v>
      </c>
      <c r="E9" s="204">
        <v>5475</v>
      </c>
      <c r="F9" s="204">
        <v>5760</v>
      </c>
      <c r="G9" s="204">
        <v>6054</v>
      </c>
      <c r="H9" s="204">
        <v>8016</v>
      </c>
      <c r="I9" s="204">
        <v>8016</v>
      </c>
      <c r="J9" s="240">
        <v>8016</v>
      </c>
    </row>
    <row r="10" spans="1:10" x14ac:dyDescent="0.25">
      <c r="A10" s="486" t="s">
        <v>2</v>
      </c>
      <c r="B10" s="204">
        <v>4123</v>
      </c>
      <c r="C10" s="204">
        <v>4211</v>
      </c>
      <c r="D10" s="204">
        <v>4784</v>
      </c>
      <c r="E10" s="204">
        <v>5335</v>
      </c>
      <c r="F10" s="204">
        <v>5648</v>
      </c>
      <c r="G10" s="204">
        <v>6213</v>
      </c>
      <c r="H10" s="204">
        <v>6648</v>
      </c>
      <c r="I10" s="204">
        <v>8095</v>
      </c>
      <c r="J10" s="240">
        <v>8441</v>
      </c>
    </row>
    <row r="11" spans="1:10" x14ac:dyDescent="0.25">
      <c r="A11" s="486" t="s">
        <v>3</v>
      </c>
      <c r="B11" s="204">
        <v>4505</v>
      </c>
      <c r="C11" s="204">
        <v>4761</v>
      </c>
      <c r="D11" s="204">
        <v>5390</v>
      </c>
      <c r="E11" s="204">
        <v>5866</v>
      </c>
      <c r="F11" s="204">
        <v>6044</v>
      </c>
      <c r="G11" s="204">
        <v>6953</v>
      </c>
      <c r="H11" s="204">
        <v>8377</v>
      </c>
      <c r="I11" s="204">
        <v>8377</v>
      </c>
      <c r="J11" s="240">
        <v>8452</v>
      </c>
    </row>
    <row r="12" spans="1:10" x14ac:dyDescent="0.25">
      <c r="A12" s="486" t="s">
        <v>4</v>
      </c>
      <c r="B12" s="204">
        <v>4590</v>
      </c>
      <c r="C12" s="204">
        <v>4805</v>
      </c>
      <c r="D12" s="204">
        <v>5325</v>
      </c>
      <c r="E12" s="204">
        <v>5947</v>
      </c>
      <c r="F12" s="204">
        <v>6039</v>
      </c>
      <c r="G12" s="204">
        <v>6865</v>
      </c>
      <c r="H12" s="204">
        <v>8680</v>
      </c>
      <c r="I12" s="204">
        <v>8390</v>
      </c>
      <c r="J12" s="240">
        <v>8620</v>
      </c>
    </row>
    <row r="13" spans="1:10" x14ac:dyDescent="0.25">
      <c r="A13" s="486" t="s">
        <v>5</v>
      </c>
      <c r="B13" s="204">
        <v>4304</v>
      </c>
      <c r="C13" s="204">
        <v>4426</v>
      </c>
      <c r="D13" s="204">
        <v>5083</v>
      </c>
      <c r="E13" s="204">
        <v>6078</v>
      </c>
      <c r="F13" s="204">
        <v>6078</v>
      </c>
      <c r="G13" s="204">
        <v>6570</v>
      </c>
      <c r="H13" s="204">
        <v>7434</v>
      </c>
      <c r="I13" s="204">
        <v>7977</v>
      </c>
      <c r="J13" s="240">
        <v>8460</v>
      </c>
    </row>
    <row r="14" spans="1:10" x14ac:dyDescent="0.25">
      <c r="A14" s="486" t="s">
        <v>6</v>
      </c>
      <c r="B14" s="204">
        <v>4350</v>
      </c>
      <c r="C14" s="204">
        <v>4560</v>
      </c>
      <c r="D14" s="204">
        <v>5350</v>
      </c>
      <c r="E14" s="204">
        <v>5850</v>
      </c>
      <c r="F14" s="204">
        <v>6130</v>
      </c>
      <c r="G14" s="204">
        <v>6870</v>
      </c>
      <c r="H14" s="204">
        <v>8472</v>
      </c>
      <c r="I14" s="204">
        <v>8472</v>
      </c>
      <c r="J14" s="240">
        <v>8547</v>
      </c>
    </row>
    <row r="15" spans="1:10" x14ac:dyDescent="0.25">
      <c r="A15" s="486" t="s">
        <v>7</v>
      </c>
      <c r="B15" s="204">
        <v>4548</v>
      </c>
      <c r="C15" s="204">
        <v>4868</v>
      </c>
      <c r="D15" s="204">
        <v>5546</v>
      </c>
      <c r="E15" s="204">
        <v>6048</v>
      </c>
      <c r="F15" s="204">
        <v>6210</v>
      </c>
      <c r="G15" s="204">
        <v>6960</v>
      </c>
      <c r="H15" s="204">
        <v>8736</v>
      </c>
      <c r="I15" s="204">
        <v>8450</v>
      </c>
      <c r="J15" s="240">
        <v>8549</v>
      </c>
    </row>
    <row r="16" spans="1:10" x14ac:dyDescent="0.25">
      <c r="A16" s="486" t="s">
        <v>8</v>
      </c>
      <c r="B16" s="204">
        <v>4068</v>
      </c>
      <c r="C16" s="204">
        <v>4406</v>
      </c>
      <c r="D16" s="204">
        <v>4925</v>
      </c>
      <c r="E16" s="204">
        <v>5418</v>
      </c>
      <c r="F16" s="204">
        <v>5710</v>
      </c>
      <c r="G16" s="204">
        <v>5973</v>
      </c>
      <c r="H16" s="204">
        <v>6391</v>
      </c>
      <c r="I16" s="204">
        <v>7460</v>
      </c>
      <c r="J16" s="240">
        <v>8600</v>
      </c>
    </row>
    <row r="17" spans="1:10" x14ac:dyDescent="0.25">
      <c r="A17" s="486" t="s">
        <v>9</v>
      </c>
      <c r="B17" s="204">
        <v>4160</v>
      </c>
      <c r="C17" s="204">
        <v>4620</v>
      </c>
      <c r="D17" s="204">
        <v>5360</v>
      </c>
      <c r="E17" s="204">
        <v>5800</v>
      </c>
      <c r="F17" s="204">
        <v>6100</v>
      </c>
      <c r="G17" s="204">
        <v>6530</v>
      </c>
      <c r="H17" s="204">
        <v>8600</v>
      </c>
      <c r="I17" s="204">
        <v>8540</v>
      </c>
      <c r="J17" s="240">
        <v>8620</v>
      </c>
    </row>
    <row r="18" spans="1:10" x14ac:dyDescent="0.25">
      <c r="A18" s="486" t="s">
        <v>10</v>
      </c>
      <c r="B18" s="204">
        <v>4774</v>
      </c>
      <c r="C18" s="204">
        <v>4932</v>
      </c>
      <c r="D18" s="204">
        <v>5674</v>
      </c>
      <c r="E18" s="204">
        <v>6812</v>
      </c>
      <c r="F18" s="204">
        <v>6812</v>
      </c>
      <c r="G18" s="204">
        <v>7549</v>
      </c>
      <c r="H18" s="204">
        <v>8950</v>
      </c>
      <c r="I18" s="204">
        <v>9161</v>
      </c>
      <c r="J18" s="240">
        <v>9527</v>
      </c>
    </row>
    <row r="19" spans="1:10" x14ac:dyDescent="0.25">
      <c r="A19" s="486" t="s">
        <v>11</v>
      </c>
      <c r="B19" s="204">
        <v>3990</v>
      </c>
      <c r="C19" s="204">
        <v>4250</v>
      </c>
      <c r="D19" s="204">
        <v>4760</v>
      </c>
      <c r="E19" s="204">
        <v>5180</v>
      </c>
      <c r="F19" s="204">
        <v>6000</v>
      </c>
      <c r="G19" s="204">
        <v>6500</v>
      </c>
      <c r="H19" s="204">
        <v>7800</v>
      </c>
      <c r="I19" s="204">
        <v>8434</v>
      </c>
      <c r="J19" s="240">
        <v>8550</v>
      </c>
    </row>
    <row r="20" spans="1:10" x14ac:dyDescent="0.25">
      <c r="A20" s="486" t="s">
        <v>12</v>
      </c>
      <c r="B20" s="204">
        <v>4594</v>
      </c>
      <c r="C20" s="204">
        <v>4594</v>
      </c>
      <c r="D20" s="204">
        <v>5172</v>
      </c>
      <c r="E20" s="204">
        <v>5769</v>
      </c>
      <c r="F20" s="204">
        <v>6140</v>
      </c>
      <c r="G20" s="204">
        <v>6341</v>
      </c>
      <c r="H20" s="204">
        <v>7256</v>
      </c>
      <c r="I20" s="204">
        <v>8456</v>
      </c>
      <c r="J20" s="240">
        <v>8493</v>
      </c>
    </row>
    <row r="21" spans="1:10" x14ac:dyDescent="0.25">
      <c r="A21" s="486" t="s">
        <v>13</v>
      </c>
      <c r="B21" s="204">
        <v>4330</v>
      </c>
      <c r="C21" s="204">
        <v>4783</v>
      </c>
      <c r="D21" s="204">
        <v>5530</v>
      </c>
      <c r="E21" s="204">
        <v>6052</v>
      </c>
      <c r="F21" s="204">
        <v>6335</v>
      </c>
      <c r="G21" s="204">
        <v>7119</v>
      </c>
      <c r="H21" s="204">
        <v>8634</v>
      </c>
      <c r="I21" s="204">
        <v>8510</v>
      </c>
      <c r="J21" s="240">
        <v>8674</v>
      </c>
    </row>
    <row r="22" spans="1:10" x14ac:dyDescent="0.25">
      <c r="A22" s="486" t="s">
        <v>14</v>
      </c>
      <c r="B22" s="204">
        <v>3450</v>
      </c>
      <c r="C22" s="204">
        <v>3654</v>
      </c>
      <c r="D22" s="204">
        <v>3873</v>
      </c>
      <c r="E22" s="204">
        <v>4102</v>
      </c>
      <c r="F22" s="204">
        <v>4802</v>
      </c>
      <c r="G22" s="204">
        <v>6238</v>
      </c>
      <c r="H22" s="204">
        <v>7468</v>
      </c>
      <c r="I22" s="204">
        <v>7468</v>
      </c>
      <c r="J22" s="240">
        <v>7489</v>
      </c>
    </row>
    <row r="23" spans="1:10" x14ac:dyDescent="0.25">
      <c r="A23" s="486" t="s">
        <v>15</v>
      </c>
      <c r="B23" s="204">
        <v>4633</v>
      </c>
      <c r="C23" s="204">
        <v>4858</v>
      </c>
      <c r="D23" s="204">
        <v>5346</v>
      </c>
      <c r="E23" s="204">
        <v>5849</v>
      </c>
      <c r="F23" s="204">
        <v>6225</v>
      </c>
      <c r="G23" s="204">
        <v>7042</v>
      </c>
      <c r="H23" s="204">
        <v>8540</v>
      </c>
      <c r="I23" s="204">
        <v>8540</v>
      </c>
      <c r="J23" s="240">
        <v>8726</v>
      </c>
    </row>
    <row r="24" spans="1:10" x14ac:dyDescent="0.25">
      <c r="A24" s="486" t="s">
        <v>16</v>
      </c>
      <c r="B24" s="204">
        <v>4550</v>
      </c>
      <c r="C24" s="204">
        <v>4640</v>
      </c>
      <c r="D24" s="204">
        <v>5180</v>
      </c>
      <c r="E24" s="204">
        <v>5380</v>
      </c>
      <c r="F24" s="204">
        <v>6310</v>
      </c>
      <c r="G24" s="204">
        <v>6860</v>
      </c>
      <c r="H24" s="204">
        <v>8487</v>
      </c>
      <c r="I24" s="204">
        <v>8487</v>
      </c>
      <c r="J24" s="240">
        <v>8622</v>
      </c>
    </row>
    <row r="25" spans="1:10" x14ac:dyDescent="0.25">
      <c r="A25" s="486" t="s">
        <v>17</v>
      </c>
      <c r="B25" s="204">
        <v>4600</v>
      </c>
      <c r="C25" s="204">
        <v>4840</v>
      </c>
      <c r="D25" s="204">
        <v>5295</v>
      </c>
      <c r="E25" s="204">
        <v>5835</v>
      </c>
      <c r="F25" s="204">
        <v>6252</v>
      </c>
      <c r="G25" s="204">
        <v>6591</v>
      </c>
      <c r="H25" s="204">
        <v>8102</v>
      </c>
      <c r="I25" s="204">
        <v>8163</v>
      </c>
      <c r="J25" s="240">
        <v>8163</v>
      </c>
    </row>
    <row r="26" spans="1:10" x14ac:dyDescent="0.25">
      <c r="A26" s="486" t="s">
        <v>18</v>
      </c>
      <c r="B26" s="204">
        <v>5790</v>
      </c>
      <c r="C26" s="204">
        <v>6273</v>
      </c>
      <c r="D26" s="204">
        <v>7137</v>
      </c>
      <c r="E26" s="204">
        <v>7137</v>
      </c>
      <c r="F26" s="204">
        <v>8502</v>
      </c>
      <c r="G26" s="204">
        <v>9046</v>
      </c>
      <c r="H26" s="204">
        <v>11428</v>
      </c>
      <c r="I26" s="204">
        <v>11561</v>
      </c>
      <c r="J26" s="240">
        <v>11816</v>
      </c>
    </row>
    <row r="27" spans="1:10" ht="18" x14ac:dyDescent="0.25">
      <c r="A27" s="175" t="s">
        <v>186</v>
      </c>
      <c r="B27" s="204"/>
      <c r="C27" s="204"/>
      <c r="D27" s="204"/>
      <c r="E27" s="204"/>
      <c r="F27" s="204"/>
      <c r="G27" s="204"/>
      <c r="H27" s="204"/>
      <c r="I27" s="222"/>
      <c r="J27" s="283"/>
    </row>
    <row r="28" spans="1:10" x14ac:dyDescent="0.25">
      <c r="A28" s="486" t="s">
        <v>19</v>
      </c>
      <c r="B28" s="204">
        <v>4780</v>
      </c>
      <c r="C28" s="204">
        <v>4938</v>
      </c>
      <c r="D28" s="204">
        <v>5564</v>
      </c>
      <c r="E28" s="204">
        <v>6131</v>
      </c>
      <c r="F28" s="204">
        <v>6354</v>
      </c>
      <c r="G28" s="204">
        <v>7161</v>
      </c>
      <c r="H28" s="204">
        <v>8803</v>
      </c>
      <c r="I28" s="204">
        <v>8540</v>
      </c>
      <c r="J28" s="240">
        <v>8726</v>
      </c>
    </row>
    <row r="29" spans="1:10" x14ac:dyDescent="0.25">
      <c r="A29" s="486" t="s">
        <v>20</v>
      </c>
      <c r="B29" s="204">
        <v>5435</v>
      </c>
      <c r="C29" s="204">
        <v>5909</v>
      </c>
      <c r="D29" s="204">
        <v>6616</v>
      </c>
      <c r="E29" s="204">
        <v>6986</v>
      </c>
      <c r="F29" s="204">
        <v>7798</v>
      </c>
      <c r="G29" s="204">
        <v>9078</v>
      </c>
      <c r="H29" s="204">
        <v>9577</v>
      </c>
      <c r="I29" s="204">
        <v>9821</v>
      </c>
      <c r="J29" s="240">
        <v>10192</v>
      </c>
    </row>
    <row r="30" spans="1:10" x14ac:dyDescent="0.25">
      <c r="A30" s="486" t="s">
        <v>554</v>
      </c>
      <c r="B30" s="204"/>
      <c r="C30" s="204"/>
      <c r="D30" s="204"/>
      <c r="E30" s="204"/>
      <c r="F30" s="204"/>
      <c r="G30" s="204"/>
      <c r="H30" s="204"/>
      <c r="I30" s="222"/>
      <c r="J30" s="283"/>
    </row>
    <row r="31" spans="1:10" x14ac:dyDescent="0.25">
      <c r="A31" s="121" t="s">
        <v>22</v>
      </c>
      <c r="B31" s="204"/>
      <c r="C31" s="204"/>
      <c r="D31" s="204"/>
      <c r="E31" s="204"/>
      <c r="F31" s="204"/>
      <c r="G31" s="204"/>
      <c r="H31" s="204"/>
      <c r="I31" s="222"/>
      <c r="J31" s="283"/>
    </row>
    <row r="32" spans="1:10" ht="19.5" x14ac:dyDescent="0.25">
      <c r="A32" s="484" t="s">
        <v>23</v>
      </c>
      <c r="B32" s="204">
        <v>9400</v>
      </c>
      <c r="C32" s="204">
        <v>10000</v>
      </c>
      <c r="D32" s="204">
        <v>10600</v>
      </c>
      <c r="E32" s="204">
        <v>11000</v>
      </c>
      <c r="F32" s="204">
        <v>13430</v>
      </c>
      <c r="G32" s="204">
        <v>14210</v>
      </c>
      <c r="H32" s="204">
        <v>16510</v>
      </c>
      <c r="I32" s="204">
        <v>17092</v>
      </c>
      <c r="J32" s="240">
        <v>17956</v>
      </c>
    </row>
    <row r="33" spans="1:10" ht="19.5" x14ac:dyDescent="0.25">
      <c r="A33" s="484" t="s">
        <v>135</v>
      </c>
      <c r="B33" s="204">
        <v>5385</v>
      </c>
      <c r="C33" s="204">
        <v>5554</v>
      </c>
      <c r="D33" s="204">
        <v>6425</v>
      </c>
      <c r="E33" s="204">
        <v>6871</v>
      </c>
      <c r="F33" s="204">
        <v>7064</v>
      </c>
      <c r="G33" s="204">
        <v>8812</v>
      </c>
      <c r="H33" s="204">
        <v>11173</v>
      </c>
      <c r="I33" s="204">
        <v>10816</v>
      </c>
      <c r="J33" s="240">
        <v>10258</v>
      </c>
    </row>
    <row r="34" spans="1:10" x14ac:dyDescent="0.25">
      <c r="A34" s="486" t="s">
        <v>273</v>
      </c>
      <c r="B34" s="204">
        <v>4694</v>
      </c>
      <c r="C34" s="204">
        <v>4728</v>
      </c>
      <c r="D34" s="204">
        <v>5534</v>
      </c>
      <c r="E34" s="204">
        <v>5884</v>
      </c>
      <c r="F34" s="204">
        <v>6316</v>
      </c>
      <c r="G34" s="204">
        <v>7081</v>
      </c>
      <c r="H34" s="204">
        <v>8801</v>
      </c>
      <c r="I34" s="204">
        <v>8540</v>
      </c>
      <c r="J34" s="240">
        <v>8726</v>
      </c>
    </row>
    <row r="35" spans="1:10" x14ac:dyDescent="0.25">
      <c r="A35" s="486" t="s">
        <v>25</v>
      </c>
      <c r="B35" s="204">
        <v>4780</v>
      </c>
      <c r="C35" s="204">
        <v>4938</v>
      </c>
      <c r="D35" s="204">
        <v>5564</v>
      </c>
      <c r="E35" s="204">
        <v>6131</v>
      </c>
      <c r="F35" s="204">
        <v>6354</v>
      </c>
      <c r="G35" s="204">
        <v>7161</v>
      </c>
      <c r="H35" s="204">
        <v>8803</v>
      </c>
      <c r="I35" s="204">
        <v>8803</v>
      </c>
      <c r="J35" s="240">
        <v>8726</v>
      </c>
    </row>
    <row r="36" spans="1:10" x14ac:dyDescent="0.25">
      <c r="A36" s="486" t="s">
        <v>26</v>
      </c>
      <c r="B36" s="204">
        <v>4400</v>
      </c>
      <c r="C36" s="204">
        <v>4550</v>
      </c>
      <c r="D36" s="204">
        <v>4950</v>
      </c>
      <c r="E36" s="204">
        <v>5250</v>
      </c>
      <c r="F36" s="204">
        <v>5900</v>
      </c>
      <c r="G36" s="204">
        <v>6150</v>
      </c>
      <c r="H36" s="204">
        <v>7868</v>
      </c>
      <c r="I36" s="204">
        <v>8503</v>
      </c>
      <c r="J36" s="240">
        <v>8726</v>
      </c>
    </row>
    <row r="37" spans="1:10" x14ac:dyDescent="0.25">
      <c r="A37" s="486" t="s">
        <v>274</v>
      </c>
      <c r="B37" s="204">
        <v>6405</v>
      </c>
      <c r="C37" s="204">
        <v>6883</v>
      </c>
      <c r="D37" s="204">
        <v>7627</v>
      </c>
      <c r="E37" s="204">
        <v>7970</v>
      </c>
      <c r="F37" s="204">
        <v>8504</v>
      </c>
      <c r="G37" s="204">
        <v>8972</v>
      </c>
      <c r="H37" s="204">
        <v>11338</v>
      </c>
      <c r="I37" s="204">
        <v>12090</v>
      </c>
      <c r="J37" s="240">
        <v>12523</v>
      </c>
    </row>
    <row r="38" spans="1:10" x14ac:dyDescent="0.25">
      <c r="A38" s="486" t="s">
        <v>275</v>
      </c>
      <c r="B38" s="204">
        <v>4455</v>
      </c>
      <c r="C38" s="204">
        <v>4771</v>
      </c>
      <c r="D38" s="204">
        <v>5339</v>
      </c>
      <c r="E38" s="204">
        <v>5862</v>
      </c>
      <c r="F38" s="204">
        <v>6120</v>
      </c>
      <c r="G38" s="204">
        <v>6822</v>
      </c>
      <c r="H38" s="204">
        <v>8437</v>
      </c>
      <c r="I38" s="204">
        <v>8483</v>
      </c>
      <c r="J38" s="240">
        <v>8726</v>
      </c>
    </row>
    <row r="39" spans="1:10" x14ac:dyDescent="0.25">
      <c r="A39" s="486" t="s">
        <v>276</v>
      </c>
      <c r="B39" s="204">
        <v>4188</v>
      </c>
      <c r="C39" s="204">
        <v>4656</v>
      </c>
      <c r="D39" s="204">
        <v>5038</v>
      </c>
      <c r="E39" s="204">
        <v>5678</v>
      </c>
      <c r="F39" s="204">
        <v>6344</v>
      </c>
      <c r="G39" s="204">
        <v>7130</v>
      </c>
      <c r="H39" s="204">
        <v>8715</v>
      </c>
      <c r="I39" s="204">
        <v>8540</v>
      </c>
      <c r="J39" s="240">
        <v>8726</v>
      </c>
    </row>
    <row r="40" spans="1:10" x14ac:dyDescent="0.25">
      <c r="A40" s="486" t="s">
        <v>30</v>
      </c>
      <c r="B40" s="204">
        <v>4481</v>
      </c>
      <c r="C40" s="204">
        <v>4633</v>
      </c>
      <c r="D40" s="204">
        <v>5158</v>
      </c>
      <c r="E40" s="204">
        <v>5593</v>
      </c>
      <c r="F40" s="204">
        <v>6258</v>
      </c>
      <c r="G40" s="204">
        <v>7087</v>
      </c>
      <c r="H40" s="204">
        <v>8668</v>
      </c>
      <c r="I40" s="204">
        <v>8540</v>
      </c>
      <c r="J40" s="240">
        <v>8726</v>
      </c>
    </row>
    <row r="41" spans="1:10" ht="18" x14ac:dyDescent="0.25">
      <c r="A41" s="175" t="s">
        <v>106</v>
      </c>
      <c r="B41" s="204"/>
      <c r="C41" s="204"/>
      <c r="D41" s="204"/>
      <c r="E41" s="204"/>
      <c r="F41" s="204"/>
      <c r="G41" s="204"/>
      <c r="H41" s="204"/>
      <c r="I41" s="222"/>
      <c r="J41" s="283"/>
    </row>
    <row r="42" spans="1:10" x14ac:dyDescent="0.25">
      <c r="A42" s="486" t="s">
        <v>31</v>
      </c>
      <c r="B42" s="204">
        <v>4150</v>
      </c>
      <c r="C42" s="204">
        <v>4194</v>
      </c>
      <c r="D42" s="204">
        <v>4854</v>
      </c>
      <c r="E42" s="204">
        <v>5133</v>
      </c>
      <c r="F42" s="204">
        <v>5679</v>
      </c>
      <c r="G42" s="204">
        <v>6281</v>
      </c>
      <c r="H42" s="204">
        <v>8138</v>
      </c>
      <c r="I42" s="204">
        <v>8138</v>
      </c>
      <c r="J42" s="240">
        <v>8138</v>
      </c>
    </row>
    <row r="43" spans="1:10" x14ac:dyDescent="0.25">
      <c r="A43" s="486" t="s">
        <v>32</v>
      </c>
      <c r="B43" s="204">
        <v>4191</v>
      </c>
      <c r="C43" s="204">
        <v>4465</v>
      </c>
      <c r="D43" s="204">
        <v>5262</v>
      </c>
      <c r="E43" s="204">
        <v>5451</v>
      </c>
      <c r="F43" s="204">
        <v>6053</v>
      </c>
      <c r="G43" s="204">
        <v>6327</v>
      </c>
      <c r="H43" s="204">
        <v>7526</v>
      </c>
      <c r="I43" s="204">
        <v>7667</v>
      </c>
      <c r="J43" s="240">
        <v>7755</v>
      </c>
    </row>
    <row r="44" spans="1:10" x14ac:dyDescent="0.25">
      <c r="A44" s="486" t="s">
        <v>33</v>
      </c>
      <c r="B44" s="204"/>
      <c r="C44" s="204"/>
      <c r="D44" s="204"/>
      <c r="E44" s="204"/>
      <c r="F44" s="204" t="s">
        <v>103</v>
      </c>
      <c r="G44" s="204">
        <v>6735</v>
      </c>
      <c r="H44" s="204">
        <v>8048</v>
      </c>
      <c r="I44" s="204">
        <v>8410</v>
      </c>
      <c r="J44" s="240">
        <v>8530</v>
      </c>
    </row>
    <row r="45" spans="1:10" x14ac:dyDescent="0.25">
      <c r="A45" s="486" t="s">
        <v>34</v>
      </c>
      <c r="B45" s="204">
        <v>4680</v>
      </c>
      <c r="C45" s="204">
        <v>4815</v>
      </c>
      <c r="D45" s="204">
        <v>5272</v>
      </c>
      <c r="E45" s="204">
        <v>5852</v>
      </c>
      <c r="F45" s="204">
        <v>6312</v>
      </c>
      <c r="G45" s="204">
        <v>6735</v>
      </c>
      <c r="H45" s="204">
        <v>8418</v>
      </c>
      <c r="I45" s="204">
        <v>8478</v>
      </c>
      <c r="J45" s="240">
        <v>8537</v>
      </c>
    </row>
    <row r="46" spans="1:10" x14ac:dyDescent="0.25">
      <c r="A46" s="486" t="s">
        <v>277</v>
      </c>
      <c r="B46" s="204">
        <v>4262</v>
      </c>
      <c r="C46" s="204">
        <v>4402</v>
      </c>
      <c r="D46" s="204">
        <v>4857</v>
      </c>
      <c r="E46" s="204">
        <v>5366</v>
      </c>
      <c r="F46" s="204">
        <v>5382</v>
      </c>
      <c r="G46" s="204">
        <v>6149</v>
      </c>
      <c r="H46" s="204">
        <v>7947</v>
      </c>
      <c r="I46" s="204">
        <v>7665</v>
      </c>
      <c r="J46" s="240">
        <v>7961</v>
      </c>
    </row>
    <row r="47" spans="1:10" x14ac:dyDescent="0.25">
      <c r="A47" s="486" t="s">
        <v>36</v>
      </c>
      <c r="B47" s="204">
        <v>4284</v>
      </c>
      <c r="C47" s="204">
        <v>4788</v>
      </c>
      <c r="D47" s="204">
        <v>5340</v>
      </c>
      <c r="E47" s="204">
        <v>6108</v>
      </c>
      <c r="F47" s="204">
        <v>6350</v>
      </c>
      <c r="G47" s="204">
        <v>6769</v>
      </c>
      <c r="H47" s="204">
        <v>8510</v>
      </c>
      <c r="I47" s="204">
        <v>8535</v>
      </c>
      <c r="J47" s="240">
        <v>8535</v>
      </c>
    </row>
    <row r="48" spans="1:10" x14ac:dyDescent="0.25">
      <c r="A48" s="486" t="s">
        <v>37</v>
      </c>
      <c r="B48" s="204">
        <v>4531</v>
      </c>
      <c r="C48" s="204">
        <v>4768</v>
      </c>
      <c r="D48" s="204">
        <v>5561</v>
      </c>
      <c r="E48" s="204">
        <v>6052</v>
      </c>
      <c r="F48" s="204">
        <v>6350</v>
      </c>
      <c r="G48" s="204">
        <v>6775</v>
      </c>
      <c r="H48" s="204">
        <v>8488</v>
      </c>
      <c r="I48" s="204">
        <v>8488</v>
      </c>
      <c r="J48" s="240">
        <v>8488</v>
      </c>
    </row>
    <row r="49" spans="1:10" x14ac:dyDescent="0.25">
      <c r="A49" s="486" t="s">
        <v>38</v>
      </c>
      <c r="B49" s="204"/>
      <c r="C49" s="204"/>
      <c r="D49" s="204"/>
      <c r="E49" s="204"/>
      <c r="F49" s="204" t="s">
        <v>103</v>
      </c>
      <c r="G49" s="204">
        <v>6735</v>
      </c>
      <c r="H49" s="204">
        <v>8147</v>
      </c>
      <c r="I49" s="204">
        <v>8532</v>
      </c>
      <c r="J49" s="240">
        <v>8722</v>
      </c>
    </row>
    <row r="50" spans="1:10" ht="18" x14ac:dyDescent="0.25">
      <c r="A50" s="175" t="s">
        <v>89</v>
      </c>
      <c r="B50" s="204"/>
      <c r="C50" s="204"/>
      <c r="D50" s="204"/>
      <c r="E50" s="204"/>
      <c r="F50" s="204"/>
      <c r="G50" s="204"/>
      <c r="H50" s="204"/>
      <c r="I50" s="222"/>
      <c r="J50" s="283"/>
    </row>
    <row r="51" spans="1:10" x14ac:dyDescent="0.25">
      <c r="A51" s="486" t="s">
        <v>39</v>
      </c>
      <c r="B51" s="204">
        <v>4014</v>
      </c>
      <c r="C51" s="204">
        <v>4063</v>
      </c>
      <c r="D51" s="204">
        <v>4527</v>
      </c>
      <c r="E51" s="204">
        <v>5274</v>
      </c>
      <c r="F51" s="204">
        <v>5912</v>
      </c>
      <c r="G51" s="204">
        <v>6640</v>
      </c>
      <c r="H51" s="204">
        <v>7900</v>
      </c>
      <c r="I51" s="204">
        <v>8374</v>
      </c>
      <c r="J51" s="240">
        <v>8680</v>
      </c>
    </row>
    <row r="52" spans="1:10" x14ac:dyDescent="0.25">
      <c r="A52" s="486" t="s">
        <v>104</v>
      </c>
      <c r="B52" s="204">
        <v>4554</v>
      </c>
      <c r="C52" s="204">
        <v>4930</v>
      </c>
      <c r="D52" s="204">
        <v>5225</v>
      </c>
      <c r="E52" s="204">
        <v>5549</v>
      </c>
      <c r="F52" s="204">
        <v>5843</v>
      </c>
      <c r="G52" s="204">
        <v>6444</v>
      </c>
      <c r="H52" s="204">
        <v>7352</v>
      </c>
      <c r="I52" s="204">
        <v>8400</v>
      </c>
      <c r="J52" s="240">
        <v>8726</v>
      </c>
    </row>
    <row r="53" spans="1:10" ht="19.5" x14ac:dyDescent="0.25">
      <c r="A53" s="486" t="s">
        <v>278</v>
      </c>
      <c r="B53" s="204">
        <v>3876</v>
      </c>
      <c r="C53" s="204">
        <v>4250</v>
      </c>
      <c r="D53" s="204">
        <v>4760</v>
      </c>
      <c r="E53" s="204">
        <v>5330</v>
      </c>
      <c r="F53" s="204">
        <v>5865</v>
      </c>
      <c r="G53" s="204">
        <v>6568</v>
      </c>
      <c r="H53" s="204">
        <v>8095</v>
      </c>
      <c r="I53" s="204">
        <v>8500</v>
      </c>
      <c r="J53" s="240">
        <v>8726</v>
      </c>
    </row>
    <row r="54" spans="1:10" ht="19.5" x14ac:dyDescent="0.25">
      <c r="A54" s="486" t="s">
        <v>279</v>
      </c>
      <c r="B54" s="204">
        <v>4190</v>
      </c>
      <c r="C54" s="204">
        <v>4600</v>
      </c>
      <c r="D54" s="204">
        <v>4908</v>
      </c>
      <c r="E54" s="204">
        <v>5129</v>
      </c>
      <c r="F54" s="204">
        <v>5827</v>
      </c>
      <c r="G54" s="204">
        <v>6351</v>
      </c>
      <c r="H54" s="204">
        <v>6796</v>
      </c>
      <c r="I54" s="204">
        <v>8410</v>
      </c>
      <c r="J54" s="240">
        <v>8618</v>
      </c>
    </row>
    <row r="55" spans="1:10" ht="19.5" x14ac:dyDescent="0.25">
      <c r="A55" s="486" t="s">
        <v>244</v>
      </c>
      <c r="B55" s="204">
        <v>4105</v>
      </c>
      <c r="C55" s="204">
        <v>4373</v>
      </c>
      <c r="D55" s="204">
        <v>5130</v>
      </c>
      <c r="E55" s="204">
        <v>5515</v>
      </c>
      <c r="F55" s="204">
        <v>5958</v>
      </c>
      <c r="G55" s="204">
        <v>6351</v>
      </c>
      <c r="H55" s="204">
        <v>6920</v>
      </c>
      <c r="I55" s="204">
        <v>8410</v>
      </c>
      <c r="J55" s="240">
        <v>8064</v>
      </c>
    </row>
    <row r="56" spans="1:10" x14ac:dyDescent="0.25">
      <c r="A56" s="486" t="s">
        <v>97</v>
      </c>
      <c r="B56" s="204">
        <v>4258</v>
      </c>
      <c r="C56" s="204">
        <v>4509</v>
      </c>
      <c r="D56" s="204">
        <v>4919</v>
      </c>
      <c r="E56" s="204">
        <v>5224</v>
      </c>
      <c r="F56" s="204">
        <v>5517</v>
      </c>
      <c r="G56" s="204">
        <v>5798</v>
      </c>
      <c r="H56" s="204">
        <v>8156</v>
      </c>
      <c r="I56" s="204">
        <v>8535</v>
      </c>
      <c r="J56" s="240">
        <v>8719</v>
      </c>
    </row>
    <row r="57" spans="1:10" x14ac:dyDescent="0.25">
      <c r="A57" s="486" t="s">
        <v>45</v>
      </c>
      <c r="B57" s="204">
        <v>4515</v>
      </c>
      <c r="C57" s="204">
        <v>4909</v>
      </c>
      <c r="D57" s="204">
        <v>5338</v>
      </c>
      <c r="E57" s="204">
        <v>5558</v>
      </c>
      <c r="F57" s="204">
        <v>5817</v>
      </c>
      <c r="G57" s="204">
        <v>6474</v>
      </c>
      <c r="H57" s="204">
        <v>7524</v>
      </c>
      <c r="I57" s="204">
        <v>7975</v>
      </c>
      <c r="J57" s="240">
        <v>8135</v>
      </c>
    </row>
    <row r="58" spans="1:10" ht="18" x14ac:dyDescent="0.25">
      <c r="A58" s="175" t="s">
        <v>208</v>
      </c>
      <c r="B58" s="204"/>
      <c r="C58" s="204"/>
      <c r="D58" s="204"/>
      <c r="E58" s="204"/>
      <c r="F58" s="204"/>
      <c r="G58" s="204"/>
      <c r="H58" s="204"/>
      <c r="I58" s="222"/>
      <c r="J58" s="283"/>
    </row>
    <row r="59" spans="1:10" x14ac:dyDescent="0.25">
      <c r="A59" s="486" t="s">
        <v>46</v>
      </c>
      <c r="B59" s="204">
        <v>3939</v>
      </c>
      <c r="C59" s="204">
        <v>4571</v>
      </c>
      <c r="D59" s="204">
        <v>5220</v>
      </c>
      <c r="E59" s="204">
        <v>5690</v>
      </c>
      <c r="F59" s="204">
        <v>6070</v>
      </c>
      <c r="G59" s="204">
        <v>6513</v>
      </c>
      <c r="H59" s="204">
        <v>7842</v>
      </c>
      <c r="I59" s="204">
        <v>8015</v>
      </c>
      <c r="J59" s="240">
        <v>8320</v>
      </c>
    </row>
    <row r="60" spans="1:10" x14ac:dyDescent="0.25">
      <c r="A60" s="486" t="s">
        <v>47</v>
      </c>
      <c r="B60" s="204">
        <v>3880</v>
      </c>
      <c r="C60" s="204">
        <v>4240</v>
      </c>
      <c r="D60" s="204">
        <v>4700</v>
      </c>
      <c r="E60" s="204">
        <v>5048</v>
      </c>
      <c r="F60" s="204">
        <v>5557</v>
      </c>
      <c r="G60" s="204">
        <v>6274</v>
      </c>
      <c r="H60" s="204">
        <v>7967</v>
      </c>
      <c r="I60" s="204">
        <v>7967</v>
      </c>
      <c r="J60" s="240">
        <v>8036</v>
      </c>
    </row>
    <row r="61" spans="1:10" x14ac:dyDescent="0.25">
      <c r="A61" s="486" t="s">
        <v>48</v>
      </c>
      <c r="B61" s="204">
        <v>3939</v>
      </c>
      <c r="C61" s="204">
        <v>4375</v>
      </c>
      <c r="D61" s="204">
        <v>5047</v>
      </c>
      <c r="E61" s="204">
        <v>5405</v>
      </c>
      <c r="F61" s="204">
        <v>5702</v>
      </c>
      <c r="G61" s="204">
        <v>6084</v>
      </c>
      <c r="H61" s="204">
        <v>7468</v>
      </c>
      <c r="I61" s="204">
        <v>7879</v>
      </c>
      <c r="J61" s="240">
        <v>8194</v>
      </c>
    </row>
    <row r="62" spans="1:10" x14ac:dyDescent="0.25">
      <c r="A62" s="486" t="s">
        <v>49</v>
      </c>
      <c r="B62" s="204">
        <v>3696</v>
      </c>
      <c r="C62" s="204">
        <v>3992</v>
      </c>
      <c r="D62" s="204">
        <v>4302</v>
      </c>
      <c r="E62" s="204">
        <v>4870</v>
      </c>
      <c r="F62" s="204">
        <v>5912</v>
      </c>
      <c r="G62" s="204">
        <v>6310</v>
      </c>
      <c r="H62" s="204">
        <v>7526</v>
      </c>
      <c r="I62" s="204">
        <v>8232</v>
      </c>
      <c r="J62" s="240">
        <v>8232</v>
      </c>
    </row>
    <row r="63" spans="1:10" x14ac:dyDescent="0.25">
      <c r="A63" s="486" t="s">
        <v>50</v>
      </c>
      <c r="B63" s="204">
        <v>4042</v>
      </c>
      <c r="C63" s="204">
        <v>4398</v>
      </c>
      <c r="D63" s="204">
        <v>5296</v>
      </c>
      <c r="E63" s="204">
        <v>5457</v>
      </c>
      <c r="F63" s="204">
        <v>5730</v>
      </c>
      <c r="G63" s="204">
        <v>6563</v>
      </c>
      <c r="H63" s="204">
        <v>8502</v>
      </c>
      <c r="I63" s="204">
        <v>8502</v>
      </c>
      <c r="J63" s="240">
        <v>8502</v>
      </c>
    </row>
    <row r="64" spans="1:10" x14ac:dyDescent="0.25">
      <c r="A64" s="486" t="s">
        <v>51</v>
      </c>
      <c r="B64" s="204">
        <v>3910</v>
      </c>
      <c r="C64" s="204">
        <v>4259</v>
      </c>
      <c r="D64" s="204">
        <v>4818</v>
      </c>
      <c r="E64" s="204">
        <v>5121</v>
      </c>
      <c r="F64" s="204">
        <v>5413</v>
      </c>
      <c r="G64" s="204">
        <v>5771</v>
      </c>
      <c r="H64" s="204">
        <v>7391</v>
      </c>
      <c r="I64" s="204">
        <v>7720</v>
      </c>
      <c r="J64" s="240">
        <v>7953</v>
      </c>
    </row>
    <row r="65" spans="1:14" x14ac:dyDescent="0.25">
      <c r="A65" s="486" t="s">
        <v>52</v>
      </c>
      <c r="B65" s="204">
        <v>4766</v>
      </c>
      <c r="C65" s="204">
        <v>4931</v>
      </c>
      <c r="D65" s="204">
        <v>5452</v>
      </c>
      <c r="E65" s="204">
        <v>5866</v>
      </c>
      <c r="F65" s="204">
        <v>6136</v>
      </c>
      <c r="G65" s="204">
        <v>6877</v>
      </c>
      <c r="H65" s="204">
        <v>8175</v>
      </c>
      <c r="I65" s="204">
        <v>8473</v>
      </c>
      <c r="J65" s="240">
        <v>8503</v>
      </c>
    </row>
    <row r="66" spans="1:14" x14ac:dyDescent="0.25">
      <c r="A66" s="486" t="s">
        <v>53</v>
      </c>
      <c r="B66" s="204">
        <v>4430</v>
      </c>
      <c r="C66" s="204">
        <v>4790</v>
      </c>
      <c r="D66" s="204">
        <v>5310</v>
      </c>
      <c r="E66" s="204">
        <v>5574</v>
      </c>
      <c r="F66" s="204">
        <v>5968</v>
      </c>
      <c r="G66" s="204">
        <v>6414</v>
      </c>
      <c r="H66" s="204">
        <v>8236</v>
      </c>
      <c r="I66" s="204">
        <v>8474</v>
      </c>
      <c r="J66" s="240">
        <v>8474</v>
      </c>
      <c r="N66" s="54"/>
    </row>
    <row r="67" spans="1:14" x14ac:dyDescent="0.25">
      <c r="A67" s="486" t="s">
        <v>190</v>
      </c>
      <c r="B67" s="204">
        <v>4587</v>
      </c>
      <c r="C67" s="204">
        <v>4750</v>
      </c>
      <c r="D67" s="204">
        <v>5465</v>
      </c>
      <c r="E67" s="204">
        <v>5731</v>
      </c>
      <c r="F67" s="204">
        <v>5943</v>
      </c>
      <c r="G67" s="204">
        <v>6470</v>
      </c>
      <c r="H67" s="204">
        <v>7992</v>
      </c>
      <c r="I67" s="204">
        <v>8082</v>
      </c>
      <c r="J67" s="240">
        <v>8100</v>
      </c>
    </row>
    <row r="68" spans="1:14" x14ac:dyDescent="0.25">
      <c r="A68" s="486" t="s">
        <v>55</v>
      </c>
      <c r="B68" s="204">
        <v>4228</v>
      </c>
      <c r="C68" s="204">
        <v>4702</v>
      </c>
      <c r="D68" s="204">
        <v>5088</v>
      </c>
      <c r="E68" s="204">
        <v>5760</v>
      </c>
      <c r="F68" s="204">
        <v>6071</v>
      </c>
      <c r="G68" s="204">
        <v>6350</v>
      </c>
      <c r="H68" s="204">
        <v>7042</v>
      </c>
      <c r="I68" s="204">
        <v>7786</v>
      </c>
      <c r="J68" s="240">
        <v>8059</v>
      </c>
    </row>
    <row r="69" spans="1:14" x14ac:dyDescent="0.25">
      <c r="A69" s="486" t="s">
        <v>56</v>
      </c>
      <c r="B69" s="204">
        <v>4205</v>
      </c>
      <c r="C69" s="204">
        <v>4676</v>
      </c>
      <c r="D69" s="204">
        <v>5027</v>
      </c>
      <c r="E69" s="204">
        <v>5440</v>
      </c>
      <c r="F69" s="204">
        <v>5740</v>
      </c>
      <c r="G69" s="204">
        <v>6033</v>
      </c>
      <c r="H69" s="204">
        <v>7622</v>
      </c>
      <c r="I69" s="204">
        <v>7835</v>
      </c>
      <c r="J69" s="240">
        <v>7861</v>
      </c>
    </row>
    <row r="70" spans="1:14" x14ac:dyDescent="0.25">
      <c r="A70" s="486" t="s">
        <v>57</v>
      </c>
      <c r="B70" s="204">
        <v>4947</v>
      </c>
      <c r="C70" s="204">
        <v>4960</v>
      </c>
      <c r="D70" s="204">
        <v>5487</v>
      </c>
      <c r="E70" s="204">
        <v>5841</v>
      </c>
      <c r="F70" s="204">
        <v>5941</v>
      </c>
      <c r="G70" s="204">
        <v>6420</v>
      </c>
      <c r="H70" s="204">
        <v>7554</v>
      </c>
      <c r="I70" s="204">
        <v>8173</v>
      </c>
      <c r="J70" s="240">
        <v>8413</v>
      </c>
    </row>
    <row r="71" spans="1:14" x14ac:dyDescent="0.25">
      <c r="A71" s="486" t="s">
        <v>58</v>
      </c>
      <c r="B71" s="204">
        <v>4265</v>
      </c>
      <c r="C71" s="204">
        <v>4416</v>
      </c>
      <c r="D71" s="204">
        <v>5045</v>
      </c>
      <c r="E71" s="204">
        <v>5367</v>
      </c>
      <c r="F71" s="204">
        <v>5420</v>
      </c>
      <c r="G71" s="204">
        <v>6200</v>
      </c>
      <c r="H71" s="204">
        <v>7232</v>
      </c>
      <c r="I71" s="204">
        <v>7700</v>
      </c>
      <c r="J71" s="240">
        <v>7990</v>
      </c>
    </row>
    <row r="72" spans="1:14" x14ac:dyDescent="0.25">
      <c r="A72" s="486" t="s">
        <v>59</v>
      </c>
      <c r="B72" s="204">
        <v>3966</v>
      </c>
      <c r="C72" s="204">
        <v>4259</v>
      </c>
      <c r="D72" s="204">
        <v>5040</v>
      </c>
      <c r="E72" s="204">
        <v>5745</v>
      </c>
      <c r="F72" s="204">
        <v>6010</v>
      </c>
      <c r="G72" s="204">
        <v>6210</v>
      </c>
      <c r="H72" s="204">
        <v>7900</v>
      </c>
      <c r="I72" s="204">
        <v>8271</v>
      </c>
      <c r="J72" s="240">
        <v>8474</v>
      </c>
    </row>
    <row r="73" spans="1:14" ht="18" x14ac:dyDescent="0.25">
      <c r="A73" s="175" t="s">
        <v>138</v>
      </c>
      <c r="B73" s="204"/>
      <c r="C73" s="204"/>
      <c r="D73" s="204"/>
      <c r="E73" s="204"/>
      <c r="F73" s="204"/>
      <c r="G73" s="204"/>
      <c r="H73" s="204"/>
      <c r="I73" s="222"/>
      <c r="J73" s="283"/>
    </row>
    <row r="74" spans="1:14" x14ac:dyDescent="0.25">
      <c r="A74" s="486" t="s">
        <v>60</v>
      </c>
      <c r="B74" s="204">
        <v>3942</v>
      </c>
      <c r="C74" s="204">
        <v>4313</v>
      </c>
      <c r="D74" s="204">
        <v>5077</v>
      </c>
      <c r="E74" s="204">
        <v>5747</v>
      </c>
      <c r="F74" s="204">
        <v>6300</v>
      </c>
      <c r="G74" s="204">
        <v>7000</v>
      </c>
      <c r="H74" s="204">
        <v>8370</v>
      </c>
      <c r="I74" s="204">
        <v>8500</v>
      </c>
      <c r="J74" s="240">
        <v>8630</v>
      </c>
    </row>
    <row r="75" spans="1:14" x14ac:dyDescent="0.25">
      <c r="A75" s="486" t="s">
        <v>191</v>
      </c>
      <c r="B75" s="204">
        <v>4478</v>
      </c>
      <c r="C75" s="204">
        <v>4813</v>
      </c>
      <c r="D75" s="204">
        <v>5549</v>
      </c>
      <c r="E75" s="204">
        <v>6131</v>
      </c>
      <c r="F75" s="204">
        <v>6354</v>
      </c>
      <c r="G75" s="204">
        <v>7161</v>
      </c>
      <c r="H75" s="204">
        <v>8803</v>
      </c>
      <c r="I75" s="204">
        <v>8540</v>
      </c>
      <c r="J75" s="240">
        <v>8726</v>
      </c>
    </row>
    <row r="76" spans="1:14" x14ac:dyDescent="0.25">
      <c r="A76" s="486" t="s">
        <v>555</v>
      </c>
      <c r="B76" s="204"/>
      <c r="C76" s="204"/>
      <c r="D76" s="204"/>
      <c r="E76" s="204"/>
      <c r="F76" s="204"/>
      <c r="G76" s="204"/>
      <c r="H76" s="204"/>
      <c r="I76" s="222"/>
      <c r="J76" s="283"/>
    </row>
    <row r="77" spans="1:14" x14ac:dyDescent="0.25">
      <c r="A77" s="121" t="s">
        <v>63</v>
      </c>
      <c r="B77" s="204"/>
      <c r="C77" s="204"/>
      <c r="D77" s="204"/>
      <c r="E77" s="204"/>
      <c r="F77" s="204"/>
      <c r="G77" s="204"/>
      <c r="H77" s="204"/>
      <c r="I77" s="222"/>
      <c r="J77" s="283"/>
    </row>
    <row r="78" spans="1:14" ht="29.25" x14ac:dyDescent="0.25">
      <c r="A78" s="484" t="s">
        <v>256</v>
      </c>
      <c r="B78" s="204">
        <v>7149</v>
      </c>
      <c r="C78" s="204">
        <v>7494</v>
      </c>
      <c r="D78" s="204">
        <v>8198</v>
      </c>
      <c r="E78" s="204">
        <v>8198</v>
      </c>
      <c r="F78" s="204">
        <v>8985</v>
      </c>
      <c r="G78" s="204">
        <v>9566</v>
      </c>
      <c r="H78" s="204">
        <v>10732</v>
      </c>
      <c r="I78" s="204">
        <v>11258</v>
      </c>
      <c r="J78" s="240">
        <v>11708</v>
      </c>
    </row>
    <row r="79" spans="1:14" ht="19.5" x14ac:dyDescent="0.25">
      <c r="A79" s="484" t="s">
        <v>249</v>
      </c>
      <c r="B79" s="204">
        <v>7321</v>
      </c>
      <c r="C79" s="204">
        <v>7650</v>
      </c>
      <c r="D79" s="204">
        <v>8452</v>
      </c>
      <c r="E79" s="204">
        <v>8737</v>
      </c>
      <c r="F79" s="204">
        <v>9634</v>
      </c>
      <c r="G79" s="204">
        <v>11224</v>
      </c>
      <c r="H79" s="204">
        <v>13425</v>
      </c>
      <c r="I79" s="204">
        <v>13425</v>
      </c>
      <c r="J79" s="240">
        <v>13425</v>
      </c>
    </row>
    <row r="80" spans="1:14" ht="19.5" x14ac:dyDescent="0.25">
      <c r="A80" s="484" t="s">
        <v>127</v>
      </c>
      <c r="B80" s="204">
        <v>4780</v>
      </c>
      <c r="C80" s="204">
        <v>4817</v>
      </c>
      <c r="D80" s="204">
        <v>5202</v>
      </c>
      <c r="E80" s="204">
        <v>5542</v>
      </c>
      <c r="F80" s="204">
        <v>5882</v>
      </c>
      <c r="G80" s="204">
        <v>6908</v>
      </c>
      <c r="H80" s="204">
        <v>8530</v>
      </c>
      <c r="I80" s="204">
        <v>8540</v>
      </c>
      <c r="J80" s="240">
        <v>8726</v>
      </c>
    </row>
    <row r="81" spans="1:10" x14ac:dyDescent="0.25">
      <c r="A81" s="486" t="s">
        <v>65</v>
      </c>
      <c r="B81" s="204">
        <v>4100</v>
      </c>
      <c r="C81" s="204">
        <v>4200</v>
      </c>
      <c r="D81" s="204">
        <v>5000</v>
      </c>
      <c r="E81" s="204">
        <v>5434</v>
      </c>
      <c r="F81" s="204">
        <v>6215</v>
      </c>
      <c r="G81" s="204">
        <v>6734</v>
      </c>
      <c r="H81" s="204">
        <v>8499</v>
      </c>
      <c r="I81" s="204">
        <v>8523</v>
      </c>
      <c r="J81" s="240">
        <v>8586</v>
      </c>
    </row>
    <row r="82" spans="1:10" ht="18" x14ac:dyDescent="0.25">
      <c r="A82" s="175" t="s">
        <v>133</v>
      </c>
      <c r="B82" s="204"/>
      <c r="C82" s="204"/>
      <c r="D82" s="204"/>
      <c r="E82" s="204"/>
      <c r="F82" s="204"/>
      <c r="G82" s="204"/>
      <c r="H82" s="204"/>
      <c r="I82" s="222"/>
      <c r="J82" s="283"/>
    </row>
    <row r="83" spans="1:10" x14ac:dyDescent="0.25">
      <c r="A83" s="486" t="s">
        <v>66</v>
      </c>
      <c r="B83" s="204">
        <v>4770</v>
      </c>
      <c r="C83" s="204">
        <v>4930</v>
      </c>
      <c r="D83" s="204">
        <v>5511</v>
      </c>
      <c r="E83" s="204">
        <v>5983</v>
      </c>
      <c r="F83" s="204">
        <v>6328</v>
      </c>
      <c r="G83" s="204">
        <v>7107</v>
      </c>
      <c r="H83" s="204">
        <v>8619</v>
      </c>
      <c r="I83" s="204">
        <v>8453</v>
      </c>
      <c r="J83" s="240">
        <v>8594</v>
      </c>
    </row>
    <row r="84" spans="1:10" x14ac:dyDescent="0.25">
      <c r="A84" s="486" t="s">
        <v>68</v>
      </c>
      <c r="B84" s="204">
        <v>4565</v>
      </c>
      <c r="C84" s="204">
        <v>4822</v>
      </c>
      <c r="D84" s="204">
        <v>5406</v>
      </c>
      <c r="E84" s="204">
        <v>5592</v>
      </c>
      <c r="F84" s="204">
        <v>6354</v>
      </c>
      <c r="G84" s="204">
        <v>6970</v>
      </c>
      <c r="H84" s="204">
        <v>8388</v>
      </c>
      <c r="I84" s="204">
        <v>8540</v>
      </c>
      <c r="J84" s="240">
        <v>8726</v>
      </c>
    </row>
    <row r="85" spans="1:10" x14ac:dyDescent="0.25">
      <c r="A85" s="486" t="s">
        <v>69</v>
      </c>
      <c r="B85" s="204">
        <v>4458</v>
      </c>
      <c r="C85" s="204">
        <v>4775</v>
      </c>
      <c r="D85" s="204">
        <v>5527</v>
      </c>
      <c r="E85" s="204">
        <v>6059</v>
      </c>
      <c r="F85" s="204">
        <v>6330</v>
      </c>
      <c r="G85" s="204">
        <v>6922</v>
      </c>
      <c r="H85" s="204">
        <v>8482</v>
      </c>
      <c r="I85" s="204">
        <v>8519</v>
      </c>
      <c r="J85" s="240">
        <v>8543</v>
      </c>
    </row>
    <row r="86" spans="1:10" x14ac:dyDescent="0.25">
      <c r="A86" s="486" t="s">
        <v>70</v>
      </c>
      <c r="B86" s="204">
        <v>4619</v>
      </c>
      <c r="C86" s="204">
        <v>4770</v>
      </c>
      <c r="D86" s="204">
        <v>5147</v>
      </c>
      <c r="E86" s="204">
        <v>5672</v>
      </c>
      <c r="F86" s="204">
        <v>5877</v>
      </c>
      <c r="G86" s="204">
        <v>6647</v>
      </c>
      <c r="H86" s="204">
        <v>8363</v>
      </c>
      <c r="I86" s="204">
        <v>8363</v>
      </c>
      <c r="J86" s="240">
        <v>8543</v>
      </c>
    </row>
    <row r="87" spans="1:10" x14ac:dyDescent="0.25">
      <c r="A87" s="486" t="s">
        <v>72</v>
      </c>
      <c r="B87" s="204">
        <v>4616</v>
      </c>
      <c r="C87" s="204">
        <v>4937</v>
      </c>
      <c r="D87" s="204">
        <v>5510</v>
      </c>
      <c r="E87" s="204">
        <v>5795</v>
      </c>
      <c r="F87" s="204">
        <v>6235</v>
      </c>
      <c r="G87" s="204">
        <v>6980</v>
      </c>
      <c r="H87" s="204">
        <v>8411</v>
      </c>
      <c r="I87" s="204">
        <v>8540</v>
      </c>
      <c r="J87" s="240">
        <v>8726</v>
      </c>
    </row>
    <row r="88" spans="1:10" x14ac:dyDescent="0.25">
      <c r="A88" s="486" t="s">
        <v>73</v>
      </c>
      <c r="B88" s="204">
        <v>4720</v>
      </c>
      <c r="C88" s="204">
        <v>4905</v>
      </c>
      <c r="D88" s="204">
        <v>5542</v>
      </c>
      <c r="E88" s="204">
        <v>6038</v>
      </c>
      <c r="F88" s="204">
        <v>6266</v>
      </c>
      <c r="G88" s="204">
        <v>7109</v>
      </c>
      <c r="H88" s="204">
        <v>8801</v>
      </c>
      <c r="I88" s="204">
        <v>8536</v>
      </c>
      <c r="J88" s="240">
        <v>8723</v>
      </c>
    </row>
    <row r="89" spans="1:10" x14ac:dyDescent="0.25">
      <c r="A89" s="486" t="s">
        <v>74</v>
      </c>
      <c r="B89" s="204">
        <v>3837</v>
      </c>
      <c r="C89" s="204">
        <v>4013</v>
      </c>
      <c r="D89" s="204">
        <v>4563</v>
      </c>
      <c r="E89" s="204">
        <v>4949</v>
      </c>
      <c r="F89" s="204">
        <v>6017</v>
      </c>
      <c r="G89" s="204">
        <v>6386</v>
      </c>
      <c r="H89" s="204">
        <v>8059</v>
      </c>
      <c r="I89" s="204">
        <v>8208</v>
      </c>
      <c r="J89" s="240">
        <v>8347</v>
      </c>
    </row>
    <row r="90" spans="1:10" x14ac:dyDescent="0.25">
      <c r="A90" s="486" t="s">
        <v>271</v>
      </c>
      <c r="B90" s="204">
        <v>4900</v>
      </c>
      <c r="C90" s="204">
        <v>4900</v>
      </c>
      <c r="D90" s="204">
        <v>5560</v>
      </c>
      <c r="E90" s="204">
        <v>6010</v>
      </c>
      <c r="F90" s="204">
        <v>6750</v>
      </c>
      <c r="G90" s="204">
        <v>7295</v>
      </c>
      <c r="H90" s="204">
        <v>8803</v>
      </c>
      <c r="I90" s="204">
        <v>8538</v>
      </c>
      <c r="J90" s="240">
        <v>8725</v>
      </c>
    </row>
    <row r="91" spans="1:10" x14ac:dyDescent="0.25">
      <c r="A91" s="486" t="s">
        <v>76</v>
      </c>
      <c r="B91" s="204">
        <v>4665</v>
      </c>
      <c r="C91" s="204">
        <v>4710</v>
      </c>
      <c r="D91" s="204">
        <v>5066</v>
      </c>
      <c r="E91" s="204">
        <v>5370</v>
      </c>
      <c r="F91" s="204">
        <v>5932</v>
      </c>
      <c r="G91" s="204">
        <v>6386</v>
      </c>
      <c r="H91" s="204">
        <v>8217</v>
      </c>
      <c r="I91" s="204">
        <v>8217</v>
      </c>
      <c r="J91" s="240">
        <v>8480</v>
      </c>
    </row>
    <row r="92" spans="1:10" x14ac:dyDescent="0.25">
      <c r="A92" s="486" t="s">
        <v>77</v>
      </c>
      <c r="B92" s="204">
        <v>4746</v>
      </c>
      <c r="C92" s="204">
        <v>4925</v>
      </c>
      <c r="D92" s="204">
        <v>5539</v>
      </c>
      <c r="E92" s="204">
        <v>6003</v>
      </c>
      <c r="F92" s="204">
        <v>6298</v>
      </c>
      <c r="G92" s="204">
        <v>7144</v>
      </c>
      <c r="H92" s="204">
        <v>8416</v>
      </c>
      <c r="I92" s="204">
        <v>8497</v>
      </c>
      <c r="J92" s="240">
        <v>8561</v>
      </c>
    </row>
    <row r="93" spans="1:10" ht="18" x14ac:dyDescent="0.25">
      <c r="A93" s="175" t="s">
        <v>217</v>
      </c>
      <c r="B93" s="204"/>
      <c r="C93" s="204"/>
      <c r="D93" s="204"/>
      <c r="E93" s="204"/>
      <c r="F93" s="204"/>
      <c r="G93" s="204"/>
      <c r="H93" s="204"/>
      <c r="I93" s="222"/>
      <c r="J93" s="283"/>
    </row>
    <row r="94" spans="1:10" x14ac:dyDescent="0.25">
      <c r="A94" s="486" t="s">
        <v>67</v>
      </c>
      <c r="B94" s="204">
        <v>4780</v>
      </c>
      <c r="C94" s="204">
        <v>4938</v>
      </c>
      <c r="D94" s="204">
        <v>5564</v>
      </c>
      <c r="E94" s="204">
        <v>6131</v>
      </c>
      <c r="F94" s="204">
        <v>6354</v>
      </c>
      <c r="G94" s="204">
        <v>7161</v>
      </c>
      <c r="H94" s="204">
        <v>8803</v>
      </c>
      <c r="I94" s="204">
        <v>8540</v>
      </c>
      <c r="J94" s="240">
        <v>8726</v>
      </c>
    </row>
    <row r="95" spans="1:10" x14ac:dyDescent="0.25">
      <c r="A95" s="486" t="s">
        <v>78</v>
      </c>
      <c r="B95" s="204">
        <v>7779</v>
      </c>
      <c r="C95" s="204">
        <v>8072</v>
      </c>
      <c r="D95" s="204">
        <v>8673</v>
      </c>
      <c r="E95" s="204">
        <v>9471</v>
      </c>
      <c r="F95" s="204">
        <v>9915</v>
      </c>
      <c r="G95" s="204">
        <v>11506</v>
      </c>
      <c r="H95" s="204">
        <v>13651</v>
      </c>
      <c r="I95" s="204">
        <v>13807</v>
      </c>
      <c r="J95" s="240">
        <v>13951</v>
      </c>
    </row>
    <row r="96" spans="1:10" x14ac:dyDescent="0.25">
      <c r="A96" s="486" t="s">
        <v>71</v>
      </c>
      <c r="B96" s="204">
        <v>4725</v>
      </c>
      <c r="C96" s="204">
        <v>4937</v>
      </c>
      <c r="D96" s="204">
        <v>5552</v>
      </c>
      <c r="E96" s="204">
        <v>6110</v>
      </c>
      <c r="F96" s="204">
        <v>6354</v>
      </c>
      <c r="G96" s="204">
        <v>6929</v>
      </c>
      <c r="H96" s="204">
        <v>8803</v>
      </c>
      <c r="I96" s="204">
        <v>8540</v>
      </c>
      <c r="J96" s="240">
        <v>8726</v>
      </c>
    </row>
    <row r="97" spans="1:10" x14ac:dyDescent="0.25">
      <c r="A97" s="486" t="s">
        <v>79</v>
      </c>
      <c r="B97" s="204">
        <v>10166</v>
      </c>
      <c r="C97" s="204">
        <v>10723</v>
      </c>
      <c r="D97" s="204">
        <v>11361</v>
      </c>
      <c r="E97" s="204">
        <v>11590</v>
      </c>
      <c r="F97" s="204">
        <v>12228</v>
      </c>
      <c r="G97" s="204">
        <v>12894</v>
      </c>
      <c r="H97" s="204">
        <v>15560</v>
      </c>
      <c r="I97" s="204">
        <v>16400</v>
      </c>
      <c r="J97" s="240">
        <v>16543</v>
      </c>
    </row>
    <row r="98" spans="1:10" x14ac:dyDescent="0.25">
      <c r="A98" s="486" t="s">
        <v>80</v>
      </c>
      <c r="B98" s="204">
        <v>5685</v>
      </c>
      <c r="C98" s="204">
        <v>5685</v>
      </c>
      <c r="D98" s="204">
        <v>6198</v>
      </c>
      <c r="E98" s="204">
        <v>6905</v>
      </c>
      <c r="F98" s="204">
        <v>7818</v>
      </c>
      <c r="G98" s="204">
        <v>8444</v>
      </c>
      <c r="H98" s="204">
        <v>8744</v>
      </c>
      <c r="I98" s="204">
        <v>8967</v>
      </c>
      <c r="J98" s="240">
        <v>9151</v>
      </c>
    </row>
    <row r="99" spans="1:10" x14ac:dyDescent="0.25">
      <c r="A99" s="486" t="s">
        <v>192</v>
      </c>
      <c r="B99" s="204">
        <v>6442</v>
      </c>
      <c r="C99" s="204">
        <v>6946</v>
      </c>
      <c r="D99" s="204">
        <v>7326</v>
      </c>
      <c r="E99" s="204">
        <v>7555</v>
      </c>
      <c r="F99" s="204">
        <v>8012</v>
      </c>
      <c r="G99" s="204">
        <v>8974</v>
      </c>
      <c r="H99" s="204">
        <v>10895</v>
      </c>
      <c r="I99" s="204">
        <v>10895</v>
      </c>
      <c r="J99" s="240">
        <v>10895</v>
      </c>
    </row>
    <row r="100" spans="1:10" x14ac:dyDescent="0.25">
      <c r="A100" s="486" t="s">
        <v>82</v>
      </c>
      <c r="B100" s="204">
        <v>5710</v>
      </c>
      <c r="C100" s="204">
        <v>6050</v>
      </c>
      <c r="D100" s="204">
        <v>6750</v>
      </c>
      <c r="E100" s="204">
        <v>7200</v>
      </c>
      <c r="F100" s="204">
        <v>7590</v>
      </c>
      <c r="G100" s="204">
        <v>7590</v>
      </c>
      <c r="H100" s="204">
        <v>8796</v>
      </c>
      <c r="I100" s="204">
        <v>8540</v>
      </c>
      <c r="J100" s="240">
        <v>8726</v>
      </c>
    </row>
    <row r="101" spans="1:10" x14ac:dyDescent="0.25">
      <c r="A101" s="486" t="s">
        <v>83</v>
      </c>
      <c r="B101" s="204">
        <v>7808</v>
      </c>
      <c r="C101" s="204">
        <v>7808</v>
      </c>
      <c r="D101" s="204">
        <v>8624</v>
      </c>
      <c r="E101" s="204">
        <v>11180</v>
      </c>
      <c r="F101" s="204">
        <v>11810</v>
      </c>
      <c r="G101" s="204">
        <v>12410</v>
      </c>
      <c r="H101" s="204">
        <v>14770</v>
      </c>
      <c r="I101" s="204">
        <v>15460</v>
      </c>
      <c r="J101" s="240">
        <v>15460</v>
      </c>
    </row>
    <row r="102" spans="1:10" x14ac:dyDescent="0.25">
      <c r="A102" s="486" t="s">
        <v>84</v>
      </c>
      <c r="B102" s="204">
        <v>7380</v>
      </c>
      <c r="C102" s="204">
        <v>7750</v>
      </c>
      <c r="D102" s="204">
        <v>8980</v>
      </c>
      <c r="E102" s="204">
        <v>9519</v>
      </c>
      <c r="F102" s="204">
        <v>10043</v>
      </c>
      <c r="G102" s="204">
        <v>11200</v>
      </c>
      <c r="H102" s="204">
        <v>11999</v>
      </c>
      <c r="I102" s="204">
        <v>12151</v>
      </c>
      <c r="J102" s="240">
        <v>12333</v>
      </c>
    </row>
    <row r="103" spans="1:10" ht="19.5" x14ac:dyDescent="0.25">
      <c r="A103" s="486" t="s">
        <v>85</v>
      </c>
      <c r="B103" s="204">
        <v>5069</v>
      </c>
      <c r="C103" s="204">
        <v>5473</v>
      </c>
      <c r="D103" s="204">
        <v>6053</v>
      </c>
      <c r="E103" s="204">
        <v>6475</v>
      </c>
      <c r="F103" s="204">
        <v>7414</v>
      </c>
      <c r="G103" s="204">
        <v>7414</v>
      </c>
      <c r="H103" s="204">
        <v>8800</v>
      </c>
      <c r="I103" s="204">
        <v>8906</v>
      </c>
      <c r="J103" s="240">
        <v>9013</v>
      </c>
    </row>
    <row r="104" spans="1:10" ht="19.5" x14ac:dyDescent="0.25">
      <c r="A104" s="486" t="s">
        <v>86</v>
      </c>
      <c r="B104" s="204">
        <v>10315</v>
      </c>
      <c r="C104" s="204">
        <v>10315</v>
      </c>
      <c r="D104" s="204">
        <v>11300</v>
      </c>
      <c r="E104" s="204">
        <v>11300</v>
      </c>
      <c r="F104" s="204">
        <v>15000</v>
      </c>
      <c r="G104" s="204">
        <v>17885</v>
      </c>
      <c r="H104" s="204">
        <v>19000</v>
      </c>
      <c r="I104" s="204">
        <v>19000</v>
      </c>
      <c r="J104" s="240">
        <v>19000</v>
      </c>
    </row>
    <row r="105" spans="1:10" x14ac:dyDescent="0.25">
      <c r="A105" s="666" t="s">
        <v>198</v>
      </c>
      <c r="B105" s="666"/>
      <c r="C105" s="666"/>
      <c r="D105" s="666"/>
      <c r="E105" s="666"/>
      <c r="F105" s="666"/>
      <c r="G105" s="666"/>
      <c r="H105" s="666"/>
      <c r="I105" s="263"/>
      <c r="J105" s="264"/>
    </row>
    <row r="106" spans="1:10" ht="18" customHeight="1" x14ac:dyDescent="0.25">
      <c r="A106" s="697" t="s">
        <v>556</v>
      </c>
      <c r="B106" s="697"/>
      <c r="C106" s="697"/>
      <c r="D106" s="697"/>
      <c r="E106" s="697"/>
      <c r="F106" s="697"/>
      <c r="G106" s="697"/>
      <c r="H106" s="697"/>
      <c r="I106" s="697"/>
      <c r="J106" s="644"/>
    </row>
    <row r="107" spans="1:10" ht="15.75" customHeight="1" thickBot="1" x14ac:dyDescent="0.3">
      <c r="A107" s="714" t="s">
        <v>470</v>
      </c>
      <c r="B107" s="714"/>
      <c r="C107" s="714"/>
      <c r="D107" s="714"/>
      <c r="E107" s="714"/>
      <c r="F107" s="714"/>
      <c r="G107" s="714"/>
      <c r="H107" s="714"/>
      <c r="I107" s="265"/>
      <c r="J107" s="266"/>
    </row>
    <row r="108" spans="1:10" x14ac:dyDescent="0.25">
      <c r="A108" s="576"/>
      <c r="B108" s="504"/>
      <c r="C108" s="504"/>
      <c r="D108" s="504"/>
      <c r="E108" s="504"/>
      <c r="F108" s="504"/>
      <c r="G108" s="504"/>
      <c r="H108" s="504"/>
      <c r="I108" s="183"/>
      <c r="J108" s="183"/>
    </row>
  </sheetData>
  <mergeCells count="6">
    <mergeCell ref="A105:H105"/>
    <mergeCell ref="A107:H107"/>
    <mergeCell ref="A1:I1"/>
    <mergeCell ref="A2:I2"/>
    <mergeCell ref="A3:I3"/>
    <mergeCell ref="A106:I10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>
    <tabColor rgb="FFC7E6A4"/>
  </sheetPr>
  <dimension ref="A1:T109"/>
  <sheetViews>
    <sheetView zoomScaleNormal="100" workbookViewId="0">
      <pane ySplit="6" topLeftCell="A97" activePane="bottomLeft" state="frozen"/>
      <selection activeCell="W109" sqref="W109"/>
      <selection pane="bottomLeft" activeCell="V41" sqref="V41"/>
    </sheetView>
  </sheetViews>
  <sheetFormatPr defaultRowHeight="15" x14ac:dyDescent="0.25"/>
  <cols>
    <col min="1" max="1" width="18.140625" customWidth="1"/>
  </cols>
  <sheetData>
    <row r="1" spans="1:20" x14ac:dyDescent="0.25">
      <c r="A1" s="691" t="s">
        <v>362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33"/>
    </row>
    <row r="2" spans="1:20" x14ac:dyDescent="0.25">
      <c r="A2" s="692" t="s">
        <v>336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33"/>
    </row>
    <row r="3" spans="1:20" x14ac:dyDescent="0.25">
      <c r="A3" s="693" t="s">
        <v>167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33"/>
      <c r="P3" s="33"/>
      <c r="Q3" s="33"/>
      <c r="R3" s="33"/>
      <c r="S3" s="33"/>
      <c r="T3" s="33"/>
    </row>
    <row r="4" spans="1:20" x14ac:dyDescent="0.25">
      <c r="A4" s="490" t="s">
        <v>504</v>
      </c>
      <c r="B4" s="490"/>
      <c r="C4" s="490"/>
      <c r="D4" s="490"/>
      <c r="E4" s="490"/>
      <c r="F4" s="49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15.75" thickBot="1" x14ac:dyDescent="0.3">
      <c r="A5" s="449" t="s">
        <v>211</v>
      </c>
      <c r="B5" s="449"/>
      <c r="C5" s="449"/>
      <c r="D5" s="449"/>
      <c r="E5" s="449"/>
      <c r="F5" s="449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66"/>
      <c r="B6" s="64">
        <v>2000</v>
      </c>
      <c r="C6" s="64">
        <v>2001</v>
      </c>
      <c r="D6" s="64">
        <v>2002</v>
      </c>
      <c r="E6" s="64">
        <v>2003</v>
      </c>
      <c r="F6" s="64">
        <v>2004</v>
      </c>
      <c r="G6" s="64">
        <v>2005</v>
      </c>
      <c r="H6" s="64">
        <v>2006</v>
      </c>
      <c r="I6" s="64">
        <v>2007</v>
      </c>
      <c r="J6" s="64">
        <v>2008</v>
      </c>
      <c r="K6" s="64">
        <v>2009</v>
      </c>
      <c r="L6" s="64">
        <v>2010</v>
      </c>
      <c r="M6" s="64">
        <v>2011</v>
      </c>
      <c r="N6" s="64">
        <v>2012</v>
      </c>
      <c r="O6" s="64">
        <v>2013</v>
      </c>
      <c r="P6" s="64">
        <v>2014</v>
      </c>
      <c r="Q6" s="64">
        <v>2015</v>
      </c>
      <c r="R6" s="66">
        <v>2016</v>
      </c>
      <c r="S6" s="66">
        <v>2017</v>
      </c>
      <c r="T6" s="64">
        <v>2018</v>
      </c>
    </row>
    <row r="7" spans="1:20" x14ac:dyDescent="0.25">
      <c r="A7" s="611" t="s">
        <v>547</v>
      </c>
      <c r="B7" s="645">
        <v>29</v>
      </c>
      <c r="C7" s="648">
        <f>[1]Данные!$D$4</f>
        <v>27.5</v>
      </c>
      <c r="D7" s="648">
        <v>24.6</v>
      </c>
      <c r="E7" s="648">
        <v>20.3</v>
      </c>
      <c r="F7" s="648">
        <v>17.600000000000001</v>
      </c>
      <c r="G7" s="645">
        <v>17.8</v>
      </c>
      <c r="H7" s="648">
        <f>[1]Данные!$I$4</f>
        <v>15.2</v>
      </c>
      <c r="I7" s="648">
        <v>13.3</v>
      </c>
      <c r="J7" s="648">
        <f>[1]Данные!$K$4</f>
        <v>13.4</v>
      </c>
      <c r="K7" s="645">
        <f>[1]Данные!$L$4</f>
        <v>13</v>
      </c>
      <c r="L7" s="645">
        <v>12.5</v>
      </c>
      <c r="M7" s="645">
        <v>12.7</v>
      </c>
      <c r="N7" s="645">
        <v>10.7</v>
      </c>
      <c r="O7" s="645">
        <v>10.8</v>
      </c>
      <c r="P7" s="645">
        <v>11.3</v>
      </c>
      <c r="Q7" s="645">
        <v>13.4</v>
      </c>
      <c r="R7" s="645">
        <v>13.2</v>
      </c>
      <c r="S7" s="645">
        <v>12.9</v>
      </c>
      <c r="T7" s="649">
        <v>12.6</v>
      </c>
    </row>
    <row r="8" spans="1:20" ht="18" x14ac:dyDescent="0.25">
      <c r="A8" s="277" t="s">
        <v>213</v>
      </c>
      <c r="B8" s="648"/>
      <c r="C8" s="647"/>
      <c r="D8" s="648"/>
      <c r="E8" s="648"/>
      <c r="F8" s="648"/>
      <c r="G8" s="646"/>
      <c r="H8" s="646"/>
      <c r="I8" s="646"/>
      <c r="J8" s="646"/>
      <c r="K8" s="646"/>
      <c r="L8" s="646"/>
      <c r="M8" s="646"/>
      <c r="N8" s="646"/>
      <c r="O8" s="646"/>
      <c r="P8" s="646"/>
      <c r="Q8" s="646"/>
      <c r="R8" s="646"/>
      <c r="S8" s="646"/>
      <c r="T8" s="650"/>
    </row>
    <row r="9" spans="1:20" x14ac:dyDescent="0.25">
      <c r="A9" s="615" t="s">
        <v>1</v>
      </c>
      <c r="B9" s="647">
        <f>[1]Данные!C6</f>
        <v>33.6</v>
      </c>
      <c r="C9" s="647">
        <f>[1]Данные!D6</f>
        <v>29.1</v>
      </c>
      <c r="D9" s="647">
        <f>[1]Данные!E6</f>
        <v>25.4</v>
      </c>
      <c r="E9" s="647">
        <f>[1]Данные!F6</f>
        <v>22.9</v>
      </c>
      <c r="F9" s="647">
        <f>[1]Данные!G6</f>
        <v>20.7</v>
      </c>
      <c r="G9" s="646">
        <v>18.100000000000001</v>
      </c>
      <c r="H9" s="647">
        <f>[1]Данные!I6</f>
        <v>15.1</v>
      </c>
      <c r="I9" s="647">
        <f>[1]Данные!J6</f>
        <v>12.5</v>
      </c>
      <c r="J9" s="646">
        <f>[1]Данные!K6</f>
        <v>10</v>
      </c>
      <c r="K9" s="646">
        <f>[1]Данные!L6</f>
        <v>10.1</v>
      </c>
      <c r="L9" s="646">
        <v>8.1999999999999993</v>
      </c>
      <c r="M9" s="646">
        <v>8.6</v>
      </c>
      <c r="N9" s="646">
        <v>6.5</v>
      </c>
      <c r="O9" s="646">
        <v>7.6</v>
      </c>
      <c r="P9" s="646">
        <v>7.7</v>
      </c>
      <c r="Q9" s="646">
        <v>8.5</v>
      </c>
      <c r="R9" s="646">
        <v>8.1</v>
      </c>
      <c r="S9" s="646">
        <v>7.8</v>
      </c>
      <c r="T9" s="651">
        <v>7.5</v>
      </c>
    </row>
    <row r="10" spans="1:20" x14ac:dyDescent="0.25">
      <c r="A10" s="615" t="s">
        <v>2</v>
      </c>
      <c r="B10" s="647">
        <f>[1]Данные!C7</f>
        <v>42.3</v>
      </c>
      <c r="C10" s="647">
        <f>[1]Данные!D7</f>
        <v>35.799999999999997</v>
      </c>
      <c r="D10" s="647">
        <f>[1]Данные!E7</f>
        <v>31.2</v>
      </c>
      <c r="E10" s="647">
        <f>[1]Данные!F7</f>
        <v>26.7</v>
      </c>
      <c r="F10" s="647">
        <f>[1]Данные!G7</f>
        <v>25.2</v>
      </c>
      <c r="G10" s="646">
        <v>20</v>
      </c>
      <c r="H10" s="647">
        <f>[1]Данные!I7</f>
        <v>19.399999999999999</v>
      </c>
      <c r="I10" s="647">
        <f>[1]Данные!J7</f>
        <v>18.3</v>
      </c>
      <c r="J10" s="647">
        <f>[1]Данные!K7</f>
        <v>15.7</v>
      </c>
      <c r="K10" s="647">
        <f>[1]Данные!L7</f>
        <v>15.2</v>
      </c>
      <c r="L10" s="646">
        <v>13.5</v>
      </c>
      <c r="M10" s="646">
        <v>12.6</v>
      </c>
      <c r="N10" s="646">
        <v>10.5</v>
      </c>
      <c r="O10" s="646">
        <v>12.6</v>
      </c>
      <c r="P10" s="646">
        <v>13.2</v>
      </c>
      <c r="Q10" s="646">
        <v>14.1</v>
      </c>
      <c r="R10" s="646">
        <v>14.4</v>
      </c>
      <c r="S10" s="646">
        <v>14.2</v>
      </c>
      <c r="T10" s="651">
        <v>13.6</v>
      </c>
    </row>
    <row r="11" spans="1:20" x14ac:dyDescent="0.25">
      <c r="A11" s="615" t="s">
        <v>3</v>
      </c>
      <c r="B11" s="647">
        <f>[1]Данные!C8</f>
        <v>44.7</v>
      </c>
      <c r="C11" s="647">
        <f>[1]Данные!D8</f>
        <v>40.700000000000003</v>
      </c>
      <c r="D11" s="647">
        <f>[1]Данные!E8</f>
        <v>35.299999999999997</v>
      </c>
      <c r="E11" s="647">
        <f>[1]Данные!F8</f>
        <v>30.3</v>
      </c>
      <c r="F11" s="647">
        <f>[1]Данные!G8</f>
        <v>29.7</v>
      </c>
      <c r="G11" s="646">
        <v>29.5</v>
      </c>
      <c r="H11" s="647">
        <f>[1]Данные!I8</f>
        <v>25.5</v>
      </c>
      <c r="I11" s="647">
        <f>[1]Данные!J8</f>
        <v>23.1</v>
      </c>
      <c r="J11" s="647">
        <f>[1]Данные!K8</f>
        <v>19.899999999999999</v>
      </c>
      <c r="K11" s="647">
        <f>[1]Данные!L8</f>
        <v>19.5</v>
      </c>
      <c r="L11" s="646">
        <v>17.3</v>
      </c>
      <c r="M11" s="646">
        <v>17.5</v>
      </c>
      <c r="N11" s="646">
        <v>15</v>
      </c>
      <c r="O11" s="646">
        <v>14.1</v>
      </c>
      <c r="P11" s="646">
        <v>14.2</v>
      </c>
      <c r="Q11" s="646">
        <v>14.7</v>
      </c>
      <c r="R11" s="646">
        <v>14.6</v>
      </c>
      <c r="S11" s="646">
        <v>13.2</v>
      </c>
      <c r="T11" s="651">
        <v>13.1</v>
      </c>
    </row>
    <row r="12" spans="1:20" x14ac:dyDescent="0.25">
      <c r="A12" s="615" t="s">
        <v>4</v>
      </c>
      <c r="B12" s="647">
        <f>[1]Данные!C9</f>
        <v>41.9</v>
      </c>
      <c r="C12" s="647">
        <f>[1]Данные!D9</f>
        <v>36.6</v>
      </c>
      <c r="D12" s="647">
        <f>[1]Данные!E9</f>
        <v>33.799999999999997</v>
      </c>
      <c r="E12" s="647">
        <f>[1]Данные!F9</f>
        <v>28.9</v>
      </c>
      <c r="F12" s="647">
        <f>[1]Данные!G9</f>
        <v>25.4</v>
      </c>
      <c r="G12" s="646">
        <v>23.7</v>
      </c>
      <c r="H12" s="647">
        <f>[1]Данные!I9</f>
        <v>20.2</v>
      </c>
      <c r="I12" s="646">
        <f>[1]Данные!J9</f>
        <v>20</v>
      </c>
      <c r="J12" s="646">
        <f>[1]Данные!K9</f>
        <v>18.2</v>
      </c>
      <c r="K12" s="646">
        <f>[1]Данные!L9</f>
        <v>20.100000000000001</v>
      </c>
      <c r="L12" s="646">
        <v>18.399999999999999</v>
      </c>
      <c r="M12" s="646">
        <v>17.2</v>
      </c>
      <c r="N12" s="646">
        <v>10.3</v>
      </c>
      <c r="O12" s="646">
        <v>9.4</v>
      </c>
      <c r="P12" s="646">
        <v>9.1999999999999993</v>
      </c>
      <c r="Q12" s="646">
        <v>9.5</v>
      </c>
      <c r="R12" s="646">
        <v>9.4</v>
      </c>
      <c r="S12" s="646">
        <v>9</v>
      </c>
      <c r="T12" s="651">
        <v>8.9</v>
      </c>
    </row>
    <row r="13" spans="1:20" x14ac:dyDescent="0.25">
      <c r="A13" s="615" t="s">
        <v>5</v>
      </c>
      <c r="B13" s="647">
        <f>[1]Данные!C10</f>
        <v>68.400000000000006</v>
      </c>
      <c r="C13" s="647">
        <f>[1]Данные!D10</f>
        <v>68.2</v>
      </c>
      <c r="D13" s="647">
        <f>[1]Данные!E10</f>
        <v>60.8</v>
      </c>
      <c r="E13" s="647">
        <f>[1]Данные!F10</f>
        <v>53.3</v>
      </c>
      <c r="F13" s="647">
        <f>[1]Данные!G10</f>
        <v>47.6</v>
      </c>
      <c r="G13" s="646">
        <v>41.3</v>
      </c>
      <c r="H13" s="647">
        <f>[1]Данные!I10</f>
        <v>34.6</v>
      </c>
      <c r="I13" s="647">
        <f>[1]Данные!J10</f>
        <v>31.6</v>
      </c>
      <c r="J13" s="647">
        <f>[1]Данные!K10</f>
        <v>22.6</v>
      </c>
      <c r="K13" s="647">
        <f>[1]Данные!L10</f>
        <v>22.7</v>
      </c>
      <c r="L13" s="646">
        <v>20.100000000000001</v>
      </c>
      <c r="M13" s="646">
        <v>19</v>
      </c>
      <c r="N13" s="646">
        <v>13.8</v>
      </c>
      <c r="O13" s="646">
        <v>14.4</v>
      </c>
      <c r="P13" s="646">
        <v>14.6</v>
      </c>
      <c r="Q13" s="646">
        <v>16</v>
      </c>
      <c r="R13" s="646">
        <v>14.9</v>
      </c>
      <c r="S13" s="646">
        <v>14.3</v>
      </c>
      <c r="T13" s="651">
        <v>14.7</v>
      </c>
    </row>
    <row r="14" spans="1:20" x14ac:dyDescent="0.25">
      <c r="A14" s="615" t="s">
        <v>6</v>
      </c>
      <c r="B14" s="647">
        <f>[1]Данные!C11</f>
        <v>45.5</v>
      </c>
      <c r="C14" s="647">
        <f>[1]Данные!D11</f>
        <v>40.299999999999997</v>
      </c>
      <c r="D14" s="646">
        <f>[1]Данные!E11</f>
        <v>35</v>
      </c>
      <c r="E14" s="646">
        <f>[1]Данные!F11</f>
        <v>29.6</v>
      </c>
      <c r="F14" s="646">
        <f>[1]Данные!G11</f>
        <v>23.2</v>
      </c>
      <c r="G14" s="646">
        <v>19.899999999999999</v>
      </c>
      <c r="H14" s="646">
        <f>[1]Данные!I11</f>
        <v>17.399999999999999</v>
      </c>
      <c r="I14" s="646">
        <f>[1]Данные!J11</f>
        <v>14</v>
      </c>
      <c r="J14" s="646">
        <f>[1]Данные!K11</f>
        <v>12.9</v>
      </c>
      <c r="K14" s="646">
        <f>[1]Данные!L11</f>
        <v>12.3</v>
      </c>
      <c r="L14" s="646">
        <v>11.3</v>
      </c>
      <c r="M14" s="646">
        <v>11.1</v>
      </c>
      <c r="N14" s="646">
        <v>8.5</v>
      </c>
      <c r="O14" s="646">
        <v>9.4</v>
      </c>
      <c r="P14" s="646">
        <v>9.6999999999999993</v>
      </c>
      <c r="Q14" s="646">
        <v>10.8</v>
      </c>
      <c r="R14" s="646">
        <v>10.3</v>
      </c>
      <c r="S14" s="646">
        <v>10</v>
      </c>
      <c r="T14" s="651">
        <v>10.4</v>
      </c>
    </row>
    <row r="15" spans="1:20" x14ac:dyDescent="0.25">
      <c r="A15" s="615" t="s">
        <v>7</v>
      </c>
      <c r="B15" s="647">
        <f>[1]Данные!C12</f>
        <v>37.5</v>
      </c>
      <c r="C15" s="647">
        <f>[1]Данные!D12</f>
        <v>36.6</v>
      </c>
      <c r="D15" s="647">
        <f>[1]Данные!E12</f>
        <v>35.5</v>
      </c>
      <c r="E15" s="647">
        <f>[1]Данные!F12</f>
        <v>33.1</v>
      </c>
      <c r="F15" s="647">
        <f>[1]Данные!G12</f>
        <v>28.4</v>
      </c>
      <c r="G15" s="646">
        <v>23.2</v>
      </c>
      <c r="H15" s="647">
        <f>[1]Данные!I12</f>
        <v>18.899999999999999</v>
      </c>
      <c r="I15" s="647">
        <f>[1]Данные!J12</f>
        <v>18.399999999999999</v>
      </c>
      <c r="J15" s="647">
        <f>[1]Данные!K12</f>
        <v>18.2</v>
      </c>
      <c r="K15" s="646">
        <f>[1]Данные!L12</f>
        <v>19</v>
      </c>
      <c r="L15" s="646">
        <v>15.7</v>
      </c>
      <c r="M15" s="646">
        <v>16.5</v>
      </c>
      <c r="N15" s="646">
        <v>15.1</v>
      </c>
      <c r="O15" s="646">
        <v>14.2</v>
      </c>
      <c r="P15" s="646">
        <v>13.6</v>
      </c>
      <c r="Q15" s="646">
        <v>14.3</v>
      </c>
      <c r="R15" s="646">
        <v>13.7</v>
      </c>
      <c r="S15" s="646">
        <v>13.4</v>
      </c>
      <c r="T15" s="651">
        <v>12.7</v>
      </c>
    </row>
    <row r="16" spans="1:20" x14ac:dyDescent="0.25">
      <c r="A16" s="615" t="s">
        <v>8</v>
      </c>
      <c r="B16" s="647">
        <f>[1]Данные!C13</f>
        <v>42.2</v>
      </c>
      <c r="C16" s="647">
        <f>[1]Данные!D13</f>
        <v>39.5</v>
      </c>
      <c r="D16" s="647">
        <f>[1]Данные!E13</f>
        <v>33.700000000000003</v>
      </c>
      <c r="E16" s="647">
        <f>[1]Данные!F13</f>
        <v>30.7</v>
      </c>
      <c r="F16" s="647">
        <f>[1]Данные!G13</f>
        <v>24.9</v>
      </c>
      <c r="G16" s="646">
        <v>20.2</v>
      </c>
      <c r="H16" s="647">
        <f>[1]Данные!I13</f>
        <v>15.3</v>
      </c>
      <c r="I16" s="647">
        <f>[1]Данные!J13</f>
        <v>12.5</v>
      </c>
      <c r="J16" s="647">
        <f>[1]Данные!K13</f>
        <v>11.1</v>
      </c>
      <c r="K16" s="647">
        <f>[1]Данные!L13</f>
        <v>11.7</v>
      </c>
      <c r="L16" s="646">
        <v>10.8</v>
      </c>
      <c r="M16" s="646">
        <v>10.4</v>
      </c>
      <c r="N16" s="646">
        <v>8.1999999999999993</v>
      </c>
      <c r="O16" s="646">
        <v>9.6</v>
      </c>
      <c r="P16" s="646">
        <v>9.1999999999999993</v>
      </c>
      <c r="Q16" s="646">
        <v>10.4</v>
      </c>
      <c r="R16" s="646">
        <v>10.5</v>
      </c>
      <c r="S16" s="646">
        <v>10.3</v>
      </c>
      <c r="T16" s="651">
        <v>9.9</v>
      </c>
    </row>
    <row r="17" spans="1:20" x14ac:dyDescent="0.25">
      <c r="A17" s="615" t="s">
        <v>9</v>
      </c>
      <c r="B17" s="647">
        <f>[1]Данные!C14</f>
        <v>30.9</v>
      </c>
      <c r="C17" s="647">
        <f>[1]Данные!D14</f>
        <v>24.8</v>
      </c>
      <c r="D17" s="647">
        <f>[1]Данные!E14</f>
        <v>25.8</v>
      </c>
      <c r="E17" s="647">
        <f>[1]Данные!F14</f>
        <v>22.2</v>
      </c>
      <c r="F17" s="647">
        <f>[1]Данные!G14</f>
        <v>19.100000000000001</v>
      </c>
      <c r="G17" s="646">
        <v>15.4</v>
      </c>
      <c r="H17" s="647">
        <f>[1]Данные!I14</f>
        <v>11.6</v>
      </c>
      <c r="I17" s="647">
        <f>[1]Данные!J14</f>
        <v>10.9</v>
      </c>
      <c r="J17" s="647">
        <f>[1]Данные!K14</f>
        <v>10.5</v>
      </c>
      <c r="K17" s="647">
        <f>[1]Данные!L14</f>
        <v>9.9</v>
      </c>
      <c r="L17" s="646">
        <v>9.9</v>
      </c>
      <c r="M17" s="646">
        <v>10.6</v>
      </c>
      <c r="N17" s="646">
        <v>8.4</v>
      </c>
      <c r="O17" s="646">
        <v>7.9</v>
      </c>
      <c r="P17" s="646">
        <v>8.3000000000000007</v>
      </c>
      <c r="Q17" s="646">
        <v>9.3000000000000007</v>
      </c>
      <c r="R17" s="646">
        <v>9.1999999999999993</v>
      </c>
      <c r="S17" s="646">
        <v>8.8000000000000007</v>
      </c>
      <c r="T17" s="651">
        <v>8.6999999999999993</v>
      </c>
    </row>
    <row r="18" spans="1:20" x14ac:dyDescent="0.25">
      <c r="A18" s="615" t="s">
        <v>10</v>
      </c>
      <c r="B18" s="647">
        <f>[1]Данные!C15</f>
        <v>35.200000000000003</v>
      </c>
      <c r="C18" s="647">
        <f>[1]Данные!D15</f>
        <v>30.9</v>
      </c>
      <c r="D18" s="647">
        <f>[1]Данные!E15</f>
        <v>27.4</v>
      </c>
      <c r="E18" s="647">
        <f>[1]Данные!F15</f>
        <v>26.1</v>
      </c>
      <c r="F18" s="647">
        <f>[1]Данные!G15</f>
        <v>21.8</v>
      </c>
      <c r="G18" s="646">
        <v>18.399999999999999</v>
      </c>
      <c r="H18" s="646">
        <f>[1]Данные!I15</f>
        <v>13</v>
      </c>
      <c r="I18" s="646">
        <f>[1]Данные!J15</f>
        <v>11</v>
      </c>
      <c r="J18" s="646">
        <f>[1]Данные!K15</f>
        <v>9.3000000000000007</v>
      </c>
      <c r="K18" s="646">
        <f>[1]Данные!L15</f>
        <v>10.6</v>
      </c>
      <c r="L18" s="646">
        <v>10.1</v>
      </c>
      <c r="M18" s="646">
        <v>9.6</v>
      </c>
      <c r="N18" s="646">
        <v>6.9</v>
      </c>
      <c r="O18" s="646">
        <v>7.5</v>
      </c>
      <c r="P18" s="646">
        <v>7.6</v>
      </c>
      <c r="Q18" s="646">
        <v>8.3000000000000007</v>
      </c>
      <c r="R18" s="646">
        <v>7.8</v>
      </c>
      <c r="S18" s="646">
        <v>7.9</v>
      </c>
      <c r="T18" s="651">
        <v>7.3</v>
      </c>
    </row>
    <row r="19" spans="1:20" x14ac:dyDescent="0.25">
      <c r="A19" s="615" t="s">
        <v>11</v>
      </c>
      <c r="B19" s="647">
        <f>[1]Данные!C16</f>
        <v>41.6</v>
      </c>
      <c r="C19" s="647">
        <f>[1]Данные!D16</f>
        <v>35.1</v>
      </c>
      <c r="D19" s="647">
        <f>[1]Данные!E16</f>
        <v>30.6</v>
      </c>
      <c r="E19" s="646">
        <f>[1]Данные!F16</f>
        <v>28</v>
      </c>
      <c r="F19" s="646">
        <f>[1]Данные!G16</f>
        <v>24.3</v>
      </c>
      <c r="G19" s="646">
        <v>23.5</v>
      </c>
      <c r="H19" s="646">
        <f>[1]Данные!I16</f>
        <v>20.8</v>
      </c>
      <c r="I19" s="646">
        <f>[1]Данные!J16</f>
        <v>19.399999999999999</v>
      </c>
      <c r="J19" s="646">
        <f>[1]Данные!K16</f>
        <v>16.3</v>
      </c>
      <c r="K19" s="646">
        <f>[1]Данные!L16</f>
        <v>17.5</v>
      </c>
      <c r="L19" s="646">
        <v>14.7</v>
      </c>
      <c r="M19" s="646">
        <v>14.5</v>
      </c>
      <c r="N19" s="646">
        <v>11.3</v>
      </c>
      <c r="O19" s="646">
        <v>13.3</v>
      </c>
      <c r="P19" s="646">
        <v>13.5</v>
      </c>
      <c r="Q19" s="646">
        <v>14.5</v>
      </c>
      <c r="R19" s="646">
        <v>14.2</v>
      </c>
      <c r="S19" s="646">
        <v>13.9</v>
      </c>
      <c r="T19" s="651">
        <v>13.5</v>
      </c>
    </row>
    <row r="20" spans="1:20" x14ac:dyDescent="0.25">
      <c r="A20" s="615" t="s">
        <v>12</v>
      </c>
      <c r="B20" s="647">
        <f>[1]Данные!C17</f>
        <v>49.3</v>
      </c>
      <c r="C20" s="647">
        <f>[1]Данные!D17</f>
        <v>38.299999999999997</v>
      </c>
      <c r="D20" s="647">
        <f>[1]Данные!E17</f>
        <v>31.3</v>
      </c>
      <c r="E20" s="647">
        <f>[1]Данные!F17</f>
        <v>27.7</v>
      </c>
      <c r="F20" s="647">
        <f>[1]Данные!G17</f>
        <v>27.9</v>
      </c>
      <c r="G20" s="646">
        <v>22.7</v>
      </c>
      <c r="H20" s="647">
        <f>[1]Данные!I17</f>
        <v>20.5</v>
      </c>
      <c r="I20" s="647">
        <f>[1]Данные!J17</f>
        <v>17.3</v>
      </c>
      <c r="J20" s="647">
        <f>[1]Данные!K17</f>
        <v>14.6</v>
      </c>
      <c r="K20" s="647">
        <f>[1]Данные!L17</f>
        <v>15.9</v>
      </c>
      <c r="L20" s="646">
        <v>15</v>
      </c>
      <c r="M20" s="646">
        <v>16</v>
      </c>
      <c r="N20" s="646">
        <v>12.5</v>
      </c>
      <c r="O20" s="646">
        <v>12.3</v>
      </c>
      <c r="P20" s="646">
        <v>11</v>
      </c>
      <c r="Q20" s="646">
        <v>13</v>
      </c>
      <c r="R20" s="646">
        <v>12.8</v>
      </c>
      <c r="S20" s="646">
        <v>13.3</v>
      </c>
      <c r="T20" s="651">
        <v>13</v>
      </c>
    </row>
    <row r="21" spans="1:20" x14ac:dyDescent="0.25">
      <c r="A21" s="615" t="s">
        <v>13</v>
      </c>
      <c r="B21" s="647">
        <f>[1]Данные!C18</f>
        <v>29.8</v>
      </c>
      <c r="C21" s="646">
        <f>[1]Данные!D18</f>
        <v>27</v>
      </c>
      <c r="D21" s="646">
        <f>[1]Данные!E18</f>
        <v>25.2</v>
      </c>
      <c r="E21" s="646">
        <f>[1]Данные!F18</f>
        <v>23.4</v>
      </c>
      <c r="F21" s="646">
        <f>[1]Данные!G18</f>
        <v>21.2</v>
      </c>
      <c r="G21" s="646">
        <v>18.100000000000001</v>
      </c>
      <c r="H21" s="646">
        <f>[1]Данные!I18</f>
        <v>19.7</v>
      </c>
      <c r="I21" s="646">
        <f>[1]Данные!J18</f>
        <v>18</v>
      </c>
      <c r="J21" s="646">
        <f>[1]Данные!K18</f>
        <v>14.9</v>
      </c>
      <c r="K21" s="646">
        <f>[1]Данные!L18</f>
        <v>15.4</v>
      </c>
      <c r="L21" s="646">
        <v>15.2</v>
      </c>
      <c r="M21" s="646">
        <v>17.3</v>
      </c>
      <c r="N21" s="646">
        <v>14.8</v>
      </c>
      <c r="O21" s="646">
        <v>15.7</v>
      </c>
      <c r="P21" s="646">
        <v>15.7</v>
      </c>
      <c r="Q21" s="646">
        <v>17.600000000000001</v>
      </c>
      <c r="R21" s="646">
        <v>17.8</v>
      </c>
      <c r="S21" s="646">
        <v>16.899999999999999</v>
      </c>
      <c r="T21" s="651">
        <v>16.399999999999999</v>
      </c>
    </row>
    <row r="22" spans="1:20" x14ac:dyDescent="0.25">
      <c r="A22" s="615" t="s">
        <v>14</v>
      </c>
      <c r="B22" s="647">
        <f>[1]Данные!C19</f>
        <v>45.9</v>
      </c>
      <c r="C22" s="647">
        <f>[1]Данные!D19</f>
        <v>36.5</v>
      </c>
      <c r="D22" s="647">
        <f>[1]Данные!E19</f>
        <v>27.2</v>
      </c>
      <c r="E22" s="647">
        <f>[1]Данные!F19</f>
        <v>22.9</v>
      </c>
      <c r="F22" s="647">
        <f>[1]Данные!G19</f>
        <v>21.3</v>
      </c>
      <c r="G22" s="646">
        <v>16.899999999999999</v>
      </c>
      <c r="H22" s="646">
        <f>[1]Данные!I19</f>
        <v>15</v>
      </c>
      <c r="I22" s="646">
        <f>[1]Данные!J19</f>
        <v>13.7</v>
      </c>
      <c r="J22" s="646">
        <f>[1]Данные!K19</f>
        <v>11.3</v>
      </c>
      <c r="K22" s="646">
        <f>[1]Данные!L19</f>
        <v>11.9</v>
      </c>
      <c r="L22" s="646">
        <v>10.8</v>
      </c>
      <c r="M22" s="646">
        <v>10.7</v>
      </c>
      <c r="N22" s="646">
        <v>9.4</v>
      </c>
      <c r="O22" s="646">
        <v>8.1999999999999993</v>
      </c>
      <c r="P22" s="646">
        <v>9.6</v>
      </c>
      <c r="Q22" s="646">
        <v>10.7</v>
      </c>
      <c r="R22" s="646">
        <v>10.6</v>
      </c>
      <c r="S22" s="646">
        <v>10.4</v>
      </c>
      <c r="T22" s="651">
        <v>9.8000000000000007</v>
      </c>
    </row>
    <row r="23" spans="1:20" x14ac:dyDescent="0.25">
      <c r="A23" s="615" t="s">
        <v>15</v>
      </c>
      <c r="B23" s="647">
        <f>[1]Данные!C20</f>
        <v>51.5</v>
      </c>
      <c r="C23" s="647">
        <f>[1]Данные!D20</f>
        <v>46.9</v>
      </c>
      <c r="D23" s="647">
        <f>[1]Данные!E20</f>
        <v>38.700000000000003</v>
      </c>
      <c r="E23" s="647">
        <f>[1]Данные!F20</f>
        <v>33.700000000000003</v>
      </c>
      <c r="F23" s="647">
        <f>[1]Данные!G20</f>
        <v>26.2</v>
      </c>
      <c r="G23" s="646">
        <v>18.600000000000001</v>
      </c>
      <c r="H23" s="647">
        <f>[1]Данные!I20</f>
        <v>13.9</v>
      </c>
      <c r="I23" s="647">
        <f>[1]Данные!J20</f>
        <v>14.8</v>
      </c>
      <c r="J23" s="647">
        <f>[1]Данные!K20</f>
        <v>13.9</v>
      </c>
      <c r="K23" s="647">
        <f>[1]Данные!L20</f>
        <v>14.1</v>
      </c>
      <c r="L23" s="646">
        <v>13.2</v>
      </c>
      <c r="M23" s="646">
        <v>13.5</v>
      </c>
      <c r="N23" s="646">
        <v>11.4</v>
      </c>
      <c r="O23" s="646">
        <v>11.6</v>
      </c>
      <c r="P23" s="646">
        <v>11.6</v>
      </c>
      <c r="Q23" s="646">
        <v>13</v>
      </c>
      <c r="R23" s="646">
        <v>12.8</v>
      </c>
      <c r="S23" s="646">
        <v>12.4</v>
      </c>
      <c r="T23" s="651">
        <v>12.2</v>
      </c>
    </row>
    <row r="24" spans="1:20" x14ac:dyDescent="0.25">
      <c r="A24" s="615" t="s">
        <v>16</v>
      </c>
      <c r="B24" s="647">
        <f>[1]Данные!C21</f>
        <v>32.200000000000003</v>
      </c>
      <c r="C24" s="647">
        <f>[1]Данные!D21</f>
        <v>25.9</v>
      </c>
      <c r="D24" s="647">
        <f>[1]Данные!E21</f>
        <v>21.8</v>
      </c>
      <c r="E24" s="647">
        <f>[1]Данные!F21</f>
        <v>20.5</v>
      </c>
      <c r="F24" s="647">
        <f>[1]Данные!G21</f>
        <v>20.100000000000001</v>
      </c>
      <c r="G24" s="646">
        <v>17.399999999999999</v>
      </c>
      <c r="H24" s="647">
        <f>[1]Данные!I21</f>
        <v>14.8</v>
      </c>
      <c r="I24" s="647">
        <f>[1]Данные!J21</f>
        <v>14.5</v>
      </c>
      <c r="J24" s="647">
        <f>[1]Данные!K21</f>
        <v>13.1</v>
      </c>
      <c r="K24" s="647">
        <f>[1]Данные!L21</f>
        <v>12.5</v>
      </c>
      <c r="L24" s="646">
        <v>11</v>
      </c>
      <c r="M24" s="646">
        <v>10.9</v>
      </c>
      <c r="N24" s="646">
        <v>9.5</v>
      </c>
      <c r="O24" s="646">
        <v>9.6999999999999993</v>
      </c>
      <c r="P24" s="646">
        <v>9.8000000000000007</v>
      </c>
      <c r="Q24" s="646">
        <v>10.6</v>
      </c>
      <c r="R24" s="646">
        <v>10</v>
      </c>
      <c r="S24" s="646">
        <v>9.9</v>
      </c>
      <c r="T24" s="651">
        <v>10</v>
      </c>
    </row>
    <row r="25" spans="1:20" x14ac:dyDescent="0.25">
      <c r="A25" s="615" t="s">
        <v>17</v>
      </c>
      <c r="B25" s="647">
        <f>[1]Данные!C22</f>
        <v>30.7</v>
      </c>
      <c r="C25" s="647">
        <f>[1]Данные!D22</f>
        <v>26.8</v>
      </c>
      <c r="D25" s="647">
        <f>[1]Данные!E22</f>
        <v>21.4</v>
      </c>
      <c r="E25" s="647">
        <f>[1]Данные!F22</f>
        <v>19.2</v>
      </c>
      <c r="F25" s="647">
        <f>[1]Данные!G22</f>
        <v>16.5</v>
      </c>
      <c r="G25" s="646">
        <v>17.2</v>
      </c>
      <c r="H25" s="647">
        <f>[1]Данные!I22</f>
        <v>13.4</v>
      </c>
      <c r="I25" s="647">
        <f>[1]Данные!J22</f>
        <v>14.8</v>
      </c>
      <c r="J25" s="647">
        <f>[1]Данные!K22</f>
        <v>14.1</v>
      </c>
      <c r="K25" s="647">
        <f>[1]Данные!L22</f>
        <v>15.6</v>
      </c>
      <c r="L25" s="646">
        <v>12.8</v>
      </c>
      <c r="M25" s="646">
        <v>13.4</v>
      </c>
      <c r="N25" s="646">
        <v>10.9</v>
      </c>
      <c r="O25" s="646">
        <v>10.8</v>
      </c>
      <c r="P25" s="646">
        <v>10.3</v>
      </c>
      <c r="Q25" s="646">
        <v>10.8</v>
      </c>
      <c r="R25" s="646">
        <v>11</v>
      </c>
      <c r="S25" s="646">
        <v>10.7</v>
      </c>
      <c r="T25" s="651">
        <v>10.199999999999999</v>
      </c>
    </row>
    <row r="26" spans="1:20" x14ac:dyDescent="0.25">
      <c r="A26" s="615" t="s">
        <v>18</v>
      </c>
      <c r="B26" s="647">
        <f>[1]Данные!C23</f>
        <v>23.6</v>
      </c>
      <c r="C26" s="647">
        <f>[1]Данные!D23</f>
        <v>21.8</v>
      </c>
      <c r="D26" s="647">
        <f>[1]Данные!E23</f>
        <v>20.7</v>
      </c>
      <c r="E26" s="647">
        <f>[1]Данные!F23</f>
        <v>18.600000000000001</v>
      </c>
      <c r="F26" s="647">
        <f>[1]Данные!G23</f>
        <v>14.7</v>
      </c>
      <c r="G26" s="646">
        <v>13.3</v>
      </c>
      <c r="H26" s="647">
        <f>[1]Данные!I23</f>
        <v>13.5</v>
      </c>
      <c r="I26" s="647">
        <f>[1]Данные!J23</f>
        <v>11.9</v>
      </c>
      <c r="J26" s="647">
        <f>[1]Данные!K23</f>
        <v>12.5</v>
      </c>
      <c r="K26" s="646">
        <f>[1]Данные!L23</f>
        <v>10.3</v>
      </c>
      <c r="L26" s="646">
        <v>10</v>
      </c>
      <c r="M26" s="646">
        <v>10</v>
      </c>
      <c r="N26" s="646">
        <v>9.6</v>
      </c>
      <c r="O26" s="646">
        <v>8.6999999999999993</v>
      </c>
      <c r="P26" s="646">
        <v>8.8000000000000007</v>
      </c>
      <c r="Q26" s="646">
        <v>8.9</v>
      </c>
      <c r="R26" s="646">
        <v>8.5</v>
      </c>
      <c r="S26" s="646">
        <v>7.5</v>
      </c>
      <c r="T26" s="651">
        <v>6.8</v>
      </c>
    </row>
    <row r="27" spans="1:20" ht="18" x14ac:dyDescent="0.25">
      <c r="A27" s="277" t="s">
        <v>186</v>
      </c>
      <c r="B27" s="647" t="str">
        <f>[1]Данные!C24</f>
        <v/>
      </c>
      <c r="C27" s="647" t="str">
        <f>[1]Данные!D24</f>
        <v/>
      </c>
      <c r="D27" s="647" t="str">
        <f>[1]Данные!E24</f>
        <v/>
      </c>
      <c r="E27" s="647"/>
      <c r="F27" s="647"/>
      <c r="G27" s="646"/>
      <c r="H27" s="647"/>
      <c r="I27" s="647"/>
      <c r="J27" s="647"/>
      <c r="K27" s="647"/>
      <c r="L27" s="646"/>
      <c r="M27" s="646"/>
      <c r="N27" s="646"/>
      <c r="O27" s="646" t="s">
        <v>546</v>
      </c>
      <c r="P27" s="646" t="s">
        <v>546</v>
      </c>
      <c r="Q27" s="646" t="s">
        <v>546</v>
      </c>
      <c r="R27" s="646" t="s">
        <v>546</v>
      </c>
      <c r="S27" s="652" t="s">
        <v>546</v>
      </c>
      <c r="T27" s="653" t="s">
        <v>546</v>
      </c>
    </row>
    <row r="28" spans="1:20" x14ac:dyDescent="0.25">
      <c r="A28" s="615" t="s">
        <v>19</v>
      </c>
      <c r="B28" s="647">
        <f>[1]Данные!C25</f>
        <v>22.3</v>
      </c>
      <c r="C28" s="646">
        <f>[1]Данные!D25</f>
        <v>23</v>
      </c>
      <c r="D28" s="647">
        <f>[1]Данные!E25</f>
        <v>18.8</v>
      </c>
      <c r="E28" s="647">
        <f>[1]Данные!F25</f>
        <v>18.899999999999999</v>
      </c>
      <c r="F28" s="647">
        <f>[1]Данные!G25</f>
        <v>18.100000000000001</v>
      </c>
      <c r="G28" s="646">
        <v>15.9</v>
      </c>
      <c r="H28" s="647">
        <f>[1]Данные!I25</f>
        <v>14.6</v>
      </c>
      <c r="I28" s="646">
        <f>[1]Данные!J25</f>
        <v>16</v>
      </c>
      <c r="J28" s="647">
        <f>[1]Данные!K25</f>
        <v>15.6</v>
      </c>
      <c r="K28" s="647">
        <f>[1]Данные!L25</f>
        <v>15.8</v>
      </c>
      <c r="L28" s="646">
        <v>14.9</v>
      </c>
      <c r="M28" s="646">
        <v>15.7</v>
      </c>
      <c r="N28" s="646">
        <v>13.6</v>
      </c>
      <c r="O28" s="646">
        <v>13.4</v>
      </c>
      <c r="P28" s="646">
        <v>14.1</v>
      </c>
      <c r="Q28" s="646">
        <v>16.2</v>
      </c>
      <c r="R28" s="646">
        <v>16.7</v>
      </c>
      <c r="S28" s="646">
        <v>16.5</v>
      </c>
      <c r="T28" s="651">
        <v>15.6</v>
      </c>
    </row>
    <row r="29" spans="1:20" x14ac:dyDescent="0.25">
      <c r="A29" s="615" t="s">
        <v>20</v>
      </c>
      <c r="B29" s="647">
        <f>[1]Данные!C26</f>
        <v>26.3</v>
      </c>
      <c r="C29" s="646">
        <f>[1]Данные!D26</f>
        <v>21</v>
      </c>
      <c r="D29" s="647">
        <f>[1]Данные!E26</f>
        <v>19.399999999999999</v>
      </c>
      <c r="E29" s="647">
        <f>[1]Данные!F26</f>
        <v>18.399999999999999</v>
      </c>
      <c r="F29" s="647">
        <f>[1]Данные!G26</f>
        <v>16.7</v>
      </c>
      <c r="G29" s="646">
        <v>14.9</v>
      </c>
      <c r="H29" s="647">
        <f>[1]Данные!I26</f>
        <v>14.6</v>
      </c>
      <c r="I29" s="647">
        <f>[1]Данные!J26</f>
        <v>13.8</v>
      </c>
      <c r="J29" s="646">
        <f>[1]Данные!K26</f>
        <v>15.1</v>
      </c>
      <c r="K29" s="646">
        <f>[1]Данные!L26</f>
        <v>16.5</v>
      </c>
      <c r="L29" s="646">
        <v>15.6</v>
      </c>
      <c r="M29" s="646">
        <v>16.3</v>
      </c>
      <c r="N29" s="646">
        <v>13.4</v>
      </c>
      <c r="O29" s="646">
        <v>14</v>
      </c>
      <c r="P29" s="646">
        <v>14.9</v>
      </c>
      <c r="Q29" s="646">
        <v>15.6</v>
      </c>
      <c r="R29" s="646">
        <v>16.100000000000001</v>
      </c>
      <c r="S29" s="646">
        <v>15.7</v>
      </c>
      <c r="T29" s="651">
        <v>14.9</v>
      </c>
    </row>
    <row r="30" spans="1:20" x14ac:dyDescent="0.25">
      <c r="A30" s="615" t="s">
        <v>21</v>
      </c>
      <c r="B30" s="647">
        <f>[1]Данные!C27</f>
        <v>33.5</v>
      </c>
      <c r="C30" s="647">
        <f>[1]Данные!D27</f>
        <v>27.4</v>
      </c>
      <c r="D30" s="647">
        <f>[1]Данные!E27</f>
        <v>26.5</v>
      </c>
      <c r="E30" s="647">
        <f>[1]Данные!F27</f>
        <v>23.5</v>
      </c>
      <c r="F30" s="647">
        <f>[1]Данные!G27</f>
        <v>19.600000000000001</v>
      </c>
      <c r="G30" s="646">
        <v>17.5</v>
      </c>
      <c r="H30" s="647">
        <f>[1]Данные!I27</f>
        <v>17.2</v>
      </c>
      <c r="I30" s="647">
        <f>[1]Данные!J27</f>
        <v>15.9</v>
      </c>
      <c r="J30" s="647">
        <f>[1]Данные!K27</f>
        <v>14.4</v>
      </c>
      <c r="K30" s="647">
        <f>[1]Данные!L27</f>
        <v>13.6</v>
      </c>
      <c r="L30" s="646">
        <v>14</v>
      </c>
      <c r="M30" s="646">
        <v>14.4</v>
      </c>
      <c r="N30" s="646">
        <v>13.2</v>
      </c>
      <c r="O30" s="646">
        <v>14.6</v>
      </c>
      <c r="P30" s="646">
        <v>14.8</v>
      </c>
      <c r="Q30" s="646">
        <v>16.5</v>
      </c>
      <c r="R30" s="646">
        <v>15.2</v>
      </c>
      <c r="S30" s="646">
        <v>14.3</v>
      </c>
      <c r="T30" s="651">
        <v>13.5</v>
      </c>
    </row>
    <row r="31" spans="1:20" x14ac:dyDescent="0.25">
      <c r="A31" s="620" t="s">
        <v>63</v>
      </c>
      <c r="B31" s="654"/>
      <c r="C31" s="647"/>
      <c r="D31" s="647"/>
      <c r="E31" s="646"/>
      <c r="F31" s="646"/>
      <c r="G31" s="646"/>
      <c r="H31" s="646"/>
      <c r="I31" s="646"/>
      <c r="J31" s="646"/>
      <c r="K31" s="646"/>
      <c r="L31" s="646"/>
      <c r="M31" s="646"/>
      <c r="N31" s="646"/>
      <c r="O31" s="646"/>
      <c r="P31" s="646"/>
      <c r="Q31" s="646"/>
      <c r="R31" s="646"/>
      <c r="S31" s="646"/>
      <c r="T31" s="651"/>
    </row>
    <row r="32" spans="1:20" ht="19.5" x14ac:dyDescent="0.25">
      <c r="A32" s="621" t="s">
        <v>23</v>
      </c>
      <c r="B32" s="647">
        <f>[1]Данные!C28</f>
        <v>37.9</v>
      </c>
      <c r="C32" s="647">
        <f>[1]Данные!D28</f>
        <v>26.9</v>
      </c>
      <c r="D32" s="647">
        <f>[1]Данные!E28</f>
        <v>21.5</v>
      </c>
      <c r="E32" s="647">
        <f>[1]Данные!F28</f>
        <v>8.3000000000000007</v>
      </c>
      <c r="F32" s="647">
        <f>[1]Данные!G28</f>
        <v>8.1999999999999993</v>
      </c>
      <c r="G32" s="646">
        <v>9</v>
      </c>
      <c r="H32" s="646">
        <f>[1]Данные!I28</f>
        <v>8</v>
      </c>
      <c r="I32" s="647">
        <f>[1]Данные!J28</f>
        <v>5.7</v>
      </c>
      <c r="J32" s="647">
        <f>[1]Данные!K28</f>
        <v>5.6</v>
      </c>
      <c r="K32" s="647">
        <f>[1]Данные!L28</f>
        <v>7.3</v>
      </c>
      <c r="L32" s="646">
        <v>7.5</v>
      </c>
      <c r="M32" s="646">
        <v>7.7</v>
      </c>
      <c r="N32" s="646">
        <v>6.5</v>
      </c>
      <c r="O32" s="646">
        <v>7.8</v>
      </c>
      <c r="P32" s="646">
        <v>8.9</v>
      </c>
      <c r="Q32" s="646">
        <v>9.4</v>
      </c>
      <c r="R32" s="646">
        <v>10.1</v>
      </c>
      <c r="S32" s="646">
        <v>10.6</v>
      </c>
      <c r="T32" s="651">
        <v>9.6999999999999993</v>
      </c>
    </row>
    <row r="33" spans="1:20" ht="19.5" x14ac:dyDescent="0.25">
      <c r="A33" s="621" t="s">
        <v>214</v>
      </c>
      <c r="B33" s="647" t="s">
        <v>212</v>
      </c>
      <c r="C33" s="647" t="s">
        <v>212</v>
      </c>
      <c r="D33" s="647" t="s">
        <v>212</v>
      </c>
      <c r="E33" s="647" t="s">
        <v>212</v>
      </c>
      <c r="F33" s="647" t="s">
        <v>212</v>
      </c>
      <c r="G33" s="646" t="s">
        <v>212</v>
      </c>
      <c r="H33" s="647" t="s">
        <v>212</v>
      </c>
      <c r="I33" s="647" t="s">
        <v>212</v>
      </c>
      <c r="J33" s="647" t="s">
        <v>212</v>
      </c>
      <c r="K33" s="647" t="s">
        <v>212</v>
      </c>
      <c r="L33" s="646">
        <v>13.7</v>
      </c>
      <c r="M33" s="646">
        <v>14</v>
      </c>
      <c r="N33" s="646">
        <v>13</v>
      </c>
      <c r="O33" s="646">
        <v>14.5</v>
      </c>
      <c r="P33" s="646">
        <v>14.5</v>
      </c>
      <c r="Q33" s="646">
        <v>16.2</v>
      </c>
      <c r="R33" s="646">
        <v>14.9</v>
      </c>
      <c r="S33" s="646">
        <v>13.9</v>
      </c>
      <c r="T33" s="651">
        <v>12.5</v>
      </c>
    </row>
    <row r="34" spans="1:20" x14ac:dyDescent="0.25">
      <c r="A34" s="615" t="s">
        <v>24</v>
      </c>
      <c r="B34" s="647">
        <f>[1]Данные!C31</f>
        <v>25.5</v>
      </c>
      <c r="C34" s="647">
        <f>[1]Данные!D31</f>
        <v>23.1</v>
      </c>
      <c r="D34" s="647">
        <f>[1]Данные!E31</f>
        <v>22.8</v>
      </c>
      <c r="E34" s="646">
        <f>[1]Данные!F31</f>
        <v>20</v>
      </c>
      <c r="F34" s="647">
        <f>[1]Данные!G31</f>
        <v>17.899999999999999</v>
      </c>
      <c r="G34" s="646">
        <v>18.3</v>
      </c>
      <c r="H34" s="647">
        <f>[1]Данные!I31</f>
        <v>16.5</v>
      </c>
      <c r="I34" s="647">
        <f>[1]Данные!J31</f>
        <v>14.8</v>
      </c>
      <c r="J34" s="647">
        <f>[1]Данные!K31</f>
        <v>15.7</v>
      </c>
      <c r="K34" s="647">
        <f>[1]Данные!L31</f>
        <v>18.2</v>
      </c>
      <c r="L34" s="646">
        <v>16.8</v>
      </c>
      <c r="M34" s="646">
        <v>17.100000000000001</v>
      </c>
      <c r="N34" s="646">
        <v>13.2</v>
      </c>
      <c r="O34" s="646">
        <v>14</v>
      </c>
      <c r="P34" s="646">
        <v>13.5</v>
      </c>
      <c r="Q34" s="646">
        <v>14.5</v>
      </c>
      <c r="R34" s="646">
        <v>13.8</v>
      </c>
      <c r="S34" s="646">
        <v>13.9</v>
      </c>
      <c r="T34" s="651">
        <v>13.6</v>
      </c>
    </row>
    <row r="35" spans="1:20" x14ac:dyDescent="0.25">
      <c r="A35" s="615" t="s">
        <v>25</v>
      </c>
      <c r="B35" s="647">
        <f>[1]Данные!C32</f>
        <v>37.700000000000003</v>
      </c>
      <c r="C35" s="647">
        <f>[1]Данные!D32</f>
        <v>39.1</v>
      </c>
      <c r="D35" s="647">
        <f>[1]Данные!E32</f>
        <v>39.6</v>
      </c>
      <c r="E35" s="646">
        <f>[1]Данные!F32</f>
        <v>28</v>
      </c>
      <c r="F35" s="647">
        <f>[1]Данные!G32</f>
        <v>25.4</v>
      </c>
      <c r="G35" s="646">
        <v>19.899999999999999</v>
      </c>
      <c r="H35" s="647">
        <f>[1]Данные!I32</f>
        <v>14.2</v>
      </c>
      <c r="I35" s="646">
        <f>[1]Данные!J32</f>
        <v>12.4</v>
      </c>
      <c r="J35" s="646">
        <f>[1]Данные!K32</f>
        <v>13.6</v>
      </c>
      <c r="K35" s="646">
        <f>[1]Данные!L32</f>
        <v>13.1</v>
      </c>
      <c r="L35" s="646">
        <v>12.4</v>
      </c>
      <c r="M35" s="646">
        <v>12.7</v>
      </c>
      <c r="N35" s="646">
        <v>10.8</v>
      </c>
      <c r="O35" s="646">
        <v>12.7</v>
      </c>
      <c r="P35" s="646">
        <v>12.4</v>
      </c>
      <c r="Q35" s="646">
        <v>13.6</v>
      </c>
      <c r="R35" s="646">
        <v>14.1</v>
      </c>
      <c r="S35" s="646">
        <v>13.8</v>
      </c>
      <c r="T35" s="651">
        <v>13.7</v>
      </c>
    </row>
    <row r="36" spans="1:20" x14ac:dyDescent="0.25">
      <c r="A36" s="615" t="s">
        <v>26</v>
      </c>
      <c r="B36" s="647">
        <f>[1]Данные!C33</f>
        <v>50.9</v>
      </c>
      <c r="C36" s="647">
        <f>[1]Данные!D33</f>
        <v>48.1</v>
      </c>
      <c r="D36" s="647">
        <f>[1]Данные!E33</f>
        <v>42.1</v>
      </c>
      <c r="E36" s="646">
        <f>[1]Данные!F33</f>
        <v>37</v>
      </c>
      <c r="F36" s="646">
        <f>[1]Данные!G33</f>
        <v>24.8</v>
      </c>
      <c r="G36" s="646">
        <v>21.1</v>
      </c>
      <c r="H36" s="646">
        <f>[1]Данные!I33</f>
        <v>14.9</v>
      </c>
      <c r="I36" s="646">
        <f>[1]Данные!J33</f>
        <v>13.2</v>
      </c>
      <c r="J36" s="646">
        <f>[1]Данные!K33</f>
        <v>13.5</v>
      </c>
      <c r="K36" s="646">
        <f>[1]Данные!L33</f>
        <v>14.1</v>
      </c>
      <c r="L36" s="646">
        <v>12.6</v>
      </c>
      <c r="M36" s="646">
        <v>13</v>
      </c>
      <c r="N36" s="646">
        <v>11.9</v>
      </c>
      <c r="O36" s="646">
        <v>10.7</v>
      </c>
      <c r="P36" s="646">
        <v>9.8000000000000007</v>
      </c>
      <c r="Q36" s="646">
        <v>10.3</v>
      </c>
      <c r="R36" s="646">
        <v>9.6999999999999993</v>
      </c>
      <c r="S36" s="646">
        <v>9</v>
      </c>
      <c r="T36" s="651">
        <v>8.4</v>
      </c>
    </row>
    <row r="37" spans="1:20" x14ac:dyDescent="0.25">
      <c r="A37" s="615" t="s">
        <v>27</v>
      </c>
      <c r="B37" s="647">
        <f>[1]Данные!C34</f>
        <v>24.9</v>
      </c>
      <c r="C37" s="647">
        <f>[1]Данные!D34</f>
        <v>22.3</v>
      </c>
      <c r="D37" s="647">
        <f>[1]Данные!E34</f>
        <v>22.6</v>
      </c>
      <c r="E37" s="647">
        <f>[1]Данные!F34</f>
        <v>21.1</v>
      </c>
      <c r="F37" s="647">
        <f>[1]Данные!G34</f>
        <v>19.399999999999999</v>
      </c>
      <c r="G37" s="646">
        <v>19.100000000000001</v>
      </c>
      <c r="H37" s="647">
        <f>[1]Данные!I34</f>
        <v>17.399999999999999</v>
      </c>
      <c r="I37" s="647">
        <f>[1]Данные!J34</f>
        <v>14.6</v>
      </c>
      <c r="J37" s="647">
        <f>[1]Данные!K34</f>
        <v>13.8</v>
      </c>
      <c r="K37" s="647">
        <f>[1]Данные!L34</f>
        <v>13.5</v>
      </c>
      <c r="L37" s="646">
        <v>13.2</v>
      </c>
      <c r="M37" s="646">
        <v>13.6</v>
      </c>
      <c r="N37" s="646">
        <v>11.1</v>
      </c>
      <c r="O37" s="646">
        <v>11</v>
      </c>
      <c r="P37" s="646">
        <v>11</v>
      </c>
      <c r="Q37" s="646">
        <v>12.7</v>
      </c>
      <c r="R37" s="646">
        <v>12</v>
      </c>
      <c r="S37" s="646">
        <v>11.3</v>
      </c>
      <c r="T37" s="651">
        <v>9.9</v>
      </c>
    </row>
    <row r="38" spans="1:20" x14ac:dyDescent="0.25">
      <c r="A38" s="615" t="s">
        <v>28</v>
      </c>
      <c r="B38" s="647">
        <f>[1]Данные!C35</f>
        <v>34.200000000000003</v>
      </c>
      <c r="C38" s="647">
        <f>[1]Данные!D35</f>
        <v>31.4</v>
      </c>
      <c r="D38" s="646">
        <f>[1]Данные!E35</f>
        <v>30.8</v>
      </c>
      <c r="E38" s="646">
        <f>[1]Данные!F35</f>
        <v>27.7</v>
      </c>
      <c r="F38" s="646">
        <f>[1]Данные!G35</f>
        <v>26.7</v>
      </c>
      <c r="G38" s="646">
        <v>23.8</v>
      </c>
      <c r="H38" s="646">
        <f>[1]Данные!I35</f>
        <v>19.899999999999999</v>
      </c>
      <c r="I38" s="646">
        <f>[1]Данные!J35</f>
        <v>20.3</v>
      </c>
      <c r="J38" s="646">
        <f>[1]Данные!K35</f>
        <v>17.8</v>
      </c>
      <c r="K38" s="646">
        <f>[1]Данные!L35</f>
        <v>16.5</v>
      </c>
      <c r="L38" s="646">
        <v>14.9</v>
      </c>
      <c r="M38" s="646">
        <v>15</v>
      </c>
      <c r="N38" s="646">
        <v>11.7</v>
      </c>
      <c r="O38" s="646">
        <v>12.6</v>
      </c>
      <c r="P38" s="646">
        <v>12.6</v>
      </c>
      <c r="Q38" s="646">
        <v>13.9</v>
      </c>
      <c r="R38" s="646">
        <v>14.8</v>
      </c>
      <c r="S38" s="646">
        <v>13.9</v>
      </c>
      <c r="T38" s="651">
        <v>13.8</v>
      </c>
    </row>
    <row r="39" spans="1:20" x14ac:dyDescent="0.25">
      <c r="A39" s="615" t="s">
        <v>29</v>
      </c>
      <c r="B39" s="647">
        <f>[1]Данные!C36</f>
        <v>44.8</v>
      </c>
      <c r="C39" s="647">
        <f>[1]Данные!D36</f>
        <v>37.5</v>
      </c>
      <c r="D39" s="647">
        <f>[1]Данные!E36</f>
        <v>27.5</v>
      </c>
      <c r="E39" s="647">
        <f>[1]Данные!F36</f>
        <v>20.9</v>
      </c>
      <c r="F39" s="647">
        <f>[1]Данные!G36</f>
        <v>18.2</v>
      </c>
      <c r="G39" s="646">
        <v>19.2</v>
      </c>
      <c r="H39" s="647">
        <f>[1]Данные!I36</f>
        <v>18.3</v>
      </c>
      <c r="I39" s="646">
        <f>[1]Данные!J36</f>
        <v>16.899999999999999</v>
      </c>
      <c r="J39" s="646">
        <f>[1]Данные!K36</f>
        <v>15.9</v>
      </c>
      <c r="K39" s="646">
        <f>[1]Данные!L36</f>
        <v>16.2</v>
      </c>
      <c r="L39" s="646">
        <v>15.6</v>
      </c>
      <c r="M39" s="646">
        <v>16.7</v>
      </c>
      <c r="N39" s="646">
        <v>15.4</v>
      </c>
      <c r="O39" s="646">
        <v>15.9</v>
      </c>
      <c r="P39" s="646">
        <v>15.8</v>
      </c>
      <c r="Q39" s="646">
        <v>19</v>
      </c>
      <c r="R39" s="646">
        <v>19</v>
      </c>
      <c r="S39" s="646">
        <v>17.7</v>
      </c>
      <c r="T39" s="651">
        <v>17</v>
      </c>
    </row>
    <row r="40" spans="1:20" x14ac:dyDescent="0.25">
      <c r="A40" s="615" t="s">
        <v>30</v>
      </c>
      <c r="B40" s="647">
        <f>[1]Данные!C37</f>
        <v>27.3</v>
      </c>
      <c r="C40" s="647">
        <f>[1]Данные!D37</f>
        <v>23.8</v>
      </c>
      <c r="D40" s="647">
        <f>[1]Данные!E37</f>
        <v>21.2</v>
      </c>
      <c r="E40" s="647">
        <f>[1]Данные!F37</f>
        <v>15.7</v>
      </c>
      <c r="F40" s="646">
        <f>[1]Данные!G37</f>
        <v>13</v>
      </c>
      <c r="G40" s="646">
        <v>10.3</v>
      </c>
      <c r="H40" s="647">
        <f>[1]Данные!I37</f>
        <v>10.1</v>
      </c>
      <c r="I40" s="647">
        <f>[1]Данные!J37</f>
        <v>9.6</v>
      </c>
      <c r="J40" s="647">
        <f>[1]Данные!K37</f>
        <v>11.5</v>
      </c>
      <c r="K40" s="647">
        <f>[1]Данные!L37</f>
        <v>9.4</v>
      </c>
      <c r="L40" s="646">
        <v>8.6</v>
      </c>
      <c r="M40" s="646">
        <v>9.1</v>
      </c>
      <c r="N40" s="646">
        <v>9</v>
      </c>
      <c r="O40" s="646">
        <v>8.1999999999999993</v>
      </c>
      <c r="P40" s="646">
        <v>8.6999999999999993</v>
      </c>
      <c r="Q40" s="646">
        <v>8.5</v>
      </c>
      <c r="R40" s="646">
        <v>8.3000000000000007</v>
      </c>
      <c r="S40" s="646">
        <v>7.3</v>
      </c>
      <c r="T40" s="651">
        <v>6.6</v>
      </c>
    </row>
    <row r="41" spans="1:20" ht="18" x14ac:dyDescent="0.25">
      <c r="A41" s="277" t="s">
        <v>136</v>
      </c>
      <c r="B41" s="647" t="str">
        <f>[1]Данные!C38</f>
        <v/>
      </c>
      <c r="C41" s="647" t="str">
        <f>[1]Данные!D38</f>
        <v/>
      </c>
      <c r="D41" s="647" t="str">
        <f>[1]Данные!E38</f>
        <v/>
      </c>
      <c r="E41" s="647"/>
      <c r="F41" s="647"/>
      <c r="G41" s="646"/>
      <c r="H41" s="647"/>
      <c r="I41" s="647"/>
      <c r="J41" s="647"/>
      <c r="K41" s="647"/>
      <c r="L41" s="646"/>
      <c r="M41" s="646"/>
      <c r="N41" s="646"/>
      <c r="O41" s="646" t="s">
        <v>546</v>
      </c>
      <c r="P41" s="646" t="s">
        <v>546</v>
      </c>
      <c r="Q41" s="646" t="s">
        <v>546</v>
      </c>
      <c r="R41" s="646" t="s">
        <v>546</v>
      </c>
      <c r="S41" s="652" t="s">
        <v>546</v>
      </c>
      <c r="T41" s="651" t="s">
        <v>546</v>
      </c>
    </row>
    <row r="42" spans="1:20" x14ac:dyDescent="0.25">
      <c r="A42" s="615" t="s">
        <v>31</v>
      </c>
      <c r="B42" s="647">
        <f>[1]Данные!C40</f>
        <v>37.200000000000003</v>
      </c>
      <c r="C42" s="647">
        <f>[1]Данные!D40</f>
        <v>41.3</v>
      </c>
      <c r="D42" s="647">
        <f>[1]Данные!E40</f>
        <v>34.6</v>
      </c>
      <c r="E42" s="647">
        <f>[1]Данные!F40</f>
        <v>34.6</v>
      </c>
      <c r="F42" s="647">
        <f>[1]Данные!G40</f>
        <v>33.6</v>
      </c>
      <c r="G42" s="646">
        <v>33</v>
      </c>
      <c r="H42" s="647">
        <f>[1]Данные!I40</f>
        <v>32.700000000000003</v>
      </c>
      <c r="I42" s="647">
        <f>[1]Данные!J40</f>
        <v>30.1</v>
      </c>
      <c r="J42" s="647">
        <f>[1]Данные!K40</f>
        <v>23.9</v>
      </c>
      <c r="K42" s="647">
        <f>[1]Данные!L40</f>
        <v>18.399999999999999</v>
      </c>
      <c r="L42" s="646">
        <v>16</v>
      </c>
      <c r="M42" s="646">
        <v>14.6</v>
      </c>
      <c r="N42" s="646">
        <v>11.3</v>
      </c>
      <c r="O42" s="646">
        <v>12</v>
      </c>
      <c r="P42" s="646">
        <v>11</v>
      </c>
      <c r="Q42" s="646">
        <v>13.9</v>
      </c>
      <c r="R42" s="646">
        <v>13.4</v>
      </c>
      <c r="S42" s="646">
        <v>13</v>
      </c>
      <c r="T42" s="651">
        <v>12.8</v>
      </c>
    </row>
    <row r="43" spans="1:20" x14ac:dyDescent="0.25">
      <c r="A43" s="615" t="s">
        <v>32</v>
      </c>
      <c r="B43" s="647">
        <f>[1]Данные!C41</f>
        <v>66.400000000000006</v>
      </c>
      <c r="C43" s="647">
        <f>[1]Данные!D41</f>
        <v>52.6</v>
      </c>
      <c r="D43" s="647">
        <f>[1]Данные!E41</f>
        <v>56.6</v>
      </c>
      <c r="E43" s="646">
        <f>[1]Данные!F41</f>
        <v>54</v>
      </c>
      <c r="F43" s="647">
        <f>[1]Данные!G41</f>
        <v>54.4</v>
      </c>
      <c r="G43" s="646">
        <v>61.1</v>
      </c>
      <c r="H43" s="647">
        <f>[1]Данные!I41</f>
        <v>48.1</v>
      </c>
      <c r="I43" s="647">
        <f>[1]Данные!J41</f>
        <v>45.3</v>
      </c>
      <c r="J43" s="647">
        <f>[1]Данные!K41</f>
        <v>39.700000000000003</v>
      </c>
      <c r="K43" s="646">
        <f>[1]Данные!L41</f>
        <v>36.5</v>
      </c>
      <c r="L43" s="646">
        <v>35.700000000000003</v>
      </c>
      <c r="M43" s="646">
        <v>35.799999999999997</v>
      </c>
      <c r="N43" s="646">
        <v>30.7</v>
      </c>
      <c r="O43" s="646">
        <v>33.4</v>
      </c>
      <c r="P43" s="646">
        <v>31.8</v>
      </c>
      <c r="Q43" s="646">
        <v>29.5</v>
      </c>
      <c r="R43" s="646">
        <v>26.7</v>
      </c>
      <c r="S43" s="646">
        <v>24.3</v>
      </c>
      <c r="T43" s="651">
        <v>23.6</v>
      </c>
    </row>
    <row r="44" spans="1:20" x14ac:dyDescent="0.25">
      <c r="A44" s="615" t="s">
        <v>33</v>
      </c>
      <c r="B44" s="647" t="s">
        <v>212</v>
      </c>
      <c r="C44" s="647" t="s">
        <v>212</v>
      </c>
      <c r="D44" s="647" t="s">
        <v>212</v>
      </c>
      <c r="E44" s="647" t="s">
        <v>212</v>
      </c>
      <c r="F44" s="647" t="s">
        <v>212</v>
      </c>
      <c r="G44" s="646" t="s">
        <v>212</v>
      </c>
      <c r="H44" s="647" t="s">
        <v>212</v>
      </c>
      <c r="I44" s="647" t="s">
        <v>212</v>
      </c>
      <c r="J44" s="647" t="s">
        <v>212</v>
      </c>
      <c r="K44" s="647" t="s">
        <v>212</v>
      </c>
      <c r="L44" s="646" t="s">
        <v>212</v>
      </c>
      <c r="M44" s="646" t="s">
        <v>212</v>
      </c>
      <c r="N44" s="646" t="s">
        <v>212</v>
      </c>
      <c r="O44" s="646" t="s">
        <v>212</v>
      </c>
      <c r="P44" s="646" t="s">
        <v>212</v>
      </c>
      <c r="Q44" s="646">
        <v>23.1</v>
      </c>
      <c r="R44" s="646">
        <v>23.3</v>
      </c>
      <c r="S44" s="646">
        <v>19.399999999999999</v>
      </c>
      <c r="T44" s="651">
        <v>17.3</v>
      </c>
    </row>
    <row r="45" spans="1:20" x14ac:dyDescent="0.25">
      <c r="A45" s="615" t="s">
        <v>34</v>
      </c>
      <c r="B45" s="647">
        <f>[1]Данные!C43</f>
        <v>43.7</v>
      </c>
      <c r="C45" s="647">
        <f>[1]Данные!D43</f>
        <v>36.799999999999997</v>
      </c>
      <c r="D45" s="646">
        <f>[1]Данные!E43</f>
        <v>32</v>
      </c>
      <c r="E45" s="647">
        <f>[1]Данные!F43</f>
        <v>28.1</v>
      </c>
      <c r="F45" s="647">
        <f>[1]Данные!G43</f>
        <v>26.7</v>
      </c>
      <c r="G45" s="646">
        <v>26.3</v>
      </c>
      <c r="H45" s="647">
        <f>[1]Данные!I43</f>
        <v>22.6</v>
      </c>
      <c r="I45" s="647">
        <f>[1]Данные!J43</f>
        <v>19.399999999999999</v>
      </c>
      <c r="J45" s="647">
        <f>[1]Данные!K43</f>
        <v>17.7</v>
      </c>
      <c r="K45" s="647">
        <f>[1]Данные!L43</f>
        <v>18.5</v>
      </c>
      <c r="L45" s="646">
        <v>15.2</v>
      </c>
      <c r="M45" s="646">
        <v>13.5</v>
      </c>
      <c r="N45" s="646">
        <v>11.2</v>
      </c>
      <c r="O45" s="646">
        <v>10.7</v>
      </c>
      <c r="P45" s="646">
        <v>10.3</v>
      </c>
      <c r="Q45" s="646">
        <v>11.7</v>
      </c>
      <c r="R45" s="646">
        <v>11.6</v>
      </c>
      <c r="S45" s="646">
        <v>10.9</v>
      </c>
      <c r="T45" s="651">
        <v>10.5</v>
      </c>
    </row>
    <row r="46" spans="1:20" x14ac:dyDescent="0.25">
      <c r="A46" s="615" t="s">
        <v>35</v>
      </c>
      <c r="B46" s="647">
        <f>[1]Данные!C44</f>
        <v>33.4</v>
      </c>
      <c r="C46" s="647">
        <f>[1]Данные!D44</f>
        <v>31.1</v>
      </c>
      <c r="D46" s="647">
        <f>[1]Данные!E44</f>
        <v>26.2</v>
      </c>
      <c r="E46" s="647">
        <f>[1]Данные!F44</f>
        <v>22.9</v>
      </c>
      <c r="F46" s="647">
        <f>[1]Данные!G44</f>
        <v>20.3</v>
      </c>
      <c r="G46" s="646">
        <v>19.5</v>
      </c>
      <c r="H46" s="647">
        <f>[1]Данные!I44</f>
        <v>17.5</v>
      </c>
      <c r="I46" s="647">
        <f>[1]Данные!J44</f>
        <v>16.3</v>
      </c>
      <c r="J46" s="646">
        <f>[1]Данные!K44</f>
        <v>16.3</v>
      </c>
      <c r="K46" s="646">
        <f>[1]Данные!L44</f>
        <v>15</v>
      </c>
      <c r="L46" s="646">
        <v>14.1</v>
      </c>
      <c r="M46" s="646">
        <v>14.2</v>
      </c>
      <c r="N46" s="646">
        <v>12.5</v>
      </c>
      <c r="O46" s="646">
        <v>11.8</v>
      </c>
      <c r="P46" s="646">
        <v>12</v>
      </c>
      <c r="Q46" s="646">
        <v>14.2</v>
      </c>
      <c r="R46" s="646">
        <v>16.100000000000001</v>
      </c>
      <c r="S46" s="646">
        <v>15.5</v>
      </c>
      <c r="T46" s="651">
        <v>15.1</v>
      </c>
    </row>
    <row r="47" spans="1:20" x14ac:dyDescent="0.25">
      <c r="A47" s="615" t="s">
        <v>36</v>
      </c>
      <c r="B47" s="647">
        <f>[1]Данные!C45</f>
        <v>34.9</v>
      </c>
      <c r="C47" s="647">
        <f>[1]Данные!D45</f>
        <v>29.3</v>
      </c>
      <c r="D47" s="647">
        <f>[1]Данные!E45</f>
        <v>26.8</v>
      </c>
      <c r="E47" s="647">
        <f>[1]Данные!F45</f>
        <v>21.4</v>
      </c>
      <c r="F47" s="647">
        <f>[1]Данные!G45</f>
        <v>17.899999999999999</v>
      </c>
      <c r="G47" s="646">
        <v>17.2</v>
      </c>
      <c r="H47" s="647">
        <f>[1]Данные!I45</f>
        <v>11.9</v>
      </c>
      <c r="I47" s="646">
        <f>[1]Данные!J45</f>
        <v>13</v>
      </c>
      <c r="J47" s="647">
        <f>[1]Данные!K45</f>
        <v>13.7</v>
      </c>
      <c r="K47" s="647">
        <f>[1]Данные!L45</f>
        <v>12.8</v>
      </c>
      <c r="L47" s="646">
        <v>14</v>
      </c>
      <c r="M47" s="646">
        <v>15.1</v>
      </c>
      <c r="N47" s="646">
        <v>13.6</v>
      </c>
      <c r="O47" s="646">
        <v>13</v>
      </c>
      <c r="P47" s="646">
        <v>13.6</v>
      </c>
      <c r="Q47" s="646">
        <v>14.2</v>
      </c>
      <c r="R47" s="646">
        <v>14.4</v>
      </c>
      <c r="S47" s="646">
        <v>13.6</v>
      </c>
      <c r="T47" s="651">
        <v>13.4</v>
      </c>
    </row>
    <row r="48" spans="1:20" x14ac:dyDescent="0.25">
      <c r="A48" s="615" t="s">
        <v>37</v>
      </c>
      <c r="B48" s="647">
        <f>[1]Данные!C46</f>
        <v>33.1</v>
      </c>
      <c r="C48" s="647">
        <f>[1]Данные!D46</f>
        <v>30.8</v>
      </c>
      <c r="D48" s="647">
        <f>[1]Данные!E46</f>
        <v>27.9</v>
      </c>
      <c r="E48" s="646">
        <f>[1]Данные!F46</f>
        <v>23.2</v>
      </c>
      <c r="F48" s="646">
        <f>[1]Данные!G46</f>
        <v>19.2</v>
      </c>
      <c r="G48" s="646">
        <v>18.3</v>
      </c>
      <c r="H48" s="646">
        <f>[1]Данные!I46</f>
        <v>18.5</v>
      </c>
      <c r="I48" s="646">
        <f>[1]Данные!J46</f>
        <v>16</v>
      </c>
      <c r="J48" s="646">
        <f>[1]Данные!K46</f>
        <v>14.9</v>
      </c>
      <c r="K48" s="646">
        <f>[1]Данные!L46</f>
        <v>16</v>
      </c>
      <c r="L48" s="646">
        <v>14.9</v>
      </c>
      <c r="M48" s="646">
        <v>15.2</v>
      </c>
      <c r="N48" s="646">
        <v>12.9</v>
      </c>
      <c r="O48" s="646">
        <v>13.2</v>
      </c>
      <c r="P48" s="646">
        <v>13.1</v>
      </c>
      <c r="Q48" s="646">
        <v>14.4</v>
      </c>
      <c r="R48" s="646">
        <v>14.2</v>
      </c>
      <c r="S48" s="646">
        <v>13.9</v>
      </c>
      <c r="T48" s="651">
        <v>13.2</v>
      </c>
    </row>
    <row r="49" spans="1:20" x14ac:dyDescent="0.25">
      <c r="A49" s="615" t="s">
        <v>38</v>
      </c>
      <c r="B49" s="647" t="s">
        <v>212</v>
      </c>
      <c r="C49" s="647" t="s">
        <v>212</v>
      </c>
      <c r="D49" s="647" t="s">
        <v>212</v>
      </c>
      <c r="E49" s="647" t="s">
        <v>212</v>
      </c>
      <c r="F49" s="647" t="s">
        <v>212</v>
      </c>
      <c r="G49" s="646" t="s">
        <v>212</v>
      </c>
      <c r="H49" s="647" t="s">
        <v>212</v>
      </c>
      <c r="I49" s="647" t="s">
        <v>212</v>
      </c>
      <c r="J49" s="647" t="s">
        <v>212</v>
      </c>
      <c r="K49" s="647" t="s">
        <v>212</v>
      </c>
      <c r="L49" s="646" t="s">
        <v>212</v>
      </c>
      <c r="M49" s="646" t="s">
        <v>212</v>
      </c>
      <c r="N49" s="646" t="s">
        <v>212</v>
      </c>
      <c r="O49" s="646" t="s">
        <v>212</v>
      </c>
      <c r="P49" s="646" t="s">
        <v>212</v>
      </c>
      <c r="Q49" s="646">
        <v>15.1</v>
      </c>
      <c r="R49" s="646">
        <v>11.7</v>
      </c>
      <c r="S49" s="646">
        <v>10.9</v>
      </c>
      <c r="T49" s="651">
        <v>10.8</v>
      </c>
    </row>
    <row r="50" spans="1:20" ht="18" x14ac:dyDescent="0.25">
      <c r="A50" s="277" t="s">
        <v>89</v>
      </c>
      <c r="B50" s="647" t="str">
        <f>[1]Данные!C47</f>
        <v/>
      </c>
      <c r="C50" s="647" t="str">
        <f>[1]Данные!D47</f>
        <v/>
      </c>
      <c r="D50" s="647" t="str">
        <f>[1]Данные!E47</f>
        <v/>
      </c>
      <c r="E50" s="647" t="str">
        <f>[1]Данные!F47</f>
        <v/>
      </c>
      <c r="F50" s="647" t="str">
        <f>[1]Данные!G47</f>
        <v/>
      </c>
      <c r="G50" s="646"/>
      <c r="H50" s="647" t="str">
        <f>[1]Данные!I47</f>
        <v/>
      </c>
      <c r="I50" s="647" t="str">
        <f>[1]Данные!J47</f>
        <v/>
      </c>
      <c r="J50" s="647" t="str">
        <f>[1]Данные!K47</f>
        <v/>
      </c>
      <c r="K50" s="647" t="str">
        <f>[1]Данные!L47</f>
        <v/>
      </c>
      <c r="L50" s="646"/>
      <c r="M50" s="646"/>
      <c r="N50" s="646"/>
      <c r="O50" s="646" t="s">
        <v>546</v>
      </c>
      <c r="P50" s="646" t="s">
        <v>546</v>
      </c>
      <c r="Q50" s="646" t="s">
        <v>546</v>
      </c>
      <c r="R50" s="646" t="s">
        <v>546</v>
      </c>
      <c r="S50" s="652" t="s">
        <v>546</v>
      </c>
      <c r="T50" s="655" t="s">
        <v>546</v>
      </c>
    </row>
    <row r="51" spans="1:20" x14ac:dyDescent="0.25">
      <c r="A51" s="615" t="s">
        <v>39</v>
      </c>
      <c r="B51" s="647">
        <f>[1]Данные!C49</f>
        <v>72.599999999999994</v>
      </c>
      <c r="C51" s="646">
        <f>[1]Данные!D49</f>
        <v>69</v>
      </c>
      <c r="D51" s="647">
        <f>[1]Данные!E49</f>
        <v>59.7</v>
      </c>
      <c r="E51" s="647">
        <f>[1]Данные!F49</f>
        <v>47.5</v>
      </c>
      <c r="F51" s="647">
        <f>[1]Данные!G49</f>
        <v>30.5</v>
      </c>
      <c r="G51" s="646">
        <v>24.6</v>
      </c>
      <c r="H51" s="647">
        <f>[1]Данные!I49</f>
        <v>15.4</v>
      </c>
      <c r="I51" s="647">
        <f>[1]Данные!J49</f>
        <v>14.4</v>
      </c>
      <c r="J51" s="647">
        <f>[1]Данные!K49</f>
        <v>11.2</v>
      </c>
      <c r="K51" s="647">
        <f>[1]Данные!L49</f>
        <v>9.6999999999999993</v>
      </c>
      <c r="L51" s="646">
        <v>8.8000000000000007</v>
      </c>
      <c r="M51" s="646">
        <v>8.3000000000000007</v>
      </c>
      <c r="N51" s="646">
        <v>7</v>
      </c>
      <c r="O51" s="646">
        <v>10.199999999999999</v>
      </c>
      <c r="P51" s="646">
        <v>10.199999999999999</v>
      </c>
      <c r="Q51" s="646">
        <v>11</v>
      </c>
      <c r="R51" s="646">
        <v>13</v>
      </c>
      <c r="S51" s="646">
        <v>14.5</v>
      </c>
      <c r="T51" s="651">
        <v>14.7</v>
      </c>
    </row>
    <row r="52" spans="1:20" x14ac:dyDescent="0.25">
      <c r="A52" s="615" t="s">
        <v>104</v>
      </c>
      <c r="B52" s="647">
        <f>[1]Данные!C50</f>
        <v>94.3</v>
      </c>
      <c r="C52" s="646">
        <f>[1]Данные!D50</f>
        <v>88</v>
      </c>
      <c r="D52" s="647">
        <f>[1]Данные!E50</f>
        <v>87.4</v>
      </c>
      <c r="E52" s="647">
        <f>[1]Данные!F50</f>
        <v>79.900000000000006</v>
      </c>
      <c r="F52" s="647">
        <f>[1]Данные!G50</f>
        <v>68.900000000000006</v>
      </c>
      <c r="G52" s="646">
        <v>55.2</v>
      </c>
      <c r="H52" s="647">
        <f>[1]Данные!I50</f>
        <v>45.7</v>
      </c>
      <c r="I52" s="646">
        <f>[1]Данные!J50</f>
        <v>33.5</v>
      </c>
      <c r="J52" s="646">
        <f>[1]Данные!K50</f>
        <v>27.6</v>
      </c>
      <c r="K52" s="646">
        <f>[1]Данные!L50</f>
        <v>26</v>
      </c>
      <c r="L52" s="646">
        <v>22.1</v>
      </c>
      <c r="M52" s="646">
        <v>18.5</v>
      </c>
      <c r="N52" s="646">
        <v>17.100000000000001</v>
      </c>
      <c r="O52" s="646">
        <v>20.3</v>
      </c>
      <c r="P52" s="646">
        <v>23.9</v>
      </c>
      <c r="Q52" s="646">
        <v>29.9</v>
      </c>
      <c r="R52" s="646">
        <v>29.3</v>
      </c>
      <c r="S52" s="646">
        <v>29.6</v>
      </c>
      <c r="T52" s="651">
        <v>30.4</v>
      </c>
    </row>
    <row r="53" spans="1:20" ht="19.5" x14ac:dyDescent="0.25">
      <c r="A53" s="615" t="s">
        <v>41</v>
      </c>
      <c r="B53" s="647">
        <f>[1]Данные!C51</f>
        <v>57.5</v>
      </c>
      <c r="C53" s="647">
        <f>[1]Данные!D51</f>
        <v>52.3</v>
      </c>
      <c r="D53" s="647">
        <f>[1]Данные!E51</f>
        <v>36.6</v>
      </c>
      <c r="E53" s="647">
        <f>[1]Данные!F51</f>
        <v>31.7</v>
      </c>
      <c r="F53" s="646">
        <f>[1]Данные!G51</f>
        <v>25.9</v>
      </c>
      <c r="G53" s="646">
        <v>23.8</v>
      </c>
      <c r="H53" s="646">
        <f>[1]Данные!I51</f>
        <v>21.1</v>
      </c>
      <c r="I53" s="646">
        <f>[1]Данные!J51</f>
        <v>17.3</v>
      </c>
      <c r="J53" s="646">
        <f>[1]Данные!K51</f>
        <v>15.2</v>
      </c>
      <c r="K53" s="646">
        <f>[1]Данные!L51</f>
        <v>15.4</v>
      </c>
      <c r="L53" s="646">
        <v>15.7</v>
      </c>
      <c r="M53" s="646">
        <v>15.3</v>
      </c>
      <c r="N53" s="646">
        <v>14.2</v>
      </c>
      <c r="O53" s="646">
        <v>19</v>
      </c>
      <c r="P53" s="646">
        <v>18.7</v>
      </c>
      <c r="Q53" s="646">
        <v>21.1</v>
      </c>
      <c r="R53" s="646">
        <v>25.8</v>
      </c>
      <c r="S53" s="646">
        <v>24.7</v>
      </c>
      <c r="T53" s="651">
        <v>24.2</v>
      </c>
    </row>
    <row r="54" spans="1:20" ht="19.5" x14ac:dyDescent="0.25">
      <c r="A54" s="615" t="s">
        <v>42</v>
      </c>
      <c r="B54" s="647">
        <f>[1]Данные!C52</f>
        <v>62.5</v>
      </c>
      <c r="C54" s="647">
        <f>[1]Данные!D52</f>
        <v>54.4</v>
      </c>
      <c r="D54" s="647">
        <f>[1]Данные!E52</f>
        <v>40.9</v>
      </c>
      <c r="E54" s="646">
        <f>[1]Данные!F52</f>
        <v>36</v>
      </c>
      <c r="F54" s="647">
        <f>[1]Данные!G52</f>
        <v>29.6</v>
      </c>
      <c r="G54" s="646">
        <v>27.7</v>
      </c>
      <c r="H54" s="647">
        <f>[1]Данные!I52</f>
        <v>22.7</v>
      </c>
      <c r="I54" s="647">
        <f>[1]Данные!J52</f>
        <v>20.5</v>
      </c>
      <c r="J54" s="647">
        <f>[1]Данные!K52</f>
        <v>19.5</v>
      </c>
      <c r="K54" s="647">
        <f>[1]Данные!L52</f>
        <v>18.5</v>
      </c>
      <c r="L54" s="646">
        <v>17.7</v>
      </c>
      <c r="M54" s="646">
        <v>18.8</v>
      </c>
      <c r="N54" s="646">
        <v>16</v>
      </c>
      <c r="O54" s="646">
        <v>20.3</v>
      </c>
      <c r="P54" s="646">
        <v>19.2</v>
      </c>
      <c r="Q54" s="646">
        <v>22.8</v>
      </c>
      <c r="R54" s="646">
        <v>23.8</v>
      </c>
      <c r="S54" s="646">
        <v>23.2</v>
      </c>
      <c r="T54" s="651">
        <v>22.9</v>
      </c>
    </row>
    <row r="55" spans="1:20" ht="19.5" x14ac:dyDescent="0.25">
      <c r="A55" s="615" t="s">
        <v>43</v>
      </c>
      <c r="B55" s="647">
        <f>[1]Данные!C53</f>
        <v>33.200000000000003</v>
      </c>
      <c r="C55" s="647">
        <f>[1]Данные!D53</f>
        <v>40.799999999999997</v>
      </c>
      <c r="D55" s="646">
        <f>[1]Данные!E53</f>
        <v>36</v>
      </c>
      <c r="E55" s="646">
        <f>[1]Данные!F53</f>
        <v>28.1</v>
      </c>
      <c r="F55" s="646">
        <f>[1]Данные!G53</f>
        <v>18.2</v>
      </c>
      <c r="G55" s="646">
        <v>17</v>
      </c>
      <c r="H55" s="646">
        <f>[1]Данные!I53</f>
        <v>16.5</v>
      </c>
      <c r="I55" s="646">
        <f>[1]Данные!J53</f>
        <v>13.1</v>
      </c>
      <c r="J55" s="646">
        <f>[1]Данные!K53</f>
        <v>12.1</v>
      </c>
      <c r="K55" s="646">
        <f>[1]Данные!L53</f>
        <v>14</v>
      </c>
      <c r="L55" s="646">
        <v>10.5</v>
      </c>
      <c r="M55" s="646">
        <v>12.6</v>
      </c>
      <c r="N55" s="646">
        <v>10.4</v>
      </c>
      <c r="O55" s="646">
        <v>12.6</v>
      </c>
      <c r="P55" s="646">
        <v>12.5</v>
      </c>
      <c r="Q55" s="646">
        <v>14.2</v>
      </c>
      <c r="R55" s="646">
        <v>14.3</v>
      </c>
      <c r="S55" s="646">
        <v>14.4</v>
      </c>
      <c r="T55" s="651">
        <v>14</v>
      </c>
    </row>
    <row r="56" spans="1:20" x14ac:dyDescent="0.25">
      <c r="A56" s="615" t="s">
        <v>97</v>
      </c>
      <c r="B56" s="646" t="s">
        <v>212</v>
      </c>
      <c r="C56" s="646" t="s">
        <v>212</v>
      </c>
      <c r="D56" s="646" t="s">
        <v>212</v>
      </c>
      <c r="E56" s="646" t="s">
        <v>212</v>
      </c>
      <c r="F56" s="646" t="s">
        <v>212</v>
      </c>
      <c r="G56" s="646" t="s">
        <v>212</v>
      </c>
      <c r="H56" s="646" t="s">
        <v>212</v>
      </c>
      <c r="I56" s="646" t="s">
        <v>212</v>
      </c>
      <c r="J56" s="646" t="s">
        <v>212</v>
      </c>
      <c r="K56" s="646" t="s">
        <v>212</v>
      </c>
      <c r="L56" s="646" t="s">
        <v>212</v>
      </c>
      <c r="M56" s="646" t="s">
        <v>103</v>
      </c>
      <c r="N56" s="646">
        <v>21.7</v>
      </c>
      <c r="O56" s="646">
        <v>17.8</v>
      </c>
      <c r="P56" s="646">
        <v>14.2</v>
      </c>
      <c r="Q56" s="646">
        <v>16</v>
      </c>
      <c r="R56" s="646">
        <v>17.3</v>
      </c>
      <c r="S56" s="646">
        <v>20.7</v>
      </c>
      <c r="T56" s="651">
        <v>20.5</v>
      </c>
    </row>
    <row r="57" spans="1:20" x14ac:dyDescent="0.25">
      <c r="A57" s="615" t="s">
        <v>45</v>
      </c>
      <c r="B57" s="647">
        <f>[1]Данные!C55</f>
        <v>45.2</v>
      </c>
      <c r="C57" s="647">
        <f>[1]Данные!D55</f>
        <v>43.1</v>
      </c>
      <c r="D57" s="647">
        <f>[1]Данные!E55</f>
        <v>39.4</v>
      </c>
      <c r="E57" s="647">
        <f>[1]Данные!F55</f>
        <v>33.700000000000003</v>
      </c>
      <c r="F57" s="646">
        <f>[1]Данные!G55</f>
        <v>29</v>
      </c>
      <c r="G57" s="646">
        <v>24.9</v>
      </c>
      <c r="H57" s="647">
        <f>[1]Данные!I55</f>
        <v>22.1</v>
      </c>
      <c r="I57" s="647">
        <f>[1]Данные!J55</f>
        <v>19.100000000000001</v>
      </c>
      <c r="J57" s="647">
        <f>[1]Данные!K55</f>
        <v>20.2</v>
      </c>
      <c r="K57" s="647">
        <f>[1]Данные!L55</f>
        <v>19.7</v>
      </c>
      <c r="L57" s="646">
        <v>18.5</v>
      </c>
      <c r="M57" s="646">
        <v>18.3</v>
      </c>
      <c r="N57" s="646">
        <v>13.7</v>
      </c>
      <c r="O57" s="646">
        <v>12.4</v>
      </c>
      <c r="P57" s="646">
        <v>12.2</v>
      </c>
      <c r="Q57" s="646">
        <v>14.6</v>
      </c>
      <c r="R57" s="646">
        <v>15</v>
      </c>
      <c r="S57" s="646">
        <v>14.3</v>
      </c>
      <c r="T57" s="651">
        <v>13.9</v>
      </c>
    </row>
    <row r="58" spans="1:20" ht="18" x14ac:dyDescent="0.25">
      <c r="A58" s="277" t="s">
        <v>132</v>
      </c>
      <c r="B58" s="654"/>
      <c r="C58" s="647"/>
      <c r="D58" s="647"/>
      <c r="E58" s="647"/>
      <c r="F58" s="647"/>
      <c r="G58" s="645"/>
      <c r="H58" s="647"/>
      <c r="I58" s="647"/>
      <c r="J58" s="647"/>
      <c r="K58" s="647"/>
      <c r="L58" s="645"/>
      <c r="M58" s="645"/>
      <c r="N58" s="645"/>
      <c r="O58" s="645" t="s">
        <v>546</v>
      </c>
      <c r="P58" s="645" t="s">
        <v>546</v>
      </c>
      <c r="Q58" s="645" t="s">
        <v>546</v>
      </c>
      <c r="R58" s="645" t="s">
        <v>546</v>
      </c>
      <c r="S58" s="652" t="s">
        <v>546</v>
      </c>
      <c r="T58" s="655" t="s">
        <v>546</v>
      </c>
    </row>
    <row r="59" spans="1:20" x14ac:dyDescent="0.25">
      <c r="A59" s="615" t="s">
        <v>46</v>
      </c>
      <c r="B59" s="647">
        <f>[1]Данные!C57</f>
        <v>33.1</v>
      </c>
      <c r="C59" s="647">
        <f>[1]Данные!D57</f>
        <v>28.3</v>
      </c>
      <c r="D59" s="647">
        <f>[1]Данные!E57</f>
        <v>23.2</v>
      </c>
      <c r="E59" s="647">
        <f>[1]Данные!F57</f>
        <v>20.3</v>
      </c>
      <c r="F59" s="647">
        <f>[1]Данные!G57</f>
        <v>17.5</v>
      </c>
      <c r="G59" s="646">
        <v>14.9</v>
      </c>
      <c r="H59" s="647">
        <f>[1]Данные!I57</f>
        <v>14.5</v>
      </c>
      <c r="I59" s="647">
        <f>[1]Данные!J57</f>
        <v>12.8</v>
      </c>
      <c r="J59" s="647">
        <f>[1]Данные!K57</f>
        <v>11.5</v>
      </c>
      <c r="K59" s="647">
        <f>[1]Данные!L57</f>
        <v>11.2</v>
      </c>
      <c r="L59" s="646">
        <v>12.1</v>
      </c>
      <c r="M59" s="646">
        <v>12.6</v>
      </c>
      <c r="N59" s="646">
        <v>10.3</v>
      </c>
      <c r="O59" s="646">
        <v>10.4</v>
      </c>
      <c r="P59" s="646">
        <v>10.8</v>
      </c>
      <c r="Q59" s="646">
        <v>13</v>
      </c>
      <c r="R59" s="646">
        <v>12.5</v>
      </c>
      <c r="S59" s="646">
        <v>12.3</v>
      </c>
      <c r="T59" s="651">
        <v>12</v>
      </c>
    </row>
    <row r="60" spans="1:20" x14ac:dyDescent="0.25">
      <c r="A60" s="615" t="s">
        <v>47</v>
      </c>
      <c r="B60" s="647">
        <f>[1]Данные!C58</f>
        <v>60.2</v>
      </c>
      <c r="C60" s="647">
        <f>[1]Данные!D58</f>
        <v>58.8</v>
      </c>
      <c r="D60" s="647">
        <f>[1]Данные!E58</f>
        <v>52.5</v>
      </c>
      <c r="E60" s="647">
        <f>[1]Данные!F58</f>
        <v>49.7</v>
      </c>
      <c r="F60" s="647">
        <f>[1]Данные!G58</f>
        <v>46.5</v>
      </c>
      <c r="G60" s="646">
        <v>39.700000000000003</v>
      </c>
      <c r="H60" s="647">
        <f>[1]Данные!I58</f>
        <v>29.9</v>
      </c>
      <c r="I60" s="647">
        <f>[1]Данные!J58</f>
        <v>27.5</v>
      </c>
      <c r="J60" s="647">
        <f>[1]Данные!K58</f>
        <v>25.4</v>
      </c>
      <c r="K60" s="646">
        <f>[1]Данные!L58</f>
        <v>24.1</v>
      </c>
      <c r="L60" s="646">
        <v>24</v>
      </c>
      <c r="M60" s="646">
        <v>24.2</v>
      </c>
      <c r="N60" s="646">
        <v>20</v>
      </c>
      <c r="O60" s="646">
        <v>19.399999999999999</v>
      </c>
      <c r="P60" s="646">
        <v>19.5</v>
      </c>
      <c r="Q60" s="646">
        <v>22.2</v>
      </c>
      <c r="R60" s="646">
        <v>22.1</v>
      </c>
      <c r="S60" s="646">
        <v>21.7</v>
      </c>
      <c r="T60" s="651">
        <v>20.399999999999999</v>
      </c>
    </row>
    <row r="61" spans="1:20" x14ac:dyDescent="0.25">
      <c r="A61" s="615" t="s">
        <v>48</v>
      </c>
      <c r="B61" s="647">
        <f>[1]Данные!C59</f>
        <v>52.9</v>
      </c>
      <c r="C61" s="647">
        <f>[1]Данные!D59</f>
        <v>48.5</v>
      </c>
      <c r="D61" s="647">
        <f>[1]Данные!E59</f>
        <v>43.7</v>
      </c>
      <c r="E61" s="647">
        <f>[1]Данные!F59</f>
        <v>36.1</v>
      </c>
      <c r="F61" s="646">
        <f>[1]Данные!G59</f>
        <v>32</v>
      </c>
      <c r="G61" s="646">
        <v>30.1</v>
      </c>
      <c r="H61" s="647">
        <f>[1]Данные!I59</f>
        <v>28.7</v>
      </c>
      <c r="I61" s="647">
        <f>[1]Данные!J59</f>
        <v>24.6</v>
      </c>
      <c r="J61" s="647">
        <f>[1]Данные!K59</f>
        <v>20.399999999999999</v>
      </c>
      <c r="K61" s="647">
        <f>[1]Данные!L59</f>
        <v>19.7</v>
      </c>
      <c r="L61" s="646">
        <v>18.3</v>
      </c>
      <c r="M61" s="646">
        <v>20.2</v>
      </c>
      <c r="N61" s="646">
        <v>18</v>
      </c>
      <c r="O61" s="646">
        <v>18.7</v>
      </c>
      <c r="P61" s="646">
        <v>17.600000000000001</v>
      </c>
      <c r="Q61" s="646">
        <v>19.8</v>
      </c>
      <c r="R61" s="646">
        <v>18.5</v>
      </c>
      <c r="S61" s="646">
        <v>18.2</v>
      </c>
      <c r="T61" s="651">
        <v>17.8</v>
      </c>
    </row>
    <row r="62" spans="1:20" x14ac:dyDescent="0.25">
      <c r="A62" s="615" t="s">
        <v>49</v>
      </c>
      <c r="B62" s="647">
        <f>[1]Данные!C60</f>
        <v>33.200000000000003</v>
      </c>
      <c r="C62" s="647">
        <f>[1]Данные!D60</f>
        <v>27.3</v>
      </c>
      <c r="D62" s="647">
        <f>[1]Данные!E60</f>
        <v>23.6</v>
      </c>
      <c r="E62" s="647">
        <f>[1]Данные!F60</f>
        <v>19.2</v>
      </c>
      <c r="F62" s="647">
        <f>[1]Данные!G60</f>
        <v>15.8</v>
      </c>
      <c r="G62" s="646">
        <v>12.8</v>
      </c>
      <c r="H62" s="647">
        <f>[1]Данные!I60</f>
        <v>9.9</v>
      </c>
      <c r="I62" s="647">
        <f>[1]Данные!J60</f>
        <v>8.6999999999999993</v>
      </c>
      <c r="J62" s="647">
        <f>[1]Данные!K60</f>
        <v>8.6</v>
      </c>
      <c r="K62" s="647">
        <f>[1]Данные!L60</f>
        <v>8.3000000000000007</v>
      </c>
      <c r="L62" s="646">
        <v>7.7</v>
      </c>
      <c r="M62" s="646">
        <v>8.1</v>
      </c>
      <c r="N62" s="646">
        <v>6.5</v>
      </c>
      <c r="O62" s="646">
        <v>6.8</v>
      </c>
      <c r="P62" s="646">
        <v>7</v>
      </c>
      <c r="Q62" s="646">
        <v>7.1</v>
      </c>
      <c r="R62" s="646">
        <v>7.5</v>
      </c>
      <c r="S62" s="646">
        <v>7.2</v>
      </c>
      <c r="T62" s="651">
        <v>7</v>
      </c>
    </row>
    <row r="63" spans="1:20" x14ac:dyDescent="0.25">
      <c r="A63" s="615" t="s">
        <v>50</v>
      </c>
      <c r="B63" s="647">
        <f>[1]Данные!C61</f>
        <v>35.1</v>
      </c>
      <c r="C63" s="647">
        <f>[1]Данные!D61</f>
        <v>33.299999999999997</v>
      </c>
      <c r="D63" s="647">
        <f>[1]Данные!E61</f>
        <v>30.4</v>
      </c>
      <c r="E63" s="647">
        <f>[1]Данные!F61</f>
        <v>30.2</v>
      </c>
      <c r="F63" s="647">
        <f>[1]Данные!G61</f>
        <v>26.1</v>
      </c>
      <c r="G63" s="646">
        <v>22.4</v>
      </c>
      <c r="H63" s="646">
        <f>[1]Данные!I61</f>
        <v>19</v>
      </c>
      <c r="I63" s="647">
        <f>[1]Данные!J61</f>
        <v>17.3</v>
      </c>
      <c r="J63" s="646">
        <f>[1]Данные!K61</f>
        <v>16.100000000000001</v>
      </c>
      <c r="K63" s="646">
        <f>[1]Данные!L61</f>
        <v>14.9</v>
      </c>
      <c r="L63" s="646">
        <v>13.7</v>
      </c>
      <c r="M63" s="646">
        <v>14</v>
      </c>
      <c r="N63" s="646">
        <v>11.1</v>
      </c>
      <c r="O63" s="646">
        <v>11.8</v>
      </c>
      <c r="P63" s="646">
        <v>11.9</v>
      </c>
      <c r="Q63" s="646">
        <v>12.3</v>
      </c>
      <c r="R63" s="646">
        <v>12.4</v>
      </c>
      <c r="S63" s="646">
        <v>12.2</v>
      </c>
      <c r="T63" s="651">
        <v>12.2</v>
      </c>
    </row>
    <row r="64" spans="1:20" x14ac:dyDescent="0.25">
      <c r="A64" s="615" t="s">
        <v>51</v>
      </c>
      <c r="B64" s="647">
        <f>[1]Данные!C62</f>
        <v>51.3</v>
      </c>
      <c r="C64" s="647">
        <f>[1]Данные!D62</f>
        <v>44.8</v>
      </c>
      <c r="D64" s="647">
        <f>[1]Данные!E62</f>
        <v>40.9</v>
      </c>
      <c r="E64" s="647">
        <f>[1]Данные!F62</f>
        <v>31.9</v>
      </c>
      <c r="F64" s="647">
        <f>[1]Данные!G62</f>
        <v>30.6</v>
      </c>
      <c r="G64" s="646">
        <v>26.7</v>
      </c>
      <c r="H64" s="646">
        <f>[1]Данные!I62</f>
        <v>21</v>
      </c>
      <c r="I64" s="647">
        <f>[1]Данные!J62</f>
        <v>20.2</v>
      </c>
      <c r="J64" s="647">
        <f>[1]Данные!K62</f>
        <v>18.899999999999999</v>
      </c>
      <c r="K64" s="646">
        <f>[1]Данные!L62</f>
        <v>19</v>
      </c>
      <c r="L64" s="646">
        <v>18.2</v>
      </c>
      <c r="M64" s="646">
        <v>19.3</v>
      </c>
      <c r="N64" s="646">
        <v>16</v>
      </c>
      <c r="O64" s="646">
        <v>16.5</v>
      </c>
      <c r="P64" s="646">
        <v>16.399999999999999</v>
      </c>
      <c r="Q64" s="646">
        <v>17.899999999999999</v>
      </c>
      <c r="R64" s="646">
        <v>18.8</v>
      </c>
      <c r="S64" s="646">
        <v>18.399999999999999</v>
      </c>
      <c r="T64" s="651">
        <v>17.8</v>
      </c>
    </row>
    <row r="65" spans="1:20" x14ac:dyDescent="0.25">
      <c r="A65" s="615" t="s">
        <v>52</v>
      </c>
      <c r="B65" s="647">
        <f>[1]Данные!C63</f>
        <v>25.5</v>
      </c>
      <c r="C65" s="647">
        <f>[1]Данные!D63</f>
        <v>24.3</v>
      </c>
      <c r="D65" s="647">
        <f>[1]Данные!E63</f>
        <v>23.4</v>
      </c>
      <c r="E65" s="646">
        <f>[1]Данные!F63</f>
        <v>21.8</v>
      </c>
      <c r="F65" s="646">
        <f>[1]Данные!G63</f>
        <v>20.100000000000001</v>
      </c>
      <c r="G65" s="646">
        <v>16.899999999999999</v>
      </c>
      <c r="H65" s="646">
        <f>[1]Данные!I63</f>
        <v>14.1</v>
      </c>
      <c r="I65" s="646">
        <f>[1]Данные!J63</f>
        <v>13.5</v>
      </c>
      <c r="J65" s="646">
        <f>[1]Данные!K63</f>
        <v>14</v>
      </c>
      <c r="K65" s="646">
        <f>[1]Данные!L63</f>
        <v>14.2</v>
      </c>
      <c r="L65" s="646">
        <v>13.2</v>
      </c>
      <c r="M65" s="646">
        <v>14.4</v>
      </c>
      <c r="N65" s="646">
        <v>12.2</v>
      </c>
      <c r="O65" s="646">
        <v>11.9</v>
      </c>
      <c r="P65" s="646">
        <v>12.5</v>
      </c>
      <c r="Q65" s="646">
        <v>12.8</v>
      </c>
      <c r="R65" s="646">
        <v>15.3</v>
      </c>
      <c r="S65" s="646">
        <v>15.1</v>
      </c>
      <c r="T65" s="651">
        <v>14.9</v>
      </c>
    </row>
    <row r="66" spans="1:20" x14ac:dyDescent="0.25">
      <c r="A66" s="615" t="s">
        <v>53</v>
      </c>
      <c r="B66" s="647">
        <f>[1]Данные!C64</f>
        <v>45.2</v>
      </c>
      <c r="C66" s="647">
        <f>[1]Данные!D64</f>
        <v>42.2</v>
      </c>
      <c r="D66" s="647">
        <f>[1]Данные!E64</f>
        <v>34.5</v>
      </c>
      <c r="E66" s="647">
        <f>[1]Данные!F64</f>
        <v>31.2</v>
      </c>
      <c r="F66" s="647">
        <f>[1]Данные!G64</f>
        <v>26.6</v>
      </c>
      <c r="G66" s="646">
        <v>26.2</v>
      </c>
      <c r="H66" s="647">
        <f>[1]Данные!I64</f>
        <v>22.9</v>
      </c>
      <c r="I66" s="647">
        <f>[1]Данные!J64</f>
        <v>21.4</v>
      </c>
      <c r="J66" s="647">
        <f>[1]Данные!K64</f>
        <v>16.899999999999999</v>
      </c>
      <c r="K66" s="647">
        <f>[1]Данные!L64</f>
        <v>17.600000000000001</v>
      </c>
      <c r="L66" s="646">
        <v>14.2</v>
      </c>
      <c r="M66" s="646">
        <v>15</v>
      </c>
      <c r="N66" s="646">
        <v>12.4</v>
      </c>
      <c r="O66" s="646">
        <v>14.1</v>
      </c>
      <c r="P66" s="646">
        <v>13.1</v>
      </c>
      <c r="Q66" s="646">
        <v>15.3</v>
      </c>
      <c r="R66" s="646">
        <v>15.9</v>
      </c>
      <c r="S66" s="646">
        <v>15.4</v>
      </c>
      <c r="T66" s="651">
        <v>15.2</v>
      </c>
    </row>
    <row r="67" spans="1:20" x14ac:dyDescent="0.25">
      <c r="A67" s="615" t="s">
        <v>54</v>
      </c>
      <c r="B67" s="647">
        <f>[1]Данные!C65</f>
        <v>35.4</v>
      </c>
      <c r="C67" s="647">
        <f>[1]Данные!D65</f>
        <v>27.2</v>
      </c>
      <c r="D67" s="647">
        <f>[1]Данные!E65</f>
        <v>22.8</v>
      </c>
      <c r="E67" s="647">
        <f>[1]Данные!F65</f>
        <v>22.8</v>
      </c>
      <c r="F67" s="647">
        <f>[1]Данные!G65</f>
        <v>20.399999999999999</v>
      </c>
      <c r="G67" s="646">
        <v>17.5</v>
      </c>
      <c r="H67" s="647">
        <f>[1]Данные!I65</f>
        <v>15.9</v>
      </c>
      <c r="I67" s="647">
        <f>[1]Данные!J65</f>
        <v>14.2</v>
      </c>
      <c r="J67" s="647">
        <f>[1]Данные!K65</f>
        <v>13.5</v>
      </c>
      <c r="K67" s="647">
        <f>[1]Данные!L65</f>
        <v>13.4</v>
      </c>
      <c r="L67" s="646">
        <v>12.3</v>
      </c>
      <c r="M67" s="646">
        <v>12.5</v>
      </c>
      <c r="N67" s="646">
        <v>10.3</v>
      </c>
      <c r="O67" s="646">
        <v>9</v>
      </c>
      <c r="P67" s="646">
        <v>8.8000000000000007</v>
      </c>
      <c r="Q67" s="646">
        <v>9.9</v>
      </c>
      <c r="R67" s="646">
        <v>9.8000000000000007</v>
      </c>
      <c r="S67" s="646">
        <v>10</v>
      </c>
      <c r="T67" s="651">
        <v>9.5</v>
      </c>
    </row>
    <row r="68" spans="1:20" x14ac:dyDescent="0.25">
      <c r="A68" s="615" t="s">
        <v>55</v>
      </c>
      <c r="B68" s="647">
        <f>[1]Данные!C66</f>
        <v>42.1</v>
      </c>
      <c r="C68" s="647">
        <f>[1]Данные!D66</f>
        <v>38.1</v>
      </c>
      <c r="D68" s="647">
        <f>[1]Данные!E66</f>
        <v>33.299999999999997</v>
      </c>
      <c r="E68" s="647">
        <f>[1]Данные!F66</f>
        <v>28.8</v>
      </c>
      <c r="F68" s="647">
        <f>[1]Данные!G66</f>
        <v>24.1</v>
      </c>
      <c r="G68" s="646">
        <v>21.5</v>
      </c>
      <c r="H68" s="647">
        <f>[1]Данные!I66</f>
        <v>18.8</v>
      </c>
      <c r="I68" s="647">
        <f>[1]Данные!J66</f>
        <v>17.899999999999999</v>
      </c>
      <c r="J68" s="647">
        <f>[1]Данные!K66</f>
        <v>15.7</v>
      </c>
      <c r="K68" s="647">
        <f>[1]Данные!L66</f>
        <v>15.3</v>
      </c>
      <c r="L68" s="646">
        <v>13.9</v>
      </c>
      <c r="M68" s="646">
        <v>14.4</v>
      </c>
      <c r="N68" s="646">
        <v>12.7</v>
      </c>
      <c r="O68" s="646">
        <v>12.3</v>
      </c>
      <c r="P68" s="646">
        <v>11.9</v>
      </c>
      <c r="Q68" s="646">
        <v>13.9</v>
      </c>
      <c r="R68" s="646">
        <v>14.6</v>
      </c>
      <c r="S68" s="646">
        <v>14.3</v>
      </c>
      <c r="T68" s="651">
        <v>14.2</v>
      </c>
    </row>
    <row r="69" spans="1:20" x14ac:dyDescent="0.25">
      <c r="A69" s="615" t="s">
        <v>56</v>
      </c>
      <c r="B69" s="647">
        <f>[1]Данные!C67</f>
        <v>49.4</v>
      </c>
      <c r="C69" s="647">
        <f>[1]Данные!D67</f>
        <v>43.7</v>
      </c>
      <c r="D69" s="647">
        <f>[1]Данные!E67</f>
        <v>37.6</v>
      </c>
      <c r="E69" s="647">
        <f>[1]Данные!F67</f>
        <v>33.299999999999997</v>
      </c>
      <c r="F69" s="647">
        <f>[1]Данные!G67</f>
        <v>28.1</v>
      </c>
      <c r="G69" s="646">
        <v>26.3</v>
      </c>
      <c r="H69" s="647">
        <f>[1]Данные!I67</f>
        <v>23.4</v>
      </c>
      <c r="I69" s="646">
        <f>[1]Данные!J67</f>
        <v>17.399999999999999</v>
      </c>
      <c r="J69" s="646">
        <f>[1]Данные!K67</f>
        <v>16</v>
      </c>
      <c r="K69" s="646">
        <f>[1]Данные!L67</f>
        <v>15.2</v>
      </c>
      <c r="L69" s="646">
        <v>15.2</v>
      </c>
      <c r="M69" s="646">
        <v>15.4</v>
      </c>
      <c r="N69" s="646">
        <v>13.1</v>
      </c>
      <c r="O69" s="646">
        <v>13.4</v>
      </c>
      <c r="P69" s="646">
        <v>13.2</v>
      </c>
      <c r="Q69" s="646">
        <v>14.4</v>
      </c>
      <c r="R69" s="646">
        <v>14.8</v>
      </c>
      <c r="S69" s="646">
        <v>14.2</v>
      </c>
      <c r="T69" s="651">
        <v>13.5</v>
      </c>
    </row>
    <row r="70" spans="1:20" x14ac:dyDescent="0.25">
      <c r="A70" s="615" t="s">
        <v>57</v>
      </c>
      <c r="B70" s="647">
        <f>[1]Данные!C68</f>
        <v>31.2</v>
      </c>
      <c r="C70" s="647">
        <f>[1]Данные!D68</f>
        <v>29.8</v>
      </c>
      <c r="D70" s="647">
        <f>[1]Данные!E68</f>
        <v>27.7</v>
      </c>
      <c r="E70" s="647">
        <f>[1]Данные!F68</f>
        <v>21.1</v>
      </c>
      <c r="F70" s="646">
        <f>[1]Данные!G68</f>
        <v>19.100000000000001</v>
      </c>
      <c r="G70" s="646">
        <v>17.5</v>
      </c>
      <c r="H70" s="646">
        <f>[1]Данные!I68</f>
        <v>17.3</v>
      </c>
      <c r="I70" s="646">
        <f>[1]Данные!J68</f>
        <v>15.8</v>
      </c>
      <c r="J70" s="646">
        <f>[1]Данные!K68</f>
        <v>17.100000000000001</v>
      </c>
      <c r="K70" s="646">
        <f>[1]Данные!L68</f>
        <v>16.100000000000001</v>
      </c>
      <c r="L70" s="646">
        <v>15.1</v>
      </c>
      <c r="M70" s="646">
        <v>15.2</v>
      </c>
      <c r="N70" s="646">
        <v>12.3</v>
      </c>
      <c r="O70" s="646">
        <v>12.3</v>
      </c>
      <c r="P70" s="646">
        <v>12.3</v>
      </c>
      <c r="Q70" s="646">
        <v>13.1</v>
      </c>
      <c r="R70" s="646">
        <v>13.5</v>
      </c>
      <c r="S70" s="646">
        <v>13.3</v>
      </c>
      <c r="T70" s="651">
        <v>12.7</v>
      </c>
    </row>
    <row r="71" spans="1:20" x14ac:dyDescent="0.25">
      <c r="A71" s="615" t="s">
        <v>58</v>
      </c>
      <c r="B71" s="647">
        <f>[1]Данные!C69</f>
        <v>41.2</v>
      </c>
      <c r="C71" s="647">
        <f>[1]Данные!D69</f>
        <v>38.700000000000003</v>
      </c>
      <c r="D71" s="647">
        <f>[1]Данные!E69</f>
        <v>34.4</v>
      </c>
      <c r="E71" s="647">
        <f>[1]Данные!F69</f>
        <v>29.2</v>
      </c>
      <c r="F71" s="647">
        <f>[1]Данные!G69</f>
        <v>27.4</v>
      </c>
      <c r="G71" s="646">
        <v>24.7</v>
      </c>
      <c r="H71" s="647">
        <f>[1]Данные!I69</f>
        <v>21.5</v>
      </c>
      <c r="I71" s="647">
        <f>[1]Данные!J69</f>
        <v>22.8</v>
      </c>
      <c r="J71" s="647">
        <f>[1]Данные!K69</f>
        <v>20.7</v>
      </c>
      <c r="K71" s="647">
        <f>[1]Данные!L69</f>
        <v>19.100000000000001</v>
      </c>
      <c r="L71" s="646">
        <v>16.399999999999999</v>
      </c>
      <c r="M71" s="646">
        <v>17.3</v>
      </c>
      <c r="N71" s="646">
        <v>15.9</v>
      </c>
      <c r="O71" s="646">
        <v>15</v>
      </c>
      <c r="P71" s="646">
        <v>15</v>
      </c>
      <c r="Q71" s="646">
        <v>16.899999999999999</v>
      </c>
      <c r="R71" s="646">
        <v>16.8</v>
      </c>
      <c r="S71" s="646">
        <v>16.5</v>
      </c>
      <c r="T71" s="651">
        <v>15.3</v>
      </c>
    </row>
    <row r="72" spans="1:20" x14ac:dyDescent="0.25">
      <c r="A72" s="615" t="s">
        <v>59</v>
      </c>
      <c r="B72" s="647">
        <f>[1]Данные!C70</f>
        <v>44.5</v>
      </c>
      <c r="C72" s="647">
        <f>[1]Данные!D70</f>
        <v>45.2</v>
      </c>
      <c r="D72" s="646">
        <f>[1]Данные!E70</f>
        <v>40.700000000000003</v>
      </c>
      <c r="E72" s="646">
        <f>[1]Данные!F70</f>
        <v>33.299999999999997</v>
      </c>
      <c r="F72" s="646">
        <f>[1]Данные!G70</f>
        <v>31.6</v>
      </c>
      <c r="G72" s="646">
        <v>28.9</v>
      </c>
      <c r="H72" s="646">
        <f>[1]Данные!I70</f>
        <v>24.2</v>
      </c>
      <c r="I72" s="646">
        <f>[1]Данные!J70</f>
        <v>20.7</v>
      </c>
      <c r="J72" s="646">
        <f>[1]Данные!K70</f>
        <v>19.5</v>
      </c>
      <c r="K72" s="646">
        <f>[1]Данные!L70</f>
        <v>19.5</v>
      </c>
      <c r="L72" s="646">
        <v>16.399999999999999</v>
      </c>
      <c r="M72" s="646">
        <v>16.8</v>
      </c>
      <c r="N72" s="646">
        <v>13.3</v>
      </c>
      <c r="O72" s="646">
        <v>13.8</v>
      </c>
      <c r="P72" s="646">
        <v>12.7</v>
      </c>
      <c r="Q72" s="646">
        <v>14.8</v>
      </c>
      <c r="R72" s="646">
        <v>14.7</v>
      </c>
      <c r="S72" s="646">
        <v>14.9</v>
      </c>
      <c r="T72" s="651">
        <v>15.3</v>
      </c>
    </row>
    <row r="73" spans="1:20" ht="18" x14ac:dyDescent="0.25">
      <c r="A73" s="277" t="s">
        <v>111</v>
      </c>
      <c r="B73" s="654"/>
      <c r="C73" s="647"/>
      <c r="D73" s="647"/>
      <c r="E73" s="647"/>
      <c r="F73" s="647"/>
      <c r="G73" s="646"/>
      <c r="H73" s="647"/>
      <c r="I73" s="646"/>
      <c r="J73" s="646"/>
      <c r="K73" s="646"/>
      <c r="L73" s="646"/>
      <c r="M73" s="646"/>
      <c r="N73" s="646"/>
      <c r="O73" s="646" t="s">
        <v>546</v>
      </c>
      <c r="P73" s="646" t="s">
        <v>546</v>
      </c>
      <c r="Q73" s="646" t="s">
        <v>546</v>
      </c>
      <c r="R73" s="646" t="s">
        <v>546</v>
      </c>
      <c r="S73" s="652" t="s">
        <v>546</v>
      </c>
      <c r="T73" s="651" t="s">
        <v>546</v>
      </c>
    </row>
    <row r="74" spans="1:20" x14ac:dyDescent="0.25">
      <c r="A74" s="615" t="s">
        <v>60</v>
      </c>
      <c r="B74" s="646">
        <f>[1]Данные!C72</f>
        <v>50</v>
      </c>
      <c r="C74" s="647">
        <f>[1]Данные!D72</f>
        <v>48.4</v>
      </c>
      <c r="D74" s="647">
        <f>[1]Данные!E72</f>
        <v>45.2</v>
      </c>
      <c r="E74" s="647">
        <f>[1]Данные!F72</f>
        <v>45.1</v>
      </c>
      <c r="F74" s="647">
        <f>[1]Данные!G72</f>
        <v>34.700000000000003</v>
      </c>
      <c r="G74" s="646">
        <v>30.8</v>
      </c>
      <c r="H74" s="647">
        <f>[1]Данные!I72</f>
        <v>22.8</v>
      </c>
      <c r="I74" s="647">
        <f>[1]Данные!J72</f>
        <v>18.8</v>
      </c>
      <c r="J74" s="647">
        <f>[1]Данные!K72</f>
        <v>17.399999999999999</v>
      </c>
      <c r="K74" s="647">
        <f>[1]Данные!L72</f>
        <v>17.600000000000001</v>
      </c>
      <c r="L74" s="646">
        <v>16.899999999999999</v>
      </c>
      <c r="M74" s="646">
        <v>18.5</v>
      </c>
      <c r="N74" s="646">
        <v>15.6</v>
      </c>
      <c r="O74" s="646">
        <v>16.899999999999999</v>
      </c>
      <c r="P74" s="646">
        <v>17.100000000000001</v>
      </c>
      <c r="Q74" s="646">
        <v>18.8</v>
      </c>
      <c r="R74" s="646">
        <v>19.7</v>
      </c>
      <c r="S74" s="646">
        <v>19.7</v>
      </c>
      <c r="T74" s="651">
        <v>19.600000000000001</v>
      </c>
    </row>
    <row r="75" spans="1:20" x14ac:dyDescent="0.25">
      <c r="A75" s="615" t="s">
        <v>61</v>
      </c>
      <c r="B75" s="647">
        <f>[1]Данные!C73</f>
        <v>28.8</v>
      </c>
      <c r="C75" s="647">
        <f>[1]Данные!D73</f>
        <v>27.7</v>
      </c>
      <c r="D75" s="647">
        <f>[1]Данные!E73</f>
        <v>24.3</v>
      </c>
      <c r="E75" s="647">
        <f>[1]Данные!F73</f>
        <v>17.8</v>
      </c>
      <c r="F75" s="647">
        <f>[1]Данные!G73</f>
        <v>15.2</v>
      </c>
      <c r="G75" s="646">
        <v>12.6</v>
      </c>
      <c r="H75" s="647">
        <f>[1]Данные!I73</f>
        <v>12.1</v>
      </c>
      <c r="I75" s="647">
        <f>[1]Данные!J73</f>
        <v>10.4</v>
      </c>
      <c r="J75" s="647">
        <f>[1]Данные!K73</f>
        <v>10.5</v>
      </c>
      <c r="K75" s="647">
        <f>[1]Данные!L73</f>
        <v>10.6</v>
      </c>
      <c r="L75" s="646">
        <v>10</v>
      </c>
      <c r="M75" s="646">
        <v>10.5</v>
      </c>
      <c r="N75" s="646">
        <v>8.5</v>
      </c>
      <c r="O75" s="646">
        <v>8.4</v>
      </c>
      <c r="P75" s="646">
        <v>8.5</v>
      </c>
      <c r="Q75" s="646">
        <v>9.9</v>
      </c>
      <c r="R75" s="646">
        <v>10.199999999999999</v>
      </c>
      <c r="S75" s="646">
        <v>9.8000000000000007</v>
      </c>
      <c r="T75" s="651">
        <v>9.5</v>
      </c>
    </row>
    <row r="76" spans="1:20" x14ac:dyDescent="0.25">
      <c r="A76" s="615" t="s">
        <v>62</v>
      </c>
      <c r="B76" s="647">
        <f>[1]Данные!C74</f>
        <v>21.3</v>
      </c>
      <c r="C76" s="647">
        <f>[1]Данные!D74</f>
        <v>15.4</v>
      </c>
      <c r="D76" s="647">
        <f>[1]Данные!E74</f>
        <v>15.8</v>
      </c>
      <c r="E76" s="647">
        <f>[1]Данные!F74</f>
        <v>12.7</v>
      </c>
      <c r="F76" s="647">
        <f>[1]Данные!G74</f>
        <v>12.1</v>
      </c>
      <c r="G76" s="646">
        <v>11.5</v>
      </c>
      <c r="H76" s="646">
        <f>[1]Данные!I74</f>
        <v>11</v>
      </c>
      <c r="I76" s="647">
        <f>[1]Данные!J74</f>
        <v>10.6</v>
      </c>
      <c r="J76" s="647">
        <f>[1]Данные!K74</f>
        <v>10.1</v>
      </c>
      <c r="K76" s="647">
        <f>[1]Данные!L74</f>
        <v>12.1</v>
      </c>
      <c r="L76" s="646">
        <v>11.9</v>
      </c>
      <c r="M76" s="646">
        <v>12.3</v>
      </c>
      <c r="N76" s="646">
        <v>11</v>
      </c>
      <c r="O76" s="646">
        <v>11.8</v>
      </c>
      <c r="P76" s="646">
        <v>12.3</v>
      </c>
      <c r="Q76" s="646">
        <v>14</v>
      </c>
      <c r="R76" s="646">
        <v>13.8</v>
      </c>
      <c r="S76" s="646">
        <v>12.8</v>
      </c>
      <c r="T76" s="651">
        <v>12.1</v>
      </c>
    </row>
    <row r="77" spans="1:20" x14ac:dyDescent="0.25">
      <c r="A77" s="622" t="s">
        <v>63</v>
      </c>
      <c r="B77" s="654"/>
      <c r="C77" s="647"/>
      <c r="D77" s="647"/>
      <c r="E77" s="647"/>
      <c r="F77" s="647"/>
      <c r="G77" s="646"/>
      <c r="H77" s="647"/>
      <c r="I77" s="647"/>
      <c r="J77" s="647"/>
      <c r="K77" s="646"/>
      <c r="L77" s="646"/>
      <c r="M77" s="646"/>
      <c r="N77" s="646"/>
      <c r="O77" s="646"/>
      <c r="P77" s="646"/>
      <c r="Q77" s="646"/>
      <c r="R77" s="646"/>
      <c r="S77" s="646"/>
      <c r="T77" s="651"/>
    </row>
    <row r="78" spans="1:20" ht="29.25" x14ac:dyDescent="0.25">
      <c r="A78" s="621" t="s">
        <v>88</v>
      </c>
      <c r="B78" s="647">
        <f>[1]Данные!C75</f>
        <v>11.8</v>
      </c>
      <c r="C78" s="647">
        <f>[1]Данные!D75</f>
        <v>9.3000000000000007</v>
      </c>
      <c r="D78" s="647">
        <f>[1]Данные!E75</f>
        <v>11.6</v>
      </c>
      <c r="E78" s="647">
        <f>[1]Данные!F75</f>
        <v>10.6</v>
      </c>
      <c r="F78" s="646">
        <f>[1]Данные!G75</f>
        <v>10</v>
      </c>
      <c r="G78" s="646">
        <v>7.7</v>
      </c>
      <c r="H78" s="647">
        <f>[1]Данные!I75</f>
        <v>7.6</v>
      </c>
      <c r="I78" s="647">
        <f>[1]Данные!J75</f>
        <v>7.4</v>
      </c>
      <c r="J78" s="647">
        <f>[1]Данные!K75</f>
        <v>7.3</v>
      </c>
      <c r="K78" s="647">
        <f>[1]Данные!L75</f>
        <v>8.8000000000000007</v>
      </c>
      <c r="L78" s="646">
        <v>10.3</v>
      </c>
      <c r="M78" s="646">
        <v>10.6</v>
      </c>
      <c r="N78" s="646">
        <v>9.8000000000000007</v>
      </c>
      <c r="O78" s="646">
        <v>10.4</v>
      </c>
      <c r="P78" s="646">
        <v>11.1</v>
      </c>
      <c r="Q78" s="646">
        <v>11.9</v>
      </c>
      <c r="R78" s="646">
        <v>11.6</v>
      </c>
      <c r="S78" s="646">
        <v>9.5</v>
      </c>
      <c r="T78" s="651">
        <v>9</v>
      </c>
    </row>
    <row r="79" spans="1:20" ht="19.5" x14ac:dyDescent="0.25">
      <c r="A79" s="621" t="s">
        <v>64</v>
      </c>
      <c r="B79" s="647">
        <f>[1]Данные!C76</f>
        <v>11.1</v>
      </c>
      <c r="C79" s="647">
        <f>[1]Данные!D76</f>
        <v>9.3000000000000007</v>
      </c>
      <c r="D79" s="647">
        <f>[1]Данные!E76</f>
        <v>7.7</v>
      </c>
      <c r="E79" s="646">
        <f>[1]Данные!F76</f>
        <v>8</v>
      </c>
      <c r="F79" s="647">
        <f>[1]Данные!G76</f>
        <v>7.1</v>
      </c>
      <c r="G79" s="646">
        <v>8.4</v>
      </c>
      <c r="H79" s="647">
        <f>[1]Данные!I76</f>
        <v>6.8</v>
      </c>
      <c r="I79" s="647">
        <f>[1]Данные!J76</f>
        <v>6.5</v>
      </c>
      <c r="J79" s="647">
        <f>[1]Данные!K76</f>
        <v>6.2</v>
      </c>
      <c r="K79" s="647">
        <f>[1]Данные!L76</f>
        <v>7.4</v>
      </c>
      <c r="L79" s="646">
        <v>7.3</v>
      </c>
      <c r="M79" s="646">
        <v>7.4</v>
      </c>
      <c r="N79" s="646">
        <v>6.4</v>
      </c>
      <c r="O79" s="646">
        <v>6.4</v>
      </c>
      <c r="P79" s="646">
        <v>6.7</v>
      </c>
      <c r="Q79" s="646">
        <v>7.5</v>
      </c>
      <c r="R79" s="646">
        <v>7.1</v>
      </c>
      <c r="S79" s="646">
        <v>6.1</v>
      </c>
      <c r="T79" s="651">
        <v>5.8</v>
      </c>
    </row>
    <row r="80" spans="1:20" ht="19.5" x14ac:dyDescent="0.25">
      <c r="A80" s="621" t="s">
        <v>127</v>
      </c>
      <c r="B80" s="646" t="s">
        <v>212</v>
      </c>
      <c r="C80" s="646" t="s">
        <v>212</v>
      </c>
      <c r="D80" s="646" t="s">
        <v>212</v>
      </c>
      <c r="E80" s="646" t="s">
        <v>212</v>
      </c>
      <c r="F80" s="646" t="s">
        <v>212</v>
      </c>
      <c r="G80" s="646" t="s">
        <v>212</v>
      </c>
      <c r="H80" s="646" t="s">
        <v>212</v>
      </c>
      <c r="I80" s="646" t="s">
        <v>212</v>
      </c>
      <c r="J80" s="646" t="s">
        <v>212</v>
      </c>
      <c r="K80" s="646" t="s">
        <v>212</v>
      </c>
      <c r="L80" s="646">
        <v>10.9</v>
      </c>
      <c r="M80" s="646">
        <v>11.6</v>
      </c>
      <c r="N80" s="646">
        <v>10.4</v>
      </c>
      <c r="O80" s="646">
        <v>11.8</v>
      </c>
      <c r="P80" s="646">
        <v>12</v>
      </c>
      <c r="Q80" s="646">
        <v>14.7</v>
      </c>
      <c r="R80" s="646">
        <v>15.5</v>
      </c>
      <c r="S80" s="646">
        <v>15.4</v>
      </c>
      <c r="T80" s="651">
        <v>14.9</v>
      </c>
    </row>
    <row r="81" spans="1:20" x14ac:dyDescent="0.25">
      <c r="A81" s="615" t="s">
        <v>65</v>
      </c>
      <c r="B81" s="647">
        <f>[1]Данные!C79</f>
        <v>30.7</v>
      </c>
      <c r="C81" s="647">
        <f>[1]Данные!D79</f>
        <v>34.299999999999997</v>
      </c>
      <c r="D81" s="647">
        <f>[1]Данные!E79</f>
        <v>29.7</v>
      </c>
      <c r="E81" s="647">
        <f>[1]Данные!F79</f>
        <v>24.5</v>
      </c>
      <c r="F81" s="647">
        <f>[1]Данные!G79</f>
        <v>21.1</v>
      </c>
      <c r="G81" s="646">
        <v>14.9</v>
      </c>
      <c r="H81" s="647">
        <f>[1]Данные!I79</f>
        <v>12.3</v>
      </c>
      <c r="I81" s="647">
        <f>[1]Данные!J79</f>
        <v>11.6</v>
      </c>
      <c r="J81" s="647">
        <f>[1]Данные!K79</f>
        <v>10.6</v>
      </c>
      <c r="K81" s="647">
        <f>[1]Данные!L79</f>
        <v>10.8</v>
      </c>
      <c r="L81" s="646">
        <v>10.199999999999999</v>
      </c>
      <c r="M81" s="646">
        <v>10.8</v>
      </c>
      <c r="N81" s="646">
        <v>10.1</v>
      </c>
      <c r="O81" s="646">
        <v>11.1</v>
      </c>
      <c r="P81" s="646">
        <v>11.7</v>
      </c>
      <c r="Q81" s="646">
        <v>13.7</v>
      </c>
      <c r="R81" s="646">
        <v>13.8</v>
      </c>
      <c r="S81" s="646">
        <v>13.2</v>
      </c>
      <c r="T81" s="651">
        <v>12.8</v>
      </c>
    </row>
    <row r="82" spans="1:20" ht="18" x14ac:dyDescent="0.25">
      <c r="A82" s="277" t="s">
        <v>215</v>
      </c>
      <c r="B82" s="654"/>
      <c r="C82" s="647"/>
      <c r="D82" s="647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46" t="s">
        <v>546</v>
      </c>
      <c r="P82" s="646" t="s">
        <v>546</v>
      </c>
      <c r="Q82" s="646" t="s">
        <v>546</v>
      </c>
      <c r="R82" s="646" t="s">
        <v>546</v>
      </c>
      <c r="S82" s="652" t="s">
        <v>546</v>
      </c>
      <c r="T82" s="651" t="s">
        <v>546</v>
      </c>
    </row>
    <row r="83" spans="1:20" x14ac:dyDescent="0.25">
      <c r="A83" s="615" t="s">
        <v>66</v>
      </c>
      <c r="B83" s="647">
        <f>[1]Данные!C81</f>
        <v>59.8</v>
      </c>
      <c r="C83" s="647">
        <f>[1]Данные!D81</f>
        <v>54.3</v>
      </c>
      <c r="D83" s="647">
        <f>[1]Данные!E81</f>
        <v>39.299999999999997</v>
      </c>
      <c r="E83" s="647">
        <f>[1]Данные!F81</f>
        <v>38.200000000000003</v>
      </c>
      <c r="F83" s="647">
        <f>[1]Данные!G81</f>
        <v>36.5</v>
      </c>
      <c r="G83" s="646">
        <v>35.9</v>
      </c>
      <c r="H83" s="646">
        <f>[1]Данные!I81</f>
        <v>36</v>
      </c>
      <c r="I83" s="647">
        <f>[1]Данные!J81</f>
        <v>32.9</v>
      </c>
      <c r="J83" s="647">
        <f>[1]Данные!K81</f>
        <v>25.7</v>
      </c>
      <c r="K83" s="647">
        <f>[1]Данные!L81</f>
        <v>31.1</v>
      </c>
      <c r="L83" s="646">
        <v>17.7</v>
      </c>
      <c r="M83" s="646">
        <v>18.600000000000001</v>
      </c>
      <c r="N83" s="646">
        <v>18.5</v>
      </c>
      <c r="O83" s="646">
        <v>21</v>
      </c>
      <c r="P83" s="646">
        <v>20.9</v>
      </c>
      <c r="Q83" s="646">
        <v>24.8</v>
      </c>
      <c r="R83" s="646">
        <v>25.6</v>
      </c>
      <c r="S83" s="646">
        <v>25.4</v>
      </c>
      <c r="T83" s="651">
        <v>24</v>
      </c>
    </row>
    <row r="84" spans="1:20" x14ac:dyDescent="0.25">
      <c r="A84" s="615" t="s">
        <v>68</v>
      </c>
      <c r="B84" s="647">
        <f>[1]Данные!C82</f>
        <v>77.900000000000006</v>
      </c>
      <c r="C84" s="647">
        <f>[1]Данные!D82</f>
        <v>65.2</v>
      </c>
      <c r="D84" s="647">
        <f>[1]Данные!E82</f>
        <v>48.2</v>
      </c>
      <c r="E84" s="646">
        <f>[1]Данные!F82</f>
        <v>48</v>
      </c>
      <c r="F84" s="647">
        <f>[1]Данные!G82</f>
        <v>46.9</v>
      </c>
      <c r="G84" s="646">
        <v>44.4</v>
      </c>
      <c r="H84" s="647">
        <f>[1]Данные!I82</f>
        <v>40.4</v>
      </c>
      <c r="I84" s="646">
        <f>[1]Данные!J82</f>
        <v>36</v>
      </c>
      <c r="J84" s="647">
        <f>[1]Данные!K82</f>
        <v>30.4</v>
      </c>
      <c r="K84" s="647">
        <f>[1]Данные!L82</f>
        <v>26.9</v>
      </c>
      <c r="L84" s="646">
        <v>29.6</v>
      </c>
      <c r="M84" s="646">
        <v>30.6</v>
      </c>
      <c r="N84" s="646">
        <v>27.9</v>
      </c>
      <c r="O84" s="646">
        <v>33</v>
      </c>
      <c r="P84" s="646">
        <v>35.200000000000003</v>
      </c>
      <c r="Q84" s="646">
        <v>36.9</v>
      </c>
      <c r="R84" s="646">
        <v>37.799999999999997</v>
      </c>
      <c r="S84" s="646">
        <v>35.799999999999997</v>
      </c>
      <c r="T84" s="651">
        <v>34.4</v>
      </c>
    </row>
    <row r="85" spans="1:20" x14ac:dyDescent="0.25">
      <c r="A85" s="615" t="s">
        <v>69</v>
      </c>
      <c r="B85" s="647">
        <f>[1]Данные!C83</f>
        <v>40.200000000000003</v>
      </c>
      <c r="C85" s="647">
        <f>[1]Данные!D83</f>
        <v>37.5</v>
      </c>
      <c r="D85" s="647">
        <f>[1]Данные!E83</f>
        <v>31.8</v>
      </c>
      <c r="E85" s="647">
        <f>[1]Данные!F83</f>
        <v>28.4</v>
      </c>
      <c r="F85" s="647">
        <f>[1]Данные!G83</f>
        <v>26.7</v>
      </c>
      <c r="G85" s="646">
        <v>26.9</v>
      </c>
      <c r="H85" s="646">
        <f>[1]Данные!I83</f>
        <v>24</v>
      </c>
      <c r="I85" s="646">
        <f>[1]Данные!J83</f>
        <v>20.2</v>
      </c>
      <c r="J85" s="646">
        <f>[1]Данные!K83</f>
        <v>18.5</v>
      </c>
      <c r="K85" s="646">
        <f>[1]Данные!L83</f>
        <v>20.8</v>
      </c>
      <c r="L85" s="646">
        <v>18.399999999999999</v>
      </c>
      <c r="M85" s="646">
        <v>18.600000000000001</v>
      </c>
      <c r="N85" s="646">
        <v>16.3</v>
      </c>
      <c r="O85" s="646">
        <v>17.8</v>
      </c>
      <c r="P85" s="646">
        <v>18.2</v>
      </c>
      <c r="Q85" s="646">
        <v>19.2</v>
      </c>
      <c r="R85" s="646">
        <v>19.100000000000001</v>
      </c>
      <c r="S85" s="646">
        <v>18.8</v>
      </c>
      <c r="T85" s="651">
        <v>18.5</v>
      </c>
    </row>
    <row r="86" spans="1:20" x14ac:dyDescent="0.25">
      <c r="A86" s="615" t="s">
        <v>70</v>
      </c>
      <c r="B86" s="647">
        <f>[1]Данные!C84</f>
        <v>53.9</v>
      </c>
      <c r="C86" s="647">
        <f>[1]Данные!D84</f>
        <v>47.3</v>
      </c>
      <c r="D86" s="647">
        <f>[1]Данные!E84</f>
        <v>38.9</v>
      </c>
      <c r="E86" s="647">
        <f>[1]Данные!F84</f>
        <v>33.9</v>
      </c>
      <c r="F86" s="646">
        <f>[1]Данные!G84</f>
        <v>30.9</v>
      </c>
      <c r="G86" s="646">
        <v>24.9</v>
      </c>
      <c r="H86" s="646">
        <f>[1]Данные!I84</f>
        <v>19.3</v>
      </c>
      <c r="I86" s="646">
        <f>[1]Данные!J84</f>
        <v>20.100000000000001</v>
      </c>
      <c r="J86" s="646">
        <f>[1]Данные!K84</f>
        <v>19</v>
      </c>
      <c r="K86" s="646">
        <f>[1]Данные!L84</f>
        <v>24.4</v>
      </c>
      <c r="L86" s="646">
        <v>23.9</v>
      </c>
      <c r="M86" s="646">
        <v>22.6</v>
      </c>
      <c r="N86" s="646">
        <v>20.6</v>
      </c>
      <c r="O86" s="646">
        <v>17.600000000000001</v>
      </c>
      <c r="P86" s="646">
        <v>17.100000000000001</v>
      </c>
      <c r="Q86" s="646">
        <v>18</v>
      </c>
      <c r="R86" s="646">
        <v>17.8</v>
      </c>
      <c r="S86" s="646">
        <v>17.5</v>
      </c>
      <c r="T86" s="651">
        <v>17.399999999999999</v>
      </c>
    </row>
    <row r="87" spans="1:20" x14ac:dyDescent="0.25">
      <c r="A87" s="615" t="s">
        <v>72</v>
      </c>
      <c r="B87" s="647">
        <f>[1]Данные!C85</f>
        <v>24.4</v>
      </c>
      <c r="C87" s="647">
        <f>[1]Данные!D85</f>
        <v>24.6</v>
      </c>
      <c r="D87" s="646">
        <f>[1]Данные!E85</f>
        <v>25.6</v>
      </c>
      <c r="E87" s="646">
        <f>[1]Данные!F85</f>
        <v>24.7</v>
      </c>
      <c r="F87" s="646">
        <f>[1]Данные!G85</f>
        <v>22.8</v>
      </c>
      <c r="G87" s="646">
        <v>21.4</v>
      </c>
      <c r="H87" s="646">
        <f>[1]Данные!I85</f>
        <v>19.2</v>
      </c>
      <c r="I87" s="646">
        <f>[1]Данные!J85</f>
        <v>15.8</v>
      </c>
      <c r="J87" s="646">
        <f>[1]Данные!K85</f>
        <v>16.2</v>
      </c>
      <c r="K87" s="646">
        <f>[1]Данные!L85</f>
        <v>17.7</v>
      </c>
      <c r="L87" s="646">
        <v>17.899999999999999</v>
      </c>
      <c r="M87" s="646">
        <v>18.100000000000001</v>
      </c>
      <c r="N87" s="646">
        <v>15.6</v>
      </c>
      <c r="O87" s="646">
        <v>15.6</v>
      </c>
      <c r="P87" s="646">
        <v>17</v>
      </c>
      <c r="Q87" s="646">
        <v>18.899999999999999</v>
      </c>
      <c r="R87" s="646">
        <v>18.399999999999999</v>
      </c>
      <c r="S87" s="646">
        <v>17.600000000000001</v>
      </c>
      <c r="T87" s="651">
        <v>17.100000000000001</v>
      </c>
    </row>
    <row r="88" spans="1:20" x14ac:dyDescent="0.25">
      <c r="A88" s="615" t="s">
        <v>73</v>
      </c>
      <c r="B88" s="647">
        <f>[1]Данные!$C$86</f>
        <v>35.5</v>
      </c>
      <c r="C88" s="647">
        <f>[1]Данные!D86</f>
        <v>36.6</v>
      </c>
      <c r="D88" s="647">
        <f>[1]Данные!E86</f>
        <v>31.9</v>
      </c>
      <c r="E88" s="647">
        <f>[1]Данные!F86</f>
        <v>31.1</v>
      </c>
      <c r="F88" s="646">
        <f>[1]Данные!G86</f>
        <v>29</v>
      </c>
      <c r="G88" s="646">
        <v>21.3</v>
      </c>
      <c r="H88" s="647">
        <f>[1]Данные!I86</f>
        <v>18.899999999999999</v>
      </c>
      <c r="I88" s="646">
        <f>[1]Данные!J86</f>
        <v>18.399999999999999</v>
      </c>
      <c r="J88" s="646">
        <f>[1]Данные!K86</f>
        <v>16.8</v>
      </c>
      <c r="K88" s="646">
        <f>[1]Данные!L86</f>
        <v>18.5</v>
      </c>
      <c r="L88" s="646">
        <v>18.100000000000001</v>
      </c>
      <c r="M88" s="646">
        <v>19.2</v>
      </c>
      <c r="N88" s="646">
        <v>16.8</v>
      </c>
      <c r="O88" s="646">
        <v>17</v>
      </c>
      <c r="P88" s="646">
        <v>18.8</v>
      </c>
      <c r="Q88" s="646">
        <v>20.7</v>
      </c>
      <c r="R88" s="646">
        <v>20</v>
      </c>
      <c r="S88" s="646">
        <v>18</v>
      </c>
      <c r="T88" s="651">
        <v>17.7</v>
      </c>
    </row>
    <row r="89" spans="1:20" x14ac:dyDescent="0.25">
      <c r="A89" s="615" t="s">
        <v>74</v>
      </c>
      <c r="B89" s="647">
        <v>28.5</v>
      </c>
      <c r="C89" s="647">
        <f>[1]Данные!D87</f>
        <v>25.4</v>
      </c>
      <c r="D89" s="646">
        <f>[1]Данные!E87</f>
        <v>23</v>
      </c>
      <c r="E89" s="647">
        <f>[1]Данные!F87</f>
        <v>20.100000000000001</v>
      </c>
      <c r="F89" s="647">
        <f>[1]Данные!G87</f>
        <v>16.2</v>
      </c>
      <c r="G89" s="646">
        <v>12.8</v>
      </c>
      <c r="H89" s="647">
        <f>[1]Данные!I87</f>
        <v>11.5</v>
      </c>
      <c r="I89" s="647">
        <f>[1]Данные!J87</f>
        <v>10.7</v>
      </c>
      <c r="J89" s="647">
        <f>[1]Данные!K87</f>
        <v>9.6999999999999993</v>
      </c>
      <c r="K89" s="647">
        <f>[1]Данные!L87</f>
        <v>11.7</v>
      </c>
      <c r="L89" s="646">
        <v>11</v>
      </c>
      <c r="M89" s="646">
        <v>11.6</v>
      </c>
      <c r="N89" s="646">
        <v>10.6</v>
      </c>
      <c r="O89" s="646">
        <v>13.9</v>
      </c>
      <c r="P89" s="646">
        <v>14.1</v>
      </c>
      <c r="Q89" s="646">
        <v>15.7</v>
      </c>
      <c r="R89" s="646">
        <v>15.8</v>
      </c>
      <c r="S89" s="646">
        <v>14.9</v>
      </c>
      <c r="T89" s="651">
        <v>13.9</v>
      </c>
    </row>
    <row r="90" spans="1:20" x14ac:dyDescent="0.25">
      <c r="A90" s="615" t="s">
        <v>75</v>
      </c>
      <c r="B90" s="646">
        <v>52</v>
      </c>
      <c r="C90" s="647">
        <f>[1]Данные!D88</f>
        <v>46.5</v>
      </c>
      <c r="D90" s="647">
        <f>[1]Данные!E88</f>
        <v>39.4</v>
      </c>
      <c r="E90" s="647">
        <f>[1]Данные!F88</f>
        <v>32.299999999999997</v>
      </c>
      <c r="F90" s="647">
        <f>[1]Данные!G88</f>
        <v>25.7</v>
      </c>
      <c r="G90" s="646">
        <v>21.9</v>
      </c>
      <c r="H90" s="647">
        <f>[1]Данные!I88</f>
        <v>20.7</v>
      </c>
      <c r="I90" s="647">
        <f>[1]Данные!J88</f>
        <v>18.7</v>
      </c>
      <c r="J90" s="647">
        <f>[1]Данные!K88</f>
        <v>17.2</v>
      </c>
      <c r="K90" s="647">
        <f>[1]Данные!L88</f>
        <v>16.2</v>
      </c>
      <c r="L90" s="646">
        <v>16.3</v>
      </c>
      <c r="M90" s="646">
        <v>16.5</v>
      </c>
      <c r="N90" s="646">
        <v>14.1</v>
      </c>
      <c r="O90" s="646">
        <v>14.4</v>
      </c>
      <c r="P90" s="646">
        <v>14.9</v>
      </c>
      <c r="Q90" s="646">
        <v>17.3</v>
      </c>
      <c r="R90" s="646">
        <v>16.100000000000001</v>
      </c>
      <c r="S90" s="646">
        <v>15.1</v>
      </c>
      <c r="T90" s="651">
        <v>14.1</v>
      </c>
    </row>
    <row r="91" spans="1:20" x14ac:dyDescent="0.25">
      <c r="A91" s="615" t="s">
        <v>76</v>
      </c>
      <c r="B91" s="647">
        <f>[1]Данные!C89</f>
        <v>44.4</v>
      </c>
      <c r="C91" s="647">
        <f>[1]Данные!D89</f>
        <v>30.2</v>
      </c>
      <c r="D91" s="647">
        <f>[1]Данные!E89</f>
        <v>24.3</v>
      </c>
      <c r="E91" s="646">
        <f>[1]Данные!F89</f>
        <v>21</v>
      </c>
      <c r="F91" s="647">
        <f>[1]Данные!G89</f>
        <v>17.7</v>
      </c>
      <c r="G91" s="646">
        <v>16.100000000000001</v>
      </c>
      <c r="H91" s="647">
        <f>[1]Данные!I89</f>
        <v>15.6</v>
      </c>
      <c r="I91" s="646">
        <f>[1]Данные!J89</f>
        <v>14</v>
      </c>
      <c r="J91" s="647">
        <f>[1]Данные!K89</f>
        <v>13.7</v>
      </c>
      <c r="K91" s="647">
        <f>[1]Данные!L89</f>
        <v>15.1</v>
      </c>
      <c r="L91" s="646">
        <v>14.1</v>
      </c>
      <c r="M91" s="646">
        <v>12.7</v>
      </c>
      <c r="N91" s="646">
        <v>11</v>
      </c>
      <c r="O91" s="646">
        <v>12.5</v>
      </c>
      <c r="P91" s="646">
        <v>12.4</v>
      </c>
      <c r="Q91" s="646">
        <v>14.2</v>
      </c>
      <c r="R91" s="646">
        <v>14.7</v>
      </c>
      <c r="S91" s="646">
        <v>14.2</v>
      </c>
      <c r="T91" s="651">
        <v>13.6</v>
      </c>
    </row>
    <row r="92" spans="1:20" x14ac:dyDescent="0.25">
      <c r="A92" s="615" t="s">
        <v>77</v>
      </c>
      <c r="B92" s="647">
        <f>[1]Данные!C90</f>
        <v>25.6</v>
      </c>
      <c r="C92" s="647">
        <f>[1]Данные!D90</f>
        <v>26.2</v>
      </c>
      <c r="D92" s="647">
        <f>[1]Данные!E90</f>
        <v>22.5</v>
      </c>
      <c r="E92" s="647">
        <f>[1]Данные!F90</f>
        <v>20.2</v>
      </c>
      <c r="F92" s="647">
        <f>[1]Данные!G90</f>
        <v>18.600000000000001</v>
      </c>
      <c r="G92" s="646">
        <v>16.399999999999999</v>
      </c>
      <c r="H92" s="647">
        <f>[1]Данные!I90</f>
        <v>14.4</v>
      </c>
      <c r="I92" s="647">
        <f>[1]Данные!J90</f>
        <v>13.2</v>
      </c>
      <c r="J92" s="647">
        <f>[1]Данные!K90</f>
        <v>14.4</v>
      </c>
      <c r="K92" s="646">
        <f>[1]Данные!L90</f>
        <v>17.600000000000001</v>
      </c>
      <c r="L92" s="646">
        <v>17.399999999999999</v>
      </c>
      <c r="M92" s="646">
        <v>17.8</v>
      </c>
      <c r="N92" s="646">
        <v>16.2</v>
      </c>
      <c r="O92" s="646">
        <v>13</v>
      </c>
      <c r="P92" s="646">
        <v>13</v>
      </c>
      <c r="Q92" s="646">
        <v>14.9</v>
      </c>
      <c r="R92" s="646">
        <v>15</v>
      </c>
      <c r="S92" s="646">
        <v>14.8</v>
      </c>
      <c r="T92" s="651">
        <v>14.7</v>
      </c>
    </row>
    <row r="93" spans="1:20" ht="18" x14ac:dyDescent="0.25">
      <c r="A93" s="277" t="s">
        <v>100</v>
      </c>
      <c r="B93" s="654"/>
      <c r="C93" s="647"/>
      <c r="D93" s="647"/>
      <c r="E93" s="647"/>
      <c r="F93" s="647"/>
      <c r="G93" s="646"/>
      <c r="H93" s="647"/>
      <c r="I93" s="647"/>
      <c r="J93" s="647"/>
      <c r="K93" s="647"/>
      <c r="L93" s="646"/>
      <c r="M93" s="646"/>
      <c r="N93" s="646"/>
      <c r="O93" s="646" t="s">
        <v>546</v>
      </c>
      <c r="P93" s="646" t="s">
        <v>546</v>
      </c>
      <c r="Q93" s="646" t="s">
        <v>546</v>
      </c>
      <c r="R93" s="646" t="s">
        <v>546</v>
      </c>
      <c r="S93" s="652" t="s">
        <v>546</v>
      </c>
      <c r="T93" s="651" t="s">
        <v>546</v>
      </c>
    </row>
    <row r="94" spans="1:20" x14ac:dyDescent="0.25">
      <c r="A94" s="615" t="s">
        <v>67</v>
      </c>
      <c r="B94" s="647">
        <f>[1]Данные!$C$100</f>
        <v>53.5</v>
      </c>
      <c r="C94" s="647">
        <f>[1]Данные!D100</f>
        <v>48.6</v>
      </c>
      <c r="D94" s="647">
        <f>[1]Данные!E100</f>
        <v>37.200000000000003</v>
      </c>
      <c r="E94" s="647">
        <f>[1]Данные!F100</f>
        <v>36.700000000000003</v>
      </c>
      <c r="F94" s="647">
        <f>[1]Данные!G100</f>
        <v>38.299999999999997</v>
      </c>
      <c r="G94" s="646">
        <v>32.6</v>
      </c>
      <c r="H94" s="647">
        <f>[1]Данные!I100</f>
        <v>29.9</v>
      </c>
      <c r="I94" s="647">
        <f>[1]Данные!J100</f>
        <v>25.2</v>
      </c>
      <c r="J94" s="647">
        <f>[1]Данные!K100</f>
        <v>20.7</v>
      </c>
      <c r="K94" s="647">
        <f>[1]Данные!L100</f>
        <v>19.100000000000001</v>
      </c>
      <c r="L94" s="646">
        <v>19.2</v>
      </c>
      <c r="M94" s="646">
        <v>20.100000000000001</v>
      </c>
      <c r="N94" s="646">
        <v>17.7</v>
      </c>
      <c r="O94" s="646">
        <v>17.5</v>
      </c>
      <c r="P94" s="646">
        <v>18.2</v>
      </c>
      <c r="Q94" s="646">
        <v>18.899999999999999</v>
      </c>
      <c r="R94" s="646">
        <v>19.3</v>
      </c>
      <c r="S94" s="646">
        <v>19</v>
      </c>
      <c r="T94" s="651">
        <v>19.100000000000001</v>
      </c>
    </row>
    <row r="95" spans="1:20" x14ac:dyDescent="0.25">
      <c r="A95" s="615" t="s">
        <v>78</v>
      </c>
      <c r="B95" s="647">
        <f>[1]Данные!C101</f>
        <v>28.3</v>
      </c>
      <c r="C95" s="647">
        <f>[1]Данные!D101</f>
        <v>26.4</v>
      </c>
      <c r="D95" s="647">
        <f>[1]Данные!E101</f>
        <v>22.3</v>
      </c>
      <c r="E95" s="647">
        <f>[1]Данные!F101</f>
        <v>20.399999999999999</v>
      </c>
      <c r="F95" s="647">
        <f>[1]Данные!G101</f>
        <v>20.3</v>
      </c>
      <c r="G95" s="646">
        <v>20</v>
      </c>
      <c r="H95" s="647">
        <f>[1]Данные!I101</f>
        <v>18.899999999999999</v>
      </c>
      <c r="I95" s="647">
        <f>[1]Данные!J101</f>
        <v>20.3</v>
      </c>
      <c r="J95" s="646">
        <f>[1]Данные!K101</f>
        <v>19</v>
      </c>
      <c r="K95" s="647">
        <f>[1]Данные!L101</f>
        <v>19.600000000000001</v>
      </c>
      <c r="L95" s="646">
        <v>19</v>
      </c>
      <c r="M95" s="646">
        <v>18.600000000000001</v>
      </c>
      <c r="N95" s="646">
        <v>16.7</v>
      </c>
      <c r="O95" s="646">
        <v>16.8</v>
      </c>
      <c r="P95" s="646">
        <v>18</v>
      </c>
      <c r="Q95" s="646">
        <v>19.399999999999999</v>
      </c>
      <c r="R95" s="646">
        <v>19.8</v>
      </c>
      <c r="S95" s="646">
        <v>19.600000000000001</v>
      </c>
      <c r="T95" s="651">
        <v>18.600000000000001</v>
      </c>
    </row>
    <row r="96" spans="1:20" x14ac:dyDescent="0.25">
      <c r="A96" s="615" t="s">
        <v>71</v>
      </c>
      <c r="B96" s="646">
        <f>[1]Данные!$C$98</f>
        <v>67</v>
      </c>
      <c r="C96" s="647">
        <f>[1]Данные!D98</f>
        <v>55.3</v>
      </c>
      <c r="D96" s="647">
        <f>[1]Данные!E98</f>
        <v>44.6</v>
      </c>
      <c r="E96" s="647">
        <f>[1]Данные!F98</f>
        <v>32.299999999999997</v>
      </c>
      <c r="F96" s="647">
        <f>[1]Данные!G98</f>
        <v>28.7</v>
      </c>
      <c r="G96" s="646">
        <v>26.1</v>
      </c>
      <c r="H96" s="647">
        <f>[1]Данные!I98</f>
        <v>23.6</v>
      </c>
      <c r="I96" s="647">
        <f>[1]Данные!J98</f>
        <v>23.6</v>
      </c>
      <c r="J96" s="647">
        <f>[1]Данные!K98</f>
        <v>19.899999999999999</v>
      </c>
      <c r="K96" s="647">
        <f>[1]Данные!L98</f>
        <v>19.7</v>
      </c>
      <c r="L96" s="646">
        <v>19</v>
      </c>
      <c r="M96" s="646">
        <v>18.899999999999999</v>
      </c>
      <c r="N96" s="646">
        <v>17.600000000000001</v>
      </c>
      <c r="O96" s="646">
        <v>16.899999999999999</v>
      </c>
      <c r="P96" s="646">
        <v>18.8</v>
      </c>
      <c r="Q96" s="646">
        <v>21.3</v>
      </c>
      <c r="R96" s="646">
        <v>22.1</v>
      </c>
      <c r="S96" s="646">
        <v>22</v>
      </c>
      <c r="T96" s="651">
        <v>21.4</v>
      </c>
    </row>
    <row r="97" spans="1:20" x14ac:dyDescent="0.25">
      <c r="A97" s="615" t="s">
        <v>79</v>
      </c>
      <c r="B97" s="646" t="s">
        <v>212</v>
      </c>
      <c r="C97" s="646" t="s">
        <v>212</v>
      </c>
      <c r="D97" s="647">
        <f>[1]Данные!E95</f>
        <v>34.299999999999997</v>
      </c>
      <c r="E97" s="647">
        <f>[1]Данные!F95</f>
        <v>26.6</v>
      </c>
      <c r="F97" s="647">
        <f>[1]Данные!G95</f>
        <v>23.1</v>
      </c>
      <c r="G97" s="646">
        <v>25.2</v>
      </c>
      <c r="H97" s="647">
        <f>[1]Данные!I95</f>
        <v>23.6</v>
      </c>
      <c r="I97" s="647">
        <f>[1]Данные!J95</f>
        <v>20.5</v>
      </c>
      <c r="J97" s="646">
        <f>[1]Данные!K95</f>
        <v>22.6</v>
      </c>
      <c r="K97" s="646">
        <f>[1]Данные!L95</f>
        <v>21.2</v>
      </c>
      <c r="L97" s="646">
        <v>19.5</v>
      </c>
      <c r="M97" s="646">
        <v>19.2</v>
      </c>
      <c r="N97" s="646">
        <v>17.8</v>
      </c>
      <c r="O97" s="646">
        <v>16.7</v>
      </c>
      <c r="P97" s="646">
        <v>16.7</v>
      </c>
      <c r="Q97" s="646">
        <v>17.100000000000001</v>
      </c>
      <c r="R97" s="646">
        <v>17.7</v>
      </c>
      <c r="S97" s="646">
        <v>16.8</v>
      </c>
      <c r="T97" s="651">
        <v>15.8</v>
      </c>
    </row>
    <row r="98" spans="1:20" x14ac:dyDescent="0.25">
      <c r="A98" s="615" t="s">
        <v>80</v>
      </c>
      <c r="B98" s="647">
        <f>[1]Данные!C92</f>
        <v>55.9</v>
      </c>
      <c r="C98" s="647">
        <f>[1]Данные!D92</f>
        <v>52.1</v>
      </c>
      <c r="D98" s="647">
        <f>[1]Данные!E92</f>
        <v>46.9</v>
      </c>
      <c r="E98" s="647">
        <f>[1]Данные!F92</f>
        <v>37.5</v>
      </c>
      <c r="F98" s="647">
        <f>[1]Данные!G92</f>
        <v>30.4</v>
      </c>
      <c r="G98" s="646">
        <v>27.4</v>
      </c>
      <c r="H98" s="647">
        <f>[1]Данные!I92</f>
        <v>22.8</v>
      </c>
      <c r="I98" s="647">
        <f>[1]Данные!J92</f>
        <v>21.4</v>
      </c>
      <c r="J98" s="647">
        <f>[1]Данные!K92</f>
        <v>21.4</v>
      </c>
      <c r="K98" s="647">
        <f>[1]Данные!L92</f>
        <v>18.8</v>
      </c>
      <c r="L98" s="646">
        <v>16.3</v>
      </c>
      <c r="M98" s="646">
        <v>15.7</v>
      </c>
      <c r="N98" s="646">
        <v>14.2</v>
      </c>
      <c r="O98" s="646">
        <v>16.3</v>
      </c>
      <c r="P98" s="646">
        <v>15.2</v>
      </c>
      <c r="Q98" s="646">
        <v>16.2</v>
      </c>
      <c r="R98" s="646">
        <v>16.3</v>
      </c>
      <c r="S98" s="646">
        <v>14.9</v>
      </c>
      <c r="T98" s="651">
        <v>13.9</v>
      </c>
    </row>
    <row r="99" spans="1:20" x14ac:dyDescent="0.25">
      <c r="A99" s="615" t="s">
        <v>192</v>
      </c>
      <c r="B99" s="647">
        <f>[1]Данные!C93</f>
        <v>35.5</v>
      </c>
      <c r="C99" s="647">
        <f>[1]Данные!D93</f>
        <v>32.1</v>
      </c>
      <c r="D99" s="647">
        <f>[1]Данные!E93</f>
        <v>26.5</v>
      </c>
      <c r="E99" s="646">
        <f>[1]Данные!F93</f>
        <v>24.4</v>
      </c>
      <c r="F99" s="646">
        <f>[1]Данные!G93</f>
        <v>23</v>
      </c>
      <c r="G99" s="646">
        <v>20.7</v>
      </c>
      <c r="H99" s="646">
        <f>[1]Данные!I96</f>
        <v>17.5</v>
      </c>
      <c r="I99" s="646">
        <f>[1]Данные!J93</f>
        <v>15</v>
      </c>
      <c r="J99" s="646">
        <f>[1]Данные!K93</f>
        <v>18.8</v>
      </c>
      <c r="K99" s="646">
        <f>[1]Данные!L93</f>
        <v>17.7</v>
      </c>
      <c r="L99" s="646">
        <v>15.9</v>
      </c>
      <c r="M99" s="646">
        <v>15.8</v>
      </c>
      <c r="N99" s="646">
        <v>14.3</v>
      </c>
      <c r="O99" s="646">
        <v>12.5</v>
      </c>
      <c r="P99" s="646">
        <v>13.4</v>
      </c>
      <c r="Q99" s="646">
        <v>14.1</v>
      </c>
      <c r="R99" s="646">
        <v>13</v>
      </c>
      <c r="S99" s="646">
        <v>12.5</v>
      </c>
      <c r="T99" s="651">
        <v>12.2</v>
      </c>
    </row>
    <row r="100" spans="1:20" x14ac:dyDescent="0.25">
      <c r="A100" s="615" t="s">
        <v>82</v>
      </c>
      <c r="B100" s="647">
        <f>[1]Данные!C94</f>
        <v>47.7</v>
      </c>
      <c r="C100" s="647">
        <f>[1]Данные!D94</f>
        <v>45.3</v>
      </c>
      <c r="D100" s="647">
        <f>[1]Данные!E94</f>
        <v>44.6</v>
      </c>
      <c r="E100" s="647">
        <f>[1]Данные!F94</f>
        <v>35.6</v>
      </c>
      <c r="F100" s="647">
        <f>[1]Данные!G94</f>
        <v>33.799999999999997</v>
      </c>
      <c r="G100" s="646">
        <v>30.1</v>
      </c>
      <c r="H100" s="646">
        <f>[1]Данные!I94</f>
        <v>29</v>
      </c>
      <c r="I100" s="647">
        <f>[1]Данные!J94</f>
        <v>24.3</v>
      </c>
      <c r="J100" s="647">
        <f>[1]Данные!K94</f>
        <v>21.3</v>
      </c>
      <c r="K100" s="647">
        <f>[1]Данные!L94</f>
        <v>22.9</v>
      </c>
      <c r="L100" s="646">
        <v>23.7</v>
      </c>
      <c r="M100" s="646">
        <v>20.399999999999999</v>
      </c>
      <c r="N100" s="646">
        <v>16</v>
      </c>
      <c r="O100" s="646">
        <v>16.2</v>
      </c>
      <c r="P100" s="646">
        <v>14.8</v>
      </c>
      <c r="Q100" s="646">
        <v>15.2</v>
      </c>
      <c r="R100" s="646">
        <v>17</v>
      </c>
      <c r="S100" s="646">
        <v>16.7</v>
      </c>
      <c r="T100" s="651">
        <v>15.6</v>
      </c>
    </row>
    <row r="101" spans="1:20" x14ac:dyDescent="0.25">
      <c r="A101" s="615" t="s">
        <v>83</v>
      </c>
      <c r="B101" s="647">
        <f>[1]Данные!C96</f>
        <v>30.9</v>
      </c>
      <c r="C101" s="647">
        <f>[1]Данные!D96</f>
        <v>25.5</v>
      </c>
      <c r="D101" s="647">
        <f>[1]Данные!E96</f>
        <v>20.8</v>
      </c>
      <c r="E101" s="647">
        <f>[1]Данные!F96</f>
        <v>18.399999999999999</v>
      </c>
      <c r="F101" s="647">
        <f>[1]Данные!G96</f>
        <v>18.100000000000001</v>
      </c>
      <c r="G101" s="646">
        <v>18.600000000000001</v>
      </c>
      <c r="H101" s="647">
        <f>[1]Данные!I93</f>
        <v>17.5</v>
      </c>
      <c r="I101" s="647">
        <f>[1]Данные!J96</f>
        <v>16.2</v>
      </c>
      <c r="J101" s="647">
        <f>[1]Данные!K96</f>
        <v>16.100000000000001</v>
      </c>
      <c r="K101" s="647">
        <f>[1]Данные!L96</f>
        <v>15.3</v>
      </c>
      <c r="L101" s="646">
        <v>13.6</v>
      </c>
      <c r="M101" s="646">
        <v>13.9</v>
      </c>
      <c r="N101" s="646">
        <v>11.3</v>
      </c>
      <c r="O101" s="646">
        <v>12.2</v>
      </c>
      <c r="P101" s="646">
        <v>12.3</v>
      </c>
      <c r="Q101" s="646">
        <v>12.9</v>
      </c>
      <c r="R101" s="646">
        <v>13</v>
      </c>
      <c r="S101" s="646">
        <v>11.1</v>
      </c>
      <c r="T101" s="651">
        <v>9.5</v>
      </c>
    </row>
    <row r="102" spans="1:20" x14ac:dyDescent="0.25">
      <c r="A102" s="615" t="s">
        <v>84</v>
      </c>
      <c r="B102" s="647">
        <f>[1]Данные!C97</f>
        <v>39.6</v>
      </c>
      <c r="C102" s="647">
        <f>[1]Данные!D97</f>
        <v>37.1</v>
      </c>
      <c r="D102" s="646">
        <f>[1]Данные!E97</f>
        <v>31</v>
      </c>
      <c r="E102" s="647">
        <f>[1]Данные!F97</f>
        <v>24.9</v>
      </c>
      <c r="F102" s="647">
        <f>[1]Данные!G97</f>
        <v>21.2</v>
      </c>
      <c r="G102" s="646">
        <v>18.2</v>
      </c>
      <c r="H102" s="647">
        <f>[1]Данные!I97</f>
        <v>15.5</v>
      </c>
      <c r="I102" s="647">
        <f>[1]Данные!J97</f>
        <v>12.6</v>
      </c>
      <c r="J102" s="647">
        <f>[1]Данные!K97</f>
        <v>11.4</v>
      </c>
      <c r="K102" s="647">
        <f>[1]Данные!L97</f>
        <v>11.5</v>
      </c>
      <c r="L102" s="646">
        <v>11</v>
      </c>
      <c r="M102" s="646">
        <v>11.9</v>
      </c>
      <c r="N102" s="646">
        <v>11.8</v>
      </c>
      <c r="O102" s="646">
        <v>9.9</v>
      </c>
      <c r="P102" s="646">
        <v>9.6999999999999993</v>
      </c>
      <c r="Q102" s="646">
        <v>10</v>
      </c>
      <c r="R102" s="646">
        <v>9.9</v>
      </c>
      <c r="S102" s="646">
        <v>9.1999999999999993</v>
      </c>
      <c r="T102" s="651">
        <v>8.5</v>
      </c>
    </row>
    <row r="103" spans="1:20" ht="19.5" x14ac:dyDescent="0.25">
      <c r="A103" s="615" t="s">
        <v>85</v>
      </c>
      <c r="B103" s="647">
        <f>[1]Данные!$C$102</f>
        <v>57.3</v>
      </c>
      <c r="C103" s="647">
        <f>[1]Данные!D102</f>
        <v>51.1</v>
      </c>
      <c r="D103" s="647">
        <f>[1]Данные!E102</f>
        <v>38.4</v>
      </c>
      <c r="E103" s="647">
        <f>[1]Данные!F102</f>
        <v>32.799999999999997</v>
      </c>
      <c r="F103" s="647">
        <f>[1]Данные!G102</f>
        <v>29.8</v>
      </c>
      <c r="G103" s="646">
        <v>27.6</v>
      </c>
      <c r="H103" s="647">
        <f>[1]Данные!I102</f>
        <v>25.2</v>
      </c>
      <c r="I103" s="646">
        <f>[1]Данные!J102</f>
        <v>25.4</v>
      </c>
      <c r="J103" s="646">
        <f>[1]Данные!K102</f>
        <v>22.3</v>
      </c>
      <c r="K103" s="646">
        <f>[1]Данные!L102</f>
        <v>21</v>
      </c>
      <c r="L103" s="646">
        <v>19.5</v>
      </c>
      <c r="M103" s="646">
        <v>20.100000000000001</v>
      </c>
      <c r="N103" s="646">
        <v>18.8</v>
      </c>
      <c r="O103" s="646">
        <v>20.9</v>
      </c>
      <c r="P103" s="646">
        <v>21.4</v>
      </c>
      <c r="Q103" s="646">
        <v>25.1</v>
      </c>
      <c r="R103" s="646">
        <v>25.5</v>
      </c>
      <c r="S103" s="646">
        <v>24.3</v>
      </c>
      <c r="T103" s="651">
        <v>23.7</v>
      </c>
    </row>
    <row r="104" spans="1:20" ht="19.5" x14ac:dyDescent="0.25">
      <c r="A104" s="615" t="s">
        <v>86</v>
      </c>
      <c r="B104" s="647">
        <f>[1]Данные!C99</f>
        <v>50.1</v>
      </c>
      <c r="C104" s="647">
        <f>[1]Данные!D99</f>
        <v>32.799999999999997</v>
      </c>
      <c r="D104" s="647">
        <f>[1]Данные!E99</f>
        <v>28.6</v>
      </c>
      <c r="E104" s="647">
        <f>[1]Данные!F99</f>
        <v>19.2</v>
      </c>
      <c r="F104" s="646">
        <f>[1]Данные!G99</f>
        <v>20.100000000000001</v>
      </c>
      <c r="G104" s="646">
        <v>15.1</v>
      </c>
      <c r="H104" s="646">
        <f>[1]Данные!I99</f>
        <v>14.2</v>
      </c>
      <c r="I104" s="646">
        <f>[1]Данные!J99</f>
        <v>13.3</v>
      </c>
      <c r="J104" s="646">
        <f>[1]Данные!K99</f>
        <v>12</v>
      </c>
      <c r="K104" s="646">
        <f>[1]Данные!L99</f>
        <v>11.9</v>
      </c>
      <c r="L104" s="646">
        <v>10.3</v>
      </c>
      <c r="M104" s="646">
        <v>9</v>
      </c>
      <c r="N104" s="646">
        <v>7.7</v>
      </c>
      <c r="O104" s="646">
        <v>7.5</v>
      </c>
      <c r="P104" s="646">
        <v>7.6</v>
      </c>
      <c r="Q104" s="646">
        <v>8.6</v>
      </c>
      <c r="R104" s="646">
        <v>8.6</v>
      </c>
      <c r="S104" s="646">
        <v>8.5</v>
      </c>
      <c r="T104" s="651">
        <v>8.8000000000000007</v>
      </c>
    </row>
    <row r="105" spans="1:20" x14ac:dyDescent="0.25">
      <c r="A105" s="750" t="s">
        <v>198</v>
      </c>
      <c r="B105" s="750"/>
      <c r="C105" s="750"/>
      <c r="D105" s="750"/>
      <c r="E105" s="750"/>
      <c r="F105" s="750"/>
      <c r="G105" s="750"/>
      <c r="H105" s="750"/>
      <c r="I105" s="750"/>
      <c r="J105" s="750"/>
      <c r="K105" s="750"/>
      <c r="L105" s="750"/>
      <c r="M105" s="750"/>
      <c r="N105" s="750"/>
      <c r="O105" s="750"/>
      <c r="P105" s="750"/>
      <c r="Q105" s="750"/>
      <c r="R105" s="750"/>
      <c r="S105" s="608"/>
      <c r="T105" s="653"/>
    </row>
    <row r="106" spans="1:20" ht="35.25" customHeight="1" x14ac:dyDescent="0.25">
      <c r="A106" s="751" t="s">
        <v>548</v>
      </c>
      <c r="B106" s="751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2"/>
    </row>
    <row r="107" spans="1:20" ht="9.75" customHeight="1" x14ac:dyDescent="0.25">
      <c r="A107" s="746" t="s">
        <v>549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7"/>
    </row>
    <row r="108" spans="1:20" ht="29.25" customHeight="1" thickBot="1" x14ac:dyDescent="0.3">
      <c r="A108" s="748" t="s">
        <v>550</v>
      </c>
      <c r="B108" s="748"/>
      <c r="C108" s="748"/>
      <c r="D108" s="748"/>
      <c r="E108" s="748"/>
      <c r="F108" s="748"/>
      <c r="G108" s="748"/>
      <c r="H108" s="748"/>
      <c r="I108" s="748"/>
      <c r="J108" s="748"/>
      <c r="K108" s="748"/>
      <c r="L108" s="748"/>
      <c r="M108" s="748"/>
      <c r="N108" s="748"/>
      <c r="O108" s="748"/>
      <c r="P108" s="748"/>
      <c r="Q108" s="748"/>
      <c r="R108" s="748"/>
      <c r="S108" s="748"/>
      <c r="T108" s="749"/>
    </row>
    <row r="109" spans="1:20" ht="10.5" customHeight="1" x14ac:dyDescent="0.25">
      <c r="A109" s="488"/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488"/>
      <c r="O109" s="488"/>
      <c r="P109" s="488"/>
      <c r="Q109" s="488"/>
      <c r="R109" s="488"/>
      <c r="S109" s="85"/>
    </row>
  </sheetData>
  <mergeCells count="7">
    <mergeCell ref="A107:T107"/>
    <mergeCell ref="A108:T108"/>
    <mergeCell ref="A1:S1"/>
    <mergeCell ref="A2:S2"/>
    <mergeCell ref="A3:N3"/>
    <mergeCell ref="A105:R105"/>
    <mergeCell ref="A106:T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>
    <tabColor rgb="FFC7E6A4"/>
  </sheetPr>
  <dimension ref="A1:T112"/>
  <sheetViews>
    <sheetView zoomScale="120" zoomScaleNormal="120"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508" t="s">
        <v>551</v>
      </c>
      <c r="B4" s="508"/>
      <c r="C4" s="508"/>
      <c r="D4" s="508"/>
      <c r="E4" s="508"/>
      <c r="F4" s="508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183"/>
    </row>
    <row r="5" spans="1:20" x14ac:dyDescent="0.25">
      <c r="A5" s="664" t="s">
        <v>382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183"/>
    </row>
    <row r="6" spans="1:20" ht="15.75" thickBot="1" x14ac:dyDescent="0.3">
      <c r="A6" s="482" t="s">
        <v>115</v>
      </c>
      <c r="B6" s="482"/>
      <c r="C6" s="482"/>
      <c r="D6" s="482"/>
      <c r="E6" s="482"/>
      <c r="F6" s="482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thickBot="1" x14ac:dyDescent="0.3">
      <c r="A7" s="178"/>
      <c r="B7" s="223">
        <v>2000</v>
      </c>
      <c r="C7" s="440">
        <v>2001</v>
      </c>
      <c r="D7" s="440">
        <v>2002</v>
      </c>
      <c r="E7" s="440">
        <v>2003</v>
      </c>
      <c r="F7" s="440">
        <v>2004</v>
      </c>
      <c r="G7" s="440">
        <v>2005</v>
      </c>
      <c r="H7" s="440">
        <v>2006</v>
      </c>
      <c r="I7" s="440">
        <v>2007</v>
      </c>
      <c r="J7" s="440">
        <v>2008</v>
      </c>
      <c r="K7" s="377">
        <v>2009</v>
      </c>
      <c r="L7" s="181">
        <v>2010</v>
      </c>
      <c r="M7" s="178">
        <v>2011</v>
      </c>
      <c r="N7" s="178">
        <v>2012</v>
      </c>
      <c r="O7" s="178">
        <v>2013</v>
      </c>
      <c r="P7" s="90">
        <v>2014</v>
      </c>
      <c r="Q7" s="71">
        <v>2015</v>
      </c>
      <c r="R7" s="90">
        <v>2016</v>
      </c>
      <c r="S7" s="90">
        <v>2017</v>
      </c>
      <c r="T7" s="90">
        <v>2018</v>
      </c>
    </row>
    <row r="8" spans="1:20" x14ac:dyDescent="0.25">
      <c r="A8" s="151" t="s">
        <v>0</v>
      </c>
      <c r="B8" s="438">
        <v>113.4</v>
      </c>
      <c r="C8" s="438">
        <v>110.1</v>
      </c>
      <c r="D8" s="438">
        <v>110.8</v>
      </c>
      <c r="E8" s="438">
        <v>114.6</v>
      </c>
      <c r="F8" s="438">
        <v>111.2</v>
      </c>
      <c r="G8" s="438">
        <v>111.7</v>
      </c>
      <c r="H8" s="438">
        <v>114.1</v>
      </c>
      <c r="I8" s="438">
        <v>113.1</v>
      </c>
      <c r="J8" s="438">
        <v>103.9</v>
      </c>
      <c r="K8" s="438">
        <v>101.8</v>
      </c>
      <c r="L8" s="438">
        <v>105.4</v>
      </c>
      <c r="M8" s="438">
        <v>101.2</v>
      </c>
      <c r="N8" s="438">
        <v>105.8</v>
      </c>
      <c r="O8" s="438">
        <v>104.8</v>
      </c>
      <c r="P8" s="438">
        <v>99.2</v>
      </c>
      <c r="Q8" s="438">
        <v>96.4</v>
      </c>
      <c r="R8" s="438">
        <v>95.5</v>
      </c>
      <c r="S8" s="438">
        <v>99.8</v>
      </c>
      <c r="T8" s="186">
        <v>101.1</v>
      </c>
    </row>
    <row r="9" spans="1:20" ht="18" x14ac:dyDescent="0.25">
      <c r="A9" s="175" t="s">
        <v>92</v>
      </c>
      <c r="B9" s="292" t="s">
        <v>103</v>
      </c>
      <c r="C9" s="292">
        <v>108.9</v>
      </c>
      <c r="D9" s="292">
        <v>108.3</v>
      </c>
      <c r="E9" s="292">
        <v>116</v>
      </c>
      <c r="F9" s="292">
        <v>111.9</v>
      </c>
      <c r="G9" s="292">
        <v>108.8</v>
      </c>
      <c r="H9" s="292">
        <v>113.9</v>
      </c>
      <c r="I9" s="292">
        <v>112.4</v>
      </c>
      <c r="J9" s="292">
        <v>98.2</v>
      </c>
      <c r="K9" s="292">
        <v>105.3</v>
      </c>
      <c r="L9" s="292">
        <v>105.2</v>
      </c>
      <c r="M9" s="292">
        <v>101.7</v>
      </c>
      <c r="N9" s="292">
        <v>104.4</v>
      </c>
      <c r="O9" s="292">
        <v>104.7</v>
      </c>
      <c r="P9" s="292">
        <v>96.3</v>
      </c>
      <c r="Q9" s="292">
        <v>96.2</v>
      </c>
      <c r="R9" s="292">
        <v>96.5</v>
      </c>
      <c r="S9" s="292">
        <v>100.3</v>
      </c>
      <c r="T9" s="186">
        <v>101</v>
      </c>
    </row>
    <row r="10" spans="1:20" x14ac:dyDescent="0.25">
      <c r="A10" s="505" t="s">
        <v>1</v>
      </c>
      <c r="B10" s="293">
        <v>107</v>
      </c>
      <c r="C10" s="293">
        <v>110.8</v>
      </c>
      <c r="D10" s="293">
        <v>111.5</v>
      </c>
      <c r="E10" s="293">
        <v>109.1</v>
      </c>
      <c r="F10" s="293">
        <v>108.8</v>
      </c>
      <c r="G10" s="293">
        <v>112.7</v>
      </c>
      <c r="H10" s="293">
        <v>122.9</v>
      </c>
      <c r="I10" s="293">
        <v>121.6</v>
      </c>
      <c r="J10" s="293">
        <v>118.6</v>
      </c>
      <c r="K10" s="293">
        <v>99.8</v>
      </c>
      <c r="L10" s="293">
        <v>112.2</v>
      </c>
      <c r="M10" s="293">
        <v>102.4</v>
      </c>
      <c r="N10" s="293">
        <v>110.8</v>
      </c>
      <c r="O10" s="293">
        <v>102.5</v>
      </c>
      <c r="P10" s="293">
        <v>99.3</v>
      </c>
      <c r="Q10" s="293">
        <v>99.3</v>
      </c>
      <c r="R10" s="293">
        <v>100.8</v>
      </c>
      <c r="S10" s="293">
        <v>99.1</v>
      </c>
      <c r="T10" s="439">
        <v>98.7</v>
      </c>
    </row>
    <row r="11" spans="1:20" x14ac:dyDescent="0.25">
      <c r="A11" s="505" t="s">
        <v>2</v>
      </c>
      <c r="B11" s="293">
        <v>113</v>
      </c>
      <c r="C11" s="293">
        <v>114.3</v>
      </c>
      <c r="D11" s="293">
        <v>114.9</v>
      </c>
      <c r="E11" s="293">
        <v>110.1</v>
      </c>
      <c r="F11" s="293">
        <v>104.1</v>
      </c>
      <c r="G11" s="293">
        <v>112.8</v>
      </c>
      <c r="H11" s="293">
        <v>114.4</v>
      </c>
      <c r="I11" s="293">
        <v>110.7</v>
      </c>
      <c r="J11" s="293">
        <v>112.3</v>
      </c>
      <c r="K11" s="293">
        <v>100.5</v>
      </c>
      <c r="L11" s="293">
        <v>105.9</v>
      </c>
      <c r="M11" s="293">
        <v>104.3</v>
      </c>
      <c r="N11" s="293">
        <v>107</v>
      </c>
      <c r="O11" s="293">
        <v>106.3</v>
      </c>
      <c r="P11" s="293">
        <v>100</v>
      </c>
      <c r="Q11" s="293">
        <v>97</v>
      </c>
      <c r="R11" s="293">
        <v>95</v>
      </c>
      <c r="S11" s="293">
        <v>99.4</v>
      </c>
      <c r="T11" s="439">
        <v>102.1</v>
      </c>
    </row>
    <row r="12" spans="1:20" x14ac:dyDescent="0.25">
      <c r="A12" s="505" t="s">
        <v>3</v>
      </c>
      <c r="B12" s="293">
        <v>106.8</v>
      </c>
      <c r="C12" s="293">
        <v>105.9</v>
      </c>
      <c r="D12" s="293">
        <v>110.9</v>
      </c>
      <c r="E12" s="293">
        <v>112.3</v>
      </c>
      <c r="F12" s="293">
        <v>103.9</v>
      </c>
      <c r="G12" s="293">
        <v>106.6</v>
      </c>
      <c r="H12" s="293">
        <v>123.3</v>
      </c>
      <c r="I12" s="293">
        <v>113.1</v>
      </c>
      <c r="J12" s="293">
        <v>116.4</v>
      </c>
      <c r="K12" s="293">
        <v>101.4</v>
      </c>
      <c r="L12" s="293">
        <v>111.7</v>
      </c>
      <c r="M12" s="293">
        <v>100.6</v>
      </c>
      <c r="N12" s="293">
        <v>106.7</v>
      </c>
      <c r="O12" s="293">
        <v>107.3</v>
      </c>
      <c r="P12" s="293">
        <v>98</v>
      </c>
      <c r="Q12" s="293">
        <v>99.5</v>
      </c>
      <c r="R12" s="293">
        <v>92.2</v>
      </c>
      <c r="S12" s="293">
        <v>100.9</v>
      </c>
      <c r="T12" s="439">
        <v>96.4</v>
      </c>
    </row>
    <row r="13" spans="1:20" x14ac:dyDescent="0.25">
      <c r="A13" s="505" t="s">
        <v>4</v>
      </c>
      <c r="B13" s="293">
        <v>100.9</v>
      </c>
      <c r="C13" s="293">
        <v>113.3</v>
      </c>
      <c r="D13" s="293">
        <v>109.4</v>
      </c>
      <c r="E13" s="293">
        <v>114.5</v>
      </c>
      <c r="F13" s="293">
        <v>108.4</v>
      </c>
      <c r="G13" s="293">
        <v>116.1</v>
      </c>
      <c r="H13" s="293">
        <v>115.5</v>
      </c>
      <c r="I13" s="293">
        <v>110.8</v>
      </c>
      <c r="J13" s="293">
        <v>109.7</v>
      </c>
      <c r="K13" s="293">
        <v>98.5</v>
      </c>
      <c r="L13" s="293">
        <v>108.9</v>
      </c>
      <c r="M13" s="293">
        <v>106</v>
      </c>
      <c r="N13" s="293">
        <v>114.1</v>
      </c>
      <c r="O13" s="293">
        <v>108.4</v>
      </c>
      <c r="P13" s="293">
        <v>105.8</v>
      </c>
      <c r="Q13" s="293">
        <v>101.1</v>
      </c>
      <c r="R13" s="293">
        <v>93.6</v>
      </c>
      <c r="S13" s="293">
        <v>97.4</v>
      </c>
      <c r="T13" s="439">
        <v>100</v>
      </c>
    </row>
    <row r="14" spans="1:20" x14ac:dyDescent="0.25">
      <c r="A14" s="505" t="s">
        <v>5</v>
      </c>
      <c r="B14" s="293">
        <v>112.9</v>
      </c>
      <c r="C14" s="293">
        <v>102.9</v>
      </c>
      <c r="D14" s="293">
        <v>115.8</v>
      </c>
      <c r="E14" s="293">
        <v>110.6</v>
      </c>
      <c r="F14" s="293">
        <v>108.4</v>
      </c>
      <c r="G14" s="293">
        <v>108</v>
      </c>
      <c r="H14" s="293">
        <v>115.1</v>
      </c>
      <c r="I14" s="293">
        <v>113.2</v>
      </c>
      <c r="J14" s="293">
        <v>125.9</v>
      </c>
      <c r="K14" s="293">
        <v>98.5</v>
      </c>
      <c r="L14" s="293">
        <v>109.7</v>
      </c>
      <c r="M14" s="293">
        <v>104.9</v>
      </c>
      <c r="N14" s="293">
        <v>115.7</v>
      </c>
      <c r="O14" s="293">
        <v>104.9</v>
      </c>
      <c r="P14" s="293">
        <v>102</v>
      </c>
      <c r="Q14" s="293">
        <v>95.5</v>
      </c>
      <c r="R14" s="293">
        <v>98.5</v>
      </c>
      <c r="S14" s="293">
        <v>100.4</v>
      </c>
      <c r="T14" s="439">
        <v>94.4</v>
      </c>
    </row>
    <row r="15" spans="1:20" x14ac:dyDescent="0.25">
      <c r="A15" s="505" t="s">
        <v>6</v>
      </c>
      <c r="B15" s="293">
        <v>106</v>
      </c>
      <c r="C15" s="293">
        <v>111.4</v>
      </c>
      <c r="D15" s="293">
        <v>117.1</v>
      </c>
      <c r="E15" s="293">
        <v>114.2</v>
      </c>
      <c r="F15" s="293">
        <v>110.2</v>
      </c>
      <c r="G15" s="293">
        <v>112.4</v>
      </c>
      <c r="H15" s="293">
        <v>116.9</v>
      </c>
      <c r="I15" s="293">
        <v>120.4</v>
      </c>
      <c r="J15" s="293">
        <v>108.7</v>
      </c>
      <c r="K15" s="293">
        <v>101</v>
      </c>
      <c r="L15" s="293">
        <v>108.4</v>
      </c>
      <c r="M15" s="293">
        <v>104.1</v>
      </c>
      <c r="N15" s="293">
        <v>110.4</v>
      </c>
      <c r="O15" s="293">
        <v>103.6</v>
      </c>
      <c r="P15" s="293">
        <v>100.3</v>
      </c>
      <c r="Q15" s="293">
        <v>96.4</v>
      </c>
      <c r="R15" s="293">
        <v>97.7</v>
      </c>
      <c r="S15" s="293">
        <v>95.2</v>
      </c>
      <c r="T15" s="439">
        <v>98</v>
      </c>
    </row>
    <row r="16" spans="1:20" x14ac:dyDescent="0.25">
      <c r="A16" s="505" t="s">
        <v>7</v>
      </c>
      <c r="B16" s="293">
        <v>113.8</v>
      </c>
      <c r="C16" s="293">
        <v>108</v>
      </c>
      <c r="D16" s="293">
        <v>110.4</v>
      </c>
      <c r="E16" s="293">
        <v>106.6</v>
      </c>
      <c r="F16" s="293">
        <v>107.1</v>
      </c>
      <c r="G16" s="293">
        <v>114.7</v>
      </c>
      <c r="H16" s="293">
        <v>115.8</v>
      </c>
      <c r="I16" s="293">
        <v>111.4</v>
      </c>
      <c r="J16" s="293">
        <v>105.8</v>
      </c>
      <c r="K16" s="293">
        <v>98.4</v>
      </c>
      <c r="L16" s="293">
        <v>114.6</v>
      </c>
      <c r="M16" s="293">
        <v>99.3</v>
      </c>
      <c r="N16" s="293">
        <v>102.7</v>
      </c>
      <c r="O16" s="293">
        <v>102.6</v>
      </c>
      <c r="P16" s="293">
        <v>104.1</v>
      </c>
      <c r="Q16" s="293">
        <v>98.6</v>
      </c>
      <c r="R16" s="293">
        <v>98.1</v>
      </c>
      <c r="S16" s="293">
        <v>99.8</v>
      </c>
      <c r="T16" s="439">
        <v>94.7</v>
      </c>
    </row>
    <row r="17" spans="1:20" x14ac:dyDescent="0.25">
      <c r="A17" s="505" t="s">
        <v>8</v>
      </c>
      <c r="B17" s="293">
        <v>107.6</v>
      </c>
      <c r="C17" s="293">
        <v>107.2</v>
      </c>
      <c r="D17" s="293">
        <v>113.4</v>
      </c>
      <c r="E17" s="293">
        <v>106.5</v>
      </c>
      <c r="F17" s="293">
        <v>112.2</v>
      </c>
      <c r="G17" s="293">
        <v>108.7</v>
      </c>
      <c r="H17" s="293">
        <v>115.3</v>
      </c>
      <c r="I17" s="293">
        <v>115</v>
      </c>
      <c r="J17" s="293">
        <v>110.1</v>
      </c>
      <c r="K17" s="293">
        <v>95.6</v>
      </c>
      <c r="L17" s="293">
        <v>106.3</v>
      </c>
      <c r="M17" s="293">
        <v>102.4</v>
      </c>
      <c r="N17" s="293">
        <v>108.3</v>
      </c>
      <c r="O17" s="293">
        <v>104.4</v>
      </c>
      <c r="P17" s="293">
        <v>103.9</v>
      </c>
      <c r="Q17" s="293">
        <v>100.4</v>
      </c>
      <c r="R17" s="293">
        <v>93.2</v>
      </c>
      <c r="S17" s="293">
        <v>99.1</v>
      </c>
      <c r="T17" s="439">
        <v>100.1</v>
      </c>
    </row>
    <row r="18" spans="1:20" x14ac:dyDescent="0.25">
      <c r="A18" s="505" t="s">
        <v>9</v>
      </c>
      <c r="B18" s="293">
        <v>117.6</v>
      </c>
      <c r="C18" s="293">
        <v>106.2</v>
      </c>
      <c r="D18" s="293">
        <v>107.2</v>
      </c>
      <c r="E18" s="293">
        <v>111.2</v>
      </c>
      <c r="F18" s="293">
        <v>109.5</v>
      </c>
      <c r="G18" s="293">
        <v>112.3</v>
      </c>
      <c r="H18" s="293">
        <v>122.6</v>
      </c>
      <c r="I18" s="293">
        <v>113.8</v>
      </c>
      <c r="J18" s="293">
        <v>108.8</v>
      </c>
      <c r="K18" s="293">
        <v>105.6</v>
      </c>
      <c r="L18" s="293">
        <v>103</v>
      </c>
      <c r="M18" s="293">
        <v>97.8</v>
      </c>
      <c r="N18" s="293">
        <v>112</v>
      </c>
      <c r="O18" s="293">
        <v>103.8</v>
      </c>
      <c r="P18" s="293">
        <v>102.8</v>
      </c>
      <c r="Q18" s="293">
        <v>96.1</v>
      </c>
      <c r="R18" s="293">
        <v>96.8</v>
      </c>
      <c r="S18" s="293">
        <v>100.1</v>
      </c>
      <c r="T18" s="439">
        <v>100.1</v>
      </c>
    </row>
    <row r="19" spans="1:20" x14ac:dyDescent="0.25">
      <c r="A19" s="505" t="s">
        <v>10</v>
      </c>
      <c r="B19" s="293">
        <v>103.4</v>
      </c>
      <c r="C19" s="293">
        <v>115.2</v>
      </c>
      <c r="D19" s="293">
        <v>114.2</v>
      </c>
      <c r="E19" s="293">
        <v>109.1</v>
      </c>
      <c r="F19" s="293">
        <v>118.6</v>
      </c>
      <c r="G19" s="293">
        <v>114.3</v>
      </c>
      <c r="H19" s="293">
        <v>130.80000000000001</v>
      </c>
      <c r="I19" s="293">
        <v>123.8</v>
      </c>
      <c r="J19" s="293">
        <v>119.6</v>
      </c>
      <c r="K19" s="293">
        <v>94.5</v>
      </c>
      <c r="L19" s="293">
        <v>106.5</v>
      </c>
      <c r="M19" s="293">
        <v>106.3</v>
      </c>
      <c r="N19" s="293">
        <v>112.9</v>
      </c>
      <c r="O19" s="293">
        <v>101.6</v>
      </c>
      <c r="P19" s="293">
        <v>97.7</v>
      </c>
      <c r="Q19" s="293">
        <v>97.5</v>
      </c>
      <c r="R19" s="293">
        <v>99.7</v>
      </c>
      <c r="S19" s="293">
        <v>100</v>
      </c>
      <c r="T19" s="439">
        <v>102.6</v>
      </c>
    </row>
    <row r="20" spans="1:20" x14ac:dyDescent="0.25">
      <c r="A20" s="505" t="s">
        <v>11</v>
      </c>
      <c r="B20" s="293">
        <v>106.2</v>
      </c>
      <c r="C20" s="293">
        <v>113.6</v>
      </c>
      <c r="D20" s="293">
        <v>115</v>
      </c>
      <c r="E20" s="293">
        <v>107</v>
      </c>
      <c r="F20" s="293">
        <v>106.8</v>
      </c>
      <c r="G20" s="293">
        <v>109.7</v>
      </c>
      <c r="H20" s="293">
        <v>112.3</v>
      </c>
      <c r="I20" s="293">
        <v>112.3</v>
      </c>
      <c r="J20" s="293">
        <v>118.8</v>
      </c>
      <c r="K20" s="293">
        <v>96.4</v>
      </c>
      <c r="L20" s="293">
        <v>111.4</v>
      </c>
      <c r="M20" s="293">
        <v>103</v>
      </c>
      <c r="N20" s="293">
        <v>107.2</v>
      </c>
      <c r="O20" s="293">
        <v>100.6</v>
      </c>
      <c r="P20" s="293">
        <v>100.7</v>
      </c>
      <c r="Q20" s="293">
        <v>98.9</v>
      </c>
      <c r="R20" s="293">
        <v>96</v>
      </c>
      <c r="S20" s="293">
        <v>99.7</v>
      </c>
      <c r="T20" s="439">
        <v>100.5</v>
      </c>
    </row>
    <row r="21" spans="1:20" x14ac:dyDescent="0.25">
      <c r="A21" s="505" t="s">
        <v>12</v>
      </c>
      <c r="B21" s="293">
        <v>106</v>
      </c>
      <c r="C21" s="293">
        <v>121.1</v>
      </c>
      <c r="D21" s="293">
        <v>117.6</v>
      </c>
      <c r="E21" s="293">
        <v>112.7</v>
      </c>
      <c r="F21" s="293">
        <v>97.4</v>
      </c>
      <c r="G21" s="293">
        <v>115.7</v>
      </c>
      <c r="H21" s="293">
        <v>115.9</v>
      </c>
      <c r="I21" s="293">
        <v>117.9</v>
      </c>
      <c r="J21" s="293">
        <v>117.7</v>
      </c>
      <c r="K21" s="293">
        <v>94.2</v>
      </c>
      <c r="L21" s="293">
        <v>108.1</v>
      </c>
      <c r="M21" s="293">
        <v>96.8</v>
      </c>
      <c r="N21" s="293">
        <v>113.4</v>
      </c>
      <c r="O21" s="293">
        <v>104</v>
      </c>
      <c r="P21" s="293">
        <v>102.2</v>
      </c>
      <c r="Q21" s="293">
        <v>94.8</v>
      </c>
      <c r="R21" s="293">
        <v>94.2</v>
      </c>
      <c r="S21" s="293">
        <v>97.3</v>
      </c>
      <c r="T21" s="439">
        <v>100.3</v>
      </c>
    </row>
    <row r="22" spans="1:20" x14ac:dyDescent="0.25">
      <c r="A22" s="505" t="s">
        <v>13</v>
      </c>
      <c r="B22" s="293">
        <v>107.9</v>
      </c>
      <c r="C22" s="293">
        <v>110.5</v>
      </c>
      <c r="D22" s="293">
        <v>109.7</v>
      </c>
      <c r="E22" s="293">
        <v>106.2</v>
      </c>
      <c r="F22" s="293">
        <v>104.3</v>
      </c>
      <c r="G22" s="293">
        <v>108.9</v>
      </c>
      <c r="H22" s="293">
        <v>110.3</v>
      </c>
      <c r="I22" s="293">
        <v>109.5</v>
      </c>
      <c r="J22" s="293">
        <v>115.7</v>
      </c>
      <c r="K22" s="293">
        <v>98.2</v>
      </c>
      <c r="L22" s="293">
        <v>105.2</v>
      </c>
      <c r="M22" s="293">
        <v>99.5</v>
      </c>
      <c r="N22" s="293">
        <v>108.7</v>
      </c>
      <c r="O22" s="293">
        <v>101.8</v>
      </c>
      <c r="P22" s="293">
        <v>101</v>
      </c>
      <c r="Q22" s="293">
        <v>99.1</v>
      </c>
      <c r="R22" s="293">
        <v>93.1</v>
      </c>
      <c r="S22" s="293">
        <v>100.9</v>
      </c>
      <c r="T22" s="439">
        <v>101</v>
      </c>
    </row>
    <row r="23" spans="1:20" x14ac:dyDescent="0.25">
      <c r="A23" s="505" t="s">
        <v>14</v>
      </c>
      <c r="B23" s="293">
        <v>107.3</v>
      </c>
      <c r="C23" s="293">
        <v>112.8</v>
      </c>
      <c r="D23" s="293">
        <v>112.1</v>
      </c>
      <c r="E23" s="293">
        <v>111.3</v>
      </c>
      <c r="F23" s="293">
        <v>104.9</v>
      </c>
      <c r="G23" s="293">
        <v>114.5</v>
      </c>
      <c r="H23" s="293">
        <v>115.5</v>
      </c>
      <c r="I23" s="293">
        <v>112.6</v>
      </c>
      <c r="J23" s="293">
        <v>113</v>
      </c>
      <c r="K23" s="293">
        <v>94.7</v>
      </c>
      <c r="L23" s="293">
        <v>106.8</v>
      </c>
      <c r="M23" s="293">
        <v>102.6</v>
      </c>
      <c r="N23" s="293">
        <v>109.2</v>
      </c>
      <c r="O23" s="293">
        <v>105</v>
      </c>
      <c r="P23" s="293">
        <v>100.8</v>
      </c>
      <c r="Q23" s="293">
        <v>98.5</v>
      </c>
      <c r="R23" s="293">
        <v>95.8</v>
      </c>
      <c r="S23" s="293">
        <v>97</v>
      </c>
      <c r="T23" s="439">
        <v>98.8</v>
      </c>
    </row>
    <row r="24" spans="1:20" x14ac:dyDescent="0.25">
      <c r="A24" s="505" t="s">
        <v>15</v>
      </c>
      <c r="B24" s="293">
        <v>103.8</v>
      </c>
      <c r="C24" s="293">
        <v>109.4</v>
      </c>
      <c r="D24" s="293">
        <v>118.1</v>
      </c>
      <c r="E24" s="293">
        <v>110.4</v>
      </c>
      <c r="F24" s="293">
        <v>115.4</v>
      </c>
      <c r="G24" s="293">
        <v>124.9</v>
      </c>
      <c r="H24" s="293">
        <v>117.8</v>
      </c>
      <c r="I24" s="293">
        <v>107.2</v>
      </c>
      <c r="J24" s="293">
        <v>109.3</v>
      </c>
      <c r="K24" s="293">
        <v>100.5</v>
      </c>
      <c r="L24" s="293">
        <v>105.6</v>
      </c>
      <c r="M24" s="293">
        <v>98.8</v>
      </c>
      <c r="N24" s="293">
        <v>109</v>
      </c>
      <c r="O24" s="293">
        <v>102.5</v>
      </c>
      <c r="P24" s="293">
        <v>98.7</v>
      </c>
      <c r="Q24" s="293">
        <v>96.7</v>
      </c>
      <c r="R24" s="293">
        <v>94.4</v>
      </c>
      <c r="S24" s="293">
        <v>97.5</v>
      </c>
      <c r="T24" s="439">
        <v>99.8</v>
      </c>
    </row>
    <row r="25" spans="1:20" x14ac:dyDescent="0.25">
      <c r="A25" s="505" t="s">
        <v>16</v>
      </c>
      <c r="B25" s="293">
        <v>107.1</v>
      </c>
      <c r="C25" s="293">
        <v>110.5</v>
      </c>
      <c r="D25" s="293">
        <v>110.9</v>
      </c>
      <c r="E25" s="293">
        <v>108.1</v>
      </c>
      <c r="F25" s="293">
        <v>102.5</v>
      </c>
      <c r="G25" s="293">
        <v>109</v>
      </c>
      <c r="H25" s="293">
        <v>119.8</v>
      </c>
      <c r="I25" s="293">
        <v>112.9</v>
      </c>
      <c r="J25" s="293">
        <v>113.7</v>
      </c>
      <c r="K25" s="293">
        <v>103.2</v>
      </c>
      <c r="L25" s="293">
        <v>107</v>
      </c>
      <c r="M25" s="293">
        <v>101.1</v>
      </c>
      <c r="N25" s="293">
        <v>107</v>
      </c>
      <c r="O25" s="293">
        <v>100.2</v>
      </c>
      <c r="P25" s="293">
        <v>102.2</v>
      </c>
      <c r="Q25" s="293">
        <v>99</v>
      </c>
      <c r="R25" s="293">
        <v>97.9</v>
      </c>
      <c r="S25" s="293">
        <v>97.7</v>
      </c>
      <c r="T25" s="439">
        <v>95.9</v>
      </c>
    </row>
    <row r="26" spans="1:20" x14ac:dyDescent="0.25">
      <c r="A26" s="505" t="s">
        <v>17</v>
      </c>
      <c r="B26" s="293">
        <v>116</v>
      </c>
      <c r="C26" s="293">
        <v>112.3</v>
      </c>
      <c r="D26" s="293">
        <v>112.8</v>
      </c>
      <c r="E26" s="293">
        <v>111.2</v>
      </c>
      <c r="F26" s="293">
        <v>106.1</v>
      </c>
      <c r="G26" s="293">
        <v>107</v>
      </c>
      <c r="H26" s="293">
        <v>116.3</v>
      </c>
      <c r="I26" s="293">
        <v>110.2</v>
      </c>
      <c r="J26" s="293">
        <v>108.8</v>
      </c>
      <c r="K26" s="293">
        <v>92.4</v>
      </c>
      <c r="L26" s="293">
        <v>99.7</v>
      </c>
      <c r="M26" s="293">
        <v>97.2</v>
      </c>
      <c r="N26" s="293">
        <v>113.5</v>
      </c>
      <c r="O26" s="293">
        <v>105.4</v>
      </c>
      <c r="P26" s="293">
        <v>101.3</v>
      </c>
      <c r="Q26" s="293">
        <v>99.5</v>
      </c>
      <c r="R26" s="293">
        <v>93</v>
      </c>
      <c r="S26" s="293">
        <v>98</v>
      </c>
      <c r="T26" s="439">
        <v>96.2</v>
      </c>
    </row>
    <row r="27" spans="1:20" x14ac:dyDescent="0.25">
      <c r="A27" s="505" t="s">
        <v>18</v>
      </c>
      <c r="B27" s="293">
        <v>108.9</v>
      </c>
      <c r="C27" s="293">
        <v>106.3</v>
      </c>
      <c r="D27" s="293">
        <v>103</v>
      </c>
      <c r="E27" s="293">
        <v>120.2</v>
      </c>
      <c r="F27" s="293">
        <v>112.8</v>
      </c>
      <c r="G27" s="293">
        <v>106.7</v>
      </c>
      <c r="H27" s="293">
        <v>109.4</v>
      </c>
      <c r="I27" s="293">
        <v>109.5</v>
      </c>
      <c r="J27" s="293">
        <v>86.4</v>
      </c>
      <c r="K27" s="293">
        <v>113.1</v>
      </c>
      <c r="L27" s="293">
        <v>103.2</v>
      </c>
      <c r="M27" s="293">
        <v>100.1</v>
      </c>
      <c r="N27" s="293">
        <v>98.6</v>
      </c>
      <c r="O27" s="293">
        <v>106.2</v>
      </c>
      <c r="P27" s="293">
        <v>92.7</v>
      </c>
      <c r="Q27" s="293">
        <v>94.4</v>
      </c>
      <c r="R27" s="293">
        <v>95.7</v>
      </c>
      <c r="S27" s="293">
        <v>101.5</v>
      </c>
      <c r="T27" s="439">
        <v>101.8</v>
      </c>
    </row>
    <row r="28" spans="1:20" ht="18" x14ac:dyDescent="0.25">
      <c r="A28" s="175" t="s">
        <v>95</v>
      </c>
      <c r="B28" s="292" t="s">
        <v>103</v>
      </c>
      <c r="C28" s="292">
        <v>110.9</v>
      </c>
      <c r="D28" s="292">
        <v>111.5</v>
      </c>
      <c r="E28" s="292">
        <v>117.4</v>
      </c>
      <c r="F28" s="292">
        <v>114.2</v>
      </c>
      <c r="G28" s="292">
        <v>114.4</v>
      </c>
      <c r="H28" s="292">
        <v>109.9</v>
      </c>
      <c r="I28" s="292">
        <v>109.5</v>
      </c>
      <c r="J28" s="292">
        <v>98.7</v>
      </c>
      <c r="K28" s="292">
        <v>103.9</v>
      </c>
      <c r="L28" s="292">
        <v>106.7</v>
      </c>
      <c r="M28" s="292">
        <v>98.7</v>
      </c>
      <c r="N28" s="292">
        <v>105.9</v>
      </c>
      <c r="O28" s="292">
        <v>105.3</v>
      </c>
      <c r="P28" s="292">
        <v>101.2</v>
      </c>
      <c r="Q28" s="292">
        <v>96.7</v>
      </c>
      <c r="R28" s="292">
        <v>98.3</v>
      </c>
      <c r="S28" s="292">
        <v>100.9</v>
      </c>
      <c r="T28" s="186">
        <v>102.8</v>
      </c>
    </row>
    <row r="29" spans="1:20" x14ac:dyDescent="0.25">
      <c r="A29" s="505" t="s">
        <v>19</v>
      </c>
      <c r="B29" s="293">
        <v>111</v>
      </c>
      <c r="C29" s="293">
        <v>103.3</v>
      </c>
      <c r="D29" s="293">
        <v>120</v>
      </c>
      <c r="E29" s="293">
        <v>105.1</v>
      </c>
      <c r="F29" s="293">
        <v>105</v>
      </c>
      <c r="G29" s="293">
        <v>108.7</v>
      </c>
      <c r="H29" s="293">
        <v>112.7</v>
      </c>
      <c r="I29" s="293">
        <v>103.3</v>
      </c>
      <c r="J29" s="293">
        <v>106</v>
      </c>
      <c r="K29" s="293">
        <v>98.2</v>
      </c>
      <c r="L29" s="293">
        <v>103.8</v>
      </c>
      <c r="M29" s="293">
        <v>100</v>
      </c>
      <c r="N29" s="293">
        <v>108.7</v>
      </c>
      <c r="O29" s="293">
        <v>100</v>
      </c>
      <c r="P29" s="293">
        <v>96.7</v>
      </c>
      <c r="Q29" s="293">
        <v>97.9</v>
      </c>
      <c r="R29" s="293">
        <v>94.9</v>
      </c>
      <c r="S29" s="293">
        <v>100.7</v>
      </c>
      <c r="T29" s="439">
        <v>102.3</v>
      </c>
    </row>
    <row r="30" spans="1:20" x14ac:dyDescent="0.25">
      <c r="A30" s="505" t="s">
        <v>20</v>
      </c>
      <c r="B30" s="293">
        <v>117.2</v>
      </c>
      <c r="C30" s="293">
        <v>123.3</v>
      </c>
      <c r="D30" s="293">
        <v>109.8</v>
      </c>
      <c r="E30" s="293">
        <v>102.4</v>
      </c>
      <c r="F30" s="293">
        <v>108.6</v>
      </c>
      <c r="G30" s="293">
        <v>107.4</v>
      </c>
      <c r="H30" s="293">
        <v>107.2</v>
      </c>
      <c r="I30" s="293">
        <v>108.9</v>
      </c>
      <c r="J30" s="293">
        <v>99.6</v>
      </c>
      <c r="K30" s="293">
        <v>91.6</v>
      </c>
      <c r="L30" s="293">
        <v>103.1</v>
      </c>
      <c r="M30" s="293">
        <v>97.7</v>
      </c>
      <c r="N30" s="293">
        <v>106.1</v>
      </c>
      <c r="O30" s="293">
        <v>100.4</v>
      </c>
      <c r="P30" s="293">
        <v>94.7</v>
      </c>
      <c r="Q30" s="293">
        <v>90.9</v>
      </c>
      <c r="R30" s="293">
        <v>94.7</v>
      </c>
      <c r="S30" s="293">
        <v>97.5</v>
      </c>
      <c r="T30" s="439">
        <v>100.7</v>
      </c>
    </row>
    <row r="31" spans="1:20" x14ac:dyDescent="0.25">
      <c r="A31" s="505" t="s">
        <v>21</v>
      </c>
      <c r="B31" s="293">
        <v>120.1</v>
      </c>
      <c r="C31" s="293">
        <v>115.7</v>
      </c>
      <c r="D31" s="293">
        <v>109.3</v>
      </c>
      <c r="E31" s="293">
        <v>106.5</v>
      </c>
      <c r="F31" s="293">
        <v>111.8</v>
      </c>
      <c r="G31" s="293">
        <v>113.5</v>
      </c>
      <c r="H31" s="293">
        <v>110.3</v>
      </c>
      <c r="I31" s="293">
        <v>109.2</v>
      </c>
      <c r="J31" s="293">
        <v>111.2</v>
      </c>
      <c r="K31" s="293">
        <v>103.7</v>
      </c>
      <c r="L31" s="293">
        <v>102.8</v>
      </c>
      <c r="M31" s="293">
        <v>100.5</v>
      </c>
      <c r="N31" s="293">
        <v>104.5</v>
      </c>
      <c r="O31" s="293">
        <v>105.8</v>
      </c>
      <c r="P31" s="293">
        <v>101.3</v>
      </c>
      <c r="Q31" s="293">
        <v>95.1</v>
      </c>
      <c r="R31" s="293">
        <v>92.9</v>
      </c>
      <c r="S31" s="293">
        <v>98.9</v>
      </c>
      <c r="T31" s="439">
        <v>102</v>
      </c>
    </row>
    <row r="32" spans="1:20" x14ac:dyDescent="0.25">
      <c r="A32" s="120" t="s">
        <v>63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439"/>
    </row>
    <row r="33" spans="1:20" ht="19.5" x14ac:dyDescent="0.25">
      <c r="A33" s="484" t="s">
        <v>23</v>
      </c>
      <c r="B33" s="293">
        <v>137.80000000000001</v>
      </c>
      <c r="C33" s="293">
        <v>133.19999999999999</v>
      </c>
      <c r="D33" s="293">
        <v>123</v>
      </c>
      <c r="E33" s="293">
        <v>139.4</v>
      </c>
      <c r="F33" s="293">
        <v>125.2</v>
      </c>
      <c r="G33" s="293">
        <v>92.1</v>
      </c>
      <c r="H33" s="293">
        <v>113.4</v>
      </c>
      <c r="I33" s="293">
        <v>129.19999999999999</v>
      </c>
      <c r="J33" s="293">
        <v>112.7</v>
      </c>
      <c r="K33" s="293">
        <v>89.4</v>
      </c>
      <c r="L33" s="293">
        <v>101.4</v>
      </c>
      <c r="M33" s="293">
        <v>98.4</v>
      </c>
      <c r="N33" s="293">
        <v>110.9</v>
      </c>
      <c r="O33" s="293">
        <v>101.6</v>
      </c>
      <c r="P33" s="293">
        <v>94</v>
      </c>
      <c r="Q33" s="293">
        <v>94.9</v>
      </c>
      <c r="R33" s="293">
        <v>90.8</v>
      </c>
      <c r="S33" s="293">
        <v>100.9</v>
      </c>
      <c r="T33" s="439">
        <v>105.9</v>
      </c>
    </row>
    <row r="34" spans="1:20" ht="19.5" x14ac:dyDescent="0.25">
      <c r="A34" s="484" t="s">
        <v>124</v>
      </c>
      <c r="B34" s="293"/>
      <c r="C34" s="293"/>
      <c r="D34" s="293"/>
      <c r="E34" s="293"/>
      <c r="F34" s="293"/>
      <c r="G34" s="293"/>
      <c r="H34" s="293"/>
      <c r="I34" s="293"/>
      <c r="J34" s="293"/>
      <c r="K34" s="293"/>
      <c r="L34" s="293">
        <v>103.2</v>
      </c>
      <c r="M34" s="293">
        <v>100.9</v>
      </c>
      <c r="N34" s="293">
        <v>103.9</v>
      </c>
      <c r="O34" s="293">
        <v>106.2</v>
      </c>
      <c r="P34" s="293">
        <v>102.2</v>
      </c>
      <c r="Q34" s="293">
        <v>95.1</v>
      </c>
      <c r="R34" s="293">
        <v>93</v>
      </c>
      <c r="S34" s="293">
        <v>98.7</v>
      </c>
      <c r="T34" s="439">
        <v>101.7</v>
      </c>
    </row>
    <row r="35" spans="1:20" x14ac:dyDescent="0.25">
      <c r="A35" s="505" t="s">
        <v>24</v>
      </c>
      <c r="B35" s="293">
        <v>120.2</v>
      </c>
      <c r="C35" s="293">
        <v>112.8</v>
      </c>
      <c r="D35" s="293">
        <v>110.8</v>
      </c>
      <c r="E35" s="293">
        <v>111.3</v>
      </c>
      <c r="F35" s="293">
        <v>106.2</v>
      </c>
      <c r="G35" s="293">
        <v>106.5</v>
      </c>
      <c r="H35" s="293">
        <v>122.5</v>
      </c>
      <c r="I35" s="293">
        <v>110.1</v>
      </c>
      <c r="J35" s="293">
        <v>100.5</v>
      </c>
      <c r="K35" s="293">
        <v>90</v>
      </c>
      <c r="L35" s="293">
        <v>108.2</v>
      </c>
      <c r="M35" s="293">
        <v>100.8</v>
      </c>
      <c r="N35" s="293">
        <v>110.6</v>
      </c>
      <c r="O35" s="293">
        <v>105.6</v>
      </c>
      <c r="P35" s="293">
        <v>105.7</v>
      </c>
      <c r="Q35" s="293">
        <v>99.3</v>
      </c>
      <c r="R35" s="293">
        <v>99.2</v>
      </c>
      <c r="S35" s="293">
        <v>94.2</v>
      </c>
      <c r="T35" s="439">
        <v>100.6</v>
      </c>
    </row>
    <row r="36" spans="1:20" x14ac:dyDescent="0.25">
      <c r="A36" s="505" t="s">
        <v>25</v>
      </c>
      <c r="B36" s="293">
        <v>117.2</v>
      </c>
      <c r="C36" s="293">
        <v>104.5</v>
      </c>
      <c r="D36" s="293">
        <v>101</v>
      </c>
      <c r="E36" s="293">
        <v>122.1</v>
      </c>
      <c r="F36" s="293">
        <v>109.8</v>
      </c>
      <c r="G36" s="293">
        <v>121.8</v>
      </c>
      <c r="H36" s="293">
        <v>126.8</v>
      </c>
      <c r="I36" s="293">
        <v>117.1</v>
      </c>
      <c r="J36" s="293">
        <v>98.4</v>
      </c>
      <c r="K36" s="293">
        <v>102</v>
      </c>
      <c r="L36" s="293">
        <v>103.5</v>
      </c>
      <c r="M36" s="293">
        <v>98</v>
      </c>
      <c r="N36" s="293">
        <v>110.3</v>
      </c>
      <c r="O36" s="293">
        <v>100</v>
      </c>
      <c r="P36" s="293">
        <v>104.2</v>
      </c>
      <c r="Q36" s="293">
        <v>97.2</v>
      </c>
      <c r="R36" s="293">
        <v>94.6</v>
      </c>
      <c r="S36" s="293">
        <v>100.7</v>
      </c>
      <c r="T36" s="439">
        <v>101.8</v>
      </c>
    </row>
    <row r="37" spans="1:20" x14ac:dyDescent="0.25">
      <c r="A37" s="505" t="s">
        <v>26</v>
      </c>
      <c r="B37" s="293">
        <v>107.1</v>
      </c>
      <c r="C37" s="293">
        <v>110.8</v>
      </c>
      <c r="D37" s="293">
        <v>111.4</v>
      </c>
      <c r="E37" s="293">
        <v>110.4</v>
      </c>
      <c r="F37" s="293">
        <v>129.1</v>
      </c>
      <c r="G37" s="293">
        <v>112.1</v>
      </c>
      <c r="H37" s="293">
        <v>129.1</v>
      </c>
      <c r="I37" s="293">
        <v>116.1</v>
      </c>
      <c r="J37" s="293">
        <v>98.5</v>
      </c>
      <c r="K37" s="293">
        <v>95.5</v>
      </c>
      <c r="L37" s="293">
        <v>109.3</v>
      </c>
      <c r="M37" s="293">
        <v>99.4</v>
      </c>
      <c r="N37" s="293">
        <v>108</v>
      </c>
      <c r="O37" s="293">
        <v>106.6</v>
      </c>
      <c r="P37" s="293">
        <v>101.2</v>
      </c>
      <c r="Q37" s="293">
        <v>102.8</v>
      </c>
      <c r="R37" s="293">
        <v>104.3</v>
      </c>
      <c r="S37" s="293">
        <v>101</v>
      </c>
      <c r="T37" s="439">
        <v>104.4</v>
      </c>
    </row>
    <row r="38" spans="1:20" x14ac:dyDescent="0.25">
      <c r="A38" s="505" t="s">
        <v>27</v>
      </c>
      <c r="B38" s="293">
        <v>116.7</v>
      </c>
      <c r="C38" s="293">
        <v>101.6</v>
      </c>
      <c r="D38" s="293">
        <v>103.6</v>
      </c>
      <c r="E38" s="293">
        <v>101.2</v>
      </c>
      <c r="F38" s="293">
        <v>103.4</v>
      </c>
      <c r="G38" s="293">
        <v>109.5</v>
      </c>
      <c r="H38" s="293">
        <v>110.8</v>
      </c>
      <c r="I38" s="293">
        <v>109.5</v>
      </c>
      <c r="J38" s="293">
        <v>107</v>
      </c>
      <c r="K38" s="293">
        <v>99.9</v>
      </c>
      <c r="L38" s="293">
        <v>98.5</v>
      </c>
      <c r="M38" s="293">
        <v>96.7</v>
      </c>
      <c r="N38" s="293">
        <v>107.6</v>
      </c>
      <c r="O38" s="293">
        <v>105.8</v>
      </c>
      <c r="P38" s="293">
        <v>97.6</v>
      </c>
      <c r="Q38" s="293">
        <v>93.8</v>
      </c>
      <c r="R38" s="293">
        <v>94.2</v>
      </c>
      <c r="S38" s="293">
        <v>100.2</v>
      </c>
      <c r="T38" s="439">
        <v>102</v>
      </c>
    </row>
    <row r="39" spans="1:20" x14ac:dyDescent="0.25">
      <c r="A39" s="505" t="s">
        <v>28</v>
      </c>
      <c r="B39" s="293">
        <v>106</v>
      </c>
      <c r="C39" s="293">
        <v>109.1</v>
      </c>
      <c r="D39" s="293">
        <v>106.5</v>
      </c>
      <c r="E39" s="293">
        <v>106.8</v>
      </c>
      <c r="F39" s="293">
        <v>102.8</v>
      </c>
      <c r="G39" s="293">
        <v>109.7</v>
      </c>
      <c r="H39" s="293">
        <v>117.6</v>
      </c>
      <c r="I39" s="293">
        <v>108.6</v>
      </c>
      <c r="J39" s="293">
        <v>117.3</v>
      </c>
      <c r="K39" s="293">
        <v>101.9</v>
      </c>
      <c r="L39" s="293">
        <v>107.9</v>
      </c>
      <c r="M39" s="293">
        <v>100.4</v>
      </c>
      <c r="N39" s="293">
        <v>109.8</v>
      </c>
      <c r="O39" s="293">
        <v>101.8</v>
      </c>
      <c r="P39" s="293">
        <v>102.8</v>
      </c>
      <c r="Q39" s="293">
        <v>96.5</v>
      </c>
      <c r="R39" s="293">
        <v>91.8</v>
      </c>
      <c r="S39" s="293">
        <v>97.6</v>
      </c>
      <c r="T39" s="439">
        <v>94.2</v>
      </c>
    </row>
    <row r="40" spans="1:20" x14ac:dyDescent="0.25">
      <c r="A40" s="505" t="s">
        <v>29</v>
      </c>
      <c r="B40" s="293">
        <v>112.5</v>
      </c>
      <c r="C40" s="293">
        <v>111.2</v>
      </c>
      <c r="D40" s="293">
        <v>126.7</v>
      </c>
      <c r="E40" s="293">
        <v>114.1</v>
      </c>
      <c r="F40" s="293">
        <v>106.5</v>
      </c>
      <c r="G40" s="293">
        <v>100.7</v>
      </c>
      <c r="H40" s="293">
        <v>115.9</v>
      </c>
      <c r="I40" s="293">
        <v>112.4</v>
      </c>
      <c r="J40" s="293">
        <v>112.5</v>
      </c>
      <c r="K40" s="293">
        <v>98.7</v>
      </c>
      <c r="L40" s="293">
        <v>103.3</v>
      </c>
      <c r="M40" s="293">
        <v>101.2</v>
      </c>
      <c r="N40" s="293">
        <v>109.4</v>
      </c>
      <c r="O40" s="293">
        <v>100.5</v>
      </c>
      <c r="P40" s="293">
        <v>100.9</v>
      </c>
      <c r="Q40" s="293">
        <v>92.7</v>
      </c>
      <c r="R40" s="293">
        <v>95</v>
      </c>
      <c r="S40" s="293">
        <v>101</v>
      </c>
      <c r="T40" s="439">
        <v>98.6</v>
      </c>
    </row>
    <row r="41" spans="1:20" x14ac:dyDescent="0.25">
      <c r="A41" s="505" t="s">
        <v>30</v>
      </c>
      <c r="B41" s="293">
        <v>113.2</v>
      </c>
      <c r="C41" s="293">
        <v>108.7</v>
      </c>
      <c r="D41" s="293">
        <v>113.3</v>
      </c>
      <c r="E41" s="293">
        <v>132.69999999999999</v>
      </c>
      <c r="F41" s="293">
        <v>120.3</v>
      </c>
      <c r="G41" s="293">
        <v>119.1</v>
      </c>
      <c r="H41" s="293">
        <v>102.4</v>
      </c>
      <c r="I41" s="293">
        <v>107.4</v>
      </c>
      <c r="J41" s="293">
        <v>91.5</v>
      </c>
      <c r="K41" s="293">
        <v>113.6</v>
      </c>
      <c r="L41" s="293">
        <v>109</v>
      </c>
      <c r="M41" s="293">
        <v>98</v>
      </c>
      <c r="N41" s="293">
        <v>103</v>
      </c>
      <c r="O41" s="293">
        <v>107.6</v>
      </c>
      <c r="P41" s="293">
        <v>102</v>
      </c>
      <c r="Q41" s="293">
        <v>97</v>
      </c>
      <c r="R41" s="293">
        <v>100.4</v>
      </c>
      <c r="S41" s="293">
        <v>103.1</v>
      </c>
      <c r="T41" s="439">
        <v>104.2</v>
      </c>
    </row>
    <row r="42" spans="1:20" ht="18" x14ac:dyDescent="0.25">
      <c r="A42" s="175" t="s">
        <v>383</v>
      </c>
      <c r="B42" s="292" t="s">
        <v>103</v>
      </c>
      <c r="C42" s="292">
        <v>110.5</v>
      </c>
      <c r="D42" s="292">
        <v>114.7</v>
      </c>
      <c r="E42" s="292">
        <v>114.1</v>
      </c>
      <c r="F42" s="292">
        <v>113.4</v>
      </c>
      <c r="G42" s="292">
        <v>111.9</v>
      </c>
      <c r="H42" s="292">
        <v>116.4</v>
      </c>
      <c r="I42" s="292">
        <v>117.2</v>
      </c>
      <c r="J42" s="292">
        <v>108.8</v>
      </c>
      <c r="K42" s="292">
        <v>102.7</v>
      </c>
      <c r="L42" s="292">
        <v>109.2</v>
      </c>
      <c r="M42" s="292">
        <v>101</v>
      </c>
      <c r="N42" s="292">
        <v>107</v>
      </c>
      <c r="O42" s="292">
        <v>108.7</v>
      </c>
      <c r="P42" s="292">
        <v>103.2</v>
      </c>
      <c r="Q42" s="292">
        <v>97.2</v>
      </c>
      <c r="R42" s="292">
        <v>97.7</v>
      </c>
      <c r="S42" s="292">
        <v>99.9</v>
      </c>
      <c r="T42" s="186">
        <v>101.6</v>
      </c>
    </row>
    <row r="43" spans="1:20" x14ac:dyDescent="0.25">
      <c r="A43" s="505" t="s">
        <v>31</v>
      </c>
      <c r="B43" s="293">
        <v>118.7</v>
      </c>
      <c r="C43" s="293">
        <v>95.8</v>
      </c>
      <c r="D43" s="293">
        <v>113.9</v>
      </c>
      <c r="E43" s="293">
        <v>101.9</v>
      </c>
      <c r="F43" s="293">
        <v>106.3</v>
      </c>
      <c r="G43" s="293">
        <v>112</v>
      </c>
      <c r="H43" s="293">
        <v>110.5</v>
      </c>
      <c r="I43" s="293">
        <v>112.5</v>
      </c>
      <c r="J43" s="293">
        <v>119.4</v>
      </c>
      <c r="K43" s="293">
        <v>117.9</v>
      </c>
      <c r="L43" s="293">
        <v>108.6</v>
      </c>
      <c r="M43" s="293">
        <v>106.6</v>
      </c>
      <c r="N43" s="293">
        <v>114.4</v>
      </c>
      <c r="O43" s="293">
        <v>101.8</v>
      </c>
      <c r="P43" s="293">
        <v>109.9</v>
      </c>
      <c r="Q43" s="293">
        <v>91.3</v>
      </c>
      <c r="R43" s="293">
        <v>102.2</v>
      </c>
      <c r="S43" s="293">
        <v>101.6</v>
      </c>
      <c r="T43" s="439">
        <v>102.3</v>
      </c>
    </row>
    <row r="44" spans="1:20" x14ac:dyDescent="0.25">
      <c r="A44" s="505" t="s">
        <v>32</v>
      </c>
      <c r="B44" s="293">
        <v>105.4</v>
      </c>
      <c r="C44" s="293">
        <v>132.69999999999999</v>
      </c>
      <c r="D44" s="293">
        <v>94.6</v>
      </c>
      <c r="E44" s="293">
        <v>102.9</v>
      </c>
      <c r="F44" s="293">
        <v>98.8</v>
      </c>
      <c r="G44" s="293">
        <v>91.8</v>
      </c>
      <c r="H44" s="293">
        <v>128.4</v>
      </c>
      <c r="I44" s="293">
        <v>115.8</v>
      </c>
      <c r="J44" s="293">
        <v>107.2</v>
      </c>
      <c r="K44" s="293">
        <v>112.8</v>
      </c>
      <c r="L44" s="293">
        <v>102.6</v>
      </c>
      <c r="M44" s="293">
        <v>101.7</v>
      </c>
      <c r="N44" s="293">
        <v>107.1</v>
      </c>
      <c r="O44" s="293">
        <v>101.5</v>
      </c>
      <c r="P44" s="293">
        <v>103.9</v>
      </c>
      <c r="Q44" s="293">
        <v>101.4</v>
      </c>
      <c r="R44" s="293">
        <v>96</v>
      </c>
      <c r="S44" s="293">
        <v>98.8</v>
      </c>
      <c r="T44" s="439">
        <v>101.3</v>
      </c>
    </row>
    <row r="45" spans="1:20" x14ac:dyDescent="0.25">
      <c r="A45" s="505" t="s">
        <v>33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 t="s">
        <v>103</v>
      </c>
      <c r="R45" s="293">
        <v>102.1</v>
      </c>
      <c r="S45" s="293">
        <v>106.4</v>
      </c>
      <c r="T45" s="439">
        <v>105.9</v>
      </c>
    </row>
    <row r="46" spans="1:20" x14ac:dyDescent="0.25">
      <c r="A46" s="505" t="s">
        <v>34</v>
      </c>
      <c r="B46" s="293">
        <v>116.1</v>
      </c>
      <c r="C46" s="293">
        <v>109.7</v>
      </c>
      <c r="D46" s="293">
        <v>115.4</v>
      </c>
      <c r="E46" s="293">
        <v>112.8</v>
      </c>
      <c r="F46" s="293">
        <v>107.6</v>
      </c>
      <c r="G46" s="293">
        <v>110.7</v>
      </c>
      <c r="H46" s="293">
        <v>119</v>
      </c>
      <c r="I46" s="293">
        <v>123.1</v>
      </c>
      <c r="J46" s="293">
        <v>108.7</v>
      </c>
      <c r="K46" s="293">
        <v>103.7</v>
      </c>
      <c r="L46" s="293">
        <v>115.1</v>
      </c>
      <c r="M46" s="293">
        <v>102.7</v>
      </c>
      <c r="N46" s="293">
        <v>107.6</v>
      </c>
      <c r="O46" s="293">
        <v>112.4</v>
      </c>
      <c r="P46" s="293">
        <v>103.6</v>
      </c>
      <c r="Q46" s="293">
        <v>97.4</v>
      </c>
      <c r="R46" s="293">
        <v>99.1</v>
      </c>
      <c r="S46" s="293">
        <v>98.5</v>
      </c>
      <c r="T46" s="439">
        <v>101.1</v>
      </c>
    </row>
    <row r="47" spans="1:20" x14ac:dyDescent="0.25">
      <c r="A47" s="505" t="s">
        <v>35</v>
      </c>
      <c r="B47" s="293">
        <v>122.2</v>
      </c>
      <c r="C47" s="293">
        <v>108.2</v>
      </c>
      <c r="D47" s="293">
        <v>112.2</v>
      </c>
      <c r="E47" s="293">
        <v>109.6</v>
      </c>
      <c r="F47" s="293">
        <v>106.4</v>
      </c>
      <c r="G47" s="293">
        <v>107.6</v>
      </c>
      <c r="H47" s="293">
        <v>111</v>
      </c>
      <c r="I47" s="293">
        <v>110.1</v>
      </c>
      <c r="J47" s="293">
        <v>111.8</v>
      </c>
      <c r="K47" s="293">
        <v>105.4</v>
      </c>
      <c r="L47" s="293">
        <v>105.6</v>
      </c>
      <c r="M47" s="293">
        <v>101.3</v>
      </c>
      <c r="N47" s="293">
        <v>106</v>
      </c>
      <c r="O47" s="293">
        <v>104.7</v>
      </c>
      <c r="P47" s="293">
        <v>103</v>
      </c>
      <c r="Q47" s="293">
        <v>94</v>
      </c>
      <c r="R47" s="293">
        <v>90.1</v>
      </c>
      <c r="S47" s="293">
        <v>97.1</v>
      </c>
      <c r="T47" s="439">
        <v>100.6</v>
      </c>
    </row>
    <row r="48" spans="1:20" x14ac:dyDescent="0.25">
      <c r="A48" s="505" t="s">
        <v>36</v>
      </c>
      <c r="B48" s="293">
        <v>116.1</v>
      </c>
      <c r="C48" s="293">
        <v>111.8</v>
      </c>
      <c r="D48" s="293">
        <v>114.2</v>
      </c>
      <c r="E48" s="293">
        <v>114.3</v>
      </c>
      <c r="F48" s="293">
        <v>109.9</v>
      </c>
      <c r="G48" s="293">
        <v>110.2</v>
      </c>
      <c r="H48" s="293">
        <v>120.2</v>
      </c>
      <c r="I48" s="293">
        <v>109.7</v>
      </c>
      <c r="J48" s="293">
        <v>100.3</v>
      </c>
      <c r="K48" s="293">
        <v>103.8</v>
      </c>
      <c r="L48" s="293">
        <v>102.3</v>
      </c>
      <c r="M48" s="293">
        <v>96.7</v>
      </c>
      <c r="N48" s="293">
        <v>105.3</v>
      </c>
      <c r="O48" s="293">
        <v>103</v>
      </c>
      <c r="P48" s="293">
        <v>99.5</v>
      </c>
      <c r="Q48" s="293">
        <v>97.6</v>
      </c>
      <c r="R48" s="293">
        <v>90.2</v>
      </c>
      <c r="S48" s="293">
        <v>98.8</v>
      </c>
      <c r="T48" s="439">
        <v>100.1</v>
      </c>
    </row>
    <row r="49" spans="1:20" x14ac:dyDescent="0.25">
      <c r="A49" s="505" t="s">
        <v>37</v>
      </c>
      <c r="B49" s="293">
        <v>114.8</v>
      </c>
      <c r="C49" s="293">
        <v>111.5</v>
      </c>
      <c r="D49" s="293">
        <v>110.8</v>
      </c>
      <c r="E49" s="293">
        <v>114.3</v>
      </c>
      <c r="F49" s="293">
        <v>110.9</v>
      </c>
      <c r="G49" s="293">
        <v>109.4</v>
      </c>
      <c r="H49" s="293">
        <v>106.4</v>
      </c>
      <c r="I49" s="293">
        <v>116.1</v>
      </c>
      <c r="J49" s="293">
        <v>109.2</v>
      </c>
      <c r="K49" s="293">
        <v>94.7</v>
      </c>
      <c r="L49" s="293">
        <v>106.5</v>
      </c>
      <c r="M49" s="293">
        <v>100.5</v>
      </c>
      <c r="N49" s="293">
        <v>106.4</v>
      </c>
      <c r="O49" s="293">
        <v>108.1</v>
      </c>
      <c r="P49" s="293">
        <v>103.2</v>
      </c>
      <c r="Q49" s="293">
        <v>97.7</v>
      </c>
      <c r="R49" s="293">
        <v>96.7</v>
      </c>
      <c r="S49" s="293">
        <v>100.6</v>
      </c>
      <c r="T49" s="439">
        <v>102.3</v>
      </c>
    </row>
    <row r="50" spans="1:20" x14ac:dyDescent="0.25">
      <c r="A50" s="505" t="s">
        <v>38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 t="s">
        <v>103</v>
      </c>
      <c r="R50" s="293">
        <v>139.30000000000001</v>
      </c>
      <c r="S50" s="293">
        <v>104.1</v>
      </c>
      <c r="T50" s="439">
        <v>101.4</v>
      </c>
    </row>
    <row r="51" spans="1:20" s="4" customFormat="1" ht="18" x14ac:dyDescent="0.25">
      <c r="A51" s="175" t="s">
        <v>89</v>
      </c>
      <c r="B51" s="292" t="s">
        <v>103</v>
      </c>
      <c r="C51" s="292" t="s">
        <v>103</v>
      </c>
      <c r="D51" s="292" t="s">
        <v>103</v>
      </c>
      <c r="E51" s="292" t="s">
        <v>103</v>
      </c>
      <c r="F51" s="292" t="s">
        <v>103</v>
      </c>
      <c r="G51" s="292" t="s">
        <v>103</v>
      </c>
      <c r="H51" s="292" t="s">
        <v>103</v>
      </c>
      <c r="I51" s="292" t="s">
        <v>103</v>
      </c>
      <c r="J51" s="292" t="s">
        <v>103</v>
      </c>
      <c r="K51" s="292" t="s">
        <v>103</v>
      </c>
      <c r="L51" s="292">
        <v>110</v>
      </c>
      <c r="M51" s="292">
        <v>104.9</v>
      </c>
      <c r="N51" s="292">
        <v>109</v>
      </c>
      <c r="O51" s="292">
        <v>104.1</v>
      </c>
      <c r="P51" s="292">
        <v>103.3</v>
      </c>
      <c r="Q51" s="292">
        <v>95.8</v>
      </c>
      <c r="R51" s="292">
        <v>93</v>
      </c>
      <c r="S51" s="292">
        <v>100.2</v>
      </c>
      <c r="T51" s="186">
        <v>99.2</v>
      </c>
    </row>
    <row r="52" spans="1:20" x14ac:dyDescent="0.25">
      <c r="A52" s="505" t="s">
        <v>39</v>
      </c>
      <c r="B52" s="293">
        <v>126.7</v>
      </c>
      <c r="C52" s="293">
        <v>115.9</v>
      </c>
      <c r="D52" s="293">
        <v>119.5</v>
      </c>
      <c r="E52" s="293">
        <v>125.3</v>
      </c>
      <c r="F52" s="293">
        <v>143.9</v>
      </c>
      <c r="G52" s="293">
        <v>121</v>
      </c>
      <c r="H52" s="293">
        <v>129.69999999999999</v>
      </c>
      <c r="I52" s="293">
        <v>117.9</v>
      </c>
      <c r="J52" s="293">
        <v>117.6</v>
      </c>
      <c r="K52" s="293">
        <v>111.9</v>
      </c>
      <c r="L52" s="293">
        <v>108.6</v>
      </c>
      <c r="M52" s="293">
        <v>105.7</v>
      </c>
      <c r="N52" s="293">
        <v>107.5</v>
      </c>
      <c r="O52" s="293">
        <v>99.6</v>
      </c>
      <c r="P52" s="293">
        <v>103.2</v>
      </c>
      <c r="Q52" s="293">
        <v>98.8</v>
      </c>
      <c r="R52" s="293">
        <v>91.1</v>
      </c>
      <c r="S52" s="293">
        <v>100.9</v>
      </c>
      <c r="T52" s="439">
        <v>96.9</v>
      </c>
    </row>
    <row r="53" spans="1:20" x14ac:dyDescent="0.25">
      <c r="A53" s="505" t="s">
        <v>104</v>
      </c>
      <c r="B53" s="293">
        <v>122.5</v>
      </c>
      <c r="C53" s="293">
        <v>137.19999999999999</v>
      </c>
      <c r="D53" s="293">
        <v>108.6</v>
      </c>
      <c r="E53" s="293">
        <v>104.4</v>
      </c>
      <c r="F53" s="293">
        <v>118.2</v>
      </c>
      <c r="G53" s="293">
        <v>119.8</v>
      </c>
      <c r="H53" s="293">
        <v>111.6</v>
      </c>
      <c r="I53" s="293">
        <v>125</v>
      </c>
      <c r="J53" s="293">
        <v>120.2</v>
      </c>
      <c r="K53" s="293">
        <v>104.1</v>
      </c>
      <c r="L53" s="293">
        <v>111.3</v>
      </c>
      <c r="M53" s="293">
        <v>116.2</v>
      </c>
      <c r="N53" s="293">
        <v>107.2</v>
      </c>
      <c r="O53" s="293">
        <v>111</v>
      </c>
      <c r="P53" s="293">
        <v>107.9</v>
      </c>
      <c r="Q53" s="293">
        <v>87.9</v>
      </c>
      <c r="R53" s="293">
        <v>100</v>
      </c>
      <c r="S53" s="293">
        <v>99.3</v>
      </c>
      <c r="T53" s="439">
        <v>100.9</v>
      </c>
    </row>
    <row r="54" spans="1:20" ht="19.5" x14ac:dyDescent="0.25">
      <c r="A54" s="505" t="s">
        <v>41</v>
      </c>
      <c r="B54" s="293">
        <v>110.7</v>
      </c>
      <c r="C54" s="293">
        <v>115.2</v>
      </c>
      <c r="D54" s="293">
        <v>124.6</v>
      </c>
      <c r="E54" s="293">
        <v>108.1</v>
      </c>
      <c r="F54" s="293">
        <v>111.2</v>
      </c>
      <c r="G54" s="293">
        <v>111.3</v>
      </c>
      <c r="H54" s="293">
        <v>112.6</v>
      </c>
      <c r="I54" s="293">
        <v>121</v>
      </c>
      <c r="J54" s="293">
        <v>111.6</v>
      </c>
      <c r="K54" s="293">
        <v>98.5</v>
      </c>
      <c r="L54" s="293">
        <v>104.2</v>
      </c>
      <c r="M54" s="293">
        <v>101.3</v>
      </c>
      <c r="N54" s="293">
        <v>101.7</v>
      </c>
      <c r="O54" s="293">
        <v>103</v>
      </c>
      <c r="P54" s="293">
        <v>102.7</v>
      </c>
      <c r="Q54" s="293">
        <v>99.6</v>
      </c>
      <c r="R54" s="293">
        <v>97.3</v>
      </c>
      <c r="S54" s="293">
        <v>99.1</v>
      </c>
      <c r="T54" s="439">
        <v>99.7</v>
      </c>
    </row>
    <row r="55" spans="1:20" ht="19.5" x14ac:dyDescent="0.25">
      <c r="A55" s="505" t="s">
        <v>42</v>
      </c>
      <c r="B55" s="293">
        <v>123.2</v>
      </c>
      <c r="C55" s="293">
        <v>108.3</v>
      </c>
      <c r="D55" s="293">
        <v>126.3</v>
      </c>
      <c r="E55" s="293">
        <v>114.2</v>
      </c>
      <c r="F55" s="293">
        <v>115.6</v>
      </c>
      <c r="G55" s="293">
        <v>110.3</v>
      </c>
      <c r="H55" s="293">
        <v>116.6</v>
      </c>
      <c r="I55" s="293">
        <v>113.1</v>
      </c>
      <c r="J55" s="293">
        <v>106.3</v>
      </c>
      <c r="K55" s="293">
        <v>103.9</v>
      </c>
      <c r="L55" s="293">
        <v>109.8</v>
      </c>
      <c r="M55" s="293">
        <v>98.2</v>
      </c>
      <c r="N55" s="293">
        <v>108.8</v>
      </c>
      <c r="O55" s="293">
        <v>101.7</v>
      </c>
      <c r="P55" s="293">
        <v>106.6</v>
      </c>
      <c r="Q55" s="293">
        <v>93.3</v>
      </c>
      <c r="R55" s="293">
        <v>92</v>
      </c>
      <c r="S55" s="293">
        <v>98</v>
      </c>
      <c r="T55" s="439">
        <v>98.5</v>
      </c>
    </row>
    <row r="56" spans="1:20" ht="19.5" x14ac:dyDescent="0.25">
      <c r="A56" s="505" t="s">
        <v>43</v>
      </c>
      <c r="B56" s="293">
        <v>120.3</v>
      </c>
      <c r="C56" s="293">
        <v>93.3</v>
      </c>
      <c r="D56" s="293">
        <v>106.8</v>
      </c>
      <c r="E56" s="293">
        <v>118.1</v>
      </c>
      <c r="F56" s="293">
        <v>139.80000000000001</v>
      </c>
      <c r="G56" s="293">
        <v>101.9</v>
      </c>
      <c r="H56" s="293">
        <v>115.2</v>
      </c>
      <c r="I56" s="293">
        <v>119.3</v>
      </c>
      <c r="J56" s="293">
        <v>110.3</v>
      </c>
      <c r="K56" s="293">
        <v>90.4</v>
      </c>
      <c r="L56" s="293">
        <v>123.7</v>
      </c>
      <c r="M56" s="293">
        <v>95.4</v>
      </c>
      <c r="N56" s="293">
        <v>111.4</v>
      </c>
      <c r="O56" s="293">
        <v>103</v>
      </c>
      <c r="P56" s="293">
        <v>105.2</v>
      </c>
      <c r="Q56" s="293">
        <v>98.3</v>
      </c>
      <c r="R56" s="293">
        <v>95.2</v>
      </c>
      <c r="S56" s="293">
        <v>98.7</v>
      </c>
      <c r="T56" s="439">
        <v>100</v>
      </c>
    </row>
    <row r="57" spans="1:20" x14ac:dyDescent="0.25">
      <c r="A57" s="505" t="s">
        <v>97</v>
      </c>
      <c r="B57" s="292" t="s">
        <v>103</v>
      </c>
      <c r="C57" s="292" t="s">
        <v>103</v>
      </c>
      <c r="D57" s="292" t="s">
        <v>103</v>
      </c>
      <c r="E57" s="292" t="s">
        <v>103</v>
      </c>
      <c r="F57" s="292" t="s">
        <v>103</v>
      </c>
      <c r="G57" s="292" t="s">
        <v>103</v>
      </c>
      <c r="H57" s="292" t="s">
        <v>103</v>
      </c>
      <c r="I57" s="292" t="s">
        <v>103</v>
      </c>
      <c r="J57" s="292" t="s">
        <v>103</v>
      </c>
      <c r="K57" s="292" t="s">
        <v>103</v>
      </c>
      <c r="L57" s="293" t="s">
        <v>103</v>
      </c>
      <c r="M57" s="293">
        <v>107.8</v>
      </c>
      <c r="N57" s="293">
        <v>105.2</v>
      </c>
      <c r="O57" s="293">
        <v>107.4</v>
      </c>
      <c r="P57" s="293">
        <v>104.2</v>
      </c>
      <c r="Q57" s="293">
        <v>99.2</v>
      </c>
      <c r="R57" s="293">
        <v>95</v>
      </c>
      <c r="S57" s="293">
        <v>96.4</v>
      </c>
      <c r="T57" s="439">
        <v>102.3</v>
      </c>
    </row>
    <row r="58" spans="1:20" x14ac:dyDescent="0.25">
      <c r="A58" s="505" t="s">
        <v>45</v>
      </c>
      <c r="B58" s="293">
        <v>113.1</v>
      </c>
      <c r="C58" s="293">
        <v>103.6</v>
      </c>
      <c r="D58" s="293">
        <v>113.5</v>
      </c>
      <c r="E58" s="293">
        <v>114.9</v>
      </c>
      <c r="F58" s="293">
        <v>110.9</v>
      </c>
      <c r="G58" s="293">
        <v>116.9</v>
      </c>
      <c r="H58" s="293">
        <v>117.1</v>
      </c>
      <c r="I58" s="293">
        <v>114.9</v>
      </c>
      <c r="J58" s="293">
        <v>103.5</v>
      </c>
      <c r="K58" s="293">
        <v>103.2</v>
      </c>
      <c r="L58" s="293">
        <v>108.1</v>
      </c>
      <c r="M58" s="293">
        <v>102.9</v>
      </c>
      <c r="N58" s="293">
        <v>112.7</v>
      </c>
      <c r="O58" s="293">
        <v>108.8</v>
      </c>
      <c r="P58" s="293">
        <v>102.5</v>
      </c>
      <c r="Q58" s="293">
        <v>89.5</v>
      </c>
      <c r="R58" s="293">
        <v>92.4</v>
      </c>
      <c r="S58" s="293">
        <v>102.9</v>
      </c>
      <c r="T58" s="439">
        <v>100.7</v>
      </c>
    </row>
    <row r="59" spans="1:20" ht="18" x14ac:dyDescent="0.25">
      <c r="A59" s="175" t="s">
        <v>90</v>
      </c>
      <c r="B59" s="292" t="s">
        <v>103</v>
      </c>
      <c r="C59" s="292">
        <v>109.6</v>
      </c>
      <c r="D59" s="292">
        <v>112.6</v>
      </c>
      <c r="E59" s="292">
        <v>112.6</v>
      </c>
      <c r="F59" s="292">
        <v>108.6</v>
      </c>
      <c r="G59" s="292">
        <v>115.1</v>
      </c>
      <c r="H59" s="292">
        <v>116.8</v>
      </c>
      <c r="I59" s="292">
        <v>113.1</v>
      </c>
      <c r="J59" s="292">
        <v>107.8</v>
      </c>
      <c r="K59" s="292">
        <v>101.6</v>
      </c>
      <c r="L59" s="292">
        <v>105.9</v>
      </c>
      <c r="M59" s="292">
        <v>99.9</v>
      </c>
      <c r="N59" s="292">
        <v>108</v>
      </c>
      <c r="O59" s="292">
        <v>104.1</v>
      </c>
      <c r="P59" s="292">
        <v>101.3</v>
      </c>
      <c r="Q59" s="292">
        <v>96.5</v>
      </c>
      <c r="R59" s="292">
        <v>92.5</v>
      </c>
      <c r="S59" s="292">
        <v>98.2</v>
      </c>
      <c r="T59" s="186">
        <v>99.7</v>
      </c>
    </row>
    <row r="60" spans="1:20" x14ac:dyDescent="0.25">
      <c r="A60" s="505" t="s">
        <v>46</v>
      </c>
      <c r="B60" s="293">
        <v>112.7</v>
      </c>
      <c r="C60" s="293">
        <v>113.4</v>
      </c>
      <c r="D60" s="293">
        <v>113.9</v>
      </c>
      <c r="E60" s="293">
        <v>116.6</v>
      </c>
      <c r="F60" s="293">
        <v>109.7</v>
      </c>
      <c r="G60" s="293">
        <v>117.8</v>
      </c>
      <c r="H60" s="293">
        <v>117.2</v>
      </c>
      <c r="I60" s="293">
        <v>114.9</v>
      </c>
      <c r="J60" s="293">
        <v>112.3</v>
      </c>
      <c r="K60" s="293">
        <v>102.7</v>
      </c>
      <c r="L60" s="293">
        <v>101</v>
      </c>
      <c r="M60" s="293">
        <v>99.7</v>
      </c>
      <c r="N60" s="293">
        <v>106.6</v>
      </c>
      <c r="O60" s="293">
        <v>105.3</v>
      </c>
      <c r="P60" s="293">
        <v>100.5</v>
      </c>
      <c r="Q60" s="293">
        <v>92.9</v>
      </c>
      <c r="R60" s="293">
        <v>96.2</v>
      </c>
      <c r="S60" s="293">
        <v>99.2</v>
      </c>
      <c r="T60" s="439">
        <v>99.3</v>
      </c>
    </row>
    <row r="61" spans="1:20" x14ac:dyDescent="0.25">
      <c r="A61" s="505" t="s">
        <v>47</v>
      </c>
      <c r="B61" s="293">
        <v>104.1</v>
      </c>
      <c r="C61" s="293">
        <v>105.5</v>
      </c>
      <c r="D61" s="293">
        <v>112.9</v>
      </c>
      <c r="E61" s="293">
        <v>106.1</v>
      </c>
      <c r="F61" s="293">
        <v>104.1</v>
      </c>
      <c r="G61" s="293">
        <v>118.3</v>
      </c>
      <c r="H61" s="293">
        <v>132.4</v>
      </c>
      <c r="I61" s="293">
        <v>113.7</v>
      </c>
      <c r="J61" s="293">
        <v>110.6</v>
      </c>
      <c r="K61" s="293">
        <v>105.4</v>
      </c>
      <c r="L61" s="293">
        <v>103.6</v>
      </c>
      <c r="M61" s="293">
        <v>99.4</v>
      </c>
      <c r="N61" s="293">
        <v>105.2</v>
      </c>
      <c r="O61" s="293">
        <v>108.6</v>
      </c>
      <c r="P61" s="293">
        <v>104.5</v>
      </c>
      <c r="Q61" s="293">
        <v>97.2</v>
      </c>
      <c r="R61" s="293">
        <v>95</v>
      </c>
      <c r="S61" s="293">
        <v>98.6</v>
      </c>
      <c r="T61" s="439">
        <v>99.2</v>
      </c>
    </row>
    <row r="62" spans="1:20" x14ac:dyDescent="0.25">
      <c r="A62" s="505" t="s">
        <v>48</v>
      </c>
      <c r="B62" s="293">
        <v>105.5</v>
      </c>
      <c r="C62" s="293">
        <v>109.1</v>
      </c>
      <c r="D62" s="293">
        <v>112.6</v>
      </c>
      <c r="E62" s="293">
        <v>112.2</v>
      </c>
      <c r="F62" s="293">
        <v>105.1</v>
      </c>
      <c r="G62" s="293">
        <v>110.7</v>
      </c>
      <c r="H62" s="293">
        <v>107.4</v>
      </c>
      <c r="I62" s="293">
        <v>114.7</v>
      </c>
      <c r="J62" s="293">
        <v>118.4</v>
      </c>
      <c r="K62" s="293">
        <v>101.5</v>
      </c>
      <c r="L62" s="293">
        <v>110</v>
      </c>
      <c r="M62" s="293">
        <v>96.7</v>
      </c>
      <c r="N62" s="293">
        <v>103.5</v>
      </c>
      <c r="O62" s="293">
        <v>103</v>
      </c>
      <c r="P62" s="293">
        <v>103.6</v>
      </c>
      <c r="Q62" s="293">
        <v>97.3</v>
      </c>
      <c r="R62" s="293">
        <v>96.3</v>
      </c>
      <c r="S62" s="293">
        <v>99.9</v>
      </c>
      <c r="T62" s="439">
        <v>99.4</v>
      </c>
    </row>
    <row r="63" spans="1:20" x14ac:dyDescent="0.25">
      <c r="A63" s="505" t="s">
        <v>49</v>
      </c>
      <c r="B63" s="293">
        <v>117.2</v>
      </c>
      <c r="C63" s="293">
        <v>112.2</v>
      </c>
      <c r="D63" s="293">
        <v>112.6</v>
      </c>
      <c r="E63" s="293">
        <v>113.3</v>
      </c>
      <c r="F63" s="293">
        <v>112.7</v>
      </c>
      <c r="G63" s="293">
        <v>123.4</v>
      </c>
      <c r="H63" s="293">
        <v>117.6</v>
      </c>
      <c r="I63" s="293">
        <v>114.6</v>
      </c>
      <c r="J63" s="293">
        <v>118.5</v>
      </c>
      <c r="K63" s="293">
        <v>102.4</v>
      </c>
      <c r="L63" s="293">
        <v>109</v>
      </c>
      <c r="M63" s="293">
        <v>101.8</v>
      </c>
      <c r="N63" s="293">
        <v>114.2</v>
      </c>
      <c r="O63" s="293">
        <v>102.5</v>
      </c>
      <c r="P63" s="293">
        <v>102.3</v>
      </c>
      <c r="Q63" s="293">
        <v>97.6</v>
      </c>
      <c r="R63" s="293">
        <v>96.2</v>
      </c>
      <c r="S63" s="293">
        <v>96.6</v>
      </c>
      <c r="T63" s="439">
        <v>101.7</v>
      </c>
    </row>
    <row r="64" spans="1:20" x14ac:dyDescent="0.25">
      <c r="A64" s="505" t="s">
        <v>50</v>
      </c>
      <c r="B64" s="293">
        <v>114.1</v>
      </c>
      <c r="C64" s="293">
        <v>106.9</v>
      </c>
      <c r="D64" s="293">
        <v>105.4</v>
      </c>
      <c r="E64" s="293">
        <v>106.4</v>
      </c>
      <c r="F64" s="293">
        <v>106.7</v>
      </c>
      <c r="G64" s="293">
        <v>112.5</v>
      </c>
      <c r="H64" s="293">
        <v>121.9</v>
      </c>
      <c r="I64" s="293">
        <v>113.4</v>
      </c>
      <c r="J64" s="293">
        <v>105.9</v>
      </c>
      <c r="K64" s="293">
        <v>102.5</v>
      </c>
      <c r="L64" s="293">
        <v>108.1</v>
      </c>
      <c r="M64" s="293">
        <v>101.4</v>
      </c>
      <c r="N64" s="293">
        <v>107.4</v>
      </c>
      <c r="O64" s="293">
        <v>104.2</v>
      </c>
      <c r="P64" s="293">
        <v>106.2</v>
      </c>
      <c r="Q64" s="293">
        <v>105.1</v>
      </c>
      <c r="R64" s="293">
        <v>93.4</v>
      </c>
      <c r="S64" s="293">
        <v>98.5</v>
      </c>
      <c r="T64" s="439">
        <v>96.9</v>
      </c>
    </row>
    <row r="65" spans="1:20" x14ac:dyDescent="0.25">
      <c r="A65" s="505" t="s">
        <v>51</v>
      </c>
      <c r="B65" s="293">
        <v>108.1</v>
      </c>
      <c r="C65" s="293">
        <v>110.2</v>
      </c>
      <c r="D65" s="293">
        <v>112</v>
      </c>
      <c r="E65" s="293">
        <v>115.7</v>
      </c>
      <c r="F65" s="293">
        <v>103.3</v>
      </c>
      <c r="G65" s="293">
        <v>111</v>
      </c>
      <c r="H65" s="293">
        <v>126</v>
      </c>
      <c r="I65" s="293">
        <v>113.9</v>
      </c>
      <c r="J65" s="293">
        <v>110.2</v>
      </c>
      <c r="K65" s="293">
        <v>99.8</v>
      </c>
      <c r="L65" s="293">
        <v>107.5</v>
      </c>
      <c r="M65" s="293">
        <v>100</v>
      </c>
      <c r="N65" s="293">
        <v>109</v>
      </c>
      <c r="O65" s="293">
        <v>103.5</v>
      </c>
      <c r="P65" s="293">
        <v>102.7</v>
      </c>
      <c r="Q65" s="293">
        <v>96.7</v>
      </c>
      <c r="R65" s="293">
        <v>92</v>
      </c>
      <c r="S65" s="293">
        <v>99.1</v>
      </c>
      <c r="T65" s="439">
        <v>100</v>
      </c>
    </row>
    <row r="66" spans="1:20" x14ac:dyDescent="0.25">
      <c r="A66" s="505" t="s">
        <v>52</v>
      </c>
      <c r="B66" s="293">
        <v>114.2</v>
      </c>
      <c r="C66" s="293">
        <v>106.4</v>
      </c>
      <c r="D66" s="293">
        <v>107.6</v>
      </c>
      <c r="E66" s="293">
        <v>110.1</v>
      </c>
      <c r="F66" s="293">
        <v>105.3</v>
      </c>
      <c r="G66" s="293">
        <v>114.5</v>
      </c>
      <c r="H66" s="293">
        <v>120.7</v>
      </c>
      <c r="I66" s="293">
        <v>110.2</v>
      </c>
      <c r="J66" s="293">
        <v>100.7</v>
      </c>
      <c r="K66" s="293">
        <v>97.2</v>
      </c>
      <c r="L66" s="293">
        <v>102.4</v>
      </c>
      <c r="M66" s="293">
        <v>98.1</v>
      </c>
      <c r="N66" s="293">
        <v>103</v>
      </c>
      <c r="O66" s="293">
        <v>104.1</v>
      </c>
      <c r="P66" s="293">
        <v>101.8</v>
      </c>
      <c r="Q66" s="293">
        <v>101.3</v>
      </c>
      <c r="R66" s="293">
        <v>81.599999999999994</v>
      </c>
      <c r="S66" s="293">
        <v>99.2</v>
      </c>
      <c r="T66" s="439">
        <v>98.8</v>
      </c>
    </row>
    <row r="67" spans="1:20" x14ac:dyDescent="0.25">
      <c r="A67" s="505" t="s">
        <v>53</v>
      </c>
      <c r="B67" s="293">
        <v>109.5</v>
      </c>
      <c r="C67" s="293">
        <v>108.8</v>
      </c>
      <c r="D67" s="293">
        <v>118.9</v>
      </c>
      <c r="E67" s="293">
        <v>106.9</v>
      </c>
      <c r="F67" s="293">
        <v>107.2</v>
      </c>
      <c r="G67" s="293">
        <v>106.4</v>
      </c>
      <c r="H67" s="293">
        <v>113.1</v>
      </c>
      <c r="I67" s="293">
        <v>113</v>
      </c>
      <c r="J67" s="293">
        <v>120.2</v>
      </c>
      <c r="K67" s="293">
        <v>96</v>
      </c>
      <c r="L67" s="293">
        <v>109.3</v>
      </c>
      <c r="M67" s="293">
        <v>99.1</v>
      </c>
      <c r="N67" s="293">
        <v>106</v>
      </c>
      <c r="O67" s="293">
        <v>99.5</v>
      </c>
      <c r="P67" s="293">
        <v>104.4</v>
      </c>
      <c r="Q67" s="293">
        <v>95.4</v>
      </c>
      <c r="R67" s="293">
        <v>92.8</v>
      </c>
      <c r="S67" s="293">
        <v>98.9</v>
      </c>
      <c r="T67" s="439">
        <v>98.6</v>
      </c>
    </row>
    <row r="68" spans="1:20" x14ac:dyDescent="0.25">
      <c r="A68" s="505" t="s">
        <v>54</v>
      </c>
      <c r="B68" s="293">
        <v>117.7</v>
      </c>
      <c r="C68" s="293">
        <v>113.3</v>
      </c>
      <c r="D68" s="293">
        <v>113.2</v>
      </c>
      <c r="E68" s="293">
        <v>104.6</v>
      </c>
      <c r="F68" s="293">
        <v>105.3</v>
      </c>
      <c r="G68" s="293">
        <v>109.8</v>
      </c>
      <c r="H68" s="293">
        <v>118.2</v>
      </c>
      <c r="I68" s="293">
        <v>112.2</v>
      </c>
      <c r="J68" s="293">
        <v>108.2</v>
      </c>
      <c r="K68" s="293">
        <v>98.8</v>
      </c>
      <c r="L68" s="293">
        <v>105.9</v>
      </c>
      <c r="M68" s="293">
        <v>101.2</v>
      </c>
      <c r="N68" s="293">
        <v>110.9</v>
      </c>
      <c r="O68" s="293">
        <v>105.2</v>
      </c>
      <c r="P68" s="293">
        <v>102.1</v>
      </c>
      <c r="Q68" s="293">
        <v>95.8</v>
      </c>
      <c r="R68" s="293">
        <v>94.2</v>
      </c>
      <c r="S68" s="293">
        <v>96.4</v>
      </c>
      <c r="T68" s="439">
        <v>99.4</v>
      </c>
    </row>
    <row r="69" spans="1:20" x14ac:dyDescent="0.25">
      <c r="A69" s="505" t="s">
        <v>55</v>
      </c>
      <c r="B69" s="293">
        <v>109.9</v>
      </c>
      <c r="C69" s="293">
        <v>110.3</v>
      </c>
      <c r="D69" s="293">
        <v>112.8</v>
      </c>
      <c r="E69" s="293">
        <v>112.6</v>
      </c>
      <c r="F69" s="293">
        <v>112.1</v>
      </c>
      <c r="G69" s="293">
        <v>115.1</v>
      </c>
      <c r="H69" s="293">
        <v>111.9</v>
      </c>
      <c r="I69" s="293">
        <v>114.4</v>
      </c>
      <c r="J69" s="293">
        <v>115.4</v>
      </c>
      <c r="K69" s="293">
        <v>103.4</v>
      </c>
      <c r="L69" s="293">
        <v>105.6</v>
      </c>
      <c r="M69" s="293">
        <v>100.7</v>
      </c>
      <c r="N69" s="293">
        <v>105.7</v>
      </c>
      <c r="O69" s="293">
        <v>105.5</v>
      </c>
      <c r="P69" s="293">
        <v>104.5</v>
      </c>
      <c r="Q69" s="293">
        <v>97</v>
      </c>
      <c r="R69" s="293">
        <v>92</v>
      </c>
      <c r="S69" s="293">
        <v>99.9</v>
      </c>
      <c r="T69" s="439">
        <v>99</v>
      </c>
    </row>
    <row r="70" spans="1:20" x14ac:dyDescent="0.25">
      <c r="A70" s="505" t="s">
        <v>56</v>
      </c>
      <c r="B70" s="293">
        <v>104.8</v>
      </c>
      <c r="C70" s="293">
        <v>110.3</v>
      </c>
      <c r="D70" s="293">
        <v>113.3</v>
      </c>
      <c r="E70" s="293">
        <v>108.9</v>
      </c>
      <c r="F70" s="293">
        <v>108.2</v>
      </c>
      <c r="G70" s="293">
        <v>111.7</v>
      </c>
      <c r="H70" s="293">
        <v>115.6</v>
      </c>
      <c r="I70" s="293">
        <v>126.7</v>
      </c>
      <c r="J70" s="293">
        <v>108.5</v>
      </c>
      <c r="K70" s="293">
        <v>101.6</v>
      </c>
      <c r="L70" s="293">
        <v>105.1</v>
      </c>
      <c r="M70" s="293">
        <v>100.2</v>
      </c>
      <c r="N70" s="293">
        <v>105.9</v>
      </c>
      <c r="O70" s="293">
        <v>104.6</v>
      </c>
      <c r="P70" s="293">
        <v>103.1</v>
      </c>
      <c r="Q70" s="293">
        <v>99.9</v>
      </c>
      <c r="R70" s="293">
        <v>90.6</v>
      </c>
      <c r="S70" s="293">
        <v>100.4</v>
      </c>
      <c r="T70" s="439">
        <v>98.7</v>
      </c>
    </row>
    <row r="71" spans="1:20" x14ac:dyDescent="0.25">
      <c r="A71" s="505" t="s">
        <v>57</v>
      </c>
      <c r="B71" s="293">
        <v>105.3</v>
      </c>
      <c r="C71" s="293">
        <v>103.7</v>
      </c>
      <c r="D71" s="293">
        <v>111.3</v>
      </c>
      <c r="E71" s="293">
        <v>119</v>
      </c>
      <c r="F71" s="293">
        <v>109.3</v>
      </c>
      <c r="G71" s="293">
        <v>115.2</v>
      </c>
      <c r="H71" s="293">
        <v>111.9</v>
      </c>
      <c r="I71" s="293">
        <v>110.7</v>
      </c>
      <c r="J71" s="293">
        <v>99.2</v>
      </c>
      <c r="K71" s="293">
        <v>104.4</v>
      </c>
      <c r="L71" s="293">
        <v>105.8</v>
      </c>
      <c r="M71" s="293">
        <v>99.4</v>
      </c>
      <c r="N71" s="293">
        <v>109</v>
      </c>
      <c r="O71" s="293">
        <v>102.4</v>
      </c>
      <c r="P71" s="293">
        <v>92.8</v>
      </c>
      <c r="Q71" s="293">
        <v>91.7</v>
      </c>
      <c r="R71" s="293">
        <v>90.4</v>
      </c>
      <c r="S71" s="293">
        <v>97.3</v>
      </c>
      <c r="T71" s="439">
        <v>100.8</v>
      </c>
    </row>
    <row r="72" spans="1:20" x14ac:dyDescent="0.25">
      <c r="A72" s="505" t="s">
        <v>58</v>
      </c>
      <c r="B72" s="293">
        <v>116.6</v>
      </c>
      <c r="C72" s="293">
        <v>108.5</v>
      </c>
      <c r="D72" s="293">
        <v>111.9</v>
      </c>
      <c r="E72" s="293">
        <v>113.3</v>
      </c>
      <c r="F72" s="293">
        <v>107.3</v>
      </c>
      <c r="G72" s="293">
        <v>112.9</v>
      </c>
      <c r="H72" s="293">
        <v>112</v>
      </c>
      <c r="I72" s="293">
        <v>108.7</v>
      </c>
      <c r="J72" s="293">
        <v>109.6</v>
      </c>
      <c r="K72" s="293">
        <v>103.1</v>
      </c>
      <c r="L72" s="293">
        <v>108.2</v>
      </c>
      <c r="M72" s="293">
        <v>99.2</v>
      </c>
      <c r="N72" s="293">
        <v>104</v>
      </c>
      <c r="O72" s="293">
        <v>105.3</v>
      </c>
      <c r="P72" s="293">
        <v>101.3</v>
      </c>
      <c r="Q72" s="293">
        <v>98.7</v>
      </c>
      <c r="R72" s="293">
        <v>93.1</v>
      </c>
      <c r="S72" s="293">
        <v>99.1</v>
      </c>
      <c r="T72" s="439">
        <v>102.6</v>
      </c>
    </row>
    <row r="73" spans="1:20" x14ac:dyDescent="0.25">
      <c r="A73" s="505" t="s">
        <v>59</v>
      </c>
      <c r="B73" s="293">
        <v>102.3</v>
      </c>
      <c r="C73" s="293">
        <v>100.4</v>
      </c>
      <c r="D73" s="293">
        <v>116.3</v>
      </c>
      <c r="E73" s="293">
        <v>110.7</v>
      </c>
      <c r="F73" s="293">
        <v>103.3</v>
      </c>
      <c r="G73" s="293">
        <v>108.8</v>
      </c>
      <c r="H73" s="293">
        <v>120.2</v>
      </c>
      <c r="I73" s="293">
        <v>114.5</v>
      </c>
      <c r="J73" s="293">
        <v>107.2</v>
      </c>
      <c r="K73" s="293">
        <v>99.6</v>
      </c>
      <c r="L73" s="293">
        <v>112.8</v>
      </c>
      <c r="M73" s="293">
        <v>98.5</v>
      </c>
      <c r="N73" s="293">
        <v>107.9</v>
      </c>
      <c r="O73" s="293">
        <v>105.7</v>
      </c>
      <c r="P73" s="293">
        <v>106</v>
      </c>
      <c r="Q73" s="293">
        <v>94.1</v>
      </c>
      <c r="R73" s="293">
        <v>93.5</v>
      </c>
      <c r="S73" s="293">
        <v>98.7</v>
      </c>
      <c r="T73" s="439">
        <v>94.6</v>
      </c>
    </row>
    <row r="74" spans="1:20" ht="18" x14ac:dyDescent="0.25">
      <c r="A74" s="175" t="s">
        <v>196</v>
      </c>
      <c r="B74" s="292" t="s">
        <v>103</v>
      </c>
      <c r="C74" s="292">
        <v>112</v>
      </c>
      <c r="D74" s="292">
        <v>107.5</v>
      </c>
      <c r="E74" s="292">
        <v>113.8</v>
      </c>
      <c r="F74" s="292">
        <v>110.6</v>
      </c>
      <c r="G74" s="292">
        <v>114.5</v>
      </c>
      <c r="H74" s="292">
        <v>113.3</v>
      </c>
      <c r="I74" s="292">
        <v>114.9</v>
      </c>
      <c r="J74" s="292">
        <v>109.6</v>
      </c>
      <c r="K74" s="292">
        <v>95.7</v>
      </c>
      <c r="L74" s="292">
        <v>101.3</v>
      </c>
      <c r="M74" s="292">
        <v>100.7</v>
      </c>
      <c r="N74" s="292">
        <v>105</v>
      </c>
      <c r="O74" s="292">
        <v>103.8</v>
      </c>
      <c r="P74" s="292">
        <v>97.7</v>
      </c>
      <c r="Q74" s="292">
        <v>95.3</v>
      </c>
      <c r="R74" s="292">
        <v>93.9</v>
      </c>
      <c r="S74" s="292">
        <v>98.8</v>
      </c>
      <c r="T74" s="186">
        <v>101.4</v>
      </c>
    </row>
    <row r="75" spans="1:20" x14ac:dyDescent="0.25">
      <c r="A75" s="505" t="s">
        <v>60</v>
      </c>
      <c r="B75" s="293">
        <v>113.3</v>
      </c>
      <c r="C75" s="293">
        <v>105.7</v>
      </c>
      <c r="D75" s="293">
        <v>110.8</v>
      </c>
      <c r="E75" s="293">
        <v>104.1</v>
      </c>
      <c r="F75" s="293">
        <v>120.2</v>
      </c>
      <c r="G75" s="293">
        <v>108.4</v>
      </c>
      <c r="H75" s="293">
        <v>122.7</v>
      </c>
      <c r="I75" s="293">
        <v>116.5</v>
      </c>
      <c r="J75" s="293">
        <v>113</v>
      </c>
      <c r="K75" s="293">
        <v>93.9</v>
      </c>
      <c r="L75" s="293">
        <v>102.2</v>
      </c>
      <c r="M75" s="293">
        <v>95.6</v>
      </c>
      <c r="N75" s="293">
        <v>104.2</v>
      </c>
      <c r="O75" s="293">
        <v>101</v>
      </c>
      <c r="P75" s="293">
        <v>98.5</v>
      </c>
      <c r="Q75" s="293">
        <v>94</v>
      </c>
      <c r="R75" s="293">
        <v>91.8</v>
      </c>
      <c r="S75" s="293">
        <v>97.8</v>
      </c>
      <c r="T75" s="439">
        <v>94.5</v>
      </c>
    </row>
    <row r="76" spans="1:20" x14ac:dyDescent="0.25">
      <c r="A76" s="505" t="s">
        <v>61</v>
      </c>
      <c r="B76" s="293">
        <v>119.5</v>
      </c>
      <c r="C76" s="293">
        <v>111.1</v>
      </c>
      <c r="D76" s="293">
        <v>113.4</v>
      </c>
      <c r="E76" s="293">
        <v>117.9</v>
      </c>
      <c r="F76" s="293">
        <v>116.1</v>
      </c>
      <c r="G76" s="293">
        <v>117</v>
      </c>
      <c r="H76" s="293">
        <v>110.9</v>
      </c>
      <c r="I76" s="293">
        <v>118.4</v>
      </c>
      <c r="J76" s="293">
        <v>104</v>
      </c>
      <c r="K76" s="293">
        <v>100.8</v>
      </c>
      <c r="L76" s="293">
        <v>104.4</v>
      </c>
      <c r="M76" s="293">
        <v>102.6</v>
      </c>
      <c r="N76" s="293">
        <v>105.9</v>
      </c>
      <c r="O76" s="293">
        <v>103.7</v>
      </c>
      <c r="P76" s="293">
        <v>96.1</v>
      </c>
      <c r="Q76" s="293">
        <v>93.5</v>
      </c>
      <c r="R76" s="293">
        <v>94.7</v>
      </c>
      <c r="S76" s="293">
        <v>97.8</v>
      </c>
      <c r="T76" s="439">
        <v>101.7</v>
      </c>
    </row>
    <row r="77" spans="1:20" x14ac:dyDescent="0.25">
      <c r="A77" s="505" t="s">
        <v>62</v>
      </c>
      <c r="B77" s="293">
        <v>124.3</v>
      </c>
      <c r="C77" s="293">
        <v>118.7</v>
      </c>
      <c r="D77" s="293">
        <v>102.4</v>
      </c>
      <c r="E77" s="293">
        <v>110.6</v>
      </c>
      <c r="F77" s="293">
        <v>107</v>
      </c>
      <c r="G77" s="293">
        <v>110.2</v>
      </c>
      <c r="H77" s="293">
        <v>111.5</v>
      </c>
      <c r="I77" s="293">
        <v>112.3</v>
      </c>
      <c r="J77" s="293">
        <v>111.2</v>
      </c>
      <c r="K77" s="293">
        <v>90</v>
      </c>
      <c r="L77" s="293">
        <v>97.2</v>
      </c>
      <c r="M77" s="293">
        <v>100.8</v>
      </c>
      <c r="N77" s="293">
        <v>106.3</v>
      </c>
      <c r="O77" s="293">
        <v>103.7</v>
      </c>
      <c r="P77" s="293">
        <v>99</v>
      </c>
      <c r="Q77" s="293">
        <v>98.5</v>
      </c>
      <c r="R77" s="293">
        <v>95.4</v>
      </c>
      <c r="S77" s="293">
        <v>100.4</v>
      </c>
      <c r="T77" s="439">
        <v>102.9</v>
      </c>
    </row>
    <row r="78" spans="1:20" x14ac:dyDescent="0.25">
      <c r="A78" s="121" t="s">
        <v>63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439"/>
    </row>
    <row r="79" spans="1:20" ht="19.5" x14ac:dyDescent="0.25">
      <c r="A79" s="484" t="s">
        <v>98</v>
      </c>
      <c r="B79" s="293">
        <v>127.5</v>
      </c>
      <c r="C79" s="293">
        <v>122.2</v>
      </c>
      <c r="D79" s="293">
        <v>96.1</v>
      </c>
      <c r="E79" s="293">
        <v>105.9</v>
      </c>
      <c r="F79" s="293">
        <v>106.1</v>
      </c>
      <c r="G79" s="293">
        <v>110.3</v>
      </c>
      <c r="H79" s="293">
        <v>111.7</v>
      </c>
      <c r="I79" s="293">
        <v>112.6</v>
      </c>
      <c r="J79" s="293">
        <v>110.8</v>
      </c>
      <c r="K79" s="293">
        <v>88.6</v>
      </c>
      <c r="L79" s="293">
        <v>94</v>
      </c>
      <c r="M79" s="293">
        <v>99.3</v>
      </c>
      <c r="N79" s="293">
        <v>104.5</v>
      </c>
      <c r="O79" s="293">
        <v>102.8</v>
      </c>
      <c r="P79" s="293">
        <v>97.3</v>
      </c>
      <c r="Q79" s="293">
        <v>99.9</v>
      </c>
      <c r="R79" s="293">
        <v>94.5</v>
      </c>
      <c r="S79" s="293">
        <v>99.6</v>
      </c>
      <c r="T79" s="439">
        <v>102.2</v>
      </c>
    </row>
    <row r="80" spans="1:20" ht="19.5" x14ac:dyDescent="0.25">
      <c r="A80" s="484" t="s">
        <v>64</v>
      </c>
      <c r="B80" s="293">
        <v>119.5</v>
      </c>
      <c r="C80" s="293">
        <v>117.5</v>
      </c>
      <c r="D80" s="293">
        <v>105.6</v>
      </c>
      <c r="E80" s="293">
        <v>109.5</v>
      </c>
      <c r="F80" s="293">
        <v>109.4</v>
      </c>
      <c r="G80" s="293">
        <v>101</v>
      </c>
      <c r="H80" s="293">
        <v>108.8</v>
      </c>
      <c r="I80" s="293">
        <v>110.8</v>
      </c>
      <c r="J80" s="293">
        <v>110.6</v>
      </c>
      <c r="K80" s="293">
        <v>91.5</v>
      </c>
      <c r="L80" s="293">
        <v>100.4</v>
      </c>
      <c r="M80" s="293">
        <v>103.8</v>
      </c>
      <c r="N80" s="293">
        <v>110.6</v>
      </c>
      <c r="O80" s="293">
        <v>105.1</v>
      </c>
      <c r="P80" s="293">
        <v>98.3</v>
      </c>
      <c r="Q80" s="293">
        <v>98.4</v>
      </c>
      <c r="R80" s="293">
        <v>99.8</v>
      </c>
      <c r="S80" s="293">
        <v>102.5</v>
      </c>
      <c r="T80" s="439">
        <v>102</v>
      </c>
    </row>
    <row r="81" spans="1:20" ht="19.5" x14ac:dyDescent="0.25">
      <c r="A81" s="484" t="s">
        <v>87</v>
      </c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>
        <v>100.5</v>
      </c>
      <c r="M81" s="293">
        <v>101.8</v>
      </c>
      <c r="N81" s="293">
        <v>105.7</v>
      </c>
      <c r="O81" s="293">
        <v>103.9</v>
      </c>
      <c r="P81" s="293">
        <v>103.2</v>
      </c>
      <c r="Q81" s="293">
        <v>96.5</v>
      </c>
      <c r="R81" s="293">
        <v>93.2</v>
      </c>
      <c r="S81" s="293">
        <v>99.9</v>
      </c>
      <c r="T81" s="439">
        <v>104.5</v>
      </c>
    </row>
    <row r="82" spans="1:20" x14ac:dyDescent="0.25">
      <c r="A82" s="505" t="s">
        <v>65</v>
      </c>
      <c r="B82" s="293">
        <v>119.4</v>
      </c>
      <c r="C82" s="293">
        <v>98.8</v>
      </c>
      <c r="D82" s="293">
        <v>108</v>
      </c>
      <c r="E82" s="293">
        <v>114.8</v>
      </c>
      <c r="F82" s="293">
        <v>107.8</v>
      </c>
      <c r="G82" s="293">
        <v>119.9</v>
      </c>
      <c r="H82" s="293">
        <v>118.2</v>
      </c>
      <c r="I82" s="293">
        <v>114</v>
      </c>
      <c r="J82" s="293">
        <v>115</v>
      </c>
      <c r="K82" s="293">
        <v>97.4</v>
      </c>
      <c r="L82" s="293">
        <v>103.1</v>
      </c>
      <c r="M82" s="293">
        <v>99.1</v>
      </c>
      <c r="N82" s="293">
        <v>101.8</v>
      </c>
      <c r="O82" s="293">
        <v>104.6</v>
      </c>
      <c r="P82" s="293">
        <v>98.2</v>
      </c>
      <c r="Q82" s="293">
        <v>93.7</v>
      </c>
      <c r="R82" s="293">
        <v>89.9</v>
      </c>
      <c r="S82" s="293">
        <v>97.3</v>
      </c>
      <c r="T82" s="439">
        <v>99.7</v>
      </c>
    </row>
    <row r="83" spans="1:20" ht="18" x14ac:dyDescent="0.25">
      <c r="A83" s="175" t="s">
        <v>425</v>
      </c>
      <c r="B83" s="292" t="s">
        <v>103</v>
      </c>
      <c r="C83" s="292">
        <v>109.2</v>
      </c>
      <c r="D83" s="292">
        <v>113</v>
      </c>
      <c r="E83" s="292">
        <v>112.2</v>
      </c>
      <c r="F83" s="292">
        <v>109</v>
      </c>
      <c r="G83" s="292">
        <v>112.3</v>
      </c>
      <c r="H83" s="292">
        <v>113.8</v>
      </c>
      <c r="I83" s="292">
        <v>113.6</v>
      </c>
      <c r="J83" s="292">
        <v>110.2</v>
      </c>
      <c r="K83" s="292">
        <v>94.2</v>
      </c>
      <c r="L83" s="292">
        <v>102.9</v>
      </c>
      <c r="M83" s="292">
        <v>102.1</v>
      </c>
      <c r="N83" s="292">
        <v>105.2</v>
      </c>
      <c r="O83" s="292">
        <v>103.8</v>
      </c>
      <c r="P83" s="292">
        <v>98.7</v>
      </c>
      <c r="Q83" s="292">
        <v>97.1</v>
      </c>
      <c r="R83" s="292">
        <v>94.8</v>
      </c>
      <c r="S83" s="292">
        <v>99.8</v>
      </c>
      <c r="T83" s="186">
        <v>100.9</v>
      </c>
    </row>
    <row r="84" spans="1:20" x14ac:dyDescent="0.25">
      <c r="A84" s="505" t="s">
        <v>66</v>
      </c>
      <c r="B84" s="293">
        <v>110.5</v>
      </c>
      <c r="C84" s="293">
        <v>111.9</v>
      </c>
      <c r="D84" s="293">
        <v>128.1</v>
      </c>
      <c r="E84" s="293">
        <v>107</v>
      </c>
      <c r="F84" s="293">
        <v>106</v>
      </c>
      <c r="G84" s="293">
        <v>112.1</v>
      </c>
      <c r="H84" s="293">
        <v>116.2</v>
      </c>
      <c r="I84" s="293">
        <v>118.3</v>
      </c>
      <c r="J84" s="293">
        <v>130.5</v>
      </c>
      <c r="K84" s="293">
        <v>94.4</v>
      </c>
      <c r="L84" s="293">
        <v>115.2</v>
      </c>
      <c r="M84" s="293">
        <v>95.1</v>
      </c>
      <c r="N84" s="293">
        <v>98.7</v>
      </c>
      <c r="O84" s="293">
        <v>97.6</v>
      </c>
      <c r="P84" s="293">
        <v>108.4</v>
      </c>
      <c r="Q84" s="293">
        <v>92.7</v>
      </c>
      <c r="R84" s="293">
        <v>95.7</v>
      </c>
      <c r="S84" s="293">
        <v>101.9</v>
      </c>
      <c r="T84" s="439">
        <v>103</v>
      </c>
    </row>
    <row r="85" spans="1:20" x14ac:dyDescent="0.25">
      <c r="A85" s="505" t="s">
        <v>68</v>
      </c>
      <c r="B85" s="293">
        <v>116.4</v>
      </c>
      <c r="C85" s="293">
        <v>117</v>
      </c>
      <c r="D85" s="293">
        <v>132.9</v>
      </c>
      <c r="E85" s="293">
        <v>107.6</v>
      </c>
      <c r="F85" s="293">
        <v>105</v>
      </c>
      <c r="G85" s="293">
        <v>109.9</v>
      </c>
      <c r="H85" s="293">
        <v>107.1</v>
      </c>
      <c r="I85" s="293">
        <v>114.6</v>
      </c>
      <c r="J85" s="293">
        <v>117.9</v>
      </c>
      <c r="K85" s="293">
        <v>112.4</v>
      </c>
      <c r="L85" s="293">
        <v>95.3</v>
      </c>
      <c r="M85" s="293">
        <v>99.1</v>
      </c>
      <c r="N85" s="293">
        <v>103.5</v>
      </c>
      <c r="O85" s="293">
        <v>105</v>
      </c>
      <c r="P85" s="293">
        <v>97.5</v>
      </c>
      <c r="Q85" s="293">
        <v>99.2</v>
      </c>
      <c r="R85" s="293">
        <v>91.3</v>
      </c>
      <c r="S85" s="293">
        <v>98.2</v>
      </c>
      <c r="T85" s="439">
        <v>101.7</v>
      </c>
    </row>
    <row r="86" spans="1:20" x14ac:dyDescent="0.25">
      <c r="A86" s="505" t="s">
        <v>69</v>
      </c>
      <c r="B86" s="293">
        <v>109.7</v>
      </c>
      <c r="C86" s="293">
        <v>104.7</v>
      </c>
      <c r="D86" s="293">
        <v>109.9</v>
      </c>
      <c r="E86" s="293">
        <v>106.4</v>
      </c>
      <c r="F86" s="293">
        <v>104</v>
      </c>
      <c r="G86" s="293">
        <v>102.2</v>
      </c>
      <c r="H86" s="293">
        <v>113</v>
      </c>
      <c r="I86" s="293">
        <v>115.1</v>
      </c>
      <c r="J86" s="293">
        <v>112.4</v>
      </c>
      <c r="K86" s="293">
        <v>91.9</v>
      </c>
      <c r="L86" s="293">
        <v>111.4</v>
      </c>
      <c r="M86" s="293">
        <v>101.8</v>
      </c>
      <c r="N86" s="293">
        <v>106.8</v>
      </c>
      <c r="O86" s="293">
        <v>105.5</v>
      </c>
      <c r="P86" s="293">
        <v>99.3</v>
      </c>
      <c r="Q86" s="293">
        <v>96.3</v>
      </c>
      <c r="R86" s="293">
        <v>97.2</v>
      </c>
      <c r="S86" s="293">
        <v>100.4</v>
      </c>
      <c r="T86" s="439">
        <v>103</v>
      </c>
    </row>
    <row r="87" spans="1:20" x14ac:dyDescent="0.25">
      <c r="A87" s="505" t="s">
        <v>70</v>
      </c>
      <c r="B87" s="293">
        <v>109.4</v>
      </c>
      <c r="C87" s="293">
        <v>110.5</v>
      </c>
      <c r="D87" s="293">
        <v>112.7</v>
      </c>
      <c r="E87" s="293">
        <v>115.4</v>
      </c>
      <c r="F87" s="293">
        <v>108.4</v>
      </c>
      <c r="G87" s="293">
        <v>111.3</v>
      </c>
      <c r="H87" s="293">
        <v>125</v>
      </c>
      <c r="I87" s="293">
        <v>108.3</v>
      </c>
      <c r="J87" s="293">
        <v>113.2</v>
      </c>
      <c r="K87" s="293">
        <v>86.9</v>
      </c>
      <c r="L87" s="293">
        <v>104.6</v>
      </c>
      <c r="M87" s="293">
        <v>104.5</v>
      </c>
      <c r="N87" s="293">
        <v>103.6</v>
      </c>
      <c r="O87" s="293">
        <v>109</v>
      </c>
      <c r="P87" s="293">
        <v>106.1</v>
      </c>
      <c r="Q87" s="293">
        <v>99.1</v>
      </c>
      <c r="R87" s="293">
        <v>94.7</v>
      </c>
      <c r="S87" s="293">
        <v>100</v>
      </c>
      <c r="T87" s="439">
        <v>99.7</v>
      </c>
    </row>
    <row r="88" spans="1:20" x14ac:dyDescent="0.25">
      <c r="A88" s="505" t="s">
        <v>72</v>
      </c>
      <c r="B88" s="293">
        <v>115.9</v>
      </c>
      <c r="C88" s="293">
        <v>102.9</v>
      </c>
      <c r="D88" s="293">
        <v>100</v>
      </c>
      <c r="E88" s="293">
        <v>105.1</v>
      </c>
      <c r="F88" s="293">
        <v>105.6</v>
      </c>
      <c r="G88" s="293">
        <v>107.5</v>
      </c>
      <c r="H88" s="293">
        <v>112.9</v>
      </c>
      <c r="I88" s="293">
        <v>121.9</v>
      </c>
      <c r="J88" s="293">
        <v>110</v>
      </c>
      <c r="K88" s="293">
        <v>96.7</v>
      </c>
      <c r="L88" s="293">
        <v>100.8</v>
      </c>
      <c r="M88" s="293">
        <v>102.7</v>
      </c>
      <c r="N88" s="293">
        <v>104.6</v>
      </c>
      <c r="O88" s="293">
        <v>104.6</v>
      </c>
      <c r="P88" s="293">
        <v>95.1</v>
      </c>
      <c r="Q88" s="293">
        <v>98.6</v>
      </c>
      <c r="R88" s="293">
        <v>97.7</v>
      </c>
      <c r="S88" s="293">
        <v>100.6</v>
      </c>
      <c r="T88" s="439">
        <v>101.4</v>
      </c>
    </row>
    <row r="89" spans="1:20" x14ac:dyDescent="0.25">
      <c r="A89" s="505" t="s">
        <v>73</v>
      </c>
      <c r="B89" s="293">
        <v>108.9</v>
      </c>
      <c r="C89" s="293">
        <v>100.4</v>
      </c>
      <c r="D89" s="293">
        <v>108.1</v>
      </c>
      <c r="E89" s="293">
        <v>109.1</v>
      </c>
      <c r="F89" s="293">
        <v>106.8</v>
      </c>
      <c r="G89" s="293">
        <v>117.9</v>
      </c>
      <c r="H89" s="293">
        <v>113</v>
      </c>
      <c r="I89" s="293">
        <v>105.3</v>
      </c>
      <c r="J89" s="293">
        <v>110.9</v>
      </c>
      <c r="K89" s="293">
        <v>94.1</v>
      </c>
      <c r="L89" s="293">
        <v>100.8</v>
      </c>
      <c r="M89" s="293">
        <v>96.8</v>
      </c>
      <c r="N89" s="293">
        <v>104.8</v>
      </c>
      <c r="O89" s="293">
        <v>102.2</v>
      </c>
      <c r="P89" s="293">
        <v>97.5</v>
      </c>
      <c r="Q89" s="293">
        <v>97.2</v>
      </c>
      <c r="R89" s="293">
        <v>95.1</v>
      </c>
      <c r="S89" s="293">
        <v>100.5</v>
      </c>
      <c r="T89" s="439">
        <v>100.3</v>
      </c>
    </row>
    <row r="90" spans="1:20" x14ac:dyDescent="0.25">
      <c r="A90" s="505" t="s">
        <v>74</v>
      </c>
      <c r="B90" s="293">
        <v>122.6</v>
      </c>
      <c r="C90" s="293">
        <v>111</v>
      </c>
      <c r="D90" s="293">
        <v>111.2</v>
      </c>
      <c r="E90" s="293">
        <v>107.8</v>
      </c>
      <c r="F90" s="293">
        <v>113.5</v>
      </c>
      <c r="G90" s="293">
        <v>112.5</v>
      </c>
      <c r="H90" s="293">
        <v>109.9</v>
      </c>
      <c r="I90" s="293">
        <v>114.7</v>
      </c>
      <c r="J90" s="293">
        <v>110</v>
      </c>
      <c r="K90" s="293">
        <v>84.6</v>
      </c>
      <c r="L90" s="293">
        <v>104.8</v>
      </c>
      <c r="M90" s="293">
        <v>100.1</v>
      </c>
      <c r="N90" s="293">
        <v>103.9</v>
      </c>
      <c r="O90" s="293">
        <v>98.6</v>
      </c>
      <c r="P90" s="293">
        <v>94.9</v>
      </c>
      <c r="Q90" s="293">
        <v>95.9</v>
      </c>
      <c r="R90" s="293">
        <v>91</v>
      </c>
      <c r="S90" s="293">
        <v>100.8</v>
      </c>
      <c r="T90" s="439">
        <v>100.8</v>
      </c>
    </row>
    <row r="91" spans="1:20" x14ac:dyDescent="0.25">
      <c r="A91" s="505" t="s">
        <v>75</v>
      </c>
      <c r="B91" s="293">
        <v>106.3</v>
      </c>
      <c r="C91" s="293">
        <v>109.8</v>
      </c>
      <c r="D91" s="293">
        <v>119.4</v>
      </c>
      <c r="E91" s="293">
        <v>116</v>
      </c>
      <c r="F91" s="293">
        <v>116.2</v>
      </c>
      <c r="G91" s="293">
        <v>117.8</v>
      </c>
      <c r="H91" s="293">
        <v>114.7</v>
      </c>
      <c r="I91" s="293">
        <v>113.3</v>
      </c>
      <c r="J91" s="293">
        <v>111.6</v>
      </c>
      <c r="K91" s="293">
        <v>104.1</v>
      </c>
      <c r="L91" s="293">
        <v>103.3</v>
      </c>
      <c r="M91" s="293">
        <v>104.8</v>
      </c>
      <c r="N91" s="293">
        <v>108.9</v>
      </c>
      <c r="O91" s="293">
        <v>103.9</v>
      </c>
      <c r="P91" s="293">
        <v>97.5</v>
      </c>
      <c r="Q91" s="293">
        <v>96.4</v>
      </c>
      <c r="R91" s="293">
        <v>99.3</v>
      </c>
      <c r="S91" s="293">
        <v>101</v>
      </c>
      <c r="T91" s="439">
        <v>102.8</v>
      </c>
    </row>
    <row r="92" spans="1:20" x14ac:dyDescent="0.25">
      <c r="A92" s="505" t="s">
        <v>76</v>
      </c>
      <c r="B92" s="293">
        <v>113.4</v>
      </c>
      <c r="C92" s="293">
        <v>122.5</v>
      </c>
      <c r="D92" s="293">
        <v>120.4</v>
      </c>
      <c r="E92" s="293">
        <v>122</v>
      </c>
      <c r="F92" s="293">
        <v>108.8</v>
      </c>
      <c r="G92" s="293">
        <v>112.4</v>
      </c>
      <c r="H92" s="293">
        <v>117.4</v>
      </c>
      <c r="I92" s="293">
        <v>116</v>
      </c>
      <c r="J92" s="293">
        <v>105.5</v>
      </c>
      <c r="K92" s="293">
        <v>91.8</v>
      </c>
      <c r="L92" s="293">
        <v>102.2</v>
      </c>
      <c r="M92" s="293">
        <v>105.3</v>
      </c>
      <c r="N92" s="293">
        <v>107.7</v>
      </c>
      <c r="O92" s="293">
        <v>102.2</v>
      </c>
      <c r="P92" s="293">
        <v>105.6</v>
      </c>
      <c r="Q92" s="293">
        <v>95</v>
      </c>
      <c r="R92" s="293">
        <v>92.1</v>
      </c>
      <c r="S92" s="293">
        <v>96.9</v>
      </c>
      <c r="T92" s="439">
        <v>100.1</v>
      </c>
    </row>
    <row r="93" spans="1:20" x14ac:dyDescent="0.25">
      <c r="A93" s="505" t="s">
        <v>77</v>
      </c>
      <c r="B93" s="293">
        <v>113.3</v>
      </c>
      <c r="C93" s="293">
        <v>108.3</v>
      </c>
      <c r="D93" s="293">
        <v>118.3</v>
      </c>
      <c r="E93" s="293">
        <v>117.5</v>
      </c>
      <c r="F93" s="293">
        <v>106.5</v>
      </c>
      <c r="G93" s="293">
        <v>110.8</v>
      </c>
      <c r="H93" s="293">
        <v>111.7</v>
      </c>
      <c r="I93" s="293">
        <v>111.1</v>
      </c>
      <c r="J93" s="293">
        <v>100.3</v>
      </c>
      <c r="K93" s="293">
        <v>93.3</v>
      </c>
      <c r="L93" s="293">
        <v>102.5</v>
      </c>
      <c r="M93" s="293">
        <v>102.2</v>
      </c>
      <c r="N93" s="293">
        <v>103.1</v>
      </c>
      <c r="O93" s="293">
        <v>106</v>
      </c>
      <c r="P93" s="293">
        <v>99.3</v>
      </c>
      <c r="Q93" s="293">
        <v>96.5</v>
      </c>
      <c r="R93" s="293">
        <v>91.4</v>
      </c>
      <c r="S93" s="293">
        <v>98.4</v>
      </c>
      <c r="T93" s="439">
        <v>99.2</v>
      </c>
    </row>
    <row r="94" spans="1:20" ht="18" x14ac:dyDescent="0.25">
      <c r="A94" s="175" t="s">
        <v>372</v>
      </c>
      <c r="B94" s="292" t="s">
        <v>103</v>
      </c>
      <c r="C94" s="292">
        <v>109</v>
      </c>
      <c r="D94" s="292">
        <v>113.1</v>
      </c>
      <c r="E94" s="292">
        <v>114.9</v>
      </c>
      <c r="F94" s="292">
        <v>108.5</v>
      </c>
      <c r="G94" s="292">
        <v>110.5</v>
      </c>
      <c r="H94" s="292">
        <v>112.1</v>
      </c>
      <c r="I94" s="292">
        <v>110.6</v>
      </c>
      <c r="J94" s="292">
        <v>103.4</v>
      </c>
      <c r="K94" s="292">
        <v>104</v>
      </c>
      <c r="L94" s="292">
        <v>103.5</v>
      </c>
      <c r="M94" s="292">
        <v>101.5</v>
      </c>
      <c r="N94" s="292">
        <v>104.9</v>
      </c>
      <c r="O94" s="292">
        <v>106.2</v>
      </c>
      <c r="P94" s="292">
        <v>102.6</v>
      </c>
      <c r="Q94" s="292">
        <v>98</v>
      </c>
      <c r="R94" s="292">
        <v>95.2</v>
      </c>
      <c r="S94" s="292">
        <v>99.7</v>
      </c>
      <c r="T94" s="186">
        <v>102.7</v>
      </c>
    </row>
    <row r="95" spans="1:20" x14ac:dyDescent="0.25">
      <c r="A95" s="505" t="s">
        <v>67</v>
      </c>
      <c r="B95" s="293">
        <v>111.7</v>
      </c>
      <c r="C95" s="293">
        <v>111</v>
      </c>
      <c r="D95" s="293">
        <v>122.7</v>
      </c>
      <c r="E95" s="293">
        <v>106.9</v>
      </c>
      <c r="F95" s="293">
        <v>103.9</v>
      </c>
      <c r="G95" s="293">
        <v>111.6</v>
      </c>
      <c r="H95" s="293">
        <v>106.8</v>
      </c>
      <c r="I95" s="293">
        <v>118.1</v>
      </c>
      <c r="J95" s="293">
        <v>112.7</v>
      </c>
      <c r="K95" s="293">
        <v>104.3</v>
      </c>
      <c r="L95" s="293">
        <v>102.5</v>
      </c>
      <c r="M95" s="293">
        <v>100.9</v>
      </c>
      <c r="N95" s="293">
        <v>103.3</v>
      </c>
      <c r="O95" s="293">
        <v>109.5</v>
      </c>
      <c r="P95" s="293">
        <v>101.7</v>
      </c>
      <c r="Q95" s="293">
        <v>101.1</v>
      </c>
      <c r="R95" s="293">
        <v>94</v>
      </c>
      <c r="S95" s="293">
        <v>97.9</v>
      </c>
      <c r="T95" s="439">
        <v>97.8</v>
      </c>
    </row>
    <row r="96" spans="1:20" x14ac:dyDescent="0.25">
      <c r="A96" s="505" t="s">
        <v>78</v>
      </c>
      <c r="B96" s="293">
        <v>105.3</v>
      </c>
      <c r="C96" s="293">
        <v>108.2</v>
      </c>
      <c r="D96" s="293">
        <v>111.1</v>
      </c>
      <c r="E96" s="293">
        <v>115.7</v>
      </c>
      <c r="F96" s="293">
        <v>106</v>
      </c>
      <c r="G96" s="293">
        <v>105.8</v>
      </c>
      <c r="H96" s="293">
        <v>106.1</v>
      </c>
      <c r="I96" s="293">
        <v>105.1</v>
      </c>
      <c r="J96" s="293">
        <v>108.6</v>
      </c>
      <c r="K96" s="293">
        <v>101.7</v>
      </c>
      <c r="L96" s="293">
        <v>102.9</v>
      </c>
      <c r="M96" s="293">
        <v>103.4</v>
      </c>
      <c r="N96" s="293">
        <v>105.9</v>
      </c>
      <c r="O96" s="293">
        <v>103.5</v>
      </c>
      <c r="P96" s="293">
        <v>100.8</v>
      </c>
      <c r="Q96" s="293">
        <v>100.4</v>
      </c>
      <c r="R96" s="293">
        <v>97.7</v>
      </c>
      <c r="S96" s="293">
        <v>99.5</v>
      </c>
      <c r="T96" s="439">
        <v>102.4</v>
      </c>
    </row>
    <row r="97" spans="1:20" x14ac:dyDescent="0.25">
      <c r="A97" s="505" t="s">
        <v>71</v>
      </c>
      <c r="B97" s="293">
        <v>124</v>
      </c>
      <c r="C97" s="293">
        <v>117.9</v>
      </c>
      <c r="D97" s="293">
        <v>126</v>
      </c>
      <c r="E97" s="293">
        <v>116.2</v>
      </c>
      <c r="F97" s="293">
        <v>107.1</v>
      </c>
      <c r="G97" s="293">
        <v>109.2</v>
      </c>
      <c r="H97" s="293">
        <v>108.9</v>
      </c>
      <c r="I97" s="293">
        <v>106.5</v>
      </c>
      <c r="J97" s="293">
        <v>117.8</v>
      </c>
      <c r="K97" s="293">
        <v>101.5</v>
      </c>
      <c r="L97" s="293">
        <v>103.2</v>
      </c>
      <c r="M97" s="293">
        <v>102.1</v>
      </c>
      <c r="N97" s="293">
        <v>103.1</v>
      </c>
      <c r="O97" s="293">
        <v>104.8</v>
      </c>
      <c r="P97" s="293">
        <v>95.4</v>
      </c>
      <c r="Q97" s="293">
        <v>95.2</v>
      </c>
      <c r="R97" s="293">
        <v>93.3</v>
      </c>
      <c r="S97" s="293">
        <v>98.9</v>
      </c>
      <c r="T97" s="439">
        <v>102.1</v>
      </c>
    </row>
    <row r="98" spans="1:20" x14ac:dyDescent="0.25">
      <c r="A98" s="505" t="s">
        <v>79</v>
      </c>
      <c r="B98" s="293">
        <v>98.8</v>
      </c>
      <c r="C98" s="293">
        <v>110.5</v>
      </c>
      <c r="D98" s="293">
        <v>109.7</v>
      </c>
      <c r="E98" s="293">
        <v>108.8</v>
      </c>
      <c r="F98" s="293">
        <v>105.8</v>
      </c>
      <c r="G98" s="293">
        <v>106.8</v>
      </c>
      <c r="H98" s="293">
        <v>107.1</v>
      </c>
      <c r="I98" s="293">
        <v>108.8</v>
      </c>
      <c r="J98" s="293">
        <v>104.9</v>
      </c>
      <c r="K98" s="293">
        <v>103.9</v>
      </c>
      <c r="L98" s="293">
        <v>103.2</v>
      </c>
      <c r="M98" s="293">
        <v>99.2</v>
      </c>
      <c r="N98" s="293">
        <v>103.6</v>
      </c>
      <c r="O98" s="293">
        <v>104.7</v>
      </c>
      <c r="P98" s="293">
        <v>102.4</v>
      </c>
      <c r="Q98" s="293">
        <v>97.2</v>
      </c>
      <c r="R98" s="293">
        <v>94.6</v>
      </c>
      <c r="S98" s="293">
        <v>99.6</v>
      </c>
      <c r="T98" s="439">
        <v>105.1</v>
      </c>
    </row>
    <row r="99" spans="1:20" x14ac:dyDescent="0.25">
      <c r="A99" s="505" t="s">
        <v>80</v>
      </c>
      <c r="B99" s="293">
        <v>108.7</v>
      </c>
      <c r="C99" s="293">
        <v>107.3</v>
      </c>
      <c r="D99" s="293">
        <v>113.4</v>
      </c>
      <c r="E99" s="293">
        <v>118.3</v>
      </c>
      <c r="F99" s="293">
        <v>114.6</v>
      </c>
      <c r="G99" s="293">
        <v>115.4</v>
      </c>
      <c r="H99" s="293">
        <v>115</v>
      </c>
      <c r="I99" s="293">
        <v>110.6</v>
      </c>
      <c r="J99" s="293">
        <v>104</v>
      </c>
      <c r="K99" s="293">
        <v>106.5</v>
      </c>
      <c r="L99" s="293">
        <v>105.5</v>
      </c>
      <c r="M99" s="293">
        <v>102.9</v>
      </c>
      <c r="N99" s="293">
        <v>105.1</v>
      </c>
      <c r="O99" s="293">
        <v>105.3</v>
      </c>
      <c r="P99" s="293">
        <v>107.3</v>
      </c>
      <c r="Q99" s="293">
        <v>97.7</v>
      </c>
      <c r="R99" s="293">
        <v>94.3</v>
      </c>
      <c r="S99" s="293">
        <v>99.8</v>
      </c>
      <c r="T99" s="439">
        <v>103.8</v>
      </c>
    </row>
    <row r="100" spans="1:20" x14ac:dyDescent="0.25">
      <c r="A100" s="505" t="s">
        <v>81</v>
      </c>
      <c r="B100" s="293">
        <v>106.2</v>
      </c>
      <c r="C100" s="293">
        <v>108.1</v>
      </c>
      <c r="D100" s="293">
        <v>114</v>
      </c>
      <c r="E100" s="293">
        <v>113.1</v>
      </c>
      <c r="F100" s="293">
        <v>106.9</v>
      </c>
      <c r="G100" s="293">
        <v>108.5</v>
      </c>
      <c r="H100" s="293">
        <v>114.3</v>
      </c>
      <c r="I100" s="293">
        <v>112.1</v>
      </c>
      <c r="J100" s="293">
        <v>95.1</v>
      </c>
      <c r="K100" s="293">
        <v>108.4</v>
      </c>
      <c r="L100" s="293">
        <v>104.7</v>
      </c>
      <c r="M100" s="293">
        <v>97.2</v>
      </c>
      <c r="N100" s="293">
        <v>102.7</v>
      </c>
      <c r="O100" s="293">
        <v>107.5</v>
      </c>
      <c r="P100" s="293">
        <v>99.4</v>
      </c>
      <c r="Q100" s="293">
        <v>97.4</v>
      </c>
      <c r="R100" s="293">
        <v>95.5</v>
      </c>
      <c r="S100" s="293">
        <v>97.8</v>
      </c>
      <c r="T100" s="439">
        <v>101.5</v>
      </c>
    </row>
    <row r="101" spans="1:20" x14ac:dyDescent="0.25">
      <c r="A101" s="505" t="s">
        <v>82</v>
      </c>
      <c r="B101" s="293">
        <v>110.6</v>
      </c>
      <c r="C101" s="293">
        <v>105.2</v>
      </c>
      <c r="D101" s="293">
        <v>104.4</v>
      </c>
      <c r="E101" s="293">
        <v>116.3</v>
      </c>
      <c r="F101" s="293">
        <v>105.6</v>
      </c>
      <c r="G101" s="293">
        <v>109.6</v>
      </c>
      <c r="H101" s="293">
        <v>110.2</v>
      </c>
      <c r="I101" s="293">
        <v>119.6</v>
      </c>
      <c r="J101" s="293">
        <v>111.5</v>
      </c>
      <c r="K101" s="293">
        <v>94.5</v>
      </c>
      <c r="L101" s="293">
        <v>100.4</v>
      </c>
      <c r="M101" s="293">
        <v>112.9</v>
      </c>
      <c r="N101" s="293">
        <v>113.3</v>
      </c>
      <c r="O101" s="293">
        <v>104.4</v>
      </c>
      <c r="P101" s="293">
        <v>101.9</v>
      </c>
      <c r="Q101" s="293">
        <v>96.1</v>
      </c>
      <c r="R101" s="293">
        <v>92.1</v>
      </c>
      <c r="S101" s="293">
        <v>101.1</v>
      </c>
      <c r="T101" s="439">
        <v>102.4</v>
      </c>
    </row>
    <row r="102" spans="1:20" x14ac:dyDescent="0.25">
      <c r="A102" s="505" t="s">
        <v>83</v>
      </c>
      <c r="B102" s="293">
        <v>100.1</v>
      </c>
      <c r="C102" s="293">
        <v>109.9</v>
      </c>
      <c r="D102" s="293">
        <v>112.9</v>
      </c>
      <c r="E102" s="293">
        <v>108</v>
      </c>
      <c r="F102" s="293">
        <v>102.1</v>
      </c>
      <c r="G102" s="293">
        <v>103.1</v>
      </c>
      <c r="H102" s="293">
        <v>109.2</v>
      </c>
      <c r="I102" s="293">
        <v>106.8</v>
      </c>
      <c r="J102" s="293">
        <v>101</v>
      </c>
      <c r="K102" s="293">
        <v>102.5</v>
      </c>
      <c r="L102" s="293">
        <v>103.8</v>
      </c>
      <c r="M102" s="293">
        <v>98</v>
      </c>
      <c r="N102" s="293">
        <v>110.5</v>
      </c>
      <c r="O102" s="293">
        <v>104.5</v>
      </c>
      <c r="P102" s="293">
        <v>99.5</v>
      </c>
      <c r="Q102" s="293">
        <v>97.3</v>
      </c>
      <c r="R102" s="293">
        <v>93.9</v>
      </c>
      <c r="S102" s="293">
        <v>102.3</v>
      </c>
      <c r="T102" s="439">
        <v>104.4</v>
      </c>
    </row>
    <row r="103" spans="1:20" x14ac:dyDescent="0.25">
      <c r="A103" s="505" t="s">
        <v>84</v>
      </c>
      <c r="B103" s="293">
        <v>113.2</v>
      </c>
      <c r="C103" s="293">
        <v>113.3</v>
      </c>
      <c r="D103" s="293">
        <v>120.3</v>
      </c>
      <c r="E103" s="293">
        <v>119.1</v>
      </c>
      <c r="F103" s="293">
        <v>110.8</v>
      </c>
      <c r="G103" s="293">
        <v>114.4</v>
      </c>
      <c r="H103" s="293">
        <v>114</v>
      </c>
      <c r="I103" s="293">
        <v>112.4</v>
      </c>
      <c r="J103" s="293">
        <v>106.8</v>
      </c>
      <c r="K103" s="293">
        <v>99.4</v>
      </c>
      <c r="L103" s="293">
        <v>97.8</v>
      </c>
      <c r="M103" s="293">
        <v>96.9</v>
      </c>
      <c r="N103" s="293">
        <v>98.7</v>
      </c>
      <c r="O103" s="293">
        <v>114</v>
      </c>
      <c r="P103" s="293">
        <v>103.3</v>
      </c>
      <c r="Q103" s="293">
        <v>101.6</v>
      </c>
      <c r="R103" s="293">
        <v>97.5</v>
      </c>
      <c r="S103" s="293">
        <v>99</v>
      </c>
      <c r="T103" s="439">
        <v>104.7</v>
      </c>
    </row>
    <row r="104" spans="1:20" ht="19.5" x14ac:dyDescent="0.25">
      <c r="A104" s="505" t="s">
        <v>85</v>
      </c>
      <c r="B104" s="293">
        <v>117.8</v>
      </c>
      <c r="C104" s="293">
        <v>113</v>
      </c>
      <c r="D104" s="293">
        <v>126.9</v>
      </c>
      <c r="E104" s="293">
        <v>112.8</v>
      </c>
      <c r="F104" s="293">
        <v>107</v>
      </c>
      <c r="G104" s="293">
        <v>108.3</v>
      </c>
      <c r="H104" s="293">
        <v>108.4</v>
      </c>
      <c r="I104" s="293">
        <v>105.5</v>
      </c>
      <c r="J104" s="293">
        <v>112</v>
      </c>
      <c r="K104" s="293">
        <v>104.7</v>
      </c>
      <c r="L104" s="293">
        <v>103.5</v>
      </c>
      <c r="M104" s="293">
        <v>96.8</v>
      </c>
      <c r="N104" s="293">
        <v>102.2</v>
      </c>
      <c r="O104" s="293">
        <v>101.5</v>
      </c>
      <c r="P104" s="293">
        <v>97.7</v>
      </c>
      <c r="Q104" s="293">
        <v>93.6</v>
      </c>
      <c r="R104" s="293">
        <v>89.2</v>
      </c>
      <c r="S104" s="293">
        <v>97.2</v>
      </c>
      <c r="T104" s="439">
        <v>99.6</v>
      </c>
    </row>
    <row r="105" spans="1:20" ht="19.5" x14ac:dyDescent="0.25">
      <c r="A105" s="505" t="s">
        <v>86</v>
      </c>
      <c r="B105" s="293">
        <v>98.5</v>
      </c>
      <c r="C105" s="293">
        <v>146</v>
      </c>
      <c r="D105" s="293">
        <v>106.2</v>
      </c>
      <c r="E105" s="293">
        <v>99.4</v>
      </c>
      <c r="F105" s="293">
        <v>94.8</v>
      </c>
      <c r="G105" s="293">
        <v>117.3</v>
      </c>
      <c r="H105" s="293">
        <v>107.2</v>
      </c>
      <c r="I105" s="293">
        <v>104.4</v>
      </c>
      <c r="J105" s="293">
        <v>105.2</v>
      </c>
      <c r="K105" s="293">
        <v>91.9</v>
      </c>
      <c r="L105" s="293">
        <v>106</v>
      </c>
      <c r="M105" s="293">
        <v>109.5</v>
      </c>
      <c r="N105" s="293">
        <v>105.9</v>
      </c>
      <c r="O105" s="293">
        <v>102.5</v>
      </c>
      <c r="P105" s="293">
        <v>102.6</v>
      </c>
      <c r="Q105" s="293">
        <v>97.2</v>
      </c>
      <c r="R105" s="293">
        <v>97.4</v>
      </c>
      <c r="S105" s="293">
        <v>103.6</v>
      </c>
      <c r="T105" s="439">
        <v>104.3</v>
      </c>
    </row>
    <row r="106" spans="1:20" ht="15" customHeight="1" x14ac:dyDescent="0.25">
      <c r="A106" s="505" t="s">
        <v>353</v>
      </c>
      <c r="B106" s="511"/>
      <c r="C106" s="511"/>
      <c r="D106" s="511"/>
      <c r="E106" s="511"/>
      <c r="F106" s="511"/>
      <c r="G106" s="511"/>
      <c r="H106" s="511"/>
      <c r="I106" s="511"/>
      <c r="J106" s="511"/>
      <c r="K106" s="511"/>
      <c r="L106" s="511"/>
      <c r="M106" s="511"/>
      <c r="N106" s="511"/>
      <c r="O106" s="511"/>
      <c r="P106" s="511"/>
      <c r="Q106" s="511"/>
      <c r="R106" s="511"/>
      <c r="S106" s="511"/>
      <c r="T106" s="264"/>
    </row>
    <row r="107" spans="1:20" ht="13.5" customHeight="1" x14ac:dyDescent="0.25">
      <c r="A107" s="661" t="s">
        <v>545</v>
      </c>
      <c r="B107" s="661"/>
      <c r="C107" s="661"/>
      <c r="D107" s="661"/>
      <c r="E107" s="661"/>
      <c r="F107" s="661"/>
      <c r="G107" s="661"/>
      <c r="H107" s="661"/>
      <c r="I107" s="661"/>
      <c r="J107" s="661"/>
      <c r="K107" s="661"/>
      <c r="L107" s="661"/>
      <c r="M107" s="661"/>
      <c r="N107" s="661"/>
      <c r="O107" s="661"/>
      <c r="P107" s="661"/>
      <c r="Q107" s="661"/>
      <c r="R107" s="661"/>
      <c r="S107" s="661"/>
      <c r="T107" s="264"/>
    </row>
    <row r="108" spans="1:20" ht="21" customHeight="1" x14ac:dyDescent="0.25">
      <c r="A108" s="658" t="s">
        <v>527</v>
      </c>
      <c r="B108" s="658"/>
      <c r="C108" s="658"/>
      <c r="D108" s="658"/>
      <c r="E108" s="658"/>
      <c r="F108" s="658"/>
      <c r="G108" s="658"/>
      <c r="H108" s="658"/>
      <c r="I108" s="658"/>
      <c r="J108" s="658"/>
      <c r="K108" s="658"/>
      <c r="L108" s="658"/>
      <c r="M108" s="658"/>
      <c r="N108" s="658"/>
      <c r="O108" s="658"/>
      <c r="P108" s="658"/>
      <c r="Q108" s="658"/>
      <c r="R108" s="658"/>
      <c r="S108" s="658"/>
      <c r="T108" s="264"/>
    </row>
    <row r="109" spans="1:20" ht="12" customHeight="1" x14ac:dyDescent="0.25">
      <c r="A109" s="658" t="s">
        <v>528</v>
      </c>
      <c r="B109" s="658"/>
      <c r="C109" s="658"/>
      <c r="D109" s="658"/>
      <c r="E109" s="658"/>
      <c r="F109" s="658"/>
      <c r="G109" s="658"/>
      <c r="H109" s="658"/>
      <c r="I109" s="658"/>
      <c r="J109" s="658"/>
      <c r="K109" s="658"/>
      <c r="L109" s="658"/>
      <c r="M109" s="658"/>
      <c r="N109" s="658"/>
      <c r="O109" s="658"/>
      <c r="P109" s="658"/>
      <c r="Q109" s="658"/>
      <c r="R109" s="658"/>
      <c r="S109" s="658"/>
      <c r="T109" s="264"/>
    </row>
    <row r="110" spans="1:20" ht="14.25" customHeight="1" thickBot="1" x14ac:dyDescent="0.3">
      <c r="A110" s="657" t="s">
        <v>526</v>
      </c>
      <c r="B110" s="657"/>
      <c r="C110" s="657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7"/>
      <c r="P110" s="657"/>
      <c r="Q110" s="657"/>
      <c r="R110" s="657"/>
      <c r="S110" s="657"/>
      <c r="T110" s="266"/>
    </row>
    <row r="112" spans="1:20" s="4" customFormat="1" x14ac:dyDescent="0.25"/>
  </sheetData>
  <mergeCells count="8">
    <mergeCell ref="A110:S110"/>
    <mergeCell ref="A109:S109"/>
    <mergeCell ref="A1:S1"/>
    <mergeCell ref="A2:S2"/>
    <mergeCell ref="A107:S107"/>
    <mergeCell ref="A108:S108"/>
    <mergeCell ref="A3:N3"/>
    <mergeCell ref="A5:S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>
    <tabColor rgb="FFC7E6A4"/>
  </sheetPr>
  <dimension ref="A1:T109"/>
  <sheetViews>
    <sheetView workbookViewId="0">
      <pane ySplit="6" topLeftCell="A94" activePane="bottomLeft" state="frozen"/>
      <selection activeCell="W109" sqref="W109"/>
      <selection pane="bottomLeft" activeCell="B56" sqref="B56"/>
    </sheetView>
  </sheetViews>
  <sheetFormatPr defaultRowHeight="15" x14ac:dyDescent="0.25"/>
  <cols>
    <col min="1" max="1" width="18.42578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x14ac:dyDescent="0.25">
      <c r="A2" s="660" t="s">
        <v>338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508" t="s">
        <v>503</v>
      </c>
      <c r="B4" s="508"/>
      <c r="C4" s="508"/>
      <c r="D4" s="508"/>
      <c r="E4" s="508"/>
      <c r="F4" s="508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5.75" thickBot="1" x14ac:dyDescent="0.3">
      <c r="A5" s="482" t="s">
        <v>204</v>
      </c>
      <c r="B5" s="482"/>
      <c r="C5" s="482"/>
      <c r="D5" s="482"/>
      <c r="E5" s="482"/>
      <c r="F5" s="482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178"/>
      <c r="B6" s="178">
        <v>2000</v>
      </c>
      <c r="C6" s="178">
        <v>2001</v>
      </c>
      <c r="D6" s="178">
        <v>2002</v>
      </c>
      <c r="E6" s="178">
        <v>2003</v>
      </c>
      <c r="F6" s="178">
        <v>2004</v>
      </c>
      <c r="G6" s="90">
        <v>2005</v>
      </c>
      <c r="H6" s="90">
        <v>2006</v>
      </c>
      <c r="I6" s="90">
        <v>2007</v>
      </c>
      <c r="J6" s="90">
        <v>2008</v>
      </c>
      <c r="K6" s="90">
        <v>2009</v>
      </c>
      <c r="L6" s="90">
        <v>2010</v>
      </c>
      <c r="M6" s="90">
        <v>2011</v>
      </c>
      <c r="N6" s="90">
        <v>2012</v>
      </c>
      <c r="O6" s="90">
        <v>2013</v>
      </c>
      <c r="P6" s="90">
        <v>2014</v>
      </c>
      <c r="Q6" s="90">
        <v>2015</v>
      </c>
      <c r="R6" s="90">
        <v>2016</v>
      </c>
      <c r="S6" s="90">
        <v>2017</v>
      </c>
      <c r="T6" s="90">
        <v>2018</v>
      </c>
    </row>
    <row r="7" spans="1:20" x14ac:dyDescent="0.25">
      <c r="A7" s="184" t="s">
        <v>0</v>
      </c>
      <c r="B7" s="288">
        <v>1723</v>
      </c>
      <c r="C7" s="288">
        <v>2284</v>
      </c>
      <c r="D7" s="288">
        <v>2890</v>
      </c>
      <c r="E7" s="288">
        <v>3569</v>
      </c>
      <c r="F7" s="288">
        <v>4472</v>
      </c>
      <c r="G7" s="288">
        <v>5627</v>
      </c>
      <c r="H7" s="288">
        <v>7005</v>
      </c>
      <c r="I7" s="288">
        <v>8727</v>
      </c>
      <c r="J7" s="288">
        <v>11020</v>
      </c>
      <c r="K7" s="288">
        <v>11795</v>
      </c>
      <c r="L7" s="288">
        <v>13192</v>
      </c>
      <c r="M7" s="288">
        <v>15264</v>
      </c>
      <c r="N7" s="288">
        <v>17232</v>
      </c>
      <c r="O7" s="288">
        <v>20758</v>
      </c>
      <c r="P7" s="288">
        <v>22486</v>
      </c>
      <c r="Q7" s="288">
        <v>23368</v>
      </c>
      <c r="R7" s="255">
        <v>23912</v>
      </c>
      <c r="S7" s="255">
        <v>25228</v>
      </c>
      <c r="T7" s="286">
        <v>26780</v>
      </c>
    </row>
    <row r="8" spans="1:20" ht="18" x14ac:dyDescent="0.25">
      <c r="A8" s="176" t="s">
        <v>213</v>
      </c>
      <c r="B8" s="255">
        <v>2754</v>
      </c>
      <c r="C8" s="255">
        <v>3581</v>
      </c>
      <c r="D8" s="255">
        <v>4390</v>
      </c>
      <c r="E8" s="255">
        <v>5298</v>
      </c>
      <c r="F8" s="255">
        <v>6463</v>
      </c>
      <c r="G8" s="255">
        <v>7797</v>
      </c>
      <c r="H8" s="255">
        <v>9406</v>
      </c>
      <c r="I8" s="255">
        <v>11280</v>
      </c>
      <c r="J8" s="255">
        <v>13801</v>
      </c>
      <c r="K8" s="255">
        <v>15014</v>
      </c>
      <c r="L8" s="255">
        <v>16907</v>
      </c>
      <c r="M8" s="255">
        <v>19663</v>
      </c>
      <c r="N8" s="255">
        <v>22052</v>
      </c>
      <c r="O8" s="255">
        <v>26169</v>
      </c>
      <c r="P8" s="255">
        <v>28647</v>
      </c>
      <c r="Q8" s="255">
        <v>29894</v>
      </c>
      <c r="R8" s="255">
        <v>30586</v>
      </c>
      <c r="S8" s="255">
        <v>32606</v>
      </c>
      <c r="T8" s="286">
        <v>34902</v>
      </c>
    </row>
    <row r="9" spans="1:20" x14ac:dyDescent="0.25">
      <c r="A9" s="177" t="s">
        <v>1</v>
      </c>
      <c r="B9" s="254">
        <v>1191</v>
      </c>
      <c r="C9" s="254">
        <v>1454</v>
      </c>
      <c r="D9" s="254">
        <v>1745</v>
      </c>
      <c r="E9" s="254">
        <v>2092</v>
      </c>
      <c r="F9" s="254">
        <v>2651</v>
      </c>
      <c r="G9" s="254">
        <v>3357</v>
      </c>
      <c r="H9" s="254">
        <v>4514</v>
      </c>
      <c r="I9" s="254">
        <v>6000</v>
      </c>
      <c r="J9" s="254">
        <v>8100</v>
      </c>
      <c r="K9" s="254">
        <v>9154</v>
      </c>
      <c r="L9" s="254">
        <v>10488</v>
      </c>
      <c r="M9" s="254">
        <v>12088</v>
      </c>
      <c r="N9" s="254">
        <v>14246</v>
      </c>
      <c r="O9" s="254">
        <v>17248</v>
      </c>
      <c r="P9" s="254">
        <v>19230</v>
      </c>
      <c r="Q9" s="254">
        <v>20339</v>
      </c>
      <c r="R9" s="254">
        <v>21803</v>
      </c>
      <c r="S9" s="254">
        <v>23121</v>
      </c>
      <c r="T9" s="287">
        <v>24596</v>
      </c>
    </row>
    <row r="10" spans="1:20" x14ac:dyDescent="0.25">
      <c r="A10" s="177" t="s">
        <v>2</v>
      </c>
      <c r="B10" s="254">
        <v>926</v>
      </c>
      <c r="C10" s="254">
        <v>1253</v>
      </c>
      <c r="D10" s="254">
        <v>1647</v>
      </c>
      <c r="E10" s="254">
        <v>2087</v>
      </c>
      <c r="F10" s="254">
        <v>2691</v>
      </c>
      <c r="G10" s="254">
        <v>3402</v>
      </c>
      <c r="H10" s="254">
        <v>4336</v>
      </c>
      <c r="I10" s="254">
        <v>5581</v>
      </c>
      <c r="J10" s="254">
        <v>7341</v>
      </c>
      <c r="K10" s="254">
        <v>8146</v>
      </c>
      <c r="L10" s="254">
        <v>9589</v>
      </c>
      <c r="M10" s="254">
        <v>11728</v>
      </c>
      <c r="N10" s="254">
        <v>13242</v>
      </c>
      <c r="O10" s="254">
        <v>15918</v>
      </c>
      <c r="P10" s="254">
        <v>17865</v>
      </c>
      <c r="Q10" s="254">
        <v>19431</v>
      </c>
      <c r="R10" s="254">
        <v>20117</v>
      </c>
      <c r="S10" s="254">
        <v>21167</v>
      </c>
      <c r="T10" s="287">
        <v>22871</v>
      </c>
    </row>
    <row r="11" spans="1:20" x14ac:dyDescent="0.25">
      <c r="A11" s="177" t="s">
        <v>3</v>
      </c>
      <c r="B11" s="254">
        <v>803</v>
      </c>
      <c r="C11" s="254">
        <v>1034</v>
      </c>
      <c r="D11" s="254">
        <v>1267</v>
      </c>
      <c r="E11" s="254">
        <v>1602</v>
      </c>
      <c r="F11" s="254">
        <v>2018</v>
      </c>
      <c r="G11" s="254">
        <v>2630</v>
      </c>
      <c r="H11" s="254">
        <v>3608</v>
      </c>
      <c r="I11" s="254">
        <v>4998</v>
      </c>
      <c r="J11" s="254">
        <v>6561</v>
      </c>
      <c r="K11" s="254">
        <v>7125</v>
      </c>
      <c r="L11" s="254">
        <v>8413</v>
      </c>
      <c r="M11" s="254">
        <v>10027</v>
      </c>
      <c r="N11" s="254">
        <v>12117</v>
      </c>
      <c r="O11" s="254">
        <v>14463</v>
      </c>
      <c r="P11" s="254">
        <v>15982</v>
      </c>
      <c r="Q11" s="254">
        <v>16980</v>
      </c>
      <c r="R11" s="254">
        <v>17713</v>
      </c>
      <c r="S11" s="254">
        <v>18638</v>
      </c>
      <c r="T11" s="287">
        <v>19761</v>
      </c>
    </row>
    <row r="12" spans="1:20" x14ac:dyDescent="0.25">
      <c r="A12" s="177" t="s">
        <v>4</v>
      </c>
      <c r="B12" s="254">
        <v>1162</v>
      </c>
      <c r="C12" s="254">
        <v>1595</v>
      </c>
      <c r="D12" s="254">
        <v>1908</v>
      </c>
      <c r="E12" s="254">
        <v>2333</v>
      </c>
      <c r="F12" s="254">
        <v>2940</v>
      </c>
      <c r="G12" s="254">
        <v>3746</v>
      </c>
      <c r="H12" s="254">
        <v>4363</v>
      </c>
      <c r="I12" s="254">
        <v>5450</v>
      </c>
      <c r="J12" s="254">
        <v>7540</v>
      </c>
      <c r="K12" s="254">
        <v>8551</v>
      </c>
      <c r="L12" s="254">
        <v>10060</v>
      </c>
      <c r="M12" s="254">
        <v>12228</v>
      </c>
      <c r="N12" s="254">
        <v>14872</v>
      </c>
      <c r="O12" s="254">
        <v>18529</v>
      </c>
      <c r="P12" s="254">
        <v>20920</v>
      </c>
      <c r="Q12" s="254">
        <v>22544</v>
      </c>
      <c r="R12" s="254">
        <v>23580</v>
      </c>
      <c r="S12" s="254">
        <v>25022</v>
      </c>
      <c r="T12" s="287">
        <v>26530</v>
      </c>
    </row>
    <row r="13" spans="1:20" x14ac:dyDescent="0.25">
      <c r="A13" s="177" t="s">
        <v>5</v>
      </c>
      <c r="B13" s="254">
        <v>759</v>
      </c>
      <c r="C13" s="254">
        <v>944</v>
      </c>
      <c r="D13" s="254">
        <v>1238</v>
      </c>
      <c r="E13" s="254">
        <v>1533</v>
      </c>
      <c r="F13" s="254">
        <v>1948</v>
      </c>
      <c r="G13" s="254">
        <v>2419</v>
      </c>
      <c r="H13" s="254">
        <v>3234</v>
      </c>
      <c r="I13" s="254">
        <v>4161</v>
      </c>
      <c r="J13" s="254">
        <v>5977</v>
      </c>
      <c r="K13" s="254">
        <v>6321</v>
      </c>
      <c r="L13" s="254">
        <v>7597</v>
      </c>
      <c r="M13" s="254">
        <v>9601</v>
      </c>
      <c r="N13" s="254">
        <v>11948</v>
      </c>
      <c r="O13" s="254">
        <v>14508</v>
      </c>
      <c r="P13" s="254">
        <v>16221</v>
      </c>
      <c r="Q13" s="254">
        <v>16957</v>
      </c>
      <c r="R13" s="254">
        <v>17112</v>
      </c>
      <c r="S13" s="254">
        <v>18254</v>
      </c>
      <c r="T13" s="287">
        <v>19407</v>
      </c>
    </row>
    <row r="14" spans="1:20" x14ac:dyDescent="0.25">
      <c r="A14" s="177" t="s">
        <v>6</v>
      </c>
      <c r="B14" s="254">
        <v>921</v>
      </c>
      <c r="C14" s="254">
        <v>1308</v>
      </c>
      <c r="D14" s="254">
        <v>1813</v>
      </c>
      <c r="E14" s="254">
        <v>2453</v>
      </c>
      <c r="F14" s="254">
        <v>3250</v>
      </c>
      <c r="G14" s="254">
        <v>4129</v>
      </c>
      <c r="H14" s="254">
        <v>5231</v>
      </c>
      <c r="I14" s="254">
        <v>6747</v>
      </c>
      <c r="J14" s="254">
        <v>8534</v>
      </c>
      <c r="K14" s="254">
        <v>9228</v>
      </c>
      <c r="L14" s="254">
        <v>10675</v>
      </c>
      <c r="M14" s="254">
        <v>12886</v>
      </c>
      <c r="N14" s="254">
        <v>14525</v>
      </c>
      <c r="O14" s="254">
        <v>17151</v>
      </c>
      <c r="P14" s="254">
        <v>19029</v>
      </c>
      <c r="Q14" s="254">
        <v>20144</v>
      </c>
      <c r="R14" s="254">
        <v>21024</v>
      </c>
      <c r="S14" s="254">
        <v>21892</v>
      </c>
      <c r="T14" s="287">
        <v>23354</v>
      </c>
    </row>
    <row r="15" spans="1:20" x14ac:dyDescent="0.25">
      <c r="A15" s="177" t="s">
        <v>7</v>
      </c>
      <c r="B15" s="254">
        <v>916</v>
      </c>
      <c r="C15" s="254">
        <v>1149</v>
      </c>
      <c r="D15" s="254">
        <v>1507</v>
      </c>
      <c r="E15" s="254">
        <v>1868</v>
      </c>
      <c r="F15" s="254">
        <v>2423</v>
      </c>
      <c r="G15" s="254">
        <v>2954</v>
      </c>
      <c r="H15" s="254">
        <v>3776</v>
      </c>
      <c r="I15" s="254">
        <v>4811</v>
      </c>
      <c r="J15" s="254">
        <v>6143</v>
      </c>
      <c r="K15" s="254">
        <v>6623</v>
      </c>
      <c r="L15" s="254">
        <v>8250</v>
      </c>
      <c r="M15" s="254">
        <v>9691</v>
      </c>
      <c r="N15" s="254">
        <v>10768</v>
      </c>
      <c r="O15" s="254">
        <v>13618</v>
      </c>
      <c r="P15" s="254">
        <v>15587</v>
      </c>
      <c r="Q15" s="254">
        <v>16631</v>
      </c>
      <c r="R15" s="254">
        <v>17784</v>
      </c>
      <c r="S15" s="254">
        <v>18490</v>
      </c>
      <c r="T15" s="287">
        <v>19569</v>
      </c>
    </row>
    <row r="16" spans="1:20" x14ac:dyDescent="0.25">
      <c r="A16" s="177" t="s">
        <v>8</v>
      </c>
      <c r="B16" s="254">
        <v>1015</v>
      </c>
      <c r="C16" s="254">
        <v>1289</v>
      </c>
      <c r="D16" s="254">
        <v>1589</v>
      </c>
      <c r="E16" s="254">
        <v>2048</v>
      </c>
      <c r="F16" s="254">
        <v>2717</v>
      </c>
      <c r="G16" s="254">
        <v>3452</v>
      </c>
      <c r="H16" s="254">
        <v>4679</v>
      </c>
      <c r="I16" s="254">
        <v>6051</v>
      </c>
      <c r="J16" s="254">
        <v>7739</v>
      </c>
      <c r="K16" s="254">
        <v>8517</v>
      </c>
      <c r="L16" s="254">
        <v>9580</v>
      </c>
      <c r="M16" s="254">
        <v>11276</v>
      </c>
      <c r="N16" s="254">
        <v>12861</v>
      </c>
      <c r="O16" s="254">
        <v>15016</v>
      </c>
      <c r="P16" s="254">
        <v>16955</v>
      </c>
      <c r="Q16" s="254">
        <v>18725</v>
      </c>
      <c r="R16" s="254">
        <v>19314</v>
      </c>
      <c r="S16" s="254">
        <v>20010</v>
      </c>
      <c r="T16" s="287">
        <v>21566</v>
      </c>
    </row>
    <row r="17" spans="1:20" x14ac:dyDescent="0.25">
      <c r="A17" s="177" t="s">
        <v>9</v>
      </c>
      <c r="B17" s="254">
        <v>1330</v>
      </c>
      <c r="C17" s="254">
        <v>1623</v>
      </c>
      <c r="D17" s="254">
        <v>1954</v>
      </c>
      <c r="E17" s="254">
        <v>2376</v>
      </c>
      <c r="F17" s="254">
        <v>3099</v>
      </c>
      <c r="G17" s="254">
        <v>3841</v>
      </c>
      <c r="H17" s="254">
        <v>4893</v>
      </c>
      <c r="I17" s="254">
        <v>6251</v>
      </c>
      <c r="J17" s="254">
        <v>8360</v>
      </c>
      <c r="K17" s="254">
        <v>9486</v>
      </c>
      <c r="L17" s="254">
        <v>10851</v>
      </c>
      <c r="M17" s="254">
        <v>12820</v>
      </c>
      <c r="N17" s="254">
        <v>14556</v>
      </c>
      <c r="O17" s="254">
        <v>17689</v>
      </c>
      <c r="P17" s="254">
        <v>19079</v>
      </c>
      <c r="Q17" s="254">
        <v>20898</v>
      </c>
      <c r="R17" s="254">
        <v>21928</v>
      </c>
      <c r="S17" s="254">
        <v>23184</v>
      </c>
      <c r="T17" s="287">
        <v>24919</v>
      </c>
    </row>
    <row r="18" spans="1:20" x14ac:dyDescent="0.25">
      <c r="A18" s="177" t="s">
        <v>10</v>
      </c>
      <c r="B18" s="254">
        <v>1541</v>
      </c>
      <c r="C18" s="254">
        <v>2014</v>
      </c>
      <c r="D18" s="254">
        <v>2648</v>
      </c>
      <c r="E18" s="254">
        <v>3388</v>
      </c>
      <c r="F18" s="254">
        <v>4755</v>
      </c>
      <c r="G18" s="254">
        <v>6077</v>
      </c>
      <c r="H18" s="254">
        <v>8019</v>
      </c>
      <c r="I18" s="254">
        <v>10400</v>
      </c>
      <c r="J18" s="254">
        <v>13593</v>
      </c>
      <c r="K18" s="254">
        <v>13870</v>
      </c>
      <c r="L18" s="254">
        <v>15673</v>
      </c>
      <c r="M18" s="254">
        <v>18209</v>
      </c>
      <c r="N18" s="254">
        <v>20553</v>
      </c>
      <c r="O18" s="254">
        <v>23007</v>
      </c>
      <c r="P18" s="254">
        <v>25576</v>
      </c>
      <c r="Q18" s="254">
        <v>27730</v>
      </c>
      <c r="R18" s="254">
        <v>29677</v>
      </c>
      <c r="S18" s="254">
        <v>32159</v>
      </c>
      <c r="T18" s="287">
        <v>35199</v>
      </c>
    </row>
    <row r="19" spans="1:20" x14ac:dyDescent="0.25">
      <c r="A19" s="177" t="s">
        <v>11</v>
      </c>
      <c r="B19" s="254">
        <v>1098</v>
      </c>
      <c r="C19" s="254">
        <v>1437</v>
      </c>
      <c r="D19" s="254">
        <v>1913</v>
      </c>
      <c r="E19" s="254">
        <v>2290</v>
      </c>
      <c r="F19" s="254">
        <v>2790</v>
      </c>
      <c r="G19" s="254">
        <v>3498</v>
      </c>
      <c r="H19" s="254">
        <v>4027</v>
      </c>
      <c r="I19" s="254">
        <v>5172</v>
      </c>
      <c r="J19" s="254">
        <v>6881</v>
      </c>
      <c r="K19" s="254">
        <v>7363</v>
      </c>
      <c r="L19" s="254">
        <v>8692</v>
      </c>
      <c r="M19" s="254">
        <v>10354</v>
      </c>
      <c r="N19" s="254">
        <v>11663</v>
      </c>
      <c r="O19" s="254">
        <v>13527</v>
      </c>
      <c r="P19" s="254">
        <v>14993</v>
      </c>
      <c r="Q19" s="254">
        <v>17398</v>
      </c>
      <c r="R19" s="254">
        <v>18076</v>
      </c>
      <c r="S19" s="254">
        <v>19064</v>
      </c>
      <c r="T19" s="287">
        <v>20217</v>
      </c>
    </row>
    <row r="20" spans="1:20" x14ac:dyDescent="0.25">
      <c r="A20" s="177" t="s">
        <v>12</v>
      </c>
      <c r="B20" s="254">
        <v>898</v>
      </c>
      <c r="C20" s="254">
        <v>1228</v>
      </c>
      <c r="D20" s="254">
        <v>1666</v>
      </c>
      <c r="E20" s="254">
        <v>2133</v>
      </c>
      <c r="F20" s="254">
        <v>2726</v>
      </c>
      <c r="G20" s="254">
        <v>3360</v>
      </c>
      <c r="H20" s="254">
        <v>4164</v>
      </c>
      <c r="I20" s="254">
        <v>5467</v>
      </c>
      <c r="J20" s="254">
        <v>7479</v>
      </c>
      <c r="K20" s="254">
        <v>8187</v>
      </c>
      <c r="L20" s="254">
        <v>9211</v>
      </c>
      <c r="M20" s="254">
        <v>10772</v>
      </c>
      <c r="N20" s="254">
        <v>12233</v>
      </c>
      <c r="O20" s="254">
        <v>14411</v>
      </c>
      <c r="P20" s="254">
        <v>16390</v>
      </c>
      <c r="Q20" s="254">
        <v>17129</v>
      </c>
      <c r="R20" s="254">
        <v>17528</v>
      </c>
      <c r="S20" s="254">
        <v>18466</v>
      </c>
      <c r="T20" s="287">
        <v>19709</v>
      </c>
    </row>
    <row r="21" spans="1:20" x14ac:dyDescent="0.25">
      <c r="A21" s="177" t="s">
        <v>13</v>
      </c>
      <c r="B21" s="254">
        <v>1343</v>
      </c>
      <c r="C21" s="254">
        <v>1767</v>
      </c>
      <c r="D21" s="254">
        <v>2181</v>
      </c>
      <c r="E21" s="254">
        <v>2630</v>
      </c>
      <c r="F21" s="254">
        <v>3127</v>
      </c>
      <c r="G21" s="254">
        <v>3966</v>
      </c>
      <c r="H21" s="254">
        <v>4895</v>
      </c>
      <c r="I21" s="254">
        <v>6134</v>
      </c>
      <c r="J21" s="254">
        <v>8002</v>
      </c>
      <c r="K21" s="254">
        <v>8878</v>
      </c>
      <c r="L21" s="254">
        <v>10318</v>
      </c>
      <c r="M21" s="254">
        <v>11695</v>
      </c>
      <c r="N21" s="254">
        <v>13045</v>
      </c>
      <c r="O21" s="254">
        <v>15158</v>
      </c>
      <c r="P21" s="254">
        <v>16877</v>
      </c>
      <c r="Q21" s="254">
        <v>18314</v>
      </c>
      <c r="R21" s="254">
        <v>18170</v>
      </c>
      <c r="S21" s="254">
        <v>19202</v>
      </c>
      <c r="T21" s="287">
        <v>20633</v>
      </c>
    </row>
    <row r="22" spans="1:20" x14ac:dyDescent="0.25">
      <c r="A22" s="177" t="s">
        <v>14</v>
      </c>
      <c r="B22" s="254">
        <v>1135</v>
      </c>
      <c r="C22" s="254">
        <v>1465</v>
      </c>
      <c r="D22" s="254">
        <v>1798</v>
      </c>
      <c r="E22" s="254">
        <v>2226</v>
      </c>
      <c r="F22" s="254">
        <v>2776</v>
      </c>
      <c r="G22" s="254">
        <v>3673</v>
      </c>
      <c r="H22" s="254">
        <v>4593</v>
      </c>
      <c r="I22" s="254">
        <v>5971</v>
      </c>
      <c r="J22" s="254">
        <v>8163</v>
      </c>
      <c r="K22" s="254">
        <v>8799</v>
      </c>
      <c r="L22" s="254">
        <v>9721</v>
      </c>
      <c r="M22" s="254">
        <v>11362</v>
      </c>
      <c r="N22" s="254">
        <v>13089</v>
      </c>
      <c r="O22" s="254">
        <v>15785</v>
      </c>
      <c r="P22" s="254">
        <v>17213</v>
      </c>
      <c r="Q22" s="254">
        <v>18718</v>
      </c>
      <c r="R22" s="254">
        <v>19832</v>
      </c>
      <c r="S22" s="254">
        <v>20785</v>
      </c>
      <c r="T22" s="287">
        <v>21764</v>
      </c>
    </row>
    <row r="23" spans="1:20" x14ac:dyDescent="0.25">
      <c r="A23" s="177" t="s">
        <v>15</v>
      </c>
      <c r="B23" s="254">
        <v>950</v>
      </c>
      <c r="C23" s="254">
        <v>1233</v>
      </c>
      <c r="D23" s="254">
        <v>1620</v>
      </c>
      <c r="E23" s="254">
        <v>2117</v>
      </c>
      <c r="F23" s="254">
        <v>3097</v>
      </c>
      <c r="G23" s="254">
        <v>4514</v>
      </c>
      <c r="H23" s="254">
        <v>5523</v>
      </c>
      <c r="I23" s="254">
        <v>6486</v>
      </c>
      <c r="J23" s="254">
        <v>8253</v>
      </c>
      <c r="K23" s="254">
        <v>8937</v>
      </c>
      <c r="L23" s="254">
        <v>10018</v>
      </c>
      <c r="M23" s="254">
        <v>11388</v>
      </c>
      <c r="N23" s="254">
        <v>13008</v>
      </c>
      <c r="O23" s="254">
        <v>15974</v>
      </c>
      <c r="P23" s="254">
        <v>17914</v>
      </c>
      <c r="Q23" s="254">
        <v>18787</v>
      </c>
      <c r="R23" s="254">
        <v>19037</v>
      </c>
      <c r="S23" s="254">
        <v>19363</v>
      </c>
      <c r="T23" s="287">
        <v>19992</v>
      </c>
    </row>
    <row r="24" spans="1:20" x14ac:dyDescent="0.25">
      <c r="A24" s="177" t="s">
        <v>16</v>
      </c>
      <c r="B24" s="254">
        <v>919</v>
      </c>
      <c r="C24" s="254">
        <v>1203</v>
      </c>
      <c r="D24" s="254">
        <v>1566</v>
      </c>
      <c r="E24" s="254">
        <v>1992</v>
      </c>
      <c r="F24" s="254">
        <v>2633</v>
      </c>
      <c r="G24" s="254">
        <v>3402</v>
      </c>
      <c r="H24" s="254">
        <v>4360</v>
      </c>
      <c r="I24" s="254">
        <v>5863</v>
      </c>
      <c r="J24" s="254">
        <v>8042</v>
      </c>
      <c r="K24" s="254">
        <v>8838</v>
      </c>
      <c r="L24" s="254">
        <v>10433</v>
      </c>
      <c r="M24" s="254">
        <v>12048</v>
      </c>
      <c r="N24" s="254">
        <v>13551</v>
      </c>
      <c r="O24" s="254">
        <v>15820</v>
      </c>
      <c r="P24" s="254">
        <v>17509</v>
      </c>
      <c r="Q24" s="254">
        <v>19164</v>
      </c>
      <c r="R24" s="254">
        <v>19808</v>
      </c>
      <c r="S24" s="254">
        <v>21067</v>
      </c>
      <c r="T24" s="287">
        <v>22394</v>
      </c>
    </row>
    <row r="25" spans="1:20" x14ac:dyDescent="0.25">
      <c r="A25" s="177" t="s">
        <v>17</v>
      </c>
      <c r="B25" s="254">
        <v>1102</v>
      </c>
      <c r="C25" s="254">
        <v>1439</v>
      </c>
      <c r="D25" s="254">
        <v>1827</v>
      </c>
      <c r="E25" s="254">
        <v>2247</v>
      </c>
      <c r="F25" s="254">
        <v>2843</v>
      </c>
      <c r="G25" s="254">
        <v>3752</v>
      </c>
      <c r="H25" s="254">
        <v>5078</v>
      </c>
      <c r="I25" s="254">
        <v>6521</v>
      </c>
      <c r="J25" s="254">
        <v>8082</v>
      </c>
      <c r="K25" s="254">
        <v>8515</v>
      </c>
      <c r="L25" s="254">
        <v>9468</v>
      </c>
      <c r="M25" s="254">
        <v>11277</v>
      </c>
      <c r="N25" s="254">
        <v>12787</v>
      </c>
      <c r="O25" s="254">
        <v>15772</v>
      </c>
      <c r="P25" s="254">
        <v>17195</v>
      </c>
      <c r="Q25" s="254">
        <v>18620</v>
      </c>
      <c r="R25" s="254">
        <v>18546</v>
      </c>
      <c r="S25" s="254">
        <v>20167</v>
      </c>
      <c r="T25" s="287">
        <v>21314</v>
      </c>
    </row>
    <row r="26" spans="1:20" x14ac:dyDescent="0.25">
      <c r="A26" s="177" t="s">
        <v>18</v>
      </c>
      <c r="B26" s="254">
        <v>7258</v>
      </c>
      <c r="C26" s="254">
        <v>9272</v>
      </c>
      <c r="D26" s="254">
        <v>10988</v>
      </c>
      <c r="E26" s="254">
        <v>12833</v>
      </c>
      <c r="F26" s="254">
        <v>14785</v>
      </c>
      <c r="G26" s="254">
        <v>16961</v>
      </c>
      <c r="H26" s="254">
        <v>19377</v>
      </c>
      <c r="I26" s="254">
        <v>21846</v>
      </c>
      <c r="J26" s="254">
        <v>24960</v>
      </c>
      <c r="K26" s="254">
        <v>27418</v>
      </c>
      <c r="L26" s="254">
        <v>30195</v>
      </c>
      <c r="M26" s="254">
        <v>34585</v>
      </c>
      <c r="N26" s="254">
        <v>37488</v>
      </c>
      <c r="O26" s="254">
        <v>44670</v>
      </c>
      <c r="P26" s="254">
        <v>47966</v>
      </c>
      <c r="Q26" s="254">
        <v>48277</v>
      </c>
      <c r="R26" s="254">
        <v>48047</v>
      </c>
      <c r="S26" s="254">
        <v>51069</v>
      </c>
      <c r="T26" s="287">
        <v>54130</v>
      </c>
    </row>
    <row r="27" spans="1:20" ht="18" x14ac:dyDescent="0.25">
      <c r="A27" s="176" t="s">
        <v>95</v>
      </c>
      <c r="B27" s="255">
        <v>1619</v>
      </c>
      <c r="C27" s="255">
        <v>2203</v>
      </c>
      <c r="D27" s="255">
        <v>2826</v>
      </c>
      <c r="E27" s="255">
        <v>3455</v>
      </c>
      <c r="F27" s="255">
        <v>4502</v>
      </c>
      <c r="G27" s="255">
        <v>5804</v>
      </c>
      <c r="H27" s="255">
        <v>7156</v>
      </c>
      <c r="I27" s="255">
        <v>8905</v>
      </c>
      <c r="J27" s="255">
        <v>11207</v>
      </c>
      <c r="K27" s="255">
        <v>12065</v>
      </c>
      <c r="L27" s="255">
        <v>13680</v>
      </c>
      <c r="M27" s="255">
        <v>15517</v>
      </c>
      <c r="N27" s="255">
        <v>17436</v>
      </c>
      <c r="O27" s="255">
        <v>21323</v>
      </c>
      <c r="P27" s="255">
        <v>22963</v>
      </c>
      <c r="Q27" s="255">
        <v>24889</v>
      </c>
      <c r="R27" s="255">
        <v>25756</v>
      </c>
      <c r="S27" s="255">
        <v>27139</v>
      </c>
      <c r="T27" s="286">
        <v>28861</v>
      </c>
    </row>
    <row r="28" spans="1:20" x14ac:dyDescent="0.25">
      <c r="A28" s="177" t="s">
        <v>19</v>
      </c>
      <c r="B28" s="254">
        <v>1442</v>
      </c>
      <c r="C28" s="254">
        <v>1884</v>
      </c>
      <c r="D28" s="254">
        <v>2544</v>
      </c>
      <c r="E28" s="254">
        <v>3080</v>
      </c>
      <c r="F28" s="254">
        <v>3871</v>
      </c>
      <c r="G28" s="254">
        <v>4757</v>
      </c>
      <c r="H28" s="254">
        <v>5854</v>
      </c>
      <c r="I28" s="254">
        <v>7075</v>
      </c>
      <c r="J28" s="254">
        <v>8460</v>
      </c>
      <c r="K28" s="254">
        <v>9179</v>
      </c>
      <c r="L28" s="254">
        <v>10514</v>
      </c>
      <c r="M28" s="254">
        <v>12264</v>
      </c>
      <c r="N28" s="254">
        <v>13937</v>
      </c>
      <c r="O28" s="254">
        <v>18006</v>
      </c>
      <c r="P28" s="254">
        <v>18761</v>
      </c>
      <c r="Q28" s="254">
        <v>19843</v>
      </c>
      <c r="R28" s="254">
        <v>20662</v>
      </c>
      <c r="S28" s="254">
        <v>21934</v>
      </c>
      <c r="T28" s="287">
        <v>23733</v>
      </c>
    </row>
    <row r="29" spans="1:20" x14ac:dyDescent="0.25">
      <c r="A29" s="177" t="s">
        <v>20</v>
      </c>
      <c r="B29" s="254">
        <v>1840</v>
      </c>
      <c r="C29" s="254">
        <v>2940</v>
      </c>
      <c r="D29" s="254">
        <v>3671</v>
      </c>
      <c r="E29" s="254">
        <v>4613</v>
      </c>
      <c r="F29" s="254">
        <v>5942</v>
      </c>
      <c r="G29" s="254">
        <v>7434</v>
      </c>
      <c r="H29" s="254">
        <v>9192</v>
      </c>
      <c r="I29" s="254">
        <v>11150</v>
      </c>
      <c r="J29" s="254">
        <v>13204</v>
      </c>
      <c r="K29" s="254">
        <v>12634</v>
      </c>
      <c r="L29" s="254">
        <v>13963</v>
      </c>
      <c r="M29" s="254">
        <v>16099</v>
      </c>
      <c r="N29" s="254">
        <v>17954</v>
      </c>
      <c r="O29" s="254">
        <v>22027</v>
      </c>
      <c r="P29" s="254">
        <v>22368</v>
      </c>
      <c r="Q29" s="254">
        <v>22006</v>
      </c>
      <c r="R29" s="254">
        <v>21645</v>
      </c>
      <c r="S29" s="254">
        <v>21877</v>
      </c>
      <c r="T29" s="287">
        <v>23220</v>
      </c>
    </row>
    <row r="30" spans="1:20" x14ac:dyDescent="0.25">
      <c r="A30" s="177" t="s">
        <v>21</v>
      </c>
      <c r="B30" s="254">
        <v>1246</v>
      </c>
      <c r="C30" s="254">
        <v>1853</v>
      </c>
      <c r="D30" s="254">
        <v>2385</v>
      </c>
      <c r="E30" s="254">
        <v>2941</v>
      </c>
      <c r="F30" s="254">
        <v>3787</v>
      </c>
      <c r="G30" s="254">
        <v>4791</v>
      </c>
      <c r="H30" s="254">
        <v>5954</v>
      </c>
      <c r="I30" s="254">
        <v>7489</v>
      </c>
      <c r="J30" s="254">
        <v>9611</v>
      </c>
      <c r="K30" s="254">
        <v>10694</v>
      </c>
      <c r="L30" s="254">
        <v>11971</v>
      </c>
      <c r="M30" s="254">
        <v>14108</v>
      </c>
      <c r="N30" s="254">
        <v>15524</v>
      </c>
      <c r="O30" s="254">
        <v>19649</v>
      </c>
      <c r="P30" s="254">
        <v>21928</v>
      </c>
      <c r="Q30" s="254">
        <v>23698</v>
      </c>
      <c r="R30" s="254">
        <v>24566</v>
      </c>
      <c r="S30" s="254">
        <v>25620</v>
      </c>
      <c r="T30" s="287">
        <v>27662</v>
      </c>
    </row>
    <row r="31" spans="1:20" x14ac:dyDescent="0.25">
      <c r="A31" s="174" t="s">
        <v>22</v>
      </c>
      <c r="B31" s="254"/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87"/>
    </row>
    <row r="32" spans="1:20" ht="19.5" x14ac:dyDescent="0.25">
      <c r="A32" s="185" t="s">
        <v>23</v>
      </c>
      <c r="B32" s="254">
        <v>1297</v>
      </c>
      <c r="C32" s="254">
        <v>2228</v>
      </c>
      <c r="D32" s="254">
        <v>2590</v>
      </c>
      <c r="E32" s="254">
        <v>3354</v>
      </c>
      <c r="F32" s="254">
        <v>4035</v>
      </c>
      <c r="G32" s="254">
        <v>5264</v>
      </c>
      <c r="H32" s="254">
        <v>6872</v>
      </c>
      <c r="I32" s="254">
        <v>8941</v>
      </c>
      <c r="J32" s="254">
        <v>11278</v>
      </c>
      <c r="K32" s="254">
        <v>13349</v>
      </c>
      <c r="L32" s="254">
        <v>14291</v>
      </c>
      <c r="M32" s="254">
        <v>16172</v>
      </c>
      <c r="N32" s="254">
        <v>18478</v>
      </c>
      <c r="O32" s="254">
        <v>22028</v>
      </c>
      <c r="P32" s="254">
        <v>25016</v>
      </c>
      <c r="Q32" s="254">
        <v>27705</v>
      </c>
      <c r="R32" s="254">
        <v>27782</v>
      </c>
      <c r="S32" s="254">
        <v>29232</v>
      </c>
      <c r="T32" s="287">
        <v>30516</v>
      </c>
    </row>
    <row r="33" spans="1:20" ht="19.5" x14ac:dyDescent="0.25">
      <c r="A33" s="185" t="s">
        <v>93</v>
      </c>
      <c r="B33" s="254"/>
      <c r="C33" s="254"/>
      <c r="D33" s="254"/>
      <c r="E33" s="254"/>
      <c r="F33" s="254"/>
      <c r="G33" s="254"/>
      <c r="H33" s="254"/>
      <c r="I33" s="254"/>
      <c r="J33" s="254"/>
      <c r="K33" s="254">
        <v>10602</v>
      </c>
      <c r="L33" s="254">
        <v>11889</v>
      </c>
      <c r="M33" s="254">
        <v>14034</v>
      </c>
      <c r="N33" s="254">
        <v>15416</v>
      </c>
      <c r="O33" s="254">
        <v>19561</v>
      </c>
      <c r="P33" s="254">
        <v>21812</v>
      </c>
      <c r="Q33" s="254">
        <v>23545</v>
      </c>
      <c r="R33" s="254">
        <v>24441</v>
      </c>
      <c r="S33" s="254">
        <v>25478</v>
      </c>
      <c r="T33" s="287">
        <v>27549</v>
      </c>
    </row>
    <row r="34" spans="1:20" x14ac:dyDescent="0.25">
      <c r="A34" s="177" t="s">
        <v>24</v>
      </c>
      <c r="B34" s="254">
        <v>1169</v>
      </c>
      <c r="C34" s="254">
        <v>1561</v>
      </c>
      <c r="D34" s="254">
        <v>1992</v>
      </c>
      <c r="E34" s="254">
        <v>2432</v>
      </c>
      <c r="F34" s="254">
        <v>2965</v>
      </c>
      <c r="G34" s="254">
        <v>3585</v>
      </c>
      <c r="H34" s="254">
        <v>4623</v>
      </c>
      <c r="I34" s="254">
        <v>5806</v>
      </c>
      <c r="J34" s="254">
        <v>7153</v>
      </c>
      <c r="K34" s="254">
        <v>7259</v>
      </c>
      <c r="L34" s="254">
        <v>8624</v>
      </c>
      <c r="M34" s="254">
        <v>10050</v>
      </c>
      <c r="N34" s="254">
        <v>12190</v>
      </c>
      <c r="O34" s="254">
        <v>14212</v>
      </c>
      <c r="P34" s="254">
        <v>15795</v>
      </c>
      <c r="Q34" s="254">
        <v>16826</v>
      </c>
      <c r="R34" s="254">
        <v>17475</v>
      </c>
      <c r="S34" s="254">
        <v>18101</v>
      </c>
      <c r="T34" s="287">
        <v>19929</v>
      </c>
    </row>
    <row r="35" spans="1:20" x14ac:dyDescent="0.25">
      <c r="A35" s="177" t="s">
        <v>25</v>
      </c>
      <c r="B35" s="254">
        <v>1426</v>
      </c>
      <c r="C35" s="254">
        <v>1881</v>
      </c>
      <c r="D35" s="254">
        <v>2298</v>
      </c>
      <c r="E35" s="254">
        <v>2749</v>
      </c>
      <c r="F35" s="254">
        <v>3450</v>
      </c>
      <c r="G35" s="254">
        <v>4437</v>
      </c>
      <c r="H35" s="254">
        <v>5619</v>
      </c>
      <c r="I35" s="254">
        <v>7195</v>
      </c>
      <c r="J35" s="254">
        <v>9249</v>
      </c>
      <c r="K35" s="254">
        <v>10524</v>
      </c>
      <c r="L35" s="254">
        <v>11278</v>
      </c>
      <c r="M35" s="254">
        <v>12523</v>
      </c>
      <c r="N35" s="254">
        <v>13754</v>
      </c>
      <c r="O35" s="254">
        <v>17326</v>
      </c>
      <c r="P35" s="254">
        <v>18738</v>
      </c>
      <c r="Q35" s="254">
        <v>20030</v>
      </c>
      <c r="R35" s="254">
        <v>20648</v>
      </c>
      <c r="S35" s="254">
        <v>21158</v>
      </c>
      <c r="T35" s="287">
        <v>22834</v>
      </c>
    </row>
    <row r="36" spans="1:20" x14ac:dyDescent="0.25">
      <c r="A36" s="177" t="s">
        <v>26</v>
      </c>
      <c r="B36" s="254">
        <v>965</v>
      </c>
      <c r="C36" s="254">
        <v>1332</v>
      </c>
      <c r="D36" s="254">
        <v>1714</v>
      </c>
      <c r="E36" s="254">
        <v>2025</v>
      </c>
      <c r="F36" s="254">
        <v>2931</v>
      </c>
      <c r="G36" s="254">
        <v>4010</v>
      </c>
      <c r="H36" s="254">
        <v>5048</v>
      </c>
      <c r="I36" s="254">
        <v>6290</v>
      </c>
      <c r="J36" s="254">
        <v>7562</v>
      </c>
      <c r="K36" s="254">
        <v>8399</v>
      </c>
      <c r="L36" s="254">
        <v>10496</v>
      </c>
      <c r="M36" s="254">
        <v>12672</v>
      </c>
      <c r="N36" s="254">
        <v>13940</v>
      </c>
      <c r="O36" s="254">
        <v>16851</v>
      </c>
      <c r="P36" s="254">
        <v>18076</v>
      </c>
      <c r="Q36" s="254">
        <v>20263</v>
      </c>
      <c r="R36" s="254">
        <v>21462</v>
      </c>
      <c r="S36" s="254">
        <v>22729</v>
      </c>
      <c r="T36" s="287">
        <v>24285</v>
      </c>
    </row>
    <row r="37" spans="1:20" x14ac:dyDescent="0.25">
      <c r="A37" s="177" t="s">
        <v>27</v>
      </c>
      <c r="B37" s="254">
        <v>2268</v>
      </c>
      <c r="C37" s="254">
        <v>2929</v>
      </c>
      <c r="D37" s="254">
        <v>3662</v>
      </c>
      <c r="E37" s="254">
        <v>4545</v>
      </c>
      <c r="F37" s="254">
        <v>5536</v>
      </c>
      <c r="G37" s="254">
        <v>6989</v>
      </c>
      <c r="H37" s="254">
        <v>8408</v>
      </c>
      <c r="I37" s="254">
        <v>10206</v>
      </c>
      <c r="J37" s="254">
        <v>12786</v>
      </c>
      <c r="K37" s="254">
        <v>14367</v>
      </c>
      <c r="L37" s="254">
        <v>15640</v>
      </c>
      <c r="M37" s="254">
        <v>17262</v>
      </c>
      <c r="N37" s="254">
        <v>19526</v>
      </c>
      <c r="O37" s="254">
        <v>23404</v>
      </c>
      <c r="P37" s="254">
        <v>26547</v>
      </c>
      <c r="Q37" s="254">
        <v>27113</v>
      </c>
      <c r="R37" s="254">
        <v>27469</v>
      </c>
      <c r="S37" s="254">
        <v>28744</v>
      </c>
      <c r="T37" s="287">
        <v>30699</v>
      </c>
    </row>
    <row r="38" spans="1:20" x14ac:dyDescent="0.25">
      <c r="A38" s="177" t="s">
        <v>28</v>
      </c>
      <c r="B38" s="254">
        <v>1336</v>
      </c>
      <c r="C38" s="254">
        <v>1699</v>
      </c>
      <c r="D38" s="254">
        <v>2102</v>
      </c>
      <c r="E38" s="254">
        <v>2554</v>
      </c>
      <c r="F38" s="254">
        <v>3139</v>
      </c>
      <c r="G38" s="254">
        <v>3897</v>
      </c>
      <c r="H38" s="254">
        <v>4853</v>
      </c>
      <c r="I38" s="254">
        <v>6100</v>
      </c>
      <c r="J38" s="254">
        <v>8347</v>
      </c>
      <c r="K38" s="254">
        <v>9638</v>
      </c>
      <c r="L38" s="254">
        <v>10854</v>
      </c>
      <c r="M38" s="254">
        <v>12501</v>
      </c>
      <c r="N38" s="254">
        <v>14223</v>
      </c>
      <c r="O38" s="254">
        <v>17197</v>
      </c>
      <c r="P38" s="254">
        <v>19535</v>
      </c>
      <c r="Q38" s="254">
        <v>21731</v>
      </c>
      <c r="R38" s="254">
        <v>21541</v>
      </c>
      <c r="S38" s="254">
        <v>22106</v>
      </c>
      <c r="T38" s="287">
        <v>22013</v>
      </c>
    </row>
    <row r="39" spans="1:20" x14ac:dyDescent="0.25">
      <c r="A39" s="177" t="s">
        <v>29</v>
      </c>
      <c r="B39" s="254">
        <v>1035</v>
      </c>
      <c r="C39" s="254">
        <v>1420</v>
      </c>
      <c r="D39" s="254">
        <v>2074</v>
      </c>
      <c r="E39" s="254">
        <v>2646</v>
      </c>
      <c r="F39" s="254">
        <v>3451</v>
      </c>
      <c r="G39" s="254">
        <v>4184</v>
      </c>
      <c r="H39" s="254">
        <v>5115</v>
      </c>
      <c r="I39" s="254">
        <v>6124</v>
      </c>
      <c r="J39" s="254">
        <v>7921</v>
      </c>
      <c r="K39" s="254">
        <v>8520</v>
      </c>
      <c r="L39" s="254">
        <v>9502</v>
      </c>
      <c r="M39" s="254">
        <v>11302</v>
      </c>
      <c r="N39" s="254">
        <v>12521</v>
      </c>
      <c r="O39" s="254">
        <v>15374</v>
      </c>
      <c r="P39" s="254">
        <v>16908</v>
      </c>
      <c r="Q39" s="254">
        <v>17974</v>
      </c>
      <c r="R39" s="254">
        <v>17737</v>
      </c>
      <c r="S39" s="254">
        <v>19140</v>
      </c>
      <c r="T39" s="287">
        <v>20033</v>
      </c>
    </row>
    <row r="40" spans="1:20" x14ac:dyDescent="0.25">
      <c r="A40" s="177" t="s">
        <v>30</v>
      </c>
      <c r="B40" s="254">
        <v>2113</v>
      </c>
      <c r="C40" s="254">
        <v>2805</v>
      </c>
      <c r="D40" s="254">
        <v>3615</v>
      </c>
      <c r="E40" s="254">
        <v>4399</v>
      </c>
      <c r="F40" s="254">
        <v>5852</v>
      </c>
      <c r="G40" s="254">
        <v>7709</v>
      </c>
      <c r="H40" s="254">
        <v>9379</v>
      </c>
      <c r="I40" s="254">
        <v>11730</v>
      </c>
      <c r="J40" s="254">
        <v>14919</v>
      </c>
      <c r="K40" s="254">
        <v>15950</v>
      </c>
      <c r="L40" s="254">
        <v>17944</v>
      </c>
      <c r="M40" s="254">
        <v>19764</v>
      </c>
      <c r="N40" s="254">
        <v>22166</v>
      </c>
      <c r="O40" s="254">
        <v>26947</v>
      </c>
      <c r="P40" s="254">
        <v>28585</v>
      </c>
      <c r="Q40" s="254">
        <v>31483</v>
      </c>
      <c r="R40" s="254">
        <v>32808</v>
      </c>
      <c r="S40" s="254">
        <v>34845</v>
      </c>
      <c r="T40" s="287">
        <v>36774</v>
      </c>
    </row>
    <row r="41" spans="1:20" ht="18" x14ac:dyDescent="0.25">
      <c r="A41" s="176" t="s">
        <v>374</v>
      </c>
      <c r="B41" s="255">
        <v>1142</v>
      </c>
      <c r="C41" s="255">
        <v>1520</v>
      </c>
      <c r="D41" s="255">
        <v>1971</v>
      </c>
      <c r="E41" s="255">
        <v>2366</v>
      </c>
      <c r="F41" s="255">
        <v>3013</v>
      </c>
      <c r="G41" s="255">
        <v>3907</v>
      </c>
      <c r="H41" s="255">
        <v>4893</v>
      </c>
      <c r="I41" s="255">
        <v>7427</v>
      </c>
      <c r="J41" s="255">
        <v>9637</v>
      </c>
      <c r="K41" s="255">
        <v>10332</v>
      </c>
      <c r="L41" s="255">
        <v>11927</v>
      </c>
      <c r="M41" s="255">
        <v>13696</v>
      </c>
      <c r="N41" s="255">
        <v>15696</v>
      </c>
      <c r="O41" s="255">
        <v>18963</v>
      </c>
      <c r="P41" s="255">
        <v>21184</v>
      </c>
      <c r="Q41" s="255">
        <v>21581</v>
      </c>
      <c r="R41" s="255">
        <v>22582</v>
      </c>
      <c r="S41" s="255">
        <v>23577</v>
      </c>
      <c r="T41" s="286">
        <v>24786</v>
      </c>
    </row>
    <row r="42" spans="1:20" x14ac:dyDescent="0.25">
      <c r="A42" s="177" t="s">
        <v>31</v>
      </c>
      <c r="B42" s="254">
        <v>961</v>
      </c>
      <c r="C42" s="254">
        <v>1155</v>
      </c>
      <c r="D42" s="254">
        <v>1303</v>
      </c>
      <c r="E42" s="254">
        <v>1594</v>
      </c>
      <c r="F42" s="254">
        <v>2116</v>
      </c>
      <c r="G42" s="254">
        <v>2705</v>
      </c>
      <c r="H42" s="254">
        <v>3176</v>
      </c>
      <c r="I42" s="254">
        <v>3959</v>
      </c>
      <c r="J42" s="254">
        <v>6018</v>
      </c>
      <c r="K42" s="254">
        <v>7303</v>
      </c>
      <c r="L42" s="254">
        <v>8353</v>
      </c>
      <c r="M42" s="254">
        <v>10151</v>
      </c>
      <c r="N42" s="254">
        <v>12779</v>
      </c>
      <c r="O42" s="254">
        <v>16059</v>
      </c>
      <c r="P42" s="254">
        <v>17906</v>
      </c>
      <c r="Q42" s="254">
        <v>18001</v>
      </c>
      <c r="R42" s="254">
        <v>19532</v>
      </c>
      <c r="S42" s="254">
        <v>20905</v>
      </c>
      <c r="T42" s="287">
        <v>22569</v>
      </c>
    </row>
    <row r="43" spans="1:20" x14ac:dyDescent="0.25">
      <c r="A43" s="177" t="s">
        <v>32</v>
      </c>
      <c r="B43" s="254">
        <v>502</v>
      </c>
      <c r="C43" s="254">
        <v>689</v>
      </c>
      <c r="D43" s="254">
        <v>778</v>
      </c>
      <c r="E43" s="254">
        <v>881</v>
      </c>
      <c r="F43" s="254">
        <v>1131</v>
      </c>
      <c r="G43" s="254">
        <v>1443</v>
      </c>
      <c r="H43" s="254">
        <v>2035</v>
      </c>
      <c r="I43" s="254">
        <v>2418</v>
      </c>
      <c r="J43" s="254">
        <v>2958</v>
      </c>
      <c r="K43" s="254">
        <v>3377</v>
      </c>
      <c r="L43" s="254">
        <v>3867</v>
      </c>
      <c r="M43" s="254">
        <v>4742</v>
      </c>
      <c r="N43" s="254">
        <v>5657</v>
      </c>
      <c r="O43" s="254">
        <v>7651</v>
      </c>
      <c r="P43" s="254">
        <v>8262</v>
      </c>
      <c r="Q43" s="254">
        <v>8694</v>
      </c>
      <c r="R43" s="254">
        <v>9055</v>
      </c>
      <c r="S43" s="254">
        <v>9698</v>
      </c>
      <c r="T43" s="287">
        <v>10611</v>
      </c>
    </row>
    <row r="44" spans="1:20" x14ac:dyDescent="0.25">
      <c r="A44" s="177" t="s">
        <v>33</v>
      </c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 t="s">
        <v>103</v>
      </c>
      <c r="Q44" s="254">
        <v>14202</v>
      </c>
      <c r="R44" s="254">
        <v>14730</v>
      </c>
      <c r="S44" s="254">
        <v>15401</v>
      </c>
      <c r="T44" s="287">
        <v>16602</v>
      </c>
    </row>
    <row r="45" spans="1:20" x14ac:dyDescent="0.25">
      <c r="A45" s="177" t="s">
        <v>34</v>
      </c>
      <c r="B45" s="254">
        <v>1362</v>
      </c>
      <c r="C45" s="254">
        <v>1841</v>
      </c>
      <c r="D45" s="254">
        <v>2399</v>
      </c>
      <c r="E45" s="254">
        <v>2995</v>
      </c>
      <c r="F45" s="254">
        <v>3752</v>
      </c>
      <c r="G45" s="254">
        <v>4848</v>
      </c>
      <c r="H45" s="254">
        <v>6119</v>
      </c>
      <c r="I45" s="254">
        <v>8323</v>
      </c>
      <c r="J45" s="254">
        <v>10707</v>
      </c>
      <c r="K45" s="254">
        <v>12005</v>
      </c>
      <c r="L45" s="254">
        <v>13969</v>
      </c>
      <c r="M45" s="254">
        <v>15862</v>
      </c>
      <c r="N45" s="254">
        <v>18257</v>
      </c>
      <c r="O45" s="254">
        <v>21972</v>
      </c>
      <c r="P45" s="254">
        <v>25092</v>
      </c>
      <c r="Q45" s="254">
        <v>27285</v>
      </c>
      <c r="R45" s="254">
        <v>28703</v>
      </c>
      <c r="S45" s="254">
        <v>29962</v>
      </c>
      <c r="T45" s="287">
        <v>31248</v>
      </c>
    </row>
    <row r="46" spans="1:20" x14ac:dyDescent="0.25">
      <c r="A46" s="177" t="s">
        <v>35</v>
      </c>
      <c r="B46" s="254">
        <v>1157</v>
      </c>
      <c r="C46" s="254">
        <v>1524</v>
      </c>
      <c r="D46" s="254">
        <v>1933</v>
      </c>
      <c r="E46" s="254">
        <v>2411</v>
      </c>
      <c r="F46" s="254">
        <v>2910</v>
      </c>
      <c r="G46" s="254">
        <v>3725</v>
      </c>
      <c r="H46" s="254">
        <v>4773</v>
      </c>
      <c r="I46" s="254">
        <v>6145</v>
      </c>
      <c r="J46" s="254">
        <v>8232</v>
      </c>
      <c r="K46" s="254">
        <v>9043</v>
      </c>
      <c r="L46" s="254">
        <v>10697</v>
      </c>
      <c r="M46" s="254">
        <v>12374</v>
      </c>
      <c r="N46" s="254">
        <v>14003</v>
      </c>
      <c r="O46" s="254">
        <v>17346</v>
      </c>
      <c r="P46" s="254">
        <v>18925</v>
      </c>
      <c r="Q46" s="254">
        <v>19865</v>
      </c>
      <c r="R46" s="254">
        <v>19444</v>
      </c>
      <c r="S46" s="254">
        <v>19411</v>
      </c>
      <c r="T46" s="287">
        <v>20273</v>
      </c>
    </row>
    <row r="47" spans="1:20" x14ac:dyDescent="0.25">
      <c r="A47" s="177" t="s">
        <v>36</v>
      </c>
      <c r="B47" s="254">
        <v>1149</v>
      </c>
      <c r="C47" s="254">
        <v>1557</v>
      </c>
      <c r="D47" s="254">
        <v>2082</v>
      </c>
      <c r="E47" s="254">
        <v>2630</v>
      </c>
      <c r="F47" s="254">
        <v>3370</v>
      </c>
      <c r="G47" s="254">
        <v>4294</v>
      </c>
      <c r="H47" s="254">
        <v>5273</v>
      </c>
      <c r="I47" s="254">
        <v>6658</v>
      </c>
      <c r="J47" s="254">
        <v>8404</v>
      </c>
      <c r="K47" s="254">
        <v>9310</v>
      </c>
      <c r="L47" s="254">
        <v>10210</v>
      </c>
      <c r="M47" s="254">
        <v>11574</v>
      </c>
      <c r="N47" s="254">
        <v>12840</v>
      </c>
      <c r="O47" s="254">
        <v>15495</v>
      </c>
      <c r="P47" s="254">
        <v>16791</v>
      </c>
      <c r="Q47" s="254">
        <v>17783</v>
      </c>
      <c r="R47" s="254">
        <v>17720</v>
      </c>
      <c r="S47" s="254">
        <v>18596</v>
      </c>
      <c r="T47" s="287">
        <v>19567</v>
      </c>
    </row>
    <row r="48" spans="1:20" x14ac:dyDescent="0.25">
      <c r="A48" s="177" t="s">
        <v>37</v>
      </c>
      <c r="B48" s="254">
        <v>1390</v>
      </c>
      <c r="C48" s="254">
        <v>1867</v>
      </c>
      <c r="D48" s="254">
        <v>2437</v>
      </c>
      <c r="E48" s="254">
        <v>3000</v>
      </c>
      <c r="F48" s="254">
        <v>3766</v>
      </c>
      <c r="G48" s="254">
        <v>4821</v>
      </c>
      <c r="H48" s="254">
        <v>5964</v>
      </c>
      <c r="I48" s="254">
        <v>7814</v>
      </c>
      <c r="J48" s="254">
        <v>10250</v>
      </c>
      <c r="K48" s="254">
        <v>10010</v>
      </c>
      <c r="L48" s="254">
        <v>11685</v>
      </c>
      <c r="M48" s="254">
        <v>13603</v>
      </c>
      <c r="N48" s="254">
        <v>15619</v>
      </c>
      <c r="O48" s="254">
        <v>18708</v>
      </c>
      <c r="P48" s="254">
        <v>20583</v>
      </c>
      <c r="Q48" s="254">
        <v>21970</v>
      </c>
      <c r="R48" s="254">
        <v>22874</v>
      </c>
      <c r="S48" s="254">
        <v>23829</v>
      </c>
      <c r="T48" s="287">
        <v>25161</v>
      </c>
    </row>
    <row r="49" spans="1:20" x14ac:dyDescent="0.25">
      <c r="A49" s="177" t="s">
        <v>38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 t="s">
        <v>103</v>
      </c>
      <c r="Q49" s="254">
        <v>16118</v>
      </c>
      <c r="R49" s="254">
        <v>23819</v>
      </c>
      <c r="S49" s="254">
        <v>25402</v>
      </c>
      <c r="T49" s="287">
        <v>25498</v>
      </c>
    </row>
    <row r="50" spans="1:20" ht="18" x14ac:dyDescent="0.25">
      <c r="A50" s="176" t="s">
        <v>113</v>
      </c>
      <c r="B50" s="255"/>
      <c r="C50" s="255"/>
      <c r="D50" s="255"/>
      <c r="E50" s="255"/>
      <c r="F50" s="255"/>
      <c r="G50" s="255"/>
      <c r="H50" s="255"/>
      <c r="I50" s="255">
        <v>5546</v>
      </c>
      <c r="J50" s="255">
        <v>7394</v>
      </c>
      <c r="K50" s="255">
        <v>8688</v>
      </c>
      <c r="L50" s="255">
        <v>9314</v>
      </c>
      <c r="M50" s="255">
        <v>10966</v>
      </c>
      <c r="N50" s="255">
        <v>12673</v>
      </c>
      <c r="O50" s="255">
        <v>15242</v>
      </c>
      <c r="P50" s="255">
        <v>16721</v>
      </c>
      <c r="Q50" s="255">
        <v>18388</v>
      </c>
      <c r="R50" s="255">
        <v>18286</v>
      </c>
      <c r="S50" s="255">
        <v>19056</v>
      </c>
      <c r="T50" s="286">
        <v>19321</v>
      </c>
    </row>
    <row r="51" spans="1:20" x14ac:dyDescent="0.25">
      <c r="A51" s="177" t="s">
        <v>39</v>
      </c>
      <c r="B51" s="254">
        <v>563</v>
      </c>
      <c r="C51" s="254">
        <v>739</v>
      </c>
      <c r="D51" s="254">
        <v>1019</v>
      </c>
      <c r="E51" s="254">
        <v>1604</v>
      </c>
      <c r="F51" s="254">
        <v>2328</v>
      </c>
      <c r="G51" s="254">
        <v>3319</v>
      </c>
      <c r="H51" s="254">
        <v>4358</v>
      </c>
      <c r="I51" s="254">
        <v>5819</v>
      </c>
      <c r="J51" s="254">
        <v>8451</v>
      </c>
      <c r="K51" s="254">
        <v>10414</v>
      </c>
      <c r="L51" s="254">
        <v>11770</v>
      </c>
      <c r="M51" s="254">
        <v>13333</v>
      </c>
      <c r="N51" s="254">
        <v>15117</v>
      </c>
      <c r="O51" s="254">
        <v>17435</v>
      </c>
      <c r="P51" s="254">
        <v>19407</v>
      </c>
      <c r="Q51" s="254">
        <v>23045</v>
      </c>
      <c r="R51" s="254">
        <v>22717</v>
      </c>
      <c r="S51" s="254">
        <v>23357</v>
      </c>
      <c r="T51" s="287">
        <v>22409</v>
      </c>
    </row>
    <row r="52" spans="1:20" x14ac:dyDescent="0.25">
      <c r="A52" s="177" t="s">
        <v>104</v>
      </c>
      <c r="B52" s="254">
        <v>283</v>
      </c>
      <c r="C52" s="254">
        <v>516</v>
      </c>
      <c r="D52" s="254">
        <v>445</v>
      </c>
      <c r="E52" s="254">
        <v>515</v>
      </c>
      <c r="F52" s="254">
        <v>643</v>
      </c>
      <c r="G52" s="254">
        <v>760</v>
      </c>
      <c r="H52" s="254">
        <v>1363</v>
      </c>
      <c r="I52" s="254">
        <v>2186</v>
      </c>
      <c r="J52" s="254">
        <v>2610</v>
      </c>
      <c r="K52" s="254">
        <v>2862</v>
      </c>
      <c r="L52" s="254">
        <v>3228</v>
      </c>
      <c r="M52" s="254">
        <v>4289</v>
      </c>
      <c r="N52" s="254">
        <v>4483</v>
      </c>
      <c r="O52" s="254">
        <v>6287</v>
      </c>
      <c r="P52" s="254">
        <v>6196</v>
      </c>
      <c r="Q52" s="254">
        <v>7485</v>
      </c>
      <c r="R52" s="254">
        <v>8118</v>
      </c>
      <c r="S52" s="254">
        <v>8940</v>
      </c>
      <c r="T52" s="287">
        <v>9360</v>
      </c>
    </row>
    <row r="53" spans="1:20" ht="19.5" x14ac:dyDescent="0.25">
      <c r="A53" s="177" t="s">
        <v>41</v>
      </c>
      <c r="B53" s="254">
        <v>762</v>
      </c>
      <c r="C53" s="254">
        <v>1071</v>
      </c>
      <c r="D53" s="254">
        <v>1460</v>
      </c>
      <c r="E53" s="254">
        <v>1878</v>
      </c>
      <c r="F53" s="254">
        <v>2309</v>
      </c>
      <c r="G53" s="254">
        <v>2912</v>
      </c>
      <c r="H53" s="254">
        <v>3572</v>
      </c>
      <c r="I53" s="254">
        <v>4409</v>
      </c>
      <c r="J53" s="254">
        <v>5829</v>
      </c>
      <c r="K53" s="254">
        <v>6729</v>
      </c>
      <c r="L53" s="254">
        <v>7764</v>
      </c>
      <c r="M53" s="254">
        <v>9053</v>
      </c>
      <c r="N53" s="254">
        <v>10000</v>
      </c>
      <c r="O53" s="254">
        <v>11893</v>
      </c>
      <c r="P53" s="254">
        <v>13261</v>
      </c>
      <c r="Q53" s="254">
        <v>14636</v>
      </c>
      <c r="R53" s="254">
        <v>15411</v>
      </c>
      <c r="S53" s="254">
        <v>16253</v>
      </c>
      <c r="T53" s="287">
        <v>16668</v>
      </c>
    </row>
    <row r="54" spans="1:20" ht="19.5" x14ac:dyDescent="0.25">
      <c r="A54" s="177" t="s">
        <v>42</v>
      </c>
      <c r="B54" s="254">
        <v>781</v>
      </c>
      <c r="C54" s="254">
        <v>955</v>
      </c>
      <c r="D54" s="254">
        <v>1305</v>
      </c>
      <c r="E54" s="254">
        <v>1739</v>
      </c>
      <c r="F54" s="254">
        <v>2213</v>
      </c>
      <c r="G54" s="254">
        <v>2893</v>
      </c>
      <c r="H54" s="254">
        <v>3654</v>
      </c>
      <c r="I54" s="254">
        <v>4163</v>
      </c>
      <c r="J54" s="254">
        <v>5204</v>
      </c>
      <c r="K54" s="254">
        <v>5796</v>
      </c>
      <c r="L54" s="254">
        <v>6462</v>
      </c>
      <c r="M54" s="254">
        <v>7220</v>
      </c>
      <c r="N54" s="254">
        <v>7941</v>
      </c>
      <c r="O54" s="254">
        <v>9790</v>
      </c>
      <c r="P54" s="254">
        <v>10217</v>
      </c>
      <c r="Q54" s="254">
        <v>10162</v>
      </c>
      <c r="R54" s="254">
        <v>10318</v>
      </c>
      <c r="S54" s="254">
        <v>10534</v>
      </c>
      <c r="T54" s="287">
        <v>11121</v>
      </c>
    </row>
    <row r="55" spans="1:20" ht="19.5" x14ac:dyDescent="0.25">
      <c r="A55" s="177" t="s">
        <v>209</v>
      </c>
      <c r="B55" s="254">
        <v>1119</v>
      </c>
      <c r="C55" s="254">
        <v>1358</v>
      </c>
      <c r="D55" s="254">
        <v>1530</v>
      </c>
      <c r="E55" s="254">
        <v>1831</v>
      </c>
      <c r="F55" s="254">
        <v>2206</v>
      </c>
      <c r="G55" s="254">
        <v>2862</v>
      </c>
      <c r="H55" s="254">
        <v>3835</v>
      </c>
      <c r="I55" s="254">
        <v>4699</v>
      </c>
      <c r="J55" s="254">
        <v>6080</v>
      </c>
      <c r="K55" s="254">
        <v>7077</v>
      </c>
      <c r="L55" s="254">
        <v>8498</v>
      </c>
      <c r="M55" s="254">
        <v>10459</v>
      </c>
      <c r="N55" s="254">
        <v>11810</v>
      </c>
      <c r="O55" s="254">
        <v>13787</v>
      </c>
      <c r="P55" s="254">
        <v>14805</v>
      </c>
      <c r="Q55" s="254">
        <v>16283</v>
      </c>
      <c r="R55" s="254">
        <v>16929</v>
      </c>
      <c r="S55" s="254">
        <v>17731</v>
      </c>
      <c r="T55" s="287">
        <v>18586</v>
      </c>
    </row>
    <row r="56" spans="1:20" x14ac:dyDescent="0.25">
      <c r="A56" s="177" t="s">
        <v>97</v>
      </c>
      <c r="B56" s="254"/>
      <c r="C56" s="254"/>
      <c r="D56" s="254"/>
      <c r="E56" s="254"/>
      <c r="F56" s="254"/>
      <c r="G56" s="254"/>
      <c r="H56" s="254"/>
      <c r="I56" s="254"/>
      <c r="J56" s="254"/>
      <c r="K56" s="254"/>
      <c r="L56" s="254">
        <v>4581</v>
      </c>
      <c r="M56" s="254">
        <v>5893</v>
      </c>
      <c r="N56" s="254">
        <v>7002</v>
      </c>
      <c r="O56" s="254">
        <v>10979</v>
      </c>
      <c r="P56" s="254">
        <v>12771</v>
      </c>
      <c r="Q56" s="254">
        <v>14904</v>
      </c>
      <c r="R56" s="254">
        <v>14983</v>
      </c>
      <c r="S56" s="254">
        <v>15469</v>
      </c>
      <c r="T56" s="287">
        <v>16041</v>
      </c>
    </row>
    <row r="57" spans="1:20" x14ac:dyDescent="0.25">
      <c r="A57" s="177" t="s">
        <v>45</v>
      </c>
      <c r="B57" s="254">
        <v>1250</v>
      </c>
      <c r="C57" s="254">
        <v>1635</v>
      </c>
      <c r="D57" s="254">
        <v>2098</v>
      </c>
      <c r="E57" s="254">
        <v>2577</v>
      </c>
      <c r="F57" s="254">
        <v>3318</v>
      </c>
      <c r="G57" s="254">
        <v>4291</v>
      </c>
      <c r="H57" s="254">
        <v>5199</v>
      </c>
      <c r="I57" s="254">
        <v>6574</v>
      </c>
      <c r="J57" s="254">
        <v>8220</v>
      </c>
      <c r="K57" s="254">
        <v>9289</v>
      </c>
      <c r="L57" s="254">
        <v>10989</v>
      </c>
      <c r="M57" s="254">
        <v>13202</v>
      </c>
      <c r="N57" s="254">
        <v>15895</v>
      </c>
      <c r="O57" s="254">
        <v>18712</v>
      </c>
      <c r="P57" s="254">
        <v>20143</v>
      </c>
      <c r="Q57" s="254">
        <v>19997</v>
      </c>
      <c r="R57" s="254">
        <v>19438</v>
      </c>
      <c r="S57" s="254">
        <v>20559</v>
      </c>
      <c r="T57" s="287">
        <v>21746</v>
      </c>
    </row>
    <row r="58" spans="1:20" s="4" customFormat="1" ht="18" x14ac:dyDescent="0.25">
      <c r="A58" s="176" t="s">
        <v>216</v>
      </c>
      <c r="B58" s="255">
        <v>1275</v>
      </c>
      <c r="C58" s="255">
        <v>1691</v>
      </c>
      <c r="D58" s="255">
        <v>2159</v>
      </c>
      <c r="E58" s="255">
        <v>2688</v>
      </c>
      <c r="F58" s="255">
        <v>3401</v>
      </c>
      <c r="G58" s="255">
        <v>4385</v>
      </c>
      <c r="H58" s="255">
        <v>5599</v>
      </c>
      <c r="I58" s="255">
        <v>7207</v>
      </c>
      <c r="J58" s="255">
        <v>9391</v>
      </c>
      <c r="K58" s="255">
        <v>10027</v>
      </c>
      <c r="L58" s="255">
        <v>11284</v>
      </c>
      <c r="M58" s="255">
        <v>13063</v>
      </c>
      <c r="N58" s="255">
        <v>14744</v>
      </c>
      <c r="O58" s="255">
        <v>17838</v>
      </c>
      <c r="P58" s="255">
        <v>19265</v>
      </c>
      <c r="Q58" s="255">
        <v>19517</v>
      </c>
      <c r="R58" s="255">
        <v>19921</v>
      </c>
      <c r="S58" s="255">
        <v>21017</v>
      </c>
      <c r="T58" s="286">
        <v>22229</v>
      </c>
    </row>
    <row r="59" spans="1:20" x14ac:dyDescent="0.25">
      <c r="A59" s="177" t="s">
        <v>46</v>
      </c>
      <c r="B59" s="254">
        <v>1272</v>
      </c>
      <c r="C59" s="254">
        <v>1746</v>
      </c>
      <c r="D59" s="254">
        <v>2264</v>
      </c>
      <c r="E59" s="254">
        <v>2915</v>
      </c>
      <c r="F59" s="254">
        <v>3790</v>
      </c>
      <c r="G59" s="254">
        <v>5034</v>
      </c>
      <c r="H59" s="254">
        <v>6714</v>
      </c>
      <c r="I59" s="254">
        <v>8955</v>
      </c>
      <c r="J59" s="254">
        <v>11821</v>
      </c>
      <c r="K59" s="254">
        <v>12764</v>
      </c>
      <c r="L59" s="254">
        <v>13916</v>
      </c>
      <c r="M59" s="254">
        <v>15743</v>
      </c>
      <c r="N59" s="254">
        <v>17421</v>
      </c>
      <c r="O59" s="254">
        <v>21011</v>
      </c>
      <c r="P59" s="254">
        <v>22430</v>
      </c>
      <c r="Q59" s="254">
        <v>22320</v>
      </c>
      <c r="R59" s="254">
        <v>22796</v>
      </c>
      <c r="S59" s="254">
        <v>23919</v>
      </c>
      <c r="T59" s="287">
        <v>25043</v>
      </c>
    </row>
    <row r="60" spans="1:20" x14ac:dyDescent="0.25">
      <c r="A60" s="177" t="s">
        <v>47</v>
      </c>
      <c r="B60" s="254">
        <v>745</v>
      </c>
      <c r="C60" s="254">
        <v>948</v>
      </c>
      <c r="D60" s="254">
        <v>1206</v>
      </c>
      <c r="E60" s="254">
        <v>1463</v>
      </c>
      <c r="F60" s="254">
        <v>1831</v>
      </c>
      <c r="G60" s="254">
        <v>2377</v>
      </c>
      <c r="H60" s="254">
        <v>3366</v>
      </c>
      <c r="I60" s="254">
        <v>4375</v>
      </c>
      <c r="J60" s="254">
        <v>5847</v>
      </c>
      <c r="K60" s="254">
        <v>6569</v>
      </c>
      <c r="L60" s="254">
        <v>7228</v>
      </c>
      <c r="M60" s="254">
        <v>8354</v>
      </c>
      <c r="N60" s="254">
        <v>9304</v>
      </c>
      <c r="O60" s="254">
        <v>11647</v>
      </c>
      <c r="P60" s="254">
        <v>12443</v>
      </c>
      <c r="Q60" s="254">
        <v>13425</v>
      </c>
      <c r="R60" s="254">
        <v>13797</v>
      </c>
      <c r="S60" s="254">
        <v>14151</v>
      </c>
      <c r="T60" s="287">
        <v>15233</v>
      </c>
    </row>
    <row r="61" spans="1:20" x14ac:dyDescent="0.25">
      <c r="A61" s="177" t="s">
        <v>48</v>
      </c>
      <c r="B61" s="254">
        <v>778</v>
      </c>
      <c r="C61" s="254">
        <v>974</v>
      </c>
      <c r="D61" s="254">
        <v>1196</v>
      </c>
      <c r="E61" s="254">
        <v>1547</v>
      </c>
      <c r="F61" s="254">
        <v>1928</v>
      </c>
      <c r="G61" s="254">
        <v>2410</v>
      </c>
      <c r="H61" s="254">
        <v>2955</v>
      </c>
      <c r="I61" s="254">
        <v>3821</v>
      </c>
      <c r="J61" s="254">
        <v>5107</v>
      </c>
      <c r="K61" s="254">
        <v>5838</v>
      </c>
      <c r="L61" s="254">
        <v>6568</v>
      </c>
      <c r="M61" s="254">
        <v>7287</v>
      </c>
      <c r="N61" s="254">
        <v>8051</v>
      </c>
      <c r="O61" s="254">
        <v>9848</v>
      </c>
      <c r="P61" s="254">
        <v>10895</v>
      </c>
      <c r="Q61" s="254">
        <v>11813</v>
      </c>
      <c r="R61" s="254">
        <v>12544</v>
      </c>
      <c r="S61" s="254">
        <v>13404</v>
      </c>
      <c r="T61" s="287">
        <v>14176</v>
      </c>
    </row>
    <row r="62" spans="1:20" x14ac:dyDescent="0.25">
      <c r="A62" s="177" t="s">
        <v>49</v>
      </c>
      <c r="B62" s="254">
        <v>1238</v>
      </c>
      <c r="C62" s="254">
        <v>1709</v>
      </c>
      <c r="D62" s="254">
        <v>2187</v>
      </c>
      <c r="E62" s="254">
        <v>2867</v>
      </c>
      <c r="F62" s="254">
        <v>3672</v>
      </c>
      <c r="G62" s="254">
        <v>5022</v>
      </c>
      <c r="H62" s="254">
        <v>6550</v>
      </c>
      <c r="I62" s="254">
        <v>8536</v>
      </c>
      <c r="J62" s="254">
        <v>11234</v>
      </c>
      <c r="K62" s="254">
        <v>12099</v>
      </c>
      <c r="L62" s="254">
        <v>13955</v>
      </c>
      <c r="M62" s="254">
        <v>16322</v>
      </c>
      <c r="N62" s="254">
        <v>19217</v>
      </c>
      <c r="O62" s="254">
        <v>23493</v>
      </c>
      <c r="P62" s="254">
        <v>24550</v>
      </c>
      <c r="Q62" s="254">
        <v>24847</v>
      </c>
      <c r="R62" s="254">
        <v>25132</v>
      </c>
      <c r="S62" s="254">
        <v>26960</v>
      </c>
      <c r="T62" s="287">
        <v>28792</v>
      </c>
    </row>
    <row r="63" spans="1:20" x14ac:dyDescent="0.25">
      <c r="A63" s="177" t="s">
        <v>50</v>
      </c>
      <c r="B63" s="254">
        <v>1025</v>
      </c>
      <c r="C63" s="254">
        <v>1336</v>
      </c>
      <c r="D63" s="254">
        <v>1676</v>
      </c>
      <c r="E63" s="254">
        <v>2014</v>
      </c>
      <c r="F63" s="254">
        <v>2437</v>
      </c>
      <c r="G63" s="254">
        <v>3047</v>
      </c>
      <c r="H63" s="254">
        <v>3905</v>
      </c>
      <c r="I63" s="254">
        <v>5060</v>
      </c>
      <c r="J63" s="254">
        <v>6827</v>
      </c>
      <c r="K63" s="254">
        <v>7348</v>
      </c>
      <c r="L63" s="254">
        <v>8688</v>
      </c>
      <c r="M63" s="254">
        <v>10301</v>
      </c>
      <c r="N63" s="254">
        <v>11843</v>
      </c>
      <c r="O63" s="254">
        <v>14268</v>
      </c>
      <c r="P63" s="254">
        <v>15470</v>
      </c>
      <c r="Q63" s="254">
        <v>16267</v>
      </c>
      <c r="R63" s="254">
        <v>17370</v>
      </c>
      <c r="S63" s="254">
        <v>18287</v>
      </c>
      <c r="T63" s="287">
        <v>18699</v>
      </c>
    </row>
    <row r="64" spans="1:20" x14ac:dyDescent="0.25">
      <c r="A64" s="177" t="s">
        <v>51</v>
      </c>
      <c r="B64" s="254">
        <v>853</v>
      </c>
      <c r="C64" s="254">
        <v>1157</v>
      </c>
      <c r="D64" s="254">
        <v>1444</v>
      </c>
      <c r="E64" s="254">
        <v>1844</v>
      </c>
      <c r="F64" s="254">
        <v>2278</v>
      </c>
      <c r="G64" s="254">
        <v>2853</v>
      </c>
      <c r="H64" s="254">
        <v>3619</v>
      </c>
      <c r="I64" s="254">
        <v>4649</v>
      </c>
      <c r="J64" s="254">
        <v>6291</v>
      </c>
      <c r="K64" s="254">
        <v>6816</v>
      </c>
      <c r="L64" s="254">
        <v>7725</v>
      </c>
      <c r="M64" s="254">
        <v>9078</v>
      </c>
      <c r="N64" s="254">
        <v>10155</v>
      </c>
      <c r="O64" s="254">
        <v>12272</v>
      </c>
      <c r="P64" s="254">
        <v>13168</v>
      </c>
      <c r="Q64" s="254">
        <v>13658</v>
      </c>
      <c r="R64" s="254">
        <v>13769</v>
      </c>
      <c r="S64" s="254">
        <v>14231</v>
      </c>
      <c r="T64" s="287">
        <v>15345</v>
      </c>
    </row>
    <row r="65" spans="1:20" x14ac:dyDescent="0.25">
      <c r="A65" s="177" t="s">
        <v>52</v>
      </c>
      <c r="B65" s="254">
        <v>1503</v>
      </c>
      <c r="C65" s="254">
        <v>2052</v>
      </c>
      <c r="D65" s="254">
        <v>2636</v>
      </c>
      <c r="E65" s="254">
        <v>3311</v>
      </c>
      <c r="F65" s="254">
        <v>4094</v>
      </c>
      <c r="G65" s="254">
        <v>5377</v>
      </c>
      <c r="H65" s="254">
        <v>7131</v>
      </c>
      <c r="I65" s="254">
        <v>8935</v>
      </c>
      <c r="J65" s="254">
        <v>11413</v>
      </c>
      <c r="K65" s="254">
        <v>12252</v>
      </c>
      <c r="L65" s="254">
        <v>13643</v>
      </c>
      <c r="M65" s="254">
        <v>15819</v>
      </c>
      <c r="N65" s="254">
        <v>17380</v>
      </c>
      <c r="O65" s="254">
        <v>20233</v>
      </c>
      <c r="P65" s="254">
        <v>21473</v>
      </c>
      <c r="Q65" s="254">
        <v>21047</v>
      </c>
      <c r="R65" s="254">
        <v>21619</v>
      </c>
      <c r="S65" s="254">
        <v>22786</v>
      </c>
      <c r="T65" s="287">
        <v>24060</v>
      </c>
    </row>
    <row r="66" spans="1:20" x14ac:dyDescent="0.25">
      <c r="A66" s="177" t="s">
        <v>53</v>
      </c>
      <c r="B66" s="254">
        <v>995</v>
      </c>
      <c r="C66" s="254">
        <v>1271</v>
      </c>
      <c r="D66" s="254">
        <v>1691</v>
      </c>
      <c r="E66" s="254">
        <v>1976</v>
      </c>
      <c r="F66" s="254">
        <v>2461</v>
      </c>
      <c r="G66" s="254">
        <v>3057</v>
      </c>
      <c r="H66" s="254">
        <v>3795</v>
      </c>
      <c r="I66" s="254">
        <v>5025</v>
      </c>
      <c r="J66" s="254">
        <v>6769</v>
      </c>
      <c r="K66" s="254">
        <v>7160</v>
      </c>
      <c r="L66" s="254">
        <v>8378</v>
      </c>
      <c r="M66" s="254">
        <v>10123</v>
      </c>
      <c r="N66" s="254">
        <v>11579</v>
      </c>
      <c r="O66" s="254">
        <v>14330</v>
      </c>
      <c r="P66" s="254">
        <v>15783</v>
      </c>
      <c r="Q66" s="254">
        <v>16461</v>
      </c>
      <c r="R66" s="254">
        <v>16719</v>
      </c>
      <c r="S66" s="254">
        <v>17411</v>
      </c>
      <c r="T66" s="287">
        <v>18334</v>
      </c>
    </row>
    <row r="67" spans="1:20" x14ac:dyDescent="0.25">
      <c r="A67" s="177" t="s">
        <v>54</v>
      </c>
      <c r="B67" s="254">
        <v>1246</v>
      </c>
      <c r="C67" s="254">
        <v>1671</v>
      </c>
      <c r="D67" s="254">
        <v>2188</v>
      </c>
      <c r="E67" s="254">
        <v>2713</v>
      </c>
      <c r="F67" s="254">
        <v>3455</v>
      </c>
      <c r="G67" s="254">
        <v>4327</v>
      </c>
      <c r="H67" s="254">
        <v>5644</v>
      </c>
      <c r="I67" s="254">
        <v>7331</v>
      </c>
      <c r="J67" s="254">
        <v>9861</v>
      </c>
      <c r="K67" s="254">
        <v>10137</v>
      </c>
      <c r="L67" s="254">
        <v>11536</v>
      </c>
      <c r="M67" s="254">
        <v>13835</v>
      </c>
      <c r="N67" s="254">
        <v>16111</v>
      </c>
      <c r="O67" s="254">
        <v>19948</v>
      </c>
      <c r="P67" s="254">
        <v>21283</v>
      </c>
      <c r="Q67" s="254">
        <v>21628</v>
      </c>
      <c r="R67" s="254">
        <v>22591</v>
      </c>
      <c r="S67" s="254">
        <v>24239</v>
      </c>
      <c r="T67" s="287">
        <v>25998</v>
      </c>
    </row>
    <row r="68" spans="1:20" x14ac:dyDescent="0.25">
      <c r="A68" s="177" t="s">
        <v>55</v>
      </c>
      <c r="B68" s="254">
        <v>860</v>
      </c>
      <c r="C68" s="254">
        <v>1127</v>
      </c>
      <c r="D68" s="254">
        <v>1407</v>
      </c>
      <c r="E68" s="254">
        <v>1729</v>
      </c>
      <c r="F68" s="254">
        <v>2289</v>
      </c>
      <c r="G68" s="254">
        <v>3061</v>
      </c>
      <c r="H68" s="254">
        <v>3873</v>
      </c>
      <c r="I68" s="254">
        <v>5077</v>
      </c>
      <c r="J68" s="254">
        <v>7049</v>
      </c>
      <c r="K68" s="254">
        <v>7889</v>
      </c>
      <c r="L68" s="254">
        <v>9015</v>
      </c>
      <c r="M68" s="254">
        <v>10674</v>
      </c>
      <c r="N68" s="254">
        <v>12218</v>
      </c>
      <c r="O68" s="254">
        <v>14871</v>
      </c>
      <c r="P68" s="254">
        <v>16712</v>
      </c>
      <c r="Q68" s="254">
        <v>17001</v>
      </c>
      <c r="R68" s="254">
        <v>16846</v>
      </c>
      <c r="S68" s="254">
        <v>18029</v>
      </c>
      <c r="T68" s="287">
        <v>18779</v>
      </c>
    </row>
    <row r="69" spans="1:20" x14ac:dyDescent="0.25">
      <c r="A69" s="177" t="s">
        <v>56</v>
      </c>
      <c r="B69" s="254">
        <v>950</v>
      </c>
      <c r="C69" s="254">
        <v>1239</v>
      </c>
      <c r="D69" s="254">
        <v>1552</v>
      </c>
      <c r="E69" s="254">
        <v>1939</v>
      </c>
      <c r="F69" s="254">
        <v>2498</v>
      </c>
      <c r="G69" s="254">
        <v>3169</v>
      </c>
      <c r="H69" s="254">
        <v>3849</v>
      </c>
      <c r="I69" s="254">
        <v>5654</v>
      </c>
      <c r="J69" s="254">
        <v>7189</v>
      </c>
      <c r="K69" s="254">
        <v>7999</v>
      </c>
      <c r="L69" s="254">
        <v>8893</v>
      </c>
      <c r="M69" s="254">
        <v>10268</v>
      </c>
      <c r="N69" s="254">
        <v>11340</v>
      </c>
      <c r="O69" s="254">
        <v>14169</v>
      </c>
      <c r="P69" s="254">
        <v>15833</v>
      </c>
      <c r="Q69" s="254">
        <v>17025</v>
      </c>
      <c r="R69" s="254">
        <v>16776</v>
      </c>
      <c r="S69" s="254">
        <v>17526</v>
      </c>
      <c r="T69" s="287">
        <v>18237</v>
      </c>
    </row>
    <row r="70" spans="1:20" x14ac:dyDescent="0.25">
      <c r="A70" s="177" t="s">
        <v>57</v>
      </c>
      <c r="B70" s="254">
        <v>2497</v>
      </c>
      <c r="C70" s="254">
        <v>3209</v>
      </c>
      <c r="D70" s="254">
        <v>3986</v>
      </c>
      <c r="E70" s="254">
        <v>4738</v>
      </c>
      <c r="F70" s="254">
        <v>5950</v>
      </c>
      <c r="G70" s="254">
        <v>7432</v>
      </c>
      <c r="H70" s="254">
        <v>8771</v>
      </c>
      <c r="I70" s="254">
        <v>10578</v>
      </c>
      <c r="J70" s="254">
        <v>12939</v>
      </c>
      <c r="K70" s="254">
        <v>13325</v>
      </c>
      <c r="L70" s="254">
        <v>14479</v>
      </c>
      <c r="M70" s="254">
        <v>15934</v>
      </c>
      <c r="N70" s="254">
        <v>17140</v>
      </c>
      <c r="O70" s="254">
        <v>20007</v>
      </c>
      <c r="P70" s="254">
        <v>22563</v>
      </c>
      <c r="Q70" s="254">
        <v>21742</v>
      </c>
      <c r="R70" s="254">
        <v>21822</v>
      </c>
      <c r="S70" s="254">
        <v>22529</v>
      </c>
      <c r="T70" s="287">
        <v>23863</v>
      </c>
    </row>
    <row r="71" spans="1:20" x14ac:dyDescent="0.25">
      <c r="A71" s="177" t="s">
        <v>58</v>
      </c>
      <c r="B71" s="254">
        <v>1106</v>
      </c>
      <c r="C71" s="254">
        <v>1420</v>
      </c>
      <c r="D71" s="254">
        <v>1796</v>
      </c>
      <c r="E71" s="254">
        <v>2201</v>
      </c>
      <c r="F71" s="254">
        <v>2740</v>
      </c>
      <c r="G71" s="254">
        <v>3438</v>
      </c>
      <c r="H71" s="254">
        <v>4235</v>
      </c>
      <c r="I71" s="254">
        <v>5183</v>
      </c>
      <c r="J71" s="254">
        <v>6743</v>
      </c>
      <c r="K71" s="254">
        <v>7152</v>
      </c>
      <c r="L71" s="254">
        <v>8148</v>
      </c>
      <c r="M71" s="254">
        <v>9655</v>
      </c>
      <c r="N71" s="254">
        <v>10885</v>
      </c>
      <c r="O71" s="254">
        <v>13181</v>
      </c>
      <c r="P71" s="254">
        <v>14294</v>
      </c>
      <c r="Q71" s="254">
        <v>15095</v>
      </c>
      <c r="R71" s="254">
        <v>15604</v>
      </c>
      <c r="S71" s="254">
        <v>16298</v>
      </c>
      <c r="T71" s="287">
        <v>17375</v>
      </c>
    </row>
    <row r="72" spans="1:20" x14ac:dyDescent="0.25">
      <c r="A72" s="177" t="s">
        <v>59</v>
      </c>
      <c r="B72" s="254">
        <v>1053</v>
      </c>
      <c r="C72" s="254">
        <v>1366</v>
      </c>
      <c r="D72" s="254">
        <v>1827</v>
      </c>
      <c r="E72" s="254">
        <v>2321</v>
      </c>
      <c r="F72" s="254">
        <v>2821</v>
      </c>
      <c r="G72" s="254">
        <v>3421</v>
      </c>
      <c r="H72" s="254">
        <v>4482</v>
      </c>
      <c r="I72" s="254">
        <v>5866</v>
      </c>
      <c r="J72" s="254">
        <v>7114</v>
      </c>
      <c r="K72" s="254">
        <v>7437</v>
      </c>
      <c r="L72" s="254">
        <v>8812</v>
      </c>
      <c r="M72" s="254">
        <v>10043</v>
      </c>
      <c r="N72" s="254">
        <v>11570</v>
      </c>
      <c r="O72" s="254">
        <v>14363</v>
      </c>
      <c r="P72" s="254">
        <v>15544</v>
      </c>
      <c r="Q72" s="254">
        <v>16284</v>
      </c>
      <c r="R72" s="254">
        <v>16505</v>
      </c>
      <c r="S72" s="254">
        <v>17326</v>
      </c>
      <c r="T72" s="287">
        <v>18052</v>
      </c>
    </row>
    <row r="73" spans="1:20" ht="18" x14ac:dyDescent="0.25">
      <c r="A73" s="176" t="s">
        <v>123</v>
      </c>
      <c r="B73" s="255">
        <v>1498</v>
      </c>
      <c r="C73" s="255">
        <v>2071</v>
      </c>
      <c r="D73" s="255">
        <v>2736</v>
      </c>
      <c r="E73" s="255">
        <v>3520</v>
      </c>
      <c r="F73" s="255">
        <v>4536</v>
      </c>
      <c r="G73" s="255">
        <v>6028</v>
      </c>
      <c r="H73" s="255">
        <v>7976</v>
      </c>
      <c r="I73" s="255">
        <v>10315</v>
      </c>
      <c r="J73" s="255">
        <v>13429</v>
      </c>
      <c r="K73" s="255">
        <v>13571</v>
      </c>
      <c r="L73" s="255">
        <v>14820</v>
      </c>
      <c r="M73" s="255">
        <v>17036</v>
      </c>
      <c r="N73" s="255">
        <v>19055</v>
      </c>
      <c r="O73" s="255">
        <v>22825</v>
      </c>
      <c r="P73" s="255">
        <v>23829</v>
      </c>
      <c r="Q73" s="255">
        <v>24568</v>
      </c>
      <c r="R73" s="255">
        <v>24597</v>
      </c>
      <c r="S73" s="255">
        <v>25567</v>
      </c>
      <c r="T73" s="286">
        <v>27080</v>
      </c>
    </row>
    <row r="74" spans="1:20" x14ac:dyDescent="0.25">
      <c r="A74" s="177" t="s">
        <v>60</v>
      </c>
      <c r="B74" s="254">
        <v>865</v>
      </c>
      <c r="C74" s="254">
        <v>1162</v>
      </c>
      <c r="D74" s="254">
        <v>1539</v>
      </c>
      <c r="E74" s="254">
        <v>1952</v>
      </c>
      <c r="F74" s="254">
        <v>2566</v>
      </c>
      <c r="G74" s="254">
        <v>3263</v>
      </c>
      <c r="H74" s="254">
        <v>4460</v>
      </c>
      <c r="I74" s="254">
        <v>6120</v>
      </c>
      <c r="J74" s="254">
        <v>8178</v>
      </c>
      <c r="K74" s="254">
        <v>8141</v>
      </c>
      <c r="L74" s="254">
        <v>8646</v>
      </c>
      <c r="M74" s="254">
        <v>9794</v>
      </c>
      <c r="N74" s="254">
        <v>10868</v>
      </c>
      <c r="O74" s="254">
        <v>12920</v>
      </c>
      <c r="P74" s="254">
        <v>13912</v>
      </c>
      <c r="Q74" s="254">
        <v>14740</v>
      </c>
      <c r="R74" s="254">
        <v>14834</v>
      </c>
      <c r="S74" s="254">
        <v>15581</v>
      </c>
      <c r="T74" s="287">
        <v>16133</v>
      </c>
    </row>
    <row r="75" spans="1:20" x14ac:dyDescent="0.25">
      <c r="A75" s="177" t="s">
        <v>61</v>
      </c>
      <c r="B75" s="254">
        <v>1425</v>
      </c>
      <c r="C75" s="254">
        <v>2030</v>
      </c>
      <c r="D75" s="254">
        <v>2740</v>
      </c>
      <c r="E75" s="254">
        <v>3475</v>
      </c>
      <c r="F75" s="254">
        <v>4578</v>
      </c>
      <c r="G75" s="254">
        <v>6055</v>
      </c>
      <c r="H75" s="254">
        <v>7836</v>
      </c>
      <c r="I75" s="254">
        <v>10246</v>
      </c>
      <c r="J75" s="254">
        <v>13308</v>
      </c>
      <c r="K75" s="254">
        <v>14291</v>
      </c>
      <c r="L75" s="254">
        <v>16694</v>
      </c>
      <c r="M75" s="254">
        <v>19747</v>
      </c>
      <c r="N75" s="254">
        <v>22150</v>
      </c>
      <c r="O75" s="254">
        <v>25823</v>
      </c>
      <c r="P75" s="254">
        <v>27031</v>
      </c>
      <c r="Q75" s="254">
        <v>28403</v>
      </c>
      <c r="R75" s="254">
        <v>28869</v>
      </c>
      <c r="S75" s="254">
        <v>29954</v>
      </c>
      <c r="T75" s="287">
        <v>31757</v>
      </c>
    </row>
    <row r="76" spans="1:20" x14ac:dyDescent="0.25">
      <c r="A76" s="177" t="s">
        <v>62</v>
      </c>
      <c r="B76" s="254">
        <v>2144</v>
      </c>
      <c r="C76" s="254">
        <v>2954</v>
      </c>
      <c r="D76" s="254">
        <v>3870</v>
      </c>
      <c r="E76" s="254">
        <v>5109</v>
      </c>
      <c r="F76" s="254">
        <v>6471</v>
      </c>
      <c r="G76" s="254">
        <v>8371</v>
      </c>
      <c r="H76" s="254">
        <v>11127</v>
      </c>
      <c r="I76" s="254">
        <v>14246</v>
      </c>
      <c r="J76" s="254">
        <v>18262</v>
      </c>
      <c r="K76" s="254">
        <v>17262</v>
      </c>
      <c r="L76" s="254">
        <v>17624</v>
      </c>
      <c r="M76" s="254">
        <v>19435</v>
      </c>
      <c r="N76" s="254">
        <v>21810</v>
      </c>
      <c r="O76" s="254">
        <v>26492</v>
      </c>
      <c r="P76" s="254">
        <v>27754</v>
      </c>
      <c r="Q76" s="254">
        <v>28998</v>
      </c>
      <c r="R76" s="254">
        <v>28863</v>
      </c>
      <c r="S76" s="254">
        <v>30540</v>
      </c>
      <c r="T76" s="287">
        <v>32422</v>
      </c>
    </row>
    <row r="77" spans="1:20" x14ac:dyDescent="0.25">
      <c r="A77" s="227" t="s">
        <v>63</v>
      </c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87"/>
    </row>
    <row r="78" spans="1:20" ht="19.5" x14ac:dyDescent="0.25">
      <c r="A78" s="185" t="s">
        <v>88</v>
      </c>
      <c r="B78" s="254">
        <v>2400</v>
      </c>
      <c r="C78" s="254">
        <v>3336</v>
      </c>
      <c r="D78" s="254">
        <v>4347</v>
      </c>
      <c r="E78" s="254">
        <v>5937</v>
      </c>
      <c r="F78" s="254">
        <v>7591</v>
      </c>
      <c r="G78" s="254">
        <v>9760</v>
      </c>
      <c r="H78" s="254">
        <v>12984</v>
      </c>
      <c r="I78" s="254">
        <v>16566</v>
      </c>
      <c r="J78" s="254">
        <v>20772</v>
      </c>
      <c r="K78" s="254">
        <v>19091</v>
      </c>
      <c r="L78" s="254">
        <v>18795</v>
      </c>
      <c r="M78" s="254">
        <v>20204</v>
      </c>
      <c r="N78" s="254">
        <v>22318</v>
      </c>
      <c r="O78" s="254">
        <v>26265</v>
      </c>
      <c r="P78" s="254">
        <v>29134</v>
      </c>
      <c r="Q78" s="254">
        <v>30378</v>
      </c>
      <c r="R78" s="254">
        <v>29751</v>
      </c>
      <c r="S78" s="254">
        <v>32456</v>
      </c>
      <c r="T78" s="287">
        <v>33916</v>
      </c>
    </row>
    <row r="79" spans="1:20" ht="19.5" x14ac:dyDescent="0.25">
      <c r="A79" s="185" t="s">
        <v>64</v>
      </c>
      <c r="B79" s="254">
        <v>2842</v>
      </c>
      <c r="C79" s="254">
        <v>3826</v>
      </c>
      <c r="D79" s="254">
        <v>5092</v>
      </c>
      <c r="E79" s="254">
        <v>6328</v>
      </c>
      <c r="F79" s="254">
        <v>8113</v>
      </c>
      <c r="G79" s="254">
        <v>10920</v>
      </c>
      <c r="H79" s="254">
        <v>14106</v>
      </c>
      <c r="I79" s="254">
        <v>17723</v>
      </c>
      <c r="J79" s="254">
        <v>22381</v>
      </c>
      <c r="K79" s="254">
        <v>20670</v>
      </c>
      <c r="L79" s="254">
        <v>21441</v>
      </c>
      <c r="M79" s="254">
        <v>24079</v>
      </c>
      <c r="N79" s="254">
        <v>25997</v>
      </c>
      <c r="O79" s="254">
        <v>35975</v>
      </c>
      <c r="P79" s="254">
        <v>30875</v>
      </c>
      <c r="Q79" s="254">
        <v>33031</v>
      </c>
      <c r="R79" s="254">
        <v>33675</v>
      </c>
      <c r="S79" s="254">
        <v>33115</v>
      </c>
      <c r="T79" s="287">
        <v>35341</v>
      </c>
    </row>
    <row r="80" spans="1:20" ht="21.75" customHeight="1" x14ac:dyDescent="0.25">
      <c r="A80" s="185" t="s">
        <v>87</v>
      </c>
      <c r="B80" s="254"/>
      <c r="C80" s="254"/>
      <c r="D80" s="254"/>
      <c r="E80" s="254"/>
      <c r="F80" s="254"/>
      <c r="G80" s="254"/>
      <c r="H80" s="254"/>
      <c r="I80" s="254"/>
      <c r="J80" s="254"/>
      <c r="K80" s="254">
        <v>13837</v>
      </c>
      <c r="L80" s="254">
        <v>14790</v>
      </c>
      <c r="M80" s="254">
        <v>16731</v>
      </c>
      <c r="N80" s="254">
        <v>19586</v>
      </c>
      <c r="O80" s="254">
        <v>23081</v>
      </c>
      <c r="P80" s="254">
        <v>25008</v>
      </c>
      <c r="Q80" s="254">
        <v>25946</v>
      </c>
      <c r="R80" s="254">
        <v>26117</v>
      </c>
      <c r="S80" s="254">
        <v>27486</v>
      </c>
      <c r="T80" s="287">
        <v>29733</v>
      </c>
    </row>
    <row r="81" spans="1:20" x14ac:dyDescent="0.25">
      <c r="A81" s="177" t="s">
        <v>65</v>
      </c>
      <c r="B81" s="254">
        <v>1201</v>
      </c>
      <c r="C81" s="254">
        <v>1593</v>
      </c>
      <c r="D81" s="254">
        <v>2046</v>
      </c>
      <c r="E81" s="254">
        <v>2565</v>
      </c>
      <c r="F81" s="254">
        <v>3245</v>
      </c>
      <c r="G81" s="254">
        <v>4571</v>
      </c>
      <c r="H81" s="254">
        <v>6140</v>
      </c>
      <c r="I81" s="254">
        <v>7796</v>
      </c>
      <c r="J81" s="254">
        <v>10347</v>
      </c>
      <c r="K81" s="254">
        <v>10551</v>
      </c>
      <c r="L81" s="254">
        <v>11390</v>
      </c>
      <c r="M81" s="254">
        <v>13194</v>
      </c>
      <c r="N81" s="254">
        <v>14560</v>
      </c>
      <c r="O81" s="254">
        <v>17906</v>
      </c>
      <c r="P81" s="254">
        <v>18342</v>
      </c>
      <c r="Q81" s="254">
        <v>17700</v>
      </c>
      <c r="R81" s="254">
        <v>17274</v>
      </c>
      <c r="S81" s="254">
        <v>17339</v>
      </c>
      <c r="T81" s="287">
        <v>18237</v>
      </c>
    </row>
    <row r="82" spans="1:20" ht="18" x14ac:dyDescent="0.25">
      <c r="A82" s="176" t="s">
        <v>472</v>
      </c>
      <c r="B82" s="255">
        <v>1343</v>
      </c>
      <c r="C82" s="255">
        <v>1808</v>
      </c>
      <c r="D82" s="255">
        <v>2349</v>
      </c>
      <c r="E82" s="255">
        <v>2943</v>
      </c>
      <c r="F82" s="255">
        <v>3663</v>
      </c>
      <c r="G82" s="255">
        <v>4662</v>
      </c>
      <c r="H82" s="255">
        <v>5853</v>
      </c>
      <c r="I82" s="255">
        <v>7293</v>
      </c>
      <c r="J82" s="255">
        <v>9132</v>
      </c>
      <c r="K82" s="255">
        <v>9161</v>
      </c>
      <c r="L82" s="255">
        <v>10131</v>
      </c>
      <c r="M82" s="255">
        <v>11825</v>
      </c>
      <c r="N82" s="255">
        <v>13473</v>
      </c>
      <c r="O82" s="255">
        <v>16326</v>
      </c>
      <c r="P82" s="255">
        <v>17144</v>
      </c>
      <c r="Q82" s="255">
        <v>17314</v>
      </c>
      <c r="R82" s="255">
        <v>17629</v>
      </c>
      <c r="S82" s="255">
        <v>18572</v>
      </c>
      <c r="T82" s="286">
        <v>19773</v>
      </c>
    </row>
    <row r="83" spans="1:20" x14ac:dyDescent="0.25">
      <c r="A83" s="177" t="s">
        <v>66</v>
      </c>
      <c r="B83" s="254">
        <v>617</v>
      </c>
      <c r="C83" s="254">
        <v>868</v>
      </c>
      <c r="D83" s="254">
        <v>1113</v>
      </c>
      <c r="E83" s="254">
        <v>1434</v>
      </c>
      <c r="F83" s="254">
        <v>1727</v>
      </c>
      <c r="G83" s="254">
        <v>2107</v>
      </c>
      <c r="H83" s="254">
        <v>2714</v>
      </c>
      <c r="I83" s="254">
        <v>3740</v>
      </c>
      <c r="J83" s="254">
        <v>5282</v>
      </c>
      <c r="K83" s="254">
        <v>5567</v>
      </c>
      <c r="L83" s="254">
        <v>6172</v>
      </c>
      <c r="M83" s="254">
        <v>7179</v>
      </c>
      <c r="N83" s="254">
        <v>7897</v>
      </c>
      <c r="O83" s="254">
        <v>9730</v>
      </c>
      <c r="P83" s="254">
        <v>10468</v>
      </c>
      <c r="Q83" s="254">
        <v>11195</v>
      </c>
      <c r="R83" s="254">
        <v>11922</v>
      </c>
      <c r="S83" s="254">
        <v>12513</v>
      </c>
      <c r="T83" s="287">
        <v>13484</v>
      </c>
    </row>
    <row r="84" spans="1:20" x14ac:dyDescent="0.25">
      <c r="A84" s="177" t="s">
        <v>68</v>
      </c>
      <c r="B84" s="254">
        <v>579</v>
      </c>
      <c r="C84" s="254">
        <v>769</v>
      </c>
      <c r="D84" s="254">
        <v>977</v>
      </c>
      <c r="E84" s="254">
        <v>1213</v>
      </c>
      <c r="F84" s="254">
        <v>1555</v>
      </c>
      <c r="G84" s="254">
        <v>1958</v>
      </c>
      <c r="H84" s="254">
        <v>2383</v>
      </c>
      <c r="I84" s="254">
        <v>2847</v>
      </c>
      <c r="J84" s="254">
        <v>3366</v>
      </c>
      <c r="K84" s="254">
        <v>3722</v>
      </c>
      <c r="L84" s="254">
        <v>4299</v>
      </c>
      <c r="M84" s="254">
        <v>4945</v>
      </c>
      <c r="N84" s="254">
        <v>5552</v>
      </c>
      <c r="O84" s="254">
        <v>7443</v>
      </c>
      <c r="P84" s="254">
        <v>7939</v>
      </c>
      <c r="Q84" s="254">
        <v>8962</v>
      </c>
      <c r="R84" s="254">
        <v>9082</v>
      </c>
      <c r="S84" s="254">
        <v>9034</v>
      </c>
      <c r="T84" s="287">
        <v>9878</v>
      </c>
    </row>
    <row r="85" spans="1:20" x14ac:dyDescent="0.25">
      <c r="A85" s="177" t="s">
        <v>69</v>
      </c>
      <c r="B85" s="254">
        <v>1214</v>
      </c>
      <c r="C85" s="254">
        <v>1526</v>
      </c>
      <c r="D85" s="254">
        <v>1739</v>
      </c>
      <c r="E85" s="254">
        <v>2086</v>
      </c>
      <c r="F85" s="254">
        <v>2479</v>
      </c>
      <c r="G85" s="254">
        <v>2934</v>
      </c>
      <c r="H85" s="254">
        <v>3806</v>
      </c>
      <c r="I85" s="254">
        <v>4946</v>
      </c>
      <c r="J85" s="254">
        <v>6197</v>
      </c>
      <c r="K85" s="254">
        <v>6997</v>
      </c>
      <c r="L85" s="254">
        <v>7926</v>
      </c>
      <c r="M85" s="254">
        <v>9681</v>
      </c>
      <c r="N85" s="254">
        <v>11560</v>
      </c>
      <c r="O85" s="254">
        <v>14966</v>
      </c>
      <c r="P85" s="254">
        <v>16739</v>
      </c>
      <c r="Q85" s="254">
        <v>16923</v>
      </c>
      <c r="R85" s="254">
        <v>16573</v>
      </c>
      <c r="S85" s="254">
        <v>17633</v>
      </c>
      <c r="T85" s="287">
        <v>18855</v>
      </c>
    </row>
    <row r="86" spans="1:20" x14ac:dyDescent="0.25">
      <c r="A86" s="177" t="s">
        <v>70</v>
      </c>
      <c r="B86" s="254">
        <v>937</v>
      </c>
      <c r="C86" s="254">
        <v>1273</v>
      </c>
      <c r="D86" s="254">
        <v>1669</v>
      </c>
      <c r="E86" s="254">
        <v>2177</v>
      </c>
      <c r="F86" s="254">
        <v>2745</v>
      </c>
      <c r="G86" s="254">
        <v>3548</v>
      </c>
      <c r="H86" s="254">
        <v>4579</v>
      </c>
      <c r="I86" s="254">
        <v>5807</v>
      </c>
      <c r="J86" s="254">
        <v>7556</v>
      </c>
      <c r="K86" s="254">
        <v>7235</v>
      </c>
      <c r="L86" s="254">
        <v>8165</v>
      </c>
      <c r="M86" s="254">
        <v>9766</v>
      </c>
      <c r="N86" s="254">
        <v>11236</v>
      </c>
      <c r="O86" s="254">
        <v>13535</v>
      </c>
      <c r="P86" s="254">
        <v>14492</v>
      </c>
      <c r="Q86" s="254">
        <v>15334</v>
      </c>
      <c r="R86" s="254">
        <v>15717</v>
      </c>
      <c r="S86" s="254">
        <v>16286</v>
      </c>
      <c r="T86" s="287">
        <v>17258</v>
      </c>
    </row>
    <row r="87" spans="1:20" x14ac:dyDescent="0.25">
      <c r="A87" s="177" t="s">
        <v>72</v>
      </c>
      <c r="B87" s="254">
        <v>1745</v>
      </c>
      <c r="C87" s="254">
        <v>2293</v>
      </c>
      <c r="D87" s="254">
        <v>2868</v>
      </c>
      <c r="E87" s="254">
        <v>3542</v>
      </c>
      <c r="F87" s="254">
        <v>4251</v>
      </c>
      <c r="G87" s="254">
        <v>5153</v>
      </c>
      <c r="H87" s="254">
        <v>6582</v>
      </c>
      <c r="I87" s="254">
        <v>8461</v>
      </c>
      <c r="J87" s="254">
        <v>10671</v>
      </c>
      <c r="K87" s="254">
        <v>10927</v>
      </c>
      <c r="L87" s="254">
        <v>12246</v>
      </c>
      <c r="M87" s="254">
        <v>14106</v>
      </c>
      <c r="N87" s="254">
        <v>16735</v>
      </c>
      <c r="O87" s="254">
        <v>19861</v>
      </c>
      <c r="P87" s="254">
        <v>20687</v>
      </c>
      <c r="Q87" s="254">
        <v>20324</v>
      </c>
      <c r="R87" s="254">
        <v>21054</v>
      </c>
      <c r="S87" s="254">
        <v>21847</v>
      </c>
      <c r="T87" s="287">
        <v>23115</v>
      </c>
    </row>
    <row r="88" spans="1:20" x14ac:dyDescent="0.25">
      <c r="A88" s="177" t="s">
        <v>73</v>
      </c>
      <c r="B88" s="254">
        <v>1599</v>
      </c>
      <c r="C88" s="254">
        <v>2000</v>
      </c>
      <c r="D88" s="254">
        <v>2427</v>
      </c>
      <c r="E88" s="254">
        <v>2945</v>
      </c>
      <c r="F88" s="254">
        <v>3682</v>
      </c>
      <c r="G88" s="254">
        <v>4596</v>
      </c>
      <c r="H88" s="254">
        <v>5644</v>
      </c>
      <c r="I88" s="254">
        <v>6780</v>
      </c>
      <c r="J88" s="254">
        <v>8515</v>
      </c>
      <c r="K88" s="254">
        <v>8714</v>
      </c>
      <c r="L88" s="254">
        <v>9286</v>
      </c>
      <c r="M88" s="254">
        <v>10580</v>
      </c>
      <c r="N88" s="254">
        <v>11832</v>
      </c>
      <c r="O88" s="254">
        <v>13905</v>
      </c>
      <c r="P88" s="254">
        <v>14882</v>
      </c>
      <c r="Q88" s="254">
        <v>14833</v>
      </c>
      <c r="R88" s="254">
        <v>15703</v>
      </c>
      <c r="S88" s="254">
        <v>16641</v>
      </c>
      <c r="T88" s="287">
        <v>17855</v>
      </c>
    </row>
    <row r="89" spans="1:20" x14ac:dyDescent="0.25">
      <c r="A89" s="177" t="s">
        <v>74</v>
      </c>
      <c r="B89" s="254">
        <v>1355</v>
      </c>
      <c r="C89" s="254">
        <v>1934</v>
      </c>
      <c r="D89" s="254">
        <v>2596</v>
      </c>
      <c r="E89" s="254">
        <v>3200</v>
      </c>
      <c r="F89" s="254">
        <v>4033</v>
      </c>
      <c r="G89" s="254">
        <v>5224</v>
      </c>
      <c r="H89" s="254">
        <v>6671</v>
      </c>
      <c r="I89" s="254">
        <v>8389</v>
      </c>
      <c r="J89" s="254">
        <v>10332</v>
      </c>
      <c r="K89" s="254">
        <v>9152</v>
      </c>
      <c r="L89" s="254">
        <v>9976</v>
      </c>
      <c r="M89" s="254">
        <v>11237</v>
      </c>
      <c r="N89" s="254">
        <v>12751</v>
      </c>
      <c r="O89" s="254">
        <v>15146</v>
      </c>
      <c r="P89" s="254">
        <v>14910</v>
      </c>
      <c r="Q89" s="254">
        <v>15490</v>
      </c>
      <c r="R89" s="254">
        <v>15579</v>
      </c>
      <c r="S89" s="254">
        <v>16333</v>
      </c>
      <c r="T89" s="287">
        <v>17749</v>
      </c>
    </row>
    <row r="90" spans="1:20" x14ac:dyDescent="0.25">
      <c r="A90" s="177" t="s">
        <v>75</v>
      </c>
      <c r="B90" s="254">
        <v>1660</v>
      </c>
      <c r="C90" s="254">
        <v>2249</v>
      </c>
      <c r="D90" s="254">
        <v>2905</v>
      </c>
      <c r="E90" s="254">
        <v>3524</v>
      </c>
      <c r="F90" s="254">
        <v>4392</v>
      </c>
      <c r="G90" s="254">
        <v>5880</v>
      </c>
      <c r="H90" s="254">
        <v>7376</v>
      </c>
      <c r="I90" s="254">
        <v>9075</v>
      </c>
      <c r="J90" s="254">
        <v>11221</v>
      </c>
      <c r="K90" s="254">
        <v>11275</v>
      </c>
      <c r="L90" s="254">
        <v>12648</v>
      </c>
      <c r="M90" s="254">
        <v>14898</v>
      </c>
      <c r="N90" s="254">
        <v>16493</v>
      </c>
      <c r="O90" s="254">
        <v>19560</v>
      </c>
      <c r="P90" s="254">
        <v>20637</v>
      </c>
      <c r="Q90" s="254">
        <v>19518</v>
      </c>
      <c r="R90" s="254">
        <v>19475</v>
      </c>
      <c r="S90" s="254">
        <v>21683</v>
      </c>
      <c r="T90" s="287">
        <v>22895</v>
      </c>
    </row>
    <row r="91" spans="1:20" x14ac:dyDescent="0.25">
      <c r="A91" s="177" t="s">
        <v>76</v>
      </c>
      <c r="B91" s="254">
        <v>1130</v>
      </c>
      <c r="C91" s="254">
        <v>1592</v>
      </c>
      <c r="D91" s="254">
        <v>2205</v>
      </c>
      <c r="E91" s="254">
        <v>2893</v>
      </c>
      <c r="F91" s="254">
        <v>3589</v>
      </c>
      <c r="G91" s="254">
        <v>4582</v>
      </c>
      <c r="H91" s="254">
        <v>5678</v>
      </c>
      <c r="I91" s="254">
        <v>7177</v>
      </c>
      <c r="J91" s="254">
        <v>9060</v>
      </c>
      <c r="K91" s="254">
        <v>9386</v>
      </c>
      <c r="L91" s="254">
        <v>10402</v>
      </c>
      <c r="M91" s="254">
        <v>12663</v>
      </c>
      <c r="N91" s="254">
        <v>14513</v>
      </c>
      <c r="O91" s="254">
        <v>17365</v>
      </c>
      <c r="P91" s="254">
        <v>18736</v>
      </c>
      <c r="Q91" s="254">
        <v>18665</v>
      </c>
      <c r="R91" s="254">
        <v>18191</v>
      </c>
      <c r="S91" s="254">
        <v>19313</v>
      </c>
      <c r="T91" s="287">
        <v>20844</v>
      </c>
    </row>
    <row r="92" spans="1:20" x14ac:dyDescent="0.25">
      <c r="A92" s="177" t="s">
        <v>77</v>
      </c>
      <c r="B92" s="254">
        <v>1372</v>
      </c>
      <c r="C92" s="254">
        <v>1801</v>
      </c>
      <c r="D92" s="254">
        <v>2554</v>
      </c>
      <c r="E92" s="254">
        <v>3364</v>
      </c>
      <c r="F92" s="254">
        <v>4341</v>
      </c>
      <c r="G92" s="254">
        <v>5547</v>
      </c>
      <c r="H92" s="254">
        <v>6695</v>
      </c>
      <c r="I92" s="254">
        <v>7751</v>
      </c>
      <c r="J92" s="254">
        <v>9009</v>
      </c>
      <c r="K92" s="254">
        <v>9155</v>
      </c>
      <c r="L92" s="254">
        <v>9509</v>
      </c>
      <c r="M92" s="254">
        <v>11199</v>
      </c>
      <c r="N92" s="254">
        <v>11884</v>
      </c>
      <c r="O92" s="254">
        <v>17913</v>
      </c>
      <c r="P92" s="254">
        <v>18499</v>
      </c>
      <c r="Q92" s="254">
        <v>18956</v>
      </c>
      <c r="R92" s="254">
        <v>19002</v>
      </c>
      <c r="S92" s="254">
        <v>19628</v>
      </c>
      <c r="T92" s="287">
        <v>20314</v>
      </c>
    </row>
    <row r="93" spans="1:20" ht="18" x14ac:dyDescent="0.25">
      <c r="A93" s="176" t="s">
        <v>375</v>
      </c>
      <c r="B93" s="255">
        <v>1645</v>
      </c>
      <c r="C93" s="255">
        <v>2177</v>
      </c>
      <c r="D93" s="255">
        <v>2821</v>
      </c>
      <c r="E93" s="255">
        <v>3555</v>
      </c>
      <c r="F93" s="255">
        <v>4417</v>
      </c>
      <c r="G93" s="255">
        <v>5601</v>
      </c>
      <c r="H93" s="255">
        <v>6991</v>
      </c>
      <c r="I93" s="255">
        <v>8381</v>
      </c>
      <c r="J93" s="255">
        <v>10336</v>
      </c>
      <c r="K93" s="255">
        <v>11923</v>
      </c>
      <c r="L93" s="255">
        <v>13379</v>
      </c>
      <c r="M93" s="255">
        <v>15282</v>
      </c>
      <c r="N93" s="255">
        <v>17258</v>
      </c>
      <c r="O93" s="255">
        <v>21948</v>
      </c>
      <c r="P93" s="255">
        <v>24086</v>
      </c>
      <c r="Q93" s="255">
        <v>26295</v>
      </c>
      <c r="R93" s="255">
        <v>27309</v>
      </c>
      <c r="S93" s="255">
        <v>28524</v>
      </c>
      <c r="T93" s="286">
        <v>27835</v>
      </c>
    </row>
    <row r="94" spans="1:20" x14ac:dyDescent="0.25">
      <c r="A94" s="177" t="s">
        <v>67</v>
      </c>
      <c r="B94" s="254">
        <v>1081</v>
      </c>
      <c r="C94" s="254">
        <v>1460</v>
      </c>
      <c r="D94" s="254">
        <v>1873</v>
      </c>
      <c r="E94" s="254">
        <v>2378</v>
      </c>
      <c r="F94" s="254">
        <v>2999</v>
      </c>
      <c r="G94" s="254">
        <v>3927</v>
      </c>
      <c r="H94" s="254">
        <v>4795</v>
      </c>
      <c r="I94" s="254">
        <v>6134</v>
      </c>
      <c r="J94" s="254">
        <v>7687</v>
      </c>
      <c r="K94" s="254">
        <v>8550</v>
      </c>
      <c r="L94" s="254">
        <v>9604</v>
      </c>
      <c r="M94" s="254">
        <v>11340</v>
      </c>
      <c r="N94" s="254">
        <v>13340</v>
      </c>
      <c r="O94" s="254">
        <v>15885</v>
      </c>
      <c r="P94" s="254">
        <v>16910</v>
      </c>
      <c r="Q94" s="254">
        <v>19158</v>
      </c>
      <c r="R94" s="254">
        <v>19820</v>
      </c>
      <c r="S94" s="254">
        <v>19915</v>
      </c>
      <c r="T94" s="287">
        <v>20681</v>
      </c>
    </row>
    <row r="95" spans="1:20" x14ac:dyDescent="0.25">
      <c r="A95" s="177" t="s">
        <v>78</v>
      </c>
      <c r="B95" s="254">
        <v>2293</v>
      </c>
      <c r="C95" s="254">
        <v>2836</v>
      </c>
      <c r="D95" s="254">
        <v>3561</v>
      </c>
      <c r="E95" s="254">
        <v>4917</v>
      </c>
      <c r="F95" s="254">
        <v>5684</v>
      </c>
      <c r="G95" s="254">
        <v>6780</v>
      </c>
      <c r="H95" s="254">
        <v>8283</v>
      </c>
      <c r="I95" s="254">
        <v>9682</v>
      </c>
      <c r="J95" s="254">
        <v>11406</v>
      </c>
      <c r="K95" s="254">
        <v>13056</v>
      </c>
      <c r="L95" s="254">
        <v>14439</v>
      </c>
      <c r="M95" s="254">
        <v>15977</v>
      </c>
      <c r="N95" s="254">
        <v>17528</v>
      </c>
      <c r="O95" s="254">
        <v>21740</v>
      </c>
      <c r="P95" s="254">
        <v>24321</v>
      </c>
      <c r="Q95" s="254">
        <v>26483</v>
      </c>
      <c r="R95" s="254">
        <v>28716</v>
      </c>
      <c r="S95" s="254">
        <v>29661</v>
      </c>
      <c r="T95" s="287">
        <v>32080</v>
      </c>
    </row>
    <row r="96" spans="1:20" x14ac:dyDescent="0.25">
      <c r="A96" s="177" t="s">
        <v>71</v>
      </c>
      <c r="B96" s="254">
        <v>853</v>
      </c>
      <c r="C96" s="254">
        <v>1256</v>
      </c>
      <c r="D96" s="254">
        <v>1803</v>
      </c>
      <c r="E96" s="254">
        <v>2446</v>
      </c>
      <c r="F96" s="254">
        <v>3097</v>
      </c>
      <c r="G96" s="254">
        <v>3747</v>
      </c>
      <c r="H96" s="254">
        <v>4563</v>
      </c>
      <c r="I96" s="254">
        <v>5535</v>
      </c>
      <c r="J96" s="254">
        <v>7250</v>
      </c>
      <c r="K96" s="254">
        <v>8168</v>
      </c>
      <c r="L96" s="254">
        <v>9192</v>
      </c>
      <c r="M96" s="254">
        <v>10573</v>
      </c>
      <c r="N96" s="254">
        <v>11944</v>
      </c>
      <c r="O96" s="254">
        <v>14926</v>
      </c>
      <c r="P96" s="254">
        <v>15632</v>
      </c>
      <c r="Q96" s="254">
        <v>16288</v>
      </c>
      <c r="R96" s="254">
        <v>17226</v>
      </c>
      <c r="S96" s="254">
        <v>17605</v>
      </c>
      <c r="T96" s="287">
        <v>18352</v>
      </c>
    </row>
    <row r="97" spans="1:20" x14ac:dyDescent="0.25">
      <c r="A97" s="177" t="s">
        <v>79</v>
      </c>
      <c r="B97" s="254">
        <v>2263</v>
      </c>
      <c r="C97" s="254">
        <v>2768</v>
      </c>
      <c r="D97" s="254">
        <v>3284</v>
      </c>
      <c r="E97" s="254">
        <v>3755</v>
      </c>
      <c r="F97" s="254">
        <v>4410</v>
      </c>
      <c r="G97" s="254">
        <v>5326</v>
      </c>
      <c r="H97" s="254">
        <v>6991</v>
      </c>
      <c r="I97" s="254">
        <v>8666</v>
      </c>
      <c r="J97" s="254">
        <v>10527</v>
      </c>
      <c r="K97" s="254">
        <v>12583</v>
      </c>
      <c r="L97" s="254">
        <v>14050</v>
      </c>
      <c r="M97" s="254">
        <v>16020</v>
      </c>
      <c r="N97" s="254">
        <v>17837</v>
      </c>
      <c r="O97" s="254">
        <v>25842</v>
      </c>
      <c r="P97" s="254">
        <v>29484</v>
      </c>
      <c r="Q97" s="254">
        <v>30266</v>
      </c>
      <c r="R97" s="254">
        <v>31160</v>
      </c>
      <c r="S97" s="254">
        <v>31969</v>
      </c>
      <c r="T97" s="287">
        <v>33201</v>
      </c>
    </row>
    <row r="98" spans="1:20" x14ac:dyDescent="0.25">
      <c r="A98" s="177" t="s">
        <v>80</v>
      </c>
      <c r="B98" s="254">
        <v>1389</v>
      </c>
      <c r="C98" s="254">
        <v>1913</v>
      </c>
      <c r="D98" s="254">
        <v>2493</v>
      </c>
      <c r="E98" s="254">
        <v>3056</v>
      </c>
      <c r="F98" s="254">
        <v>3892</v>
      </c>
      <c r="G98" s="254">
        <v>5075</v>
      </c>
      <c r="H98" s="254">
        <v>6268</v>
      </c>
      <c r="I98" s="254">
        <v>7477</v>
      </c>
      <c r="J98" s="254">
        <v>9282</v>
      </c>
      <c r="K98" s="254">
        <v>10475</v>
      </c>
      <c r="L98" s="254">
        <v>11636</v>
      </c>
      <c r="M98" s="254">
        <v>13215</v>
      </c>
      <c r="N98" s="254">
        <v>15465</v>
      </c>
      <c r="O98" s="254">
        <v>20013</v>
      </c>
      <c r="P98" s="254">
        <v>21783</v>
      </c>
      <c r="Q98" s="254">
        <v>24273</v>
      </c>
      <c r="R98" s="254">
        <v>24424</v>
      </c>
      <c r="S98" s="254">
        <v>25716</v>
      </c>
      <c r="T98" s="287">
        <v>27638</v>
      </c>
    </row>
    <row r="99" spans="1:20" x14ac:dyDescent="0.25">
      <c r="A99" s="177" t="s">
        <v>192</v>
      </c>
      <c r="B99" s="254">
        <v>1787</v>
      </c>
      <c r="C99" s="254">
        <v>2372</v>
      </c>
      <c r="D99" s="254">
        <v>3098</v>
      </c>
      <c r="E99" s="254">
        <v>3827</v>
      </c>
      <c r="F99" s="254">
        <v>4787</v>
      </c>
      <c r="G99" s="254">
        <v>6157</v>
      </c>
      <c r="H99" s="254">
        <v>7610</v>
      </c>
      <c r="I99" s="254">
        <v>9223</v>
      </c>
      <c r="J99" s="254">
        <v>11081</v>
      </c>
      <c r="K99" s="254">
        <v>12882</v>
      </c>
      <c r="L99" s="254">
        <v>14623</v>
      </c>
      <c r="M99" s="254">
        <v>16805</v>
      </c>
      <c r="N99" s="254">
        <v>18653</v>
      </c>
      <c r="O99" s="254">
        <v>24011</v>
      </c>
      <c r="P99" s="254">
        <v>25992</v>
      </c>
      <c r="Q99" s="254">
        <v>28169</v>
      </c>
      <c r="R99" s="254">
        <v>29803</v>
      </c>
      <c r="S99" s="254">
        <v>31112</v>
      </c>
      <c r="T99" s="287">
        <v>32997</v>
      </c>
    </row>
    <row r="100" spans="1:20" x14ac:dyDescent="0.25">
      <c r="A100" s="177" t="s">
        <v>82</v>
      </c>
      <c r="B100" s="254">
        <v>1244</v>
      </c>
      <c r="C100" s="254">
        <v>1523</v>
      </c>
      <c r="D100" s="254">
        <v>1908</v>
      </c>
      <c r="E100" s="254">
        <v>2343</v>
      </c>
      <c r="F100" s="254">
        <v>3062</v>
      </c>
      <c r="G100" s="254">
        <v>3876</v>
      </c>
      <c r="H100" s="254">
        <v>4806</v>
      </c>
      <c r="I100" s="254">
        <v>5744</v>
      </c>
      <c r="J100" s="254">
        <v>7372</v>
      </c>
      <c r="K100" s="254">
        <v>8263</v>
      </c>
      <c r="L100" s="254">
        <v>9599</v>
      </c>
      <c r="M100" s="254">
        <v>12174</v>
      </c>
      <c r="N100" s="254">
        <v>14696</v>
      </c>
      <c r="O100" s="254">
        <v>17780</v>
      </c>
      <c r="P100" s="254">
        <v>20183</v>
      </c>
      <c r="Q100" s="254">
        <v>21622</v>
      </c>
      <c r="R100" s="254">
        <v>22188</v>
      </c>
      <c r="S100" s="254">
        <v>22892</v>
      </c>
      <c r="T100" s="287">
        <v>24938</v>
      </c>
    </row>
    <row r="101" spans="1:20" x14ac:dyDescent="0.25">
      <c r="A101" s="177" t="s">
        <v>83</v>
      </c>
      <c r="B101" s="254">
        <v>1807</v>
      </c>
      <c r="C101" s="254">
        <v>2471</v>
      </c>
      <c r="D101" s="254">
        <v>3142</v>
      </c>
      <c r="E101" s="254">
        <v>3958</v>
      </c>
      <c r="F101" s="254">
        <v>4672</v>
      </c>
      <c r="G101" s="254">
        <v>5568</v>
      </c>
      <c r="H101" s="254">
        <v>6899</v>
      </c>
      <c r="I101" s="254">
        <v>8384</v>
      </c>
      <c r="J101" s="254">
        <v>10288</v>
      </c>
      <c r="K101" s="254">
        <v>12553</v>
      </c>
      <c r="L101" s="254">
        <v>13872</v>
      </c>
      <c r="M101" s="254">
        <v>16321</v>
      </c>
      <c r="N101" s="254">
        <v>19067</v>
      </c>
      <c r="O101" s="254">
        <v>26309</v>
      </c>
      <c r="P101" s="254">
        <v>29246</v>
      </c>
      <c r="Q101" s="254">
        <v>32843</v>
      </c>
      <c r="R101" s="254">
        <v>33184</v>
      </c>
      <c r="S101" s="254">
        <v>32881</v>
      </c>
      <c r="T101" s="287">
        <v>35242</v>
      </c>
    </row>
    <row r="102" spans="1:20" x14ac:dyDescent="0.25">
      <c r="A102" s="177" t="s">
        <v>84</v>
      </c>
      <c r="B102" s="254">
        <v>1582</v>
      </c>
      <c r="C102" s="254">
        <v>2380</v>
      </c>
      <c r="D102" s="254">
        <v>3363</v>
      </c>
      <c r="E102" s="254">
        <v>4365</v>
      </c>
      <c r="F102" s="254">
        <v>5681</v>
      </c>
      <c r="G102" s="254">
        <v>7521</v>
      </c>
      <c r="H102" s="254">
        <v>10193</v>
      </c>
      <c r="I102" s="254">
        <v>12474</v>
      </c>
      <c r="J102" s="254">
        <v>16557</v>
      </c>
      <c r="K102" s="254">
        <v>19503</v>
      </c>
      <c r="L102" s="254">
        <v>21824</v>
      </c>
      <c r="M102" s="254">
        <v>24146</v>
      </c>
      <c r="N102" s="254">
        <v>25427</v>
      </c>
      <c r="O102" s="254">
        <v>30147</v>
      </c>
      <c r="P102" s="254">
        <v>32114</v>
      </c>
      <c r="Q102" s="254">
        <v>35487</v>
      </c>
      <c r="R102" s="254">
        <v>36897</v>
      </c>
      <c r="S102" s="254">
        <v>39451</v>
      </c>
      <c r="T102" s="287">
        <v>43147</v>
      </c>
    </row>
    <row r="103" spans="1:20" ht="19.5" x14ac:dyDescent="0.25">
      <c r="A103" s="177" t="s">
        <v>85</v>
      </c>
      <c r="B103" s="254">
        <v>950</v>
      </c>
      <c r="C103" s="254">
        <v>1356</v>
      </c>
      <c r="D103" s="254">
        <v>1894</v>
      </c>
      <c r="E103" s="254">
        <v>2446</v>
      </c>
      <c r="F103" s="254">
        <v>3214</v>
      </c>
      <c r="G103" s="254">
        <v>4192</v>
      </c>
      <c r="H103" s="254">
        <v>4895</v>
      </c>
      <c r="I103" s="254">
        <v>5691</v>
      </c>
      <c r="J103" s="254">
        <v>7070</v>
      </c>
      <c r="K103" s="254">
        <v>8411</v>
      </c>
      <c r="L103" s="254">
        <v>9446</v>
      </c>
      <c r="M103" s="254">
        <v>10180</v>
      </c>
      <c r="N103" s="254">
        <v>11625</v>
      </c>
      <c r="O103" s="254">
        <v>14779</v>
      </c>
      <c r="P103" s="254">
        <v>15817</v>
      </c>
      <c r="Q103" s="254">
        <v>17131</v>
      </c>
      <c r="R103" s="254">
        <v>17122</v>
      </c>
      <c r="S103" s="254">
        <v>17990</v>
      </c>
      <c r="T103" s="287">
        <v>19064</v>
      </c>
    </row>
    <row r="104" spans="1:20" ht="19.5" x14ac:dyDescent="0.25">
      <c r="A104" s="505" t="s">
        <v>86</v>
      </c>
      <c r="B104" s="254">
        <v>1590</v>
      </c>
      <c r="C104" s="254">
        <v>2466</v>
      </c>
      <c r="D104" s="254">
        <v>3913</v>
      </c>
      <c r="E104" s="254">
        <v>4690</v>
      </c>
      <c r="F104" s="254">
        <v>5351</v>
      </c>
      <c r="G104" s="254">
        <v>5888</v>
      </c>
      <c r="H104" s="254">
        <v>6490</v>
      </c>
      <c r="I104" s="254">
        <v>7158</v>
      </c>
      <c r="J104" s="254">
        <v>8785</v>
      </c>
      <c r="K104" s="254">
        <v>12478</v>
      </c>
      <c r="L104" s="254">
        <v>14501</v>
      </c>
      <c r="M104" s="254">
        <v>14986</v>
      </c>
      <c r="N104" s="254">
        <v>16108</v>
      </c>
      <c r="O104" s="254">
        <v>19445</v>
      </c>
      <c r="P104" s="254">
        <v>20615</v>
      </c>
      <c r="Q104" s="254">
        <v>22790</v>
      </c>
      <c r="R104" s="254">
        <v>25972</v>
      </c>
      <c r="S104" s="254">
        <v>28805</v>
      </c>
      <c r="T104" s="287">
        <v>29505</v>
      </c>
    </row>
    <row r="105" spans="1:20" x14ac:dyDescent="0.25">
      <c r="A105" s="505" t="s">
        <v>354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54"/>
      <c r="P105" s="254"/>
      <c r="Q105" s="254"/>
      <c r="R105" s="254"/>
      <c r="S105" s="254"/>
      <c r="T105" s="264"/>
    </row>
    <row r="106" spans="1:20" x14ac:dyDescent="0.25">
      <c r="A106" s="754" t="s">
        <v>404</v>
      </c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4"/>
      <c r="P106" s="754"/>
      <c r="Q106" s="754"/>
      <c r="R106" s="754"/>
      <c r="S106" s="754"/>
      <c r="T106" s="264"/>
    </row>
    <row r="107" spans="1:20" ht="20.25" customHeight="1" x14ac:dyDescent="0.25">
      <c r="A107" s="697" t="s">
        <v>536</v>
      </c>
      <c r="B107" s="697"/>
      <c r="C107" s="697"/>
      <c r="D107" s="697"/>
      <c r="E107" s="697"/>
      <c r="F107" s="697"/>
      <c r="G107" s="697"/>
      <c r="H107" s="697"/>
      <c r="I107" s="697"/>
      <c r="J107" s="697"/>
      <c r="K107" s="697"/>
      <c r="L107" s="697"/>
      <c r="M107" s="697"/>
      <c r="N107" s="697"/>
      <c r="O107" s="697"/>
      <c r="P107" s="697"/>
      <c r="Q107" s="697"/>
      <c r="R107" s="697"/>
      <c r="S107" s="697"/>
      <c r="T107" s="264"/>
    </row>
    <row r="108" spans="1:20" x14ac:dyDescent="0.25">
      <c r="A108" s="577" t="s">
        <v>471</v>
      </c>
      <c r="B108" s="578"/>
      <c r="C108" s="578"/>
      <c r="D108" s="578"/>
      <c r="E108" s="578"/>
      <c r="F108" s="578"/>
      <c r="G108" s="578"/>
      <c r="H108" s="578"/>
      <c r="I108" s="578"/>
      <c r="J108" s="578"/>
      <c r="K108" s="578"/>
      <c r="L108" s="578"/>
      <c r="M108" s="578"/>
      <c r="N108" s="578"/>
      <c r="O108" s="578"/>
      <c r="P108" s="578"/>
      <c r="Q108" s="578"/>
      <c r="R108" s="578"/>
      <c r="S108" s="578"/>
      <c r="T108" s="264"/>
    </row>
    <row r="109" spans="1:20" ht="15.75" thickBot="1" x14ac:dyDescent="0.3">
      <c r="A109" s="753" t="s">
        <v>454</v>
      </c>
      <c r="B109" s="753"/>
      <c r="C109" s="753"/>
      <c r="D109" s="753"/>
      <c r="E109" s="753"/>
      <c r="F109" s="753"/>
      <c r="G109" s="753"/>
      <c r="H109" s="753"/>
      <c r="I109" s="753"/>
      <c r="J109" s="753"/>
      <c r="K109" s="753"/>
      <c r="L109" s="753"/>
      <c r="M109" s="753"/>
      <c r="N109" s="753"/>
      <c r="O109" s="753"/>
      <c r="P109" s="753"/>
      <c r="Q109" s="753"/>
      <c r="R109" s="753"/>
      <c r="S109" s="753"/>
      <c r="T109" s="266"/>
    </row>
  </sheetData>
  <mergeCells count="6">
    <mergeCell ref="A109:S109"/>
    <mergeCell ref="A3:N3"/>
    <mergeCell ref="A106:S106"/>
    <mergeCell ref="A107:S107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9">
    <tabColor rgb="FFC7E6A4"/>
  </sheetPr>
  <dimension ref="A1:CR898"/>
  <sheetViews>
    <sheetView zoomScale="90" zoomScaleNormal="90" workbookViewId="0">
      <pane xSplit="1" ySplit="7" topLeftCell="B8" activePane="bottomRight" state="frozen"/>
      <selection activeCell="O25" sqref="O25"/>
      <selection pane="topRight" activeCell="O25" sqref="O25"/>
      <selection pane="bottomLeft" activeCell="O25" sqref="O25"/>
      <selection pane="bottomRight" activeCell="K116" sqref="K116"/>
    </sheetView>
  </sheetViews>
  <sheetFormatPr defaultRowHeight="15" x14ac:dyDescent="0.25"/>
  <cols>
    <col min="1" max="1" width="18.28515625" style="33" customWidth="1"/>
    <col min="2" max="2" width="10.140625" style="33" customWidth="1"/>
    <col min="3" max="3" width="10" style="33" customWidth="1"/>
    <col min="4" max="5" width="10.5703125" style="33" customWidth="1"/>
    <col min="6" max="6" width="10.7109375" style="33" customWidth="1"/>
    <col min="7" max="10" width="10.7109375" style="85" customWidth="1"/>
    <col min="11" max="26" width="10.7109375" style="33" customWidth="1"/>
    <col min="27" max="16384" width="9.140625" style="33"/>
  </cols>
  <sheetData>
    <row r="1" spans="1:96" x14ac:dyDescent="0.25">
      <c r="A1" s="759" t="s">
        <v>362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0"/>
      <c r="W1" s="760"/>
      <c r="X1" s="760"/>
      <c r="Y1" s="760"/>
      <c r="Z1" s="760"/>
      <c r="AA1" s="760"/>
      <c r="AB1" s="760"/>
      <c r="AC1" s="760"/>
      <c r="AD1" s="760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</row>
    <row r="2" spans="1:96" x14ac:dyDescent="0.25">
      <c r="A2" s="761" t="s">
        <v>336</v>
      </c>
      <c r="B2" s="760"/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0"/>
      <c r="R2" s="760"/>
      <c r="S2" s="760"/>
      <c r="T2" s="760"/>
      <c r="U2" s="760"/>
      <c r="V2" s="760"/>
      <c r="W2" s="760"/>
      <c r="X2" s="760"/>
      <c r="Y2" s="760"/>
      <c r="Z2" s="760"/>
      <c r="AA2" s="760"/>
      <c r="AB2" s="760"/>
      <c r="AC2" s="760"/>
      <c r="AD2" s="760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3"/>
      <c r="CA2" s="183"/>
      <c r="CB2" s="183"/>
      <c r="CC2" s="183"/>
      <c r="CD2" s="183"/>
      <c r="CE2" s="183"/>
      <c r="CF2" s="183"/>
      <c r="CG2" s="183"/>
      <c r="CH2" s="183"/>
      <c r="CI2" s="183"/>
      <c r="CJ2" s="183"/>
      <c r="CK2" s="183"/>
      <c r="CL2" s="183"/>
      <c r="CM2" s="183"/>
      <c r="CN2" s="183"/>
      <c r="CO2" s="183"/>
      <c r="CP2" s="183"/>
      <c r="CQ2" s="183"/>
      <c r="CR2" s="183"/>
    </row>
    <row r="3" spans="1:96" x14ac:dyDescent="0.25">
      <c r="A3" s="693" t="s">
        <v>167</v>
      </c>
      <c r="B3" s="760"/>
      <c r="C3" s="760"/>
      <c r="D3" s="760"/>
      <c r="E3" s="760"/>
      <c r="F3" s="760"/>
      <c r="G3" s="760"/>
      <c r="H3" s="760"/>
      <c r="I3" s="760"/>
      <c r="J3" s="760"/>
      <c r="K3" s="760"/>
      <c r="L3" s="760"/>
      <c r="M3" s="760"/>
      <c r="N3" s="760"/>
      <c r="O3" s="760"/>
      <c r="P3" s="760"/>
      <c r="Q3" s="760"/>
      <c r="R3" s="760"/>
      <c r="S3" s="760"/>
      <c r="T3" s="760"/>
      <c r="U3" s="760"/>
      <c r="V3" s="760"/>
      <c r="W3" s="760"/>
      <c r="X3" s="760"/>
      <c r="Y3" s="760"/>
      <c r="Z3" s="760"/>
      <c r="AA3" s="760"/>
      <c r="AB3" s="760"/>
      <c r="AC3" s="760"/>
      <c r="AD3" s="760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183"/>
      <c r="BW3" s="183"/>
      <c r="BX3" s="183"/>
      <c r="BY3" s="183"/>
      <c r="BZ3" s="183"/>
      <c r="CA3" s="183"/>
      <c r="CB3" s="183"/>
      <c r="CC3" s="183"/>
      <c r="CD3" s="183"/>
      <c r="CE3" s="183"/>
      <c r="CF3" s="183"/>
      <c r="CG3" s="183"/>
      <c r="CH3" s="183"/>
      <c r="CI3" s="183"/>
      <c r="CJ3" s="183"/>
      <c r="CK3" s="183"/>
      <c r="CL3" s="183"/>
      <c r="CM3" s="183"/>
      <c r="CN3" s="183"/>
      <c r="CO3" s="183"/>
      <c r="CP3" s="183"/>
      <c r="CQ3" s="183"/>
      <c r="CR3" s="183"/>
    </row>
    <row r="4" spans="1:96" x14ac:dyDescent="0.25">
      <c r="A4" s="508" t="s">
        <v>502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3"/>
      <c r="CK4" s="183"/>
      <c r="CL4" s="183"/>
      <c r="CM4" s="183"/>
      <c r="CN4" s="183"/>
      <c r="CO4" s="183"/>
      <c r="CP4" s="183"/>
      <c r="CQ4" s="183"/>
      <c r="CR4" s="183"/>
    </row>
    <row r="5" spans="1:96" ht="15.75" thickBot="1" x14ac:dyDescent="0.3">
      <c r="A5" s="482" t="s">
        <v>260</v>
      </c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482"/>
      <c r="S5" s="482"/>
      <c r="T5" s="482"/>
      <c r="U5" s="482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</row>
    <row r="6" spans="1:96" ht="15.75" thickBot="1" x14ac:dyDescent="0.3">
      <c r="A6" s="579"/>
      <c r="B6" s="762">
        <v>2000</v>
      </c>
      <c r="C6" s="762"/>
      <c r="D6" s="762"/>
      <c r="E6" s="762"/>
      <c r="F6" s="762"/>
      <c r="G6" s="762">
        <v>2001</v>
      </c>
      <c r="H6" s="762"/>
      <c r="I6" s="762"/>
      <c r="J6" s="762"/>
      <c r="K6" s="762"/>
      <c r="L6" s="762">
        <v>2002</v>
      </c>
      <c r="M6" s="762"/>
      <c r="N6" s="762"/>
      <c r="O6" s="762"/>
      <c r="P6" s="762"/>
      <c r="Q6" s="762">
        <v>2003</v>
      </c>
      <c r="R6" s="762"/>
      <c r="S6" s="762"/>
      <c r="T6" s="762"/>
      <c r="U6" s="762"/>
      <c r="V6" s="755">
        <v>2004</v>
      </c>
      <c r="W6" s="756"/>
      <c r="X6" s="756"/>
      <c r="Y6" s="756"/>
      <c r="Z6" s="757"/>
      <c r="AA6" s="755">
        <v>2005</v>
      </c>
      <c r="AB6" s="756"/>
      <c r="AC6" s="756"/>
      <c r="AD6" s="756"/>
      <c r="AE6" s="757"/>
      <c r="AF6" s="755">
        <v>2006</v>
      </c>
      <c r="AG6" s="756"/>
      <c r="AH6" s="756"/>
      <c r="AI6" s="756"/>
      <c r="AJ6" s="757"/>
      <c r="AK6" s="755">
        <v>2007</v>
      </c>
      <c r="AL6" s="756"/>
      <c r="AM6" s="756"/>
      <c r="AN6" s="756"/>
      <c r="AO6" s="757"/>
      <c r="AP6" s="755">
        <v>2008</v>
      </c>
      <c r="AQ6" s="756"/>
      <c r="AR6" s="756"/>
      <c r="AS6" s="756"/>
      <c r="AT6" s="757"/>
      <c r="AU6" s="755">
        <v>2009</v>
      </c>
      <c r="AV6" s="756"/>
      <c r="AW6" s="756"/>
      <c r="AX6" s="756"/>
      <c r="AY6" s="757"/>
      <c r="AZ6" s="755">
        <v>2010</v>
      </c>
      <c r="BA6" s="756"/>
      <c r="BB6" s="756"/>
      <c r="BC6" s="756"/>
      <c r="BD6" s="757"/>
      <c r="BE6" s="755">
        <v>2011</v>
      </c>
      <c r="BF6" s="756"/>
      <c r="BG6" s="756"/>
      <c r="BH6" s="756"/>
      <c r="BI6" s="757"/>
      <c r="BJ6" s="755">
        <v>2012</v>
      </c>
      <c r="BK6" s="756"/>
      <c r="BL6" s="756"/>
      <c r="BM6" s="756"/>
      <c r="BN6" s="757"/>
      <c r="BO6" s="755">
        <v>2013</v>
      </c>
      <c r="BP6" s="756"/>
      <c r="BQ6" s="756"/>
      <c r="BR6" s="756"/>
      <c r="BS6" s="757"/>
      <c r="BT6" s="755">
        <v>2014</v>
      </c>
      <c r="BU6" s="756"/>
      <c r="BV6" s="756"/>
      <c r="BW6" s="756"/>
      <c r="BX6" s="757"/>
      <c r="BY6" s="755">
        <v>2015</v>
      </c>
      <c r="BZ6" s="756"/>
      <c r="CA6" s="756"/>
      <c r="CB6" s="756"/>
      <c r="CC6" s="757"/>
      <c r="CD6" s="755">
        <v>2016</v>
      </c>
      <c r="CE6" s="756"/>
      <c r="CF6" s="756"/>
      <c r="CG6" s="756"/>
      <c r="CH6" s="757"/>
      <c r="CI6" s="755">
        <v>2017</v>
      </c>
      <c r="CJ6" s="756"/>
      <c r="CK6" s="756"/>
      <c r="CL6" s="756"/>
      <c r="CM6" s="757"/>
      <c r="CN6" s="580"/>
      <c r="CO6" s="581"/>
      <c r="CP6" s="181">
        <v>2018</v>
      </c>
      <c r="CQ6" s="581"/>
      <c r="CR6" s="582"/>
    </row>
    <row r="7" spans="1:96" ht="49.5" thickBot="1" x14ac:dyDescent="0.3">
      <c r="A7" s="178"/>
      <c r="B7" s="285" t="s">
        <v>280</v>
      </c>
      <c r="C7" s="285" t="s">
        <v>291</v>
      </c>
      <c r="D7" s="285" t="s">
        <v>292</v>
      </c>
      <c r="E7" s="285" t="s">
        <v>281</v>
      </c>
      <c r="F7" s="285" t="s">
        <v>390</v>
      </c>
      <c r="G7" s="285" t="s">
        <v>280</v>
      </c>
      <c r="H7" s="285" t="s">
        <v>291</v>
      </c>
      <c r="I7" s="285" t="s">
        <v>292</v>
      </c>
      <c r="J7" s="285" t="s">
        <v>281</v>
      </c>
      <c r="K7" s="285" t="s">
        <v>390</v>
      </c>
      <c r="L7" s="285" t="s">
        <v>280</v>
      </c>
      <c r="M7" s="285" t="s">
        <v>291</v>
      </c>
      <c r="N7" s="285" t="s">
        <v>292</v>
      </c>
      <c r="O7" s="285" t="s">
        <v>281</v>
      </c>
      <c r="P7" s="285" t="s">
        <v>390</v>
      </c>
      <c r="Q7" s="285" t="s">
        <v>280</v>
      </c>
      <c r="R7" s="285" t="s">
        <v>291</v>
      </c>
      <c r="S7" s="285" t="s">
        <v>292</v>
      </c>
      <c r="T7" s="285" t="s">
        <v>281</v>
      </c>
      <c r="U7" s="285" t="s">
        <v>390</v>
      </c>
      <c r="V7" s="90" t="s">
        <v>280</v>
      </c>
      <c r="W7" s="90" t="s">
        <v>291</v>
      </c>
      <c r="X7" s="90" t="s">
        <v>292</v>
      </c>
      <c r="Y7" s="90" t="s">
        <v>281</v>
      </c>
      <c r="Z7" s="90" t="s">
        <v>390</v>
      </c>
      <c r="AA7" s="90" t="s">
        <v>280</v>
      </c>
      <c r="AB7" s="90" t="s">
        <v>291</v>
      </c>
      <c r="AC7" s="90" t="s">
        <v>292</v>
      </c>
      <c r="AD7" s="90" t="s">
        <v>281</v>
      </c>
      <c r="AE7" s="90" t="s">
        <v>390</v>
      </c>
      <c r="AF7" s="90" t="s">
        <v>280</v>
      </c>
      <c r="AG7" s="90" t="s">
        <v>291</v>
      </c>
      <c r="AH7" s="90" t="s">
        <v>292</v>
      </c>
      <c r="AI7" s="90" t="s">
        <v>281</v>
      </c>
      <c r="AJ7" s="90" t="s">
        <v>390</v>
      </c>
      <c r="AK7" s="90" t="s">
        <v>280</v>
      </c>
      <c r="AL7" s="90" t="s">
        <v>291</v>
      </c>
      <c r="AM7" s="90" t="s">
        <v>292</v>
      </c>
      <c r="AN7" s="90" t="s">
        <v>281</v>
      </c>
      <c r="AO7" s="90" t="s">
        <v>390</v>
      </c>
      <c r="AP7" s="90" t="s">
        <v>280</v>
      </c>
      <c r="AQ7" s="90" t="s">
        <v>291</v>
      </c>
      <c r="AR7" s="90" t="s">
        <v>292</v>
      </c>
      <c r="AS7" s="90" t="s">
        <v>281</v>
      </c>
      <c r="AT7" s="90" t="s">
        <v>390</v>
      </c>
      <c r="AU7" s="90" t="s">
        <v>280</v>
      </c>
      <c r="AV7" s="90" t="s">
        <v>291</v>
      </c>
      <c r="AW7" s="90" t="s">
        <v>292</v>
      </c>
      <c r="AX7" s="90" t="s">
        <v>281</v>
      </c>
      <c r="AY7" s="90" t="s">
        <v>390</v>
      </c>
      <c r="AZ7" s="90" t="s">
        <v>280</v>
      </c>
      <c r="BA7" s="90" t="s">
        <v>291</v>
      </c>
      <c r="BB7" s="90" t="s">
        <v>292</v>
      </c>
      <c r="BC7" s="90" t="s">
        <v>281</v>
      </c>
      <c r="BD7" s="90" t="s">
        <v>390</v>
      </c>
      <c r="BE7" s="90" t="s">
        <v>280</v>
      </c>
      <c r="BF7" s="90" t="s">
        <v>291</v>
      </c>
      <c r="BG7" s="90" t="s">
        <v>292</v>
      </c>
      <c r="BH7" s="90" t="s">
        <v>281</v>
      </c>
      <c r="BI7" s="90" t="s">
        <v>390</v>
      </c>
      <c r="BJ7" s="90" t="s">
        <v>280</v>
      </c>
      <c r="BK7" s="90" t="s">
        <v>291</v>
      </c>
      <c r="BL7" s="90" t="s">
        <v>292</v>
      </c>
      <c r="BM7" s="90" t="s">
        <v>281</v>
      </c>
      <c r="BN7" s="90" t="s">
        <v>390</v>
      </c>
      <c r="BO7" s="90" t="s">
        <v>280</v>
      </c>
      <c r="BP7" s="90" t="s">
        <v>291</v>
      </c>
      <c r="BQ7" s="90" t="s">
        <v>292</v>
      </c>
      <c r="BR7" s="90" t="s">
        <v>281</v>
      </c>
      <c r="BS7" s="90" t="s">
        <v>390</v>
      </c>
      <c r="BT7" s="90" t="s">
        <v>280</v>
      </c>
      <c r="BU7" s="90" t="s">
        <v>291</v>
      </c>
      <c r="BV7" s="90" t="s">
        <v>292</v>
      </c>
      <c r="BW7" s="90" t="s">
        <v>281</v>
      </c>
      <c r="BX7" s="90" t="s">
        <v>390</v>
      </c>
      <c r="BY7" s="90" t="s">
        <v>280</v>
      </c>
      <c r="BZ7" s="90" t="s">
        <v>291</v>
      </c>
      <c r="CA7" s="90" t="s">
        <v>292</v>
      </c>
      <c r="CB7" s="90" t="s">
        <v>281</v>
      </c>
      <c r="CC7" s="90" t="s">
        <v>390</v>
      </c>
      <c r="CD7" s="90" t="s">
        <v>280</v>
      </c>
      <c r="CE7" s="90" t="s">
        <v>291</v>
      </c>
      <c r="CF7" s="90" t="s">
        <v>292</v>
      </c>
      <c r="CG7" s="90" t="s">
        <v>281</v>
      </c>
      <c r="CH7" s="90" t="s">
        <v>390</v>
      </c>
      <c r="CI7" s="90" t="s">
        <v>280</v>
      </c>
      <c r="CJ7" s="90" t="s">
        <v>291</v>
      </c>
      <c r="CK7" s="90" t="s">
        <v>292</v>
      </c>
      <c r="CL7" s="90" t="s">
        <v>281</v>
      </c>
      <c r="CM7" s="90" t="s">
        <v>390</v>
      </c>
      <c r="CN7" s="90" t="s">
        <v>280</v>
      </c>
      <c r="CO7" s="90" t="s">
        <v>291</v>
      </c>
      <c r="CP7" s="90" t="s">
        <v>292</v>
      </c>
      <c r="CQ7" s="90" t="s">
        <v>281</v>
      </c>
      <c r="CR7" s="90" t="s">
        <v>390</v>
      </c>
    </row>
    <row r="8" spans="1:96" x14ac:dyDescent="0.25">
      <c r="A8" s="243" t="s">
        <v>0</v>
      </c>
      <c r="B8" s="546">
        <v>75.900000000000006</v>
      </c>
      <c r="C8" s="220">
        <v>8.1</v>
      </c>
      <c r="D8" s="220">
        <v>1.3</v>
      </c>
      <c r="E8" s="220">
        <v>14.7</v>
      </c>
      <c r="F8" s="220">
        <v>1.9</v>
      </c>
      <c r="G8" s="546">
        <v>74.599999999999994</v>
      </c>
      <c r="H8" s="220">
        <v>8.9</v>
      </c>
      <c r="I8" s="220">
        <v>1.4</v>
      </c>
      <c r="J8" s="220">
        <v>15.1</v>
      </c>
      <c r="K8" s="220">
        <v>2</v>
      </c>
      <c r="L8" s="546">
        <v>73.3</v>
      </c>
      <c r="M8" s="220">
        <v>8.6</v>
      </c>
      <c r="N8" s="220">
        <v>1.8</v>
      </c>
      <c r="O8" s="220">
        <v>16.3</v>
      </c>
      <c r="P8" s="220">
        <v>1.6</v>
      </c>
      <c r="Q8" s="546">
        <v>69.099999999999994</v>
      </c>
      <c r="R8" s="220">
        <v>8.3000000000000007</v>
      </c>
      <c r="S8" s="220">
        <v>2</v>
      </c>
      <c r="T8" s="220">
        <v>20.6</v>
      </c>
      <c r="U8" s="290">
        <v>2.7</v>
      </c>
      <c r="V8" s="220">
        <v>69.900000000000006</v>
      </c>
      <c r="W8" s="289">
        <v>9.1</v>
      </c>
      <c r="X8" s="289">
        <v>2.2999999999999998</v>
      </c>
      <c r="Y8" s="282">
        <v>18.7</v>
      </c>
      <c r="Z8" s="290">
        <v>1.8</v>
      </c>
      <c r="AA8" s="546">
        <v>69.599999999999994</v>
      </c>
      <c r="AB8" s="289">
        <v>10.1</v>
      </c>
      <c r="AC8" s="289">
        <v>2.5</v>
      </c>
      <c r="AD8" s="282">
        <v>17.8</v>
      </c>
      <c r="AE8" s="290">
        <v>1.5</v>
      </c>
      <c r="AF8" s="546">
        <v>68.8</v>
      </c>
      <c r="AG8" s="220">
        <v>10.7</v>
      </c>
      <c r="AH8" s="220">
        <v>3.4</v>
      </c>
      <c r="AI8" s="220">
        <v>17.100000000000001</v>
      </c>
      <c r="AJ8" s="290">
        <v>3.3</v>
      </c>
      <c r="AK8" s="546">
        <v>69.599999999999994</v>
      </c>
      <c r="AL8" s="220">
        <v>11.8</v>
      </c>
      <c r="AM8" s="220">
        <v>3.9</v>
      </c>
      <c r="AN8" s="220">
        <v>14.7</v>
      </c>
      <c r="AO8" s="290">
        <v>3.8</v>
      </c>
      <c r="AP8" s="546">
        <v>74.099999999999994</v>
      </c>
      <c r="AQ8" s="220">
        <v>12.3</v>
      </c>
      <c r="AR8" s="220">
        <v>4.7</v>
      </c>
      <c r="AS8" s="220">
        <v>8.9</v>
      </c>
      <c r="AT8" s="290">
        <v>0.3</v>
      </c>
      <c r="AU8" s="546">
        <v>69.8</v>
      </c>
      <c r="AV8" s="220">
        <v>10.5</v>
      </c>
      <c r="AW8" s="220">
        <v>2.9</v>
      </c>
      <c r="AX8" s="220">
        <v>16.8</v>
      </c>
      <c r="AY8" s="290">
        <v>0.4</v>
      </c>
      <c r="AZ8" s="548">
        <v>69.599999999999994</v>
      </c>
      <c r="BA8" s="548">
        <v>9.6999999999999993</v>
      </c>
      <c r="BB8" s="548">
        <v>3.4</v>
      </c>
      <c r="BC8" s="478">
        <v>17.3</v>
      </c>
      <c r="BD8" s="477">
        <v>2.2999999999999998</v>
      </c>
      <c r="BE8" s="545">
        <v>73.5</v>
      </c>
      <c r="BF8" s="476">
        <v>10.3</v>
      </c>
      <c r="BG8" s="476">
        <v>4</v>
      </c>
      <c r="BH8" s="476">
        <v>12.2</v>
      </c>
      <c r="BI8" s="477">
        <v>1.6</v>
      </c>
      <c r="BJ8" s="545">
        <v>74</v>
      </c>
      <c r="BK8" s="476">
        <v>11.2</v>
      </c>
      <c r="BL8" s="476">
        <v>4.3</v>
      </c>
      <c r="BM8" s="476">
        <v>10.5</v>
      </c>
      <c r="BN8" s="477">
        <v>0</v>
      </c>
      <c r="BO8" s="545">
        <v>80.900000000000006</v>
      </c>
      <c r="BP8" s="476">
        <v>14.8</v>
      </c>
      <c r="BQ8" s="476">
        <v>2.1</v>
      </c>
      <c r="BR8" s="476">
        <v>2.2000000000000002</v>
      </c>
      <c r="BS8" s="477">
        <v>0.6</v>
      </c>
      <c r="BT8" s="545">
        <v>82</v>
      </c>
      <c r="BU8" s="476">
        <v>15.3</v>
      </c>
      <c r="BV8" s="476">
        <v>2.2000000000000002</v>
      </c>
      <c r="BW8" s="476">
        <v>0.5</v>
      </c>
      <c r="BX8" s="477">
        <v>2.4</v>
      </c>
      <c r="BY8" s="545">
        <v>77.2</v>
      </c>
      <c r="BZ8" s="476">
        <v>13.7</v>
      </c>
      <c r="CA8" s="476">
        <v>1.7</v>
      </c>
      <c r="CB8" s="476">
        <v>7.4</v>
      </c>
      <c r="CC8" s="477">
        <v>-1</v>
      </c>
      <c r="CD8" s="545">
        <v>77.5</v>
      </c>
      <c r="CE8" s="476">
        <v>13.8</v>
      </c>
      <c r="CF8" s="476">
        <v>2.1</v>
      </c>
      <c r="CG8" s="476">
        <v>6.6</v>
      </c>
      <c r="CH8" s="477">
        <v>2.1</v>
      </c>
      <c r="CI8" s="545">
        <v>79.099999999999994</v>
      </c>
      <c r="CJ8" s="476">
        <v>14.1</v>
      </c>
      <c r="CK8" s="476">
        <v>2</v>
      </c>
      <c r="CL8" s="476">
        <v>4.8</v>
      </c>
      <c r="CM8" s="477">
        <v>2.2000000000000002</v>
      </c>
      <c r="CN8" s="545">
        <v>80.7</v>
      </c>
      <c r="CO8" s="476">
        <v>15.1</v>
      </c>
      <c r="CP8" s="476">
        <v>2.4</v>
      </c>
      <c r="CQ8" s="476">
        <v>1.8</v>
      </c>
      <c r="CR8" s="477">
        <v>2.5</v>
      </c>
    </row>
    <row r="9" spans="1:96" ht="18" x14ac:dyDescent="0.25">
      <c r="A9" s="176" t="s">
        <v>226</v>
      </c>
      <c r="B9" s="550">
        <v>85.2</v>
      </c>
      <c r="C9" s="282">
        <v>10</v>
      </c>
      <c r="D9" s="282">
        <v>1.9</v>
      </c>
      <c r="E9" s="282">
        <v>2.9</v>
      </c>
      <c r="F9" s="282">
        <v>-8.8000000000000007</v>
      </c>
      <c r="G9" s="550">
        <v>83.3</v>
      </c>
      <c r="H9" s="282">
        <v>12.3</v>
      </c>
      <c r="I9" s="282">
        <v>2.1</v>
      </c>
      <c r="J9" s="282">
        <v>2.2999999999999998</v>
      </c>
      <c r="K9" s="282">
        <v>0</v>
      </c>
      <c r="L9" s="550">
        <v>80.8</v>
      </c>
      <c r="M9" s="282">
        <v>10.9</v>
      </c>
      <c r="N9" s="282">
        <v>2.9</v>
      </c>
      <c r="O9" s="282">
        <v>5.4</v>
      </c>
      <c r="P9" s="282">
        <v>-7.1</v>
      </c>
      <c r="Q9" s="550">
        <v>73.7</v>
      </c>
      <c r="R9" s="282">
        <v>9</v>
      </c>
      <c r="S9" s="282">
        <v>3.2</v>
      </c>
      <c r="T9" s="282">
        <v>14.1</v>
      </c>
      <c r="U9" s="280">
        <v>-3</v>
      </c>
      <c r="V9" s="282">
        <v>72.599999999999994</v>
      </c>
      <c r="W9" s="289">
        <v>9.9</v>
      </c>
      <c r="X9" s="289">
        <v>3.5</v>
      </c>
      <c r="Y9" s="289">
        <v>14</v>
      </c>
      <c r="Z9" s="280">
        <v>-3.2</v>
      </c>
      <c r="AA9" s="550">
        <v>71.5</v>
      </c>
      <c r="AB9" s="289">
        <v>10</v>
      </c>
      <c r="AC9" s="289">
        <v>4.2</v>
      </c>
      <c r="AD9" s="289">
        <v>14.3</v>
      </c>
      <c r="AE9" s="280">
        <v>-3.1</v>
      </c>
      <c r="AF9" s="550">
        <v>69.3</v>
      </c>
      <c r="AG9" s="282">
        <v>10.8</v>
      </c>
      <c r="AH9" s="282">
        <v>5.8</v>
      </c>
      <c r="AI9" s="282">
        <v>14.1</v>
      </c>
      <c r="AJ9" s="280">
        <v>-1.7</v>
      </c>
      <c r="AK9" s="550">
        <v>67.8</v>
      </c>
      <c r="AL9" s="282">
        <v>13.2</v>
      </c>
      <c r="AM9" s="282">
        <v>7.4</v>
      </c>
      <c r="AN9" s="282">
        <v>11.6</v>
      </c>
      <c r="AO9" s="280">
        <v>-0.6</v>
      </c>
      <c r="AP9" s="550">
        <v>74.2</v>
      </c>
      <c r="AQ9" s="282">
        <v>13.7</v>
      </c>
      <c r="AR9" s="282">
        <v>8.4</v>
      </c>
      <c r="AS9" s="282">
        <v>3.7</v>
      </c>
      <c r="AT9" s="280">
        <v>-3.6</v>
      </c>
      <c r="AU9" s="550">
        <v>68.5</v>
      </c>
      <c r="AV9" s="282">
        <v>10.9</v>
      </c>
      <c r="AW9" s="282">
        <v>5.6</v>
      </c>
      <c r="AX9" s="282">
        <v>15</v>
      </c>
      <c r="AY9" s="280">
        <v>-2</v>
      </c>
      <c r="AZ9" s="548">
        <v>68.599999999999994</v>
      </c>
      <c r="BA9" s="548">
        <v>10.199999999999999</v>
      </c>
      <c r="BB9" s="548">
        <v>6.2</v>
      </c>
      <c r="BC9" s="548">
        <v>15</v>
      </c>
      <c r="BD9" s="479">
        <v>-1.5</v>
      </c>
      <c r="BE9" s="547">
        <v>72.599999999999994</v>
      </c>
      <c r="BF9" s="478">
        <v>10.8</v>
      </c>
      <c r="BG9" s="478">
        <v>6.8</v>
      </c>
      <c r="BH9" s="478">
        <v>9.8000000000000007</v>
      </c>
      <c r="BI9" s="479">
        <v>-2.1</v>
      </c>
      <c r="BJ9" s="547">
        <v>73.2</v>
      </c>
      <c r="BK9" s="478">
        <v>11.4</v>
      </c>
      <c r="BL9" s="478">
        <v>6.9</v>
      </c>
      <c r="BM9" s="478">
        <v>8.5</v>
      </c>
      <c r="BN9" s="479">
        <v>-4</v>
      </c>
      <c r="BO9" s="547">
        <v>78.099999999999994</v>
      </c>
      <c r="BP9" s="478">
        <v>15.8</v>
      </c>
      <c r="BQ9" s="478">
        <v>2.7</v>
      </c>
      <c r="BR9" s="478">
        <v>3.4</v>
      </c>
      <c r="BS9" s="479">
        <v>-2.4</v>
      </c>
      <c r="BT9" s="547">
        <v>82.3</v>
      </c>
      <c r="BU9" s="478">
        <v>17.3</v>
      </c>
      <c r="BV9" s="478">
        <v>3.1</v>
      </c>
      <c r="BW9" s="478">
        <v>-2.7</v>
      </c>
      <c r="BX9" s="479">
        <v>-0.7</v>
      </c>
      <c r="BY9" s="547">
        <v>77</v>
      </c>
      <c r="BZ9" s="478">
        <v>15.3</v>
      </c>
      <c r="CA9" s="478">
        <v>2.2999999999999998</v>
      </c>
      <c r="CB9" s="478">
        <v>5.4</v>
      </c>
      <c r="CC9" s="479">
        <v>-4.5999999999999996</v>
      </c>
      <c r="CD9" s="547">
        <v>76.099999999999994</v>
      </c>
      <c r="CE9" s="478">
        <v>15.5</v>
      </c>
      <c r="CF9" s="478">
        <v>3.2</v>
      </c>
      <c r="CG9" s="478">
        <v>5.2</v>
      </c>
      <c r="CH9" s="479">
        <v>-1</v>
      </c>
      <c r="CI9" s="547">
        <v>77.8</v>
      </c>
      <c r="CJ9" s="478">
        <v>16</v>
      </c>
      <c r="CK9" s="478">
        <v>2.7</v>
      </c>
      <c r="CL9" s="478">
        <v>3.5</v>
      </c>
      <c r="CM9" s="479">
        <v>-1.7</v>
      </c>
      <c r="CN9" s="547">
        <v>79.900000000000006</v>
      </c>
      <c r="CO9" s="478">
        <v>17.2</v>
      </c>
      <c r="CP9" s="478">
        <v>3.4</v>
      </c>
      <c r="CQ9" s="478">
        <v>-0.5</v>
      </c>
      <c r="CR9" s="479">
        <v>-1.3</v>
      </c>
    </row>
    <row r="10" spans="1:96" x14ac:dyDescent="0.25">
      <c r="A10" s="177" t="s">
        <v>1</v>
      </c>
      <c r="B10" s="347">
        <v>76.599999999999994</v>
      </c>
      <c r="C10" s="511">
        <v>5.6</v>
      </c>
      <c r="D10" s="511">
        <v>1.1000000000000001</v>
      </c>
      <c r="E10" s="511">
        <v>16.7</v>
      </c>
      <c r="F10" s="511">
        <v>5.7</v>
      </c>
      <c r="G10" s="347">
        <v>68.5</v>
      </c>
      <c r="H10" s="511">
        <v>6.3</v>
      </c>
      <c r="I10" s="511">
        <v>1.3</v>
      </c>
      <c r="J10" s="511">
        <v>23.9</v>
      </c>
      <c r="K10" s="511">
        <v>8.5</v>
      </c>
      <c r="L10" s="347">
        <v>63.2</v>
      </c>
      <c r="M10" s="511">
        <v>6.9</v>
      </c>
      <c r="N10" s="511">
        <v>1.5</v>
      </c>
      <c r="O10" s="511">
        <v>28.4</v>
      </c>
      <c r="P10" s="511">
        <v>11</v>
      </c>
      <c r="Q10" s="347">
        <v>62.3</v>
      </c>
      <c r="R10" s="511">
        <v>7.9</v>
      </c>
      <c r="S10" s="511">
        <v>1.5</v>
      </c>
      <c r="T10" s="511">
        <v>28.3</v>
      </c>
      <c r="U10" s="281">
        <v>8.4</v>
      </c>
      <c r="V10" s="511">
        <v>65.099999999999994</v>
      </c>
      <c r="W10" s="244">
        <v>8.6</v>
      </c>
      <c r="X10" s="244">
        <v>2</v>
      </c>
      <c r="Y10" s="244">
        <v>24.3</v>
      </c>
      <c r="Z10" s="281">
        <v>6.3</v>
      </c>
      <c r="AA10" s="347">
        <v>63.6</v>
      </c>
      <c r="AB10" s="244">
        <v>9.5</v>
      </c>
      <c r="AC10" s="244">
        <v>2.6</v>
      </c>
      <c r="AD10" s="244">
        <v>24.3</v>
      </c>
      <c r="AE10" s="281">
        <v>7.9</v>
      </c>
      <c r="AF10" s="347">
        <v>63.7</v>
      </c>
      <c r="AG10" s="511">
        <v>8.5</v>
      </c>
      <c r="AH10" s="511">
        <v>3.8</v>
      </c>
      <c r="AI10" s="511">
        <v>24</v>
      </c>
      <c r="AJ10" s="281">
        <v>10.4</v>
      </c>
      <c r="AK10" s="347">
        <v>63.8</v>
      </c>
      <c r="AL10" s="511">
        <v>8.5</v>
      </c>
      <c r="AM10" s="511">
        <v>3.3</v>
      </c>
      <c r="AN10" s="511">
        <v>24.4</v>
      </c>
      <c r="AO10" s="281">
        <v>15.9</v>
      </c>
      <c r="AP10" s="347">
        <v>63.6</v>
      </c>
      <c r="AQ10" s="511">
        <v>8.5</v>
      </c>
      <c r="AR10" s="511">
        <v>4.3</v>
      </c>
      <c r="AS10" s="511">
        <v>23.6</v>
      </c>
      <c r="AT10" s="281">
        <v>16.8</v>
      </c>
      <c r="AU10" s="347">
        <v>64.7</v>
      </c>
      <c r="AV10" s="511">
        <v>8.1</v>
      </c>
      <c r="AW10" s="511">
        <v>1.6</v>
      </c>
      <c r="AX10" s="511">
        <v>25.6</v>
      </c>
      <c r="AY10" s="281">
        <v>13.2</v>
      </c>
      <c r="AZ10" s="348">
        <v>61.7</v>
      </c>
      <c r="BA10" s="348">
        <v>7.4</v>
      </c>
      <c r="BB10" s="348">
        <v>2</v>
      </c>
      <c r="BC10" s="348">
        <v>28.9</v>
      </c>
      <c r="BD10" s="349">
        <v>17.100000000000001</v>
      </c>
      <c r="BE10" s="350">
        <v>64.3</v>
      </c>
      <c r="BF10" s="351">
        <v>7.9</v>
      </c>
      <c r="BG10" s="351">
        <v>2.2999999999999998</v>
      </c>
      <c r="BH10" s="351">
        <v>25.5</v>
      </c>
      <c r="BI10" s="349">
        <v>18</v>
      </c>
      <c r="BJ10" s="350">
        <v>65.599999999999994</v>
      </c>
      <c r="BK10" s="351">
        <v>8.6</v>
      </c>
      <c r="BL10" s="351">
        <v>2.7</v>
      </c>
      <c r="BM10" s="351">
        <v>23.1</v>
      </c>
      <c r="BN10" s="349">
        <v>14.8</v>
      </c>
      <c r="BO10" s="350">
        <v>74.2</v>
      </c>
      <c r="BP10" s="351">
        <v>11</v>
      </c>
      <c r="BQ10" s="351">
        <v>2.5</v>
      </c>
      <c r="BR10" s="351">
        <v>12.3</v>
      </c>
      <c r="BS10" s="349">
        <v>12.7</v>
      </c>
      <c r="BT10" s="350">
        <v>77.7</v>
      </c>
      <c r="BU10" s="351">
        <v>11.6</v>
      </c>
      <c r="BV10" s="351">
        <v>2.4</v>
      </c>
      <c r="BW10" s="351">
        <v>8.3000000000000007</v>
      </c>
      <c r="BX10" s="349">
        <v>9</v>
      </c>
      <c r="BY10" s="350">
        <v>72.5</v>
      </c>
      <c r="BZ10" s="351">
        <v>11</v>
      </c>
      <c r="CA10" s="351">
        <v>1.6</v>
      </c>
      <c r="CB10" s="351">
        <v>14.9</v>
      </c>
      <c r="CC10" s="349">
        <v>6.8</v>
      </c>
      <c r="CD10" s="350">
        <v>73.2</v>
      </c>
      <c r="CE10" s="351">
        <v>10</v>
      </c>
      <c r="CF10" s="351">
        <v>1.3</v>
      </c>
      <c r="CG10" s="351">
        <v>15.5</v>
      </c>
      <c r="CH10" s="349">
        <v>9.6</v>
      </c>
      <c r="CI10" s="350">
        <v>76.2</v>
      </c>
      <c r="CJ10" s="351">
        <v>10.8</v>
      </c>
      <c r="CK10" s="351">
        <v>1.5</v>
      </c>
      <c r="CL10" s="351">
        <v>11.5</v>
      </c>
      <c r="CM10" s="349">
        <v>10.3</v>
      </c>
      <c r="CN10" s="350">
        <v>79.900000000000006</v>
      </c>
      <c r="CO10" s="351">
        <v>12</v>
      </c>
      <c r="CP10" s="351">
        <v>1.8</v>
      </c>
      <c r="CQ10" s="351">
        <v>6.3</v>
      </c>
      <c r="CR10" s="349">
        <v>8.1999999999999993</v>
      </c>
    </row>
    <row r="11" spans="1:96" x14ac:dyDescent="0.25">
      <c r="A11" s="177" t="s">
        <v>2</v>
      </c>
      <c r="B11" s="347">
        <v>70.5</v>
      </c>
      <c r="C11" s="511">
        <v>3.7</v>
      </c>
      <c r="D11" s="511">
        <v>0.5</v>
      </c>
      <c r="E11" s="511">
        <v>25.3</v>
      </c>
      <c r="F11" s="511">
        <v>13.4</v>
      </c>
      <c r="G11" s="347">
        <v>68.900000000000006</v>
      </c>
      <c r="H11" s="511">
        <v>4.2</v>
      </c>
      <c r="I11" s="511">
        <v>0.6</v>
      </c>
      <c r="J11" s="511">
        <v>26.3</v>
      </c>
      <c r="K11" s="511">
        <v>11.5</v>
      </c>
      <c r="L11" s="347">
        <v>67.2</v>
      </c>
      <c r="M11" s="511">
        <v>4.8</v>
      </c>
      <c r="N11" s="511">
        <v>0.6</v>
      </c>
      <c r="O11" s="511">
        <v>27.4</v>
      </c>
      <c r="P11" s="511">
        <v>9.3000000000000007</v>
      </c>
      <c r="Q11" s="347">
        <v>66.5</v>
      </c>
      <c r="R11" s="511">
        <v>6.3</v>
      </c>
      <c r="S11" s="511">
        <v>0.8</v>
      </c>
      <c r="T11" s="511">
        <v>26.4</v>
      </c>
      <c r="U11" s="281">
        <v>5.2</v>
      </c>
      <c r="V11" s="511">
        <v>72.2</v>
      </c>
      <c r="W11" s="244">
        <v>6.4</v>
      </c>
      <c r="X11" s="244">
        <v>1</v>
      </c>
      <c r="Y11" s="244">
        <v>20.399999999999999</v>
      </c>
      <c r="Z11" s="281">
        <v>-1.1000000000000001</v>
      </c>
      <c r="AA11" s="347">
        <v>71.099999999999994</v>
      </c>
      <c r="AB11" s="244">
        <v>7.2</v>
      </c>
      <c r="AC11" s="244">
        <v>0.8</v>
      </c>
      <c r="AD11" s="244">
        <v>20.9</v>
      </c>
      <c r="AE11" s="281">
        <v>-2.5</v>
      </c>
      <c r="AF11" s="347">
        <v>70.3</v>
      </c>
      <c r="AG11" s="511">
        <v>7.6</v>
      </c>
      <c r="AH11" s="511">
        <v>1.2</v>
      </c>
      <c r="AI11" s="511">
        <v>20.9</v>
      </c>
      <c r="AJ11" s="281">
        <v>0.8</v>
      </c>
      <c r="AK11" s="347">
        <v>73.2</v>
      </c>
      <c r="AL11" s="511">
        <v>7.4</v>
      </c>
      <c r="AM11" s="511">
        <v>1.9</v>
      </c>
      <c r="AN11" s="511">
        <v>17.5</v>
      </c>
      <c r="AO11" s="281">
        <v>3</v>
      </c>
      <c r="AP11" s="347">
        <v>72.8</v>
      </c>
      <c r="AQ11" s="511">
        <v>7.9</v>
      </c>
      <c r="AR11" s="511">
        <v>1.9</v>
      </c>
      <c r="AS11" s="511">
        <v>17.399999999999999</v>
      </c>
      <c r="AT11" s="281">
        <v>4.5999999999999996</v>
      </c>
      <c r="AU11" s="347">
        <v>70.900000000000006</v>
      </c>
      <c r="AV11" s="511">
        <v>7</v>
      </c>
      <c r="AW11" s="511">
        <v>1.4</v>
      </c>
      <c r="AX11" s="511">
        <v>20.7</v>
      </c>
      <c r="AY11" s="281">
        <v>4.3</v>
      </c>
      <c r="AZ11" s="348">
        <v>71.8</v>
      </c>
      <c r="BA11" s="348">
        <v>6.4</v>
      </c>
      <c r="BB11" s="348">
        <v>1.6</v>
      </c>
      <c r="BC11" s="348">
        <v>20.2</v>
      </c>
      <c r="BD11" s="349">
        <v>4.5</v>
      </c>
      <c r="BE11" s="350">
        <v>76.400000000000006</v>
      </c>
      <c r="BF11" s="351">
        <v>6.9</v>
      </c>
      <c r="BG11" s="351">
        <v>1.7</v>
      </c>
      <c r="BH11" s="351">
        <v>15</v>
      </c>
      <c r="BI11" s="349">
        <v>3.1</v>
      </c>
      <c r="BJ11" s="350">
        <v>75.7</v>
      </c>
      <c r="BK11" s="351">
        <v>8</v>
      </c>
      <c r="BL11" s="351">
        <v>2</v>
      </c>
      <c r="BM11" s="351">
        <v>14.3</v>
      </c>
      <c r="BN11" s="349">
        <v>0.6</v>
      </c>
      <c r="BO11" s="350">
        <v>85.1</v>
      </c>
      <c r="BP11" s="351">
        <v>11.1</v>
      </c>
      <c r="BQ11" s="351">
        <v>1.3</v>
      </c>
      <c r="BR11" s="351">
        <v>2.5</v>
      </c>
      <c r="BS11" s="349">
        <v>2.6</v>
      </c>
      <c r="BT11" s="350">
        <v>86.7</v>
      </c>
      <c r="BU11" s="351">
        <v>10.9</v>
      </c>
      <c r="BV11" s="351">
        <v>1.4</v>
      </c>
      <c r="BW11" s="351">
        <v>1</v>
      </c>
      <c r="BX11" s="349">
        <v>2.7</v>
      </c>
      <c r="BY11" s="350">
        <v>82.9</v>
      </c>
      <c r="BZ11" s="351">
        <v>9.3000000000000007</v>
      </c>
      <c r="CA11" s="351">
        <v>1</v>
      </c>
      <c r="CB11" s="351">
        <v>6.8</v>
      </c>
      <c r="CC11" s="349">
        <v>-0.9</v>
      </c>
      <c r="CD11" s="350">
        <v>83.8</v>
      </c>
      <c r="CE11" s="351">
        <v>9.1999999999999993</v>
      </c>
      <c r="CF11" s="351">
        <v>1.1000000000000001</v>
      </c>
      <c r="CG11" s="351">
        <v>5.9</v>
      </c>
      <c r="CH11" s="349">
        <v>2.9</v>
      </c>
      <c r="CI11" s="350">
        <v>84.3</v>
      </c>
      <c r="CJ11" s="351">
        <v>9.1999999999999993</v>
      </c>
      <c r="CK11" s="351">
        <v>1.1000000000000001</v>
      </c>
      <c r="CL11" s="351">
        <v>5.4</v>
      </c>
      <c r="CM11" s="349">
        <v>3.2</v>
      </c>
      <c r="CN11" s="350">
        <v>86</v>
      </c>
      <c r="CO11" s="351">
        <v>9.6</v>
      </c>
      <c r="CP11" s="351">
        <v>1.2</v>
      </c>
      <c r="CQ11" s="351">
        <v>3.2</v>
      </c>
      <c r="CR11" s="349">
        <v>3.6</v>
      </c>
    </row>
    <row r="12" spans="1:96" x14ac:dyDescent="0.25">
      <c r="A12" s="177" t="s">
        <v>3</v>
      </c>
      <c r="B12" s="347">
        <v>62.8</v>
      </c>
      <c r="C12" s="511">
        <v>6.5</v>
      </c>
      <c r="D12" s="511">
        <v>0.7</v>
      </c>
      <c r="E12" s="511">
        <v>30</v>
      </c>
      <c r="F12" s="511">
        <v>9.5</v>
      </c>
      <c r="G12" s="347">
        <v>62.1</v>
      </c>
      <c r="H12" s="511">
        <v>8.6999999999999993</v>
      </c>
      <c r="I12" s="511">
        <v>1</v>
      </c>
      <c r="J12" s="511">
        <v>28.2</v>
      </c>
      <c r="K12" s="511">
        <v>3.8</v>
      </c>
      <c r="L12" s="347">
        <v>58.7</v>
      </c>
      <c r="M12" s="511">
        <v>8.6999999999999993</v>
      </c>
      <c r="N12" s="511">
        <v>1.1000000000000001</v>
      </c>
      <c r="O12" s="511">
        <v>31.5</v>
      </c>
      <c r="P12" s="511">
        <v>1.9</v>
      </c>
      <c r="Q12" s="347">
        <v>56.5</v>
      </c>
      <c r="R12" s="511">
        <v>9.6999999999999993</v>
      </c>
      <c r="S12" s="511">
        <v>1.1000000000000001</v>
      </c>
      <c r="T12" s="511">
        <v>32.700000000000003</v>
      </c>
      <c r="U12" s="281">
        <v>-0.7</v>
      </c>
      <c r="V12" s="511">
        <v>60</v>
      </c>
      <c r="W12" s="244">
        <v>9.9</v>
      </c>
      <c r="X12" s="244">
        <v>1.5</v>
      </c>
      <c r="Y12" s="244">
        <v>28.6</v>
      </c>
      <c r="Z12" s="281">
        <v>-1.3</v>
      </c>
      <c r="AA12" s="347">
        <v>64</v>
      </c>
      <c r="AB12" s="244">
        <v>10.9</v>
      </c>
      <c r="AC12" s="244">
        <v>1.7</v>
      </c>
      <c r="AD12" s="244">
        <v>23.4</v>
      </c>
      <c r="AE12" s="281">
        <v>-4.8</v>
      </c>
      <c r="AF12" s="347">
        <v>64.099999999999994</v>
      </c>
      <c r="AG12" s="511">
        <v>11.4</v>
      </c>
      <c r="AH12" s="511">
        <v>2.4</v>
      </c>
      <c r="AI12" s="511">
        <v>22.1</v>
      </c>
      <c r="AJ12" s="281">
        <v>3.6</v>
      </c>
      <c r="AK12" s="347">
        <v>71.3</v>
      </c>
      <c r="AL12" s="511">
        <v>12.1</v>
      </c>
      <c r="AM12" s="511">
        <v>1.8</v>
      </c>
      <c r="AN12" s="511">
        <v>14.8</v>
      </c>
      <c r="AO12" s="281">
        <v>1.1000000000000001</v>
      </c>
      <c r="AP12" s="347">
        <v>69.2</v>
      </c>
      <c r="AQ12" s="511">
        <v>12.6</v>
      </c>
      <c r="AR12" s="511">
        <v>2.2999999999999998</v>
      </c>
      <c r="AS12" s="511">
        <v>15.9</v>
      </c>
      <c r="AT12" s="281">
        <v>4.5999999999999996</v>
      </c>
      <c r="AU12" s="347">
        <v>65.8</v>
      </c>
      <c r="AV12" s="511">
        <v>11.7</v>
      </c>
      <c r="AW12" s="511">
        <v>1.1000000000000001</v>
      </c>
      <c r="AX12" s="511">
        <v>21.4</v>
      </c>
      <c r="AY12" s="281">
        <v>1.3</v>
      </c>
      <c r="AZ12" s="348">
        <v>65</v>
      </c>
      <c r="BA12" s="348">
        <v>10.6</v>
      </c>
      <c r="BB12" s="348">
        <v>1.2</v>
      </c>
      <c r="BC12" s="348">
        <v>23.2</v>
      </c>
      <c r="BD12" s="349">
        <v>6.4</v>
      </c>
      <c r="BE12" s="350">
        <v>70.099999999999994</v>
      </c>
      <c r="BF12" s="351">
        <v>10.9</v>
      </c>
      <c r="BG12" s="351">
        <v>1.5</v>
      </c>
      <c r="BH12" s="351">
        <v>17.5</v>
      </c>
      <c r="BI12" s="349">
        <v>3.3</v>
      </c>
      <c r="BJ12" s="350">
        <v>74.5</v>
      </c>
      <c r="BK12" s="351">
        <v>11.5</v>
      </c>
      <c r="BL12" s="351">
        <v>1.7</v>
      </c>
      <c r="BM12" s="351">
        <v>12.3</v>
      </c>
      <c r="BN12" s="349">
        <v>4.7</v>
      </c>
      <c r="BO12" s="350">
        <v>80.099999999999994</v>
      </c>
      <c r="BP12" s="351">
        <v>15</v>
      </c>
      <c r="BQ12" s="351">
        <v>0.8</v>
      </c>
      <c r="BR12" s="351">
        <v>4.0999999999999996</v>
      </c>
      <c r="BS12" s="349">
        <v>4.2</v>
      </c>
      <c r="BT12" s="350">
        <v>81.8</v>
      </c>
      <c r="BU12" s="351">
        <v>15.5</v>
      </c>
      <c r="BV12" s="351">
        <v>0.9</v>
      </c>
      <c r="BW12" s="351">
        <v>1.8</v>
      </c>
      <c r="BX12" s="349">
        <v>3.8</v>
      </c>
      <c r="BY12" s="350">
        <v>74.8</v>
      </c>
      <c r="BZ12" s="351">
        <v>12.1</v>
      </c>
      <c r="CA12" s="351">
        <v>0.8</v>
      </c>
      <c r="CB12" s="351">
        <v>12.3</v>
      </c>
      <c r="CC12" s="349">
        <v>-0.1</v>
      </c>
      <c r="CD12" s="350">
        <v>79.2</v>
      </c>
      <c r="CE12" s="351">
        <v>12.7</v>
      </c>
      <c r="CF12" s="351">
        <v>0.8</v>
      </c>
      <c r="CG12" s="351">
        <v>7.3</v>
      </c>
      <c r="CH12" s="349">
        <v>1.6</v>
      </c>
      <c r="CI12" s="350">
        <v>79.099999999999994</v>
      </c>
      <c r="CJ12" s="351">
        <v>12.8</v>
      </c>
      <c r="CK12" s="351">
        <v>0.7</v>
      </c>
      <c r="CL12" s="351">
        <v>7.4</v>
      </c>
      <c r="CM12" s="349">
        <v>4.8</v>
      </c>
      <c r="CN12" s="350">
        <v>84</v>
      </c>
      <c r="CO12" s="351">
        <v>13.8</v>
      </c>
      <c r="CP12" s="351">
        <v>1</v>
      </c>
      <c r="CQ12" s="351">
        <v>1.2</v>
      </c>
      <c r="CR12" s="349">
        <v>4.0999999999999996</v>
      </c>
    </row>
    <row r="13" spans="1:96" x14ac:dyDescent="0.25">
      <c r="A13" s="177" t="s">
        <v>4</v>
      </c>
      <c r="B13" s="347">
        <v>78.099999999999994</v>
      </c>
      <c r="C13" s="511">
        <v>4.0999999999999996</v>
      </c>
      <c r="D13" s="511">
        <v>1</v>
      </c>
      <c r="E13" s="511">
        <v>16.8</v>
      </c>
      <c r="F13" s="511">
        <v>3.4</v>
      </c>
      <c r="G13" s="347">
        <v>78.2</v>
      </c>
      <c r="H13" s="511">
        <v>4.5999999999999996</v>
      </c>
      <c r="I13" s="511">
        <v>1.4</v>
      </c>
      <c r="J13" s="511">
        <v>15.8</v>
      </c>
      <c r="K13" s="511">
        <v>0.9</v>
      </c>
      <c r="L13" s="347">
        <v>73.400000000000006</v>
      </c>
      <c r="M13" s="511">
        <v>5.2</v>
      </c>
      <c r="N13" s="511">
        <v>1.5</v>
      </c>
      <c r="O13" s="511">
        <v>19.899999999999999</v>
      </c>
      <c r="P13" s="511">
        <v>2.2000000000000002</v>
      </c>
      <c r="Q13" s="347">
        <v>69</v>
      </c>
      <c r="R13" s="511">
        <v>6.2</v>
      </c>
      <c r="S13" s="511">
        <v>2.5</v>
      </c>
      <c r="T13" s="511">
        <v>22.3</v>
      </c>
      <c r="U13" s="281">
        <v>1.2</v>
      </c>
      <c r="V13" s="511">
        <v>71.599999999999994</v>
      </c>
      <c r="W13" s="244">
        <v>6.5</v>
      </c>
      <c r="X13" s="244">
        <v>3.4</v>
      </c>
      <c r="Y13" s="244">
        <v>18.5</v>
      </c>
      <c r="Z13" s="281">
        <v>-0.3</v>
      </c>
      <c r="AA13" s="347">
        <v>69.400000000000006</v>
      </c>
      <c r="AB13" s="244">
        <v>7.7</v>
      </c>
      <c r="AC13" s="244">
        <v>3.2</v>
      </c>
      <c r="AD13" s="244">
        <v>19.7</v>
      </c>
      <c r="AE13" s="281">
        <v>2.1</v>
      </c>
      <c r="AF13" s="347">
        <v>63.6</v>
      </c>
      <c r="AG13" s="511">
        <v>8</v>
      </c>
      <c r="AH13" s="511">
        <v>3.4</v>
      </c>
      <c r="AI13" s="511">
        <v>25</v>
      </c>
      <c r="AJ13" s="281">
        <v>8.4</v>
      </c>
      <c r="AK13" s="347">
        <v>65.599999999999994</v>
      </c>
      <c r="AL13" s="511">
        <v>8.8000000000000007</v>
      </c>
      <c r="AM13" s="511">
        <v>2.6</v>
      </c>
      <c r="AN13" s="511">
        <v>23</v>
      </c>
      <c r="AO13" s="281">
        <v>8.8000000000000007</v>
      </c>
      <c r="AP13" s="347">
        <v>71.2</v>
      </c>
      <c r="AQ13" s="511">
        <v>9.1</v>
      </c>
      <c r="AR13" s="511">
        <v>2</v>
      </c>
      <c r="AS13" s="511">
        <v>17.7</v>
      </c>
      <c r="AT13" s="281">
        <v>4</v>
      </c>
      <c r="AU13" s="347">
        <v>71.3</v>
      </c>
      <c r="AV13" s="511">
        <v>8.4</v>
      </c>
      <c r="AW13" s="511">
        <v>1.1000000000000001</v>
      </c>
      <c r="AX13" s="511">
        <v>19.2</v>
      </c>
      <c r="AY13" s="281">
        <v>-1.3</v>
      </c>
      <c r="AZ13" s="348">
        <v>72.5</v>
      </c>
      <c r="BA13" s="348">
        <v>8.1</v>
      </c>
      <c r="BB13" s="348">
        <v>1.3</v>
      </c>
      <c r="BC13" s="348">
        <v>18.100000000000001</v>
      </c>
      <c r="BD13" s="349">
        <v>-0.4</v>
      </c>
      <c r="BE13" s="350">
        <v>76.8</v>
      </c>
      <c r="BF13" s="351">
        <v>8.1999999999999993</v>
      </c>
      <c r="BG13" s="351">
        <v>1.8</v>
      </c>
      <c r="BH13" s="351">
        <v>13.2</v>
      </c>
      <c r="BI13" s="349">
        <v>1.3</v>
      </c>
      <c r="BJ13" s="350">
        <v>78.400000000000006</v>
      </c>
      <c r="BK13" s="351">
        <v>8.8000000000000007</v>
      </c>
      <c r="BL13" s="351">
        <v>2</v>
      </c>
      <c r="BM13" s="351">
        <v>10.8</v>
      </c>
      <c r="BN13" s="349">
        <v>-1</v>
      </c>
      <c r="BO13" s="350">
        <v>85.5</v>
      </c>
      <c r="BP13" s="351">
        <v>11.3</v>
      </c>
      <c r="BQ13" s="351">
        <v>1</v>
      </c>
      <c r="BR13" s="351">
        <v>2.2000000000000002</v>
      </c>
      <c r="BS13" s="349">
        <v>1.6</v>
      </c>
      <c r="BT13" s="350">
        <v>83.8</v>
      </c>
      <c r="BU13" s="351">
        <v>10.9</v>
      </c>
      <c r="BV13" s="351">
        <v>1</v>
      </c>
      <c r="BW13" s="351">
        <v>4.3</v>
      </c>
      <c r="BX13" s="349">
        <v>5.2</v>
      </c>
      <c r="BY13" s="350">
        <v>76.8</v>
      </c>
      <c r="BZ13" s="351">
        <v>9.5</v>
      </c>
      <c r="CA13" s="351">
        <v>0.8</v>
      </c>
      <c r="CB13" s="351">
        <v>12.9</v>
      </c>
      <c r="CC13" s="349">
        <v>5.4</v>
      </c>
      <c r="CD13" s="350">
        <v>80.5</v>
      </c>
      <c r="CE13" s="351">
        <v>9.1999999999999993</v>
      </c>
      <c r="CF13" s="351">
        <v>1</v>
      </c>
      <c r="CG13" s="351">
        <v>9.3000000000000007</v>
      </c>
      <c r="CH13" s="349">
        <v>5.5</v>
      </c>
      <c r="CI13" s="350">
        <v>84.8</v>
      </c>
      <c r="CJ13" s="351">
        <v>9.8000000000000007</v>
      </c>
      <c r="CK13" s="351">
        <v>1.1000000000000001</v>
      </c>
      <c r="CL13" s="351">
        <v>4.3</v>
      </c>
      <c r="CM13" s="349">
        <v>3.1</v>
      </c>
      <c r="CN13" s="350">
        <v>87.6</v>
      </c>
      <c r="CO13" s="351">
        <v>10.5</v>
      </c>
      <c r="CP13" s="351">
        <v>1.1000000000000001</v>
      </c>
      <c r="CQ13" s="351">
        <v>0.8</v>
      </c>
      <c r="CR13" s="349">
        <v>1.6</v>
      </c>
    </row>
    <row r="14" spans="1:96" x14ac:dyDescent="0.25">
      <c r="A14" s="177" t="s">
        <v>5</v>
      </c>
      <c r="B14" s="347">
        <v>73.2</v>
      </c>
      <c r="C14" s="511">
        <v>6.7</v>
      </c>
      <c r="D14" s="511">
        <v>0.5</v>
      </c>
      <c r="E14" s="511">
        <v>19.600000000000001</v>
      </c>
      <c r="F14" s="511">
        <v>6</v>
      </c>
      <c r="G14" s="347">
        <v>72.7</v>
      </c>
      <c r="H14" s="511">
        <v>7.7</v>
      </c>
      <c r="I14" s="511">
        <v>0.9</v>
      </c>
      <c r="J14" s="511">
        <v>18.7</v>
      </c>
      <c r="K14" s="511">
        <v>0</v>
      </c>
      <c r="L14" s="347">
        <v>69.599999999999994</v>
      </c>
      <c r="M14" s="511">
        <v>7.9</v>
      </c>
      <c r="N14" s="511">
        <v>1.4</v>
      </c>
      <c r="O14" s="511">
        <v>21.1</v>
      </c>
      <c r="P14" s="511">
        <v>-0.8</v>
      </c>
      <c r="Q14" s="347">
        <v>66.900000000000006</v>
      </c>
      <c r="R14" s="511">
        <v>7.6</v>
      </c>
      <c r="S14" s="511">
        <v>1.3</v>
      </c>
      <c r="T14" s="511">
        <v>24.2</v>
      </c>
      <c r="U14" s="281">
        <v>-5</v>
      </c>
      <c r="V14" s="511">
        <v>68.2</v>
      </c>
      <c r="W14" s="244">
        <v>8.5</v>
      </c>
      <c r="X14" s="244">
        <v>1.1000000000000001</v>
      </c>
      <c r="Y14" s="244">
        <v>22.2</v>
      </c>
      <c r="Z14" s="281">
        <v>-4.2</v>
      </c>
      <c r="AA14" s="347">
        <v>69.5</v>
      </c>
      <c r="AB14" s="244">
        <v>10.8</v>
      </c>
      <c r="AC14" s="244">
        <v>1.1000000000000001</v>
      </c>
      <c r="AD14" s="244">
        <v>18.600000000000001</v>
      </c>
      <c r="AE14" s="281">
        <v>-7.7</v>
      </c>
      <c r="AF14" s="347">
        <v>72.599999999999994</v>
      </c>
      <c r="AG14" s="511">
        <v>9.1</v>
      </c>
      <c r="AH14" s="511">
        <v>1.5</v>
      </c>
      <c r="AI14" s="511">
        <v>16.8</v>
      </c>
      <c r="AJ14" s="281">
        <v>-3.2</v>
      </c>
      <c r="AK14" s="347">
        <v>73.2</v>
      </c>
      <c r="AL14" s="511">
        <v>10.7</v>
      </c>
      <c r="AM14" s="511">
        <v>1.5</v>
      </c>
      <c r="AN14" s="511">
        <v>14.6</v>
      </c>
      <c r="AO14" s="281">
        <v>0.8</v>
      </c>
      <c r="AP14" s="347">
        <v>71.7</v>
      </c>
      <c r="AQ14" s="511">
        <v>12.8</v>
      </c>
      <c r="AR14" s="511">
        <v>2.1</v>
      </c>
      <c r="AS14" s="511">
        <v>13.4</v>
      </c>
      <c r="AT14" s="281">
        <v>1.2</v>
      </c>
      <c r="AU14" s="347">
        <v>67.599999999999994</v>
      </c>
      <c r="AV14" s="511">
        <v>9.5</v>
      </c>
      <c r="AW14" s="511">
        <v>0.9</v>
      </c>
      <c r="AX14" s="511">
        <v>22</v>
      </c>
      <c r="AY14" s="281">
        <v>0.5</v>
      </c>
      <c r="AZ14" s="348">
        <v>68.3</v>
      </c>
      <c r="BA14" s="348">
        <v>8.6999999999999993</v>
      </c>
      <c r="BB14" s="348">
        <v>1.3</v>
      </c>
      <c r="BC14" s="348">
        <v>21.7</v>
      </c>
      <c r="BD14" s="349">
        <v>4.0999999999999996</v>
      </c>
      <c r="BE14" s="350">
        <v>73.8</v>
      </c>
      <c r="BF14" s="351">
        <v>8.5</v>
      </c>
      <c r="BG14" s="351">
        <v>2.1</v>
      </c>
      <c r="BH14" s="351">
        <v>15.6</v>
      </c>
      <c r="BI14" s="349">
        <v>4.0999999999999996</v>
      </c>
      <c r="BJ14" s="350">
        <v>74.5</v>
      </c>
      <c r="BK14" s="351">
        <v>8.6999999999999993</v>
      </c>
      <c r="BL14" s="351">
        <v>2.2999999999999998</v>
      </c>
      <c r="BM14" s="351">
        <v>14.5</v>
      </c>
      <c r="BN14" s="349">
        <v>3.7</v>
      </c>
      <c r="BO14" s="350">
        <v>81.7</v>
      </c>
      <c r="BP14" s="351">
        <v>11.7</v>
      </c>
      <c r="BQ14" s="351">
        <v>0.9</v>
      </c>
      <c r="BR14" s="351">
        <v>5.7</v>
      </c>
      <c r="BS14" s="349">
        <v>5</v>
      </c>
      <c r="BT14" s="350">
        <v>81.8</v>
      </c>
      <c r="BU14" s="351">
        <v>11.6</v>
      </c>
      <c r="BV14" s="351">
        <v>0.9</v>
      </c>
      <c r="BW14" s="351">
        <v>5.7</v>
      </c>
      <c r="BX14" s="349">
        <v>6.5</v>
      </c>
      <c r="BY14" s="350">
        <v>76</v>
      </c>
      <c r="BZ14" s="351">
        <v>10.6</v>
      </c>
      <c r="CA14" s="351">
        <v>0.6</v>
      </c>
      <c r="CB14" s="351">
        <v>12.8</v>
      </c>
      <c r="CC14" s="349">
        <v>5.9</v>
      </c>
      <c r="CD14" s="350">
        <v>72.3</v>
      </c>
      <c r="CE14" s="351">
        <v>10.199999999999999</v>
      </c>
      <c r="CF14" s="351">
        <v>0.6</v>
      </c>
      <c r="CG14" s="351">
        <v>16.899999999999999</v>
      </c>
      <c r="CH14" s="349">
        <v>11.9</v>
      </c>
      <c r="CI14" s="350">
        <v>73.400000000000006</v>
      </c>
      <c r="CJ14" s="351">
        <v>9.4</v>
      </c>
      <c r="CK14" s="351">
        <v>0.7</v>
      </c>
      <c r="CL14" s="351">
        <v>16.5</v>
      </c>
      <c r="CM14" s="349">
        <v>13.9</v>
      </c>
      <c r="CN14" s="350">
        <v>79.2</v>
      </c>
      <c r="CO14" s="351">
        <v>10</v>
      </c>
      <c r="CP14" s="351">
        <v>0.9</v>
      </c>
      <c r="CQ14" s="351">
        <v>9.9</v>
      </c>
      <c r="CR14" s="349">
        <v>12.1</v>
      </c>
    </row>
    <row r="15" spans="1:96" x14ac:dyDescent="0.25">
      <c r="A15" s="177" t="s">
        <v>6</v>
      </c>
      <c r="B15" s="347">
        <v>70.2</v>
      </c>
      <c r="C15" s="511">
        <v>6.9</v>
      </c>
      <c r="D15" s="511">
        <v>0.9</v>
      </c>
      <c r="E15" s="511">
        <v>22</v>
      </c>
      <c r="F15" s="511">
        <v>3</v>
      </c>
      <c r="G15" s="347">
        <v>73.400000000000006</v>
      </c>
      <c r="H15" s="511">
        <v>7.4</v>
      </c>
      <c r="I15" s="511">
        <v>0.6</v>
      </c>
      <c r="J15" s="511">
        <v>18.600000000000001</v>
      </c>
      <c r="K15" s="511">
        <v>0.6</v>
      </c>
      <c r="L15" s="347">
        <v>72.400000000000006</v>
      </c>
      <c r="M15" s="511">
        <v>7.4</v>
      </c>
      <c r="N15" s="511">
        <v>0.7</v>
      </c>
      <c r="O15" s="511">
        <v>19.5</v>
      </c>
      <c r="P15" s="511">
        <v>2.6</v>
      </c>
      <c r="Q15" s="347">
        <v>73.599999999999994</v>
      </c>
      <c r="R15" s="511">
        <v>8.5</v>
      </c>
      <c r="S15" s="511">
        <v>1.5</v>
      </c>
      <c r="T15" s="511">
        <v>16.399999999999999</v>
      </c>
      <c r="U15" s="281">
        <v>-4</v>
      </c>
      <c r="V15" s="511">
        <v>78.099999999999994</v>
      </c>
      <c r="W15" s="244">
        <v>8.6</v>
      </c>
      <c r="X15" s="244">
        <v>1.9</v>
      </c>
      <c r="Y15" s="244">
        <v>11.4</v>
      </c>
      <c r="Z15" s="281">
        <v>-7.8</v>
      </c>
      <c r="AA15" s="347">
        <v>77.2</v>
      </c>
      <c r="AB15" s="244">
        <v>9.6999999999999993</v>
      </c>
      <c r="AC15" s="244">
        <v>1.8</v>
      </c>
      <c r="AD15" s="244">
        <v>11.3</v>
      </c>
      <c r="AE15" s="281">
        <v>-6.6</v>
      </c>
      <c r="AF15" s="347">
        <v>75.5</v>
      </c>
      <c r="AG15" s="511">
        <v>9.4</v>
      </c>
      <c r="AH15" s="511">
        <v>2</v>
      </c>
      <c r="AI15" s="511">
        <v>13.1</v>
      </c>
      <c r="AJ15" s="281">
        <v>0.3</v>
      </c>
      <c r="AK15" s="347">
        <v>73.5</v>
      </c>
      <c r="AL15" s="511">
        <v>10.199999999999999</v>
      </c>
      <c r="AM15" s="511">
        <v>1.6</v>
      </c>
      <c r="AN15" s="511">
        <v>14.7</v>
      </c>
      <c r="AO15" s="281">
        <v>3.6</v>
      </c>
      <c r="AP15" s="347">
        <v>73.5</v>
      </c>
      <c r="AQ15" s="511">
        <v>11</v>
      </c>
      <c r="AR15" s="511">
        <v>1.8</v>
      </c>
      <c r="AS15" s="511">
        <v>13.7</v>
      </c>
      <c r="AT15" s="281">
        <v>4</v>
      </c>
      <c r="AU15" s="347">
        <v>69</v>
      </c>
      <c r="AV15" s="511">
        <v>10.199999999999999</v>
      </c>
      <c r="AW15" s="511">
        <v>0.8</v>
      </c>
      <c r="AX15" s="511">
        <v>20</v>
      </c>
      <c r="AY15" s="281">
        <v>2.8</v>
      </c>
      <c r="AZ15" s="348">
        <v>69</v>
      </c>
      <c r="BA15" s="348">
        <v>9.6999999999999993</v>
      </c>
      <c r="BB15" s="348">
        <v>1.3</v>
      </c>
      <c r="BC15" s="348">
        <v>20</v>
      </c>
      <c r="BD15" s="349">
        <v>5.0999999999999996</v>
      </c>
      <c r="BE15" s="350">
        <v>73.400000000000006</v>
      </c>
      <c r="BF15" s="351">
        <v>10.4</v>
      </c>
      <c r="BG15" s="351">
        <v>1.7</v>
      </c>
      <c r="BH15" s="351">
        <v>14.5</v>
      </c>
      <c r="BI15" s="349">
        <v>5.0999999999999996</v>
      </c>
      <c r="BJ15" s="350">
        <v>69.8</v>
      </c>
      <c r="BK15" s="351">
        <v>11.2</v>
      </c>
      <c r="BL15" s="351">
        <v>2.4</v>
      </c>
      <c r="BM15" s="351">
        <v>16.600000000000001</v>
      </c>
      <c r="BN15" s="349">
        <v>3.9</v>
      </c>
      <c r="BO15" s="350">
        <v>77.099999999999994</v>
      </c>
      <c r="BP15" s="351">
        <v>14.9</v>
      </c>
      <c r="BQ15" s="351">
        <v>2.4</v>
      </c>
      <c r="BR15" s="351">
        <v>5.6</v>
      </c>
      <c r="BS15" s="349">
        <v>5.9</v>
      </c>
      <c r="BT15" s="350">
        <v>78.2</v>
      </c>
      <c r="BU15" s="351">
        <v>15</v>
      </c>
      <c r="BV15" s="351">
        <v>2.7</v>
      </c>
      <c r="BW15" s="351">
        <v>4.0999999999999996</v>
      </c>
      <c r="BX15" s="349">
        <v>6.6</v>
      </c>
      <c r="BY15" s="350">
        <v>73.400000000000006</v>
      </c>
      <c r="BZ15" s="351">
        <v>13.4</v>
      </c>
      <c r="CA15" s="351">
        <v>2</v>
      </c>
      <c r="CB15" s="351">
        <v>11.2</v>
      </c>
      <c r="CC15" s="349">
        <v>3.2</v>
      </c>
      <c r="CD15" s="350">
        <v>73</v>
      </c>
      <c r="CE15" s="351">
        <v>12.8</v>
      </c>
      <c r="CF15" s="351">
        <v>1.9</v>
      </c>
      <c r="CG15" s="351">
        <v>12.3</v>
      </c>
      <c r="CH15" s="349">
        <v>7.3</v>
      </c>
      <c r="CI15" s="350">
        <v>76.2</v>
      </c>
      <c r="CJ15" s="351">
        <v>13</v>
      </c>
      <c r="CK15" s="351">
        <v>2.1</v>
      </c>
      <c r="CL15" s="351">
        <v>8.6999999999999993</v>
      </c>
      <c r="CM15" s="349">
        <v>8</v>
      </c>
      <c r="CN15" s="350">
        <v>80.2</v>
      </c>
      <c r="CO15" s="351">
        <v>14.5</v>
      </c>
      <c r="CP15" s="351">
        <v>2.4</v>
      </c>
      <c r="CQ15" s="351">
        <v>2.9</v>
      </c>
      <c r="CR15" s="349">
        <v>6.3</v>
      </c>
    </row>
    <row r="16" spans="1:96" x14ac:dyDescent="0.25">
      <c r="A16" s="177" t="s">
        <v>7</v>
      </c>
      <c r="B16" s="347">
        <v>63.7</v>
      </c>
      <c r="C16" s="511">
        <v>5.5</v>
      </c>
      <c r="D16" s="511">
        <v>0.2</v>
      </c>
      <c r="E16" s="511">
        <v>30.6</v>
      </c>
      <c r="F16" s="511">
        <v>13.9</v>
      </c>
      <c r="G16" s="347">
        <v>60.3</v>
      </c>
      <c r="H16" s="511">
        <v>5.7</v>
      </c>
      <c r="I16" s="511">
        <v>0.3</v>
      </c>
      <c r="J16" s="511">
        <v>33.700000000000003</v>
      </c>
      <c r="K16" s="511">
        <v>8.1</v>
      </c>
      <c r="L16" s="347">
        <v>59.9</v>
      </c>
      <c r="M16" s="511">
        <v>6.3</v>
      </c>
      <c r="N16" s="511">
        <v>0.4</v>
      </c>
      <c r="O16" s="511">
        <v>33.4</v>
      </c>
      <c r="P16" s="511">
        <v>6.5</v>
      </c>
      <c r="Q16" s="347">
        <v>60.4</v>
      </c>
      <c r="R16" s="511">
        <v>6.8</v>
      </c>
      <c r="S16" s="511">
        <v>0.3</v>
      </c>
      <c r="T16" s="511">
        <v>32.5</v>
      </c>
      <c r="U16" s="281">
        <v>3</v>
      </c>
      <c r="V16" s="511">
        <v>63.2</v>
      </c>
      <c r="W16" s="244">
        <v>7.8</v>
      </c>
      <c r="X16" s="244">
        <v>0.5</v>
      </c>
      <c r="Y16" s="244">
        <v>28.5</v>
      </c>
      <c r="Z16" s="281">
        <v>-1.6</v>
      </c>
      <c r="AA16" s="347">
        <v>59.3</v>
      </c>
      <c r="AB16" s="244">
        <v>10.6</v>
      </c>
      <c r="AC16" s="244">
        <v>0.4</v>
      </c>
      <c r="AD16" s="244">
        <v>29.7</v>
      </c>
      <c r="AE16" s="281">
        <v>-0.7</v>
      </c>
      <c r="AF16" s="347">
        <v>59</v>
      </c>
      <c r="AG16" s="511">
        <v>10.7</v>
      </c>
      <c r="AH16" s="511">
        <v>1.2</v>
      </c>
      <c r="AI16" s="511">
        <v>29.1</v>
      </c>
      <c r="AJ16" s="281">
        <v>1.9</v>
      </c>
      <c r="AK16" s="347">
        <v>61.2</v>
      </c>
      <c r="AL16" s="511">
        <v>12.1</v>
      </c>
      <c r="AM16" s="511">
        <v>1.1000000000000001</v>
      </c>
      <c r="AN16" s="511">
        <v>25.6</v>
      </c>
      <c r="AO16" s="281">
        <v>6.8</v>
      </c>
      <c r="AP16" s="347">
        <v>63.9</v>
      </c>
      <c r="AQ16" s="511">
        <v>11.9</v>
      </c>
      <c r="AR16" s="511">
        <v>1.3</v>
      </c>
      <c r="AS16" s="511">
        <v>22.9</v>
      </c>
      <c r="AT16" s="281">
        <v>2.6</v>
      </c>
      <c r="AU16" s="347">
        <v>61.9</v>
      </c>
      <c r="AV16" s="511">
        <v>10.3</v>
      </c>
      <c r="AW16" s="511">
        <v>0.6</v>
      </c>
      <c r="AX16" s="511">
        <v>27.2</v>
      </c>
      <c r="AY16" s="281">
        <v>3</v>
      </c>
      <c r="AZ16" s="348">
        <v>62</v>
      </c>
      <c r="BA16" s="348">
        <v>8.9</v>
      </c>
      <c r="BB16" s="348">
        <v>0.4</v>
      </c>
      <c r="BC16" s="348">
        <v>28.7</v>
      </c>
      <c r="BD16" s="349">
        <v>6.1</v>
      </c>
      <c r="BE16" s="350">
        <v>66.5</v>
      </c>
      <c r="BF16" s="351">
        <v>9</v>
      </c>
      <c r="BG16" s="351">
        <v>0.4</v>
      </c>
      <c r="BH16" s="351">
        <v>24.1</v>
      </c>
      <c r="BI16" s="349">
        <v>4.8</v>
      </c>
      <c r="BJ16" s="350">
        <v>67.7</v>
      </c>
      <c r="BK16" s="351">
        <v>10.1</v>
      </c>
      <c r="BL16" s="351">
        <v>0.9</v>
      </c>
      <c r="BM16" s="351">
        <v>21.3</v>
      </c>
      <c r="BN16" s="349">
        <v>4.8</v>
      </c>
      <c r="BO16" s="350">
        <v>80.3</v>
      </c>
      <c r="BP16" s="351">
        <v>13.8</v>
      </c>
      <c r="BQ16" s="351">
        <v>0.6</v>
      </c>
      <c r="BR16" s="351">
        <v>5.3</v>
      </c>
      <c r="BS16" s="349">
        <v>4.4000000000000004</v>
      </c>
      <c r="BT16" s="350">
        <v>81.599999999999994</v>
      </c>
      <c r="BU16" s="351">
        <v>13.5</v>
      </c>
      <c r="BV16" s="351">
        <v>0.7</v>
      </c>
      <c r="BW16" s="351">
        <v>4.2</v>
      </c>
      <c r="BX16" s="349">
        <v>6.4</v>
      </c>
      <c r="BY16" s="350">
        <v>75.8</v>
      </c>
      <c r="BZ16" s="351">
        <v>11.7</v>
      </c>
      <c r="CA16" s="351">
        <v>0.7</v>
      </c>
      <c r="CB16" s="351">
        <v>11.8</v>
      </c>
      <c r="CC16" s="349">
        <v>4</v>
      </c>
      <c r="CD16" s="350">
        <v>76.7</v>
      </c>
      <c r="CE16" s="351">
        <v>11.1</v>
      </c>
      <c r="CF16" s="351">
        <v>0.7</v>
      </c>
      <c r="CG16" s="351">
        <v>11.5</v>
      </c>
      <c r="CH16" s="349">
        <v>5.4</v>
      </c>
      <c r="CI16" s="350">
        <v>76.7</v>
      </c>
      <c r="CJ16" s="351">
        <v>10.8</v>
      </c>
      <c r="CK16" s="351">
        <v>0.7</v>
      </c>
      <c r="CL16" s="351">
        <v>11.8</v>
      </c>
      <c r="CM16" s="349">
        <v>6.8</v>
      </c>
      <c r="CN16" s="350">
        <v>82.5</v>
      </c>
      <c r="CO16" s="351">
        <v>12.3</v>
      </c>
      <c r="CP16" s="351">
        <v>0.9</v>
      </c>
      <c r="CQ16" s="351">
        <v>4.3</v>
      </c>
      <c r="CR16" s="349">
        <v>10</v>
      </c>
    </row>
    <row r="17" spans="1:96" x14ac:dyDescent="0.25">
      <c r="A17" s="177" t="s">
        <v>8</v>
      </c>
      <c r="B17" s="347">
        <v>69.3</v>
      </c>
      <c r="C17" s="511">
        <v>4.3</v>
      </c>
      <c r="D17" s="511">
        <v>0.6</v>
      </c>
      <c r="E17" s="511">
        <v>25.8</v>
      </c>
      <c r="F17" s="511">
        <v>11.3</v>
      </c>
      <c r="G17" s="347">
        <v>65.099999999999994</v>
      </c>
      <c r="H17" s="511">
        <v>4.8</v>
      </c>
      <c r="I17" s="511">
        <v>0.7</v>
      </c>
      <c r="J17" s="511">
        <v>29.4</v>
      </c>
      <c r="K17" s="511">
        <v>10.5</v>
      </c>
      <c r="L17" s="347">
        <v>58.9</v>
      </c>
      <c r="M17" s="511">
        <v>5.6</v>
      </c>
      <c r="N17" s="511">
        <v>0.6</v>
      </c>
      <c r="O17" s="511">
        <v>34.9</v>
      </c>
      <c r="P17" s="511">
        <v>12.2</v>
      </c>
      <c r="Q17" s="347">
        <v>60.7</v>
      </c>
      <c r="R17" s="511">
        <v>6.5</v>
      </c>
      <c r="S17" s="511">
        <v>1</v>
      </c>
      <c r="T17" s="511">
        <v>31.8</v>
      </c>
      <c r="U17" s="281">
        <v>8.6999999999999993</v>
      </c>
      <c r="V17" s="511">
        <v>64.099999999999994</v>
      </c>
      <c r="W17" s="244">
        <v>6.8</v>
      </c>
      <c r="X17" s="244">
        <v>1.7</v>
      </c>
      <c r="Y17" s="244">
        <v>27.4</v>
      </c>
      <c r="Z17" s="281">
        <v>8.1999999999999993</v>
      </c>
      <c r="AA17" s="347">
        <v>66.099999999999994</v>
      </c>
      <c r="AB17" s="244">
        <v>7.2</v>
      </c>
      <c r="AC17" s="244">
        <v>2</v>
      </c>
      <c r="AD17" s="244">
        <v>24.7</v>
      </c>
      <c r="AE17" s="281">
        <v>6.1</v>
      </c>
      <c r="AF17" s="347">
        <v>69.3</v>
      </c>
      <c r="AG17" s="511">
        <v>8.5</v>
      </c>
      <c r="AH17" s="511">
        <v>2.2999999999999998</v>
      </c>
      <c r="AI17" s="511">
        <v>19.899999999999999</v>
      </c>
      <c r="AJ17" s="281">
        <v>6.3</v>
      </c>
      <c r="AK17" s="347">
        <v>69.599999999999994</v>
      </c>
      <c r="AL17" s="511">
        <v>8.3000000000000007</v>
      </c>
      <c r="AM17" s="511">
        <v>3</v>
      </c>
      <c r="AN17" s="511">
        <v>19.100000000000001</v>
      </c>
      <c r="AO17" s="281">
        <v>8.8000000000000007</v>
      </c>
      <c r="AP17" s="347">
        <v>67.2</v>
      </c>
      <c r="AQ17" s="511">
        <v>8.5</v>
      </c>
      <c r="AR17" s="511">
        <v>2.2999999999999998</v>
      </c>
      <c r="AS17" s="511">
        <v>22</v>
      </c>
      <c r="AT17" s="281">
        <v>9.9</v>
      </c>
      <c r="AU17" s="347">
        <v>66.5</v>
      </c>
      <c r="AV17" s="511">
        <v>7.8</v>
      </c>
      <c r="AW17" s="511">
        <v>0.8</v>
      </c>
      <c r="AX17" s="511">
        <v>24.9</v>
      </c>
      <c r="AY17" s="281">
        <v>8.6</v>
      </c>
      <c r="AZ17" s="348">
        <v>65.2</v>
      </c>
      <c r="BA17" s="348">
        <v>7.3</v>
      </c>
      <c r="BB17" s="348">
        <v>0.9</v>
      </c>
      <c r="BC17" s="348">
        <v>26.6</v>
      </c>
      <c r="BD17" s="349">
        <v>10.7</v>
      </c>
      <c r="BE17" s="350">
        <v>68.8</v>
      </c>
      <c r="BF17" s="351">
        <v>8</v>
      </c>
      <c r="BG17" s="351">
        <v>1.5</v>
      </c>
      <c r="BH17" s="351">
        <v>21.7</v>
      </c>
      <c r="BI17" s="349">
        <v>10.8</v>
      </c>
      <c r="BJ17" s="350">
        <v>68.099999999999994</v>
      </c>
      <c r="BK17" s="351">
        <v>8.8000000000000007</v>
      </c>
      <c r="BL17" s="351">
        <v>2.1</v>
      </c>
      <c r="BM17" s="351">
        <v>21</v>
      </c>
      <c r="BN17" s="349">
        <v>11</v>
      </c>
      <c r="BO17" s="350">
        <v>77.2</v>
      </c>
      <c r="BP17" s="351">
        <v>12.2</v>
      </c>
      <c r="BQ17" s="351">
        <v>1.9</v>
      </c>
      <c r="BR17" s="351">
        <v>8.6999999999999993</v>
      </c>
      <c r="BS17" s="349">
        <v>10.6</v>
      </c>
      <c r="BT17" s="350">
        <v>77.599999999999994</v>
      </c>
      <c r="BU17" s="351">
        <v>12.3</v>
      </c>
      <c r="BV17" s="351">
        <v>1.8</v>
      </c>
      <c r="BW17" s="351">
        <v>8.3000000000000007</v>
      </c>
      <c r="BX17" s="349">
        <v>11.6</v>
      </c>
      <c r="BY17" s="350">
        <v>73.900000000000006</v>
      </c>
      <c r="BZ17" s="351">
        <v>10.7</v>
      </c>
      <c r="CA17" s="351">
        <v>1.5</v>
      </c>
      <c r="CB17" s="351">
        <v>13.9</v>
      </c>
      <c r="CC17" s="349">
        <v>7.3</v>
      </c>
      <c r="CD17" s="350">
        <v>76.2</v>
      </c>
      <c r="CE17" s="351">
        <v>10.6</v>
      </c>
      <c r="CF17" s="351">
        <v>1.9</v>
      </c>
      <c r="CG17" s="351">
        <v>11.3</v>
      </c>
      <c r="CH17" s="349">
        <v>8</v>
      </c>
      <c r="CI17" s="350">
        <v>76.599999999999994</v>
      </c>
      <c r="CJ17" s="351">
        <v>10.9</v>
      </c>
      <c r="CK17" s="351">
        <v>1.8</v>
      </c>
      <c r="CL17" s="351">
        <v>10.7</v>
      </c>
      <c r="CM17" s="349">
        <v>8.8000000000000007</v>
      </c>
      <c r="CN17" s="350">
        <v>79.099999999999994</v>
      </c>
      <c r="CO17" s="351">
        <v>11.2</v>
      </c>
      <c r="CP17" s="351">
        <v>2.1</v>
      </c>
      <c r="CQ17" s="351">
        <v>7.6</v>
      </c>
      <c r="CR17" s="349">
        <v>9</v>
      </c>
    </row>
    <row r="18" spans="1:96" x14ac:dyDescent="0.25">
      <c r="A18" s="177" t="s">
        <v>9</v>
      </c>
      <c r="B18" s="347">
        <v>75.099999999999994</v>
      </c>
      <c r="C18" s="511">
        <v>5.3</v>
      </c>
      <c r="D18" s="511">
        <v>1.3</v>
      </c>
      <c r="E18" s="511">
        <v>18.3</v>
      </c>
      <c r="F18" s="511">
        <v>12.8</v>
      </c>
      <c r="G18" s="347">
        <v>71.8</v>
      </c>
      <c r="H18" s="511">
        <v>5.9</v>
      </c>
      <c r="I18" s="511">
        <v>1.7</v>
      </c>
      <c r="J18" s="511">
        <v>20.6</v>
      </c>
      <c r="K18" s="511">
        <v>13.4</v>
      </c>
      <c r="L18" s="347">
        <v>70.400000000000006</v>
      </c>
      <c r="M18" s="511">
        <v>6.6</v>
      </c>
      <c r="N18" s="511">
        <v>1.7</v>
      </c>
      <c r="O18" s="511">
        <v>21.3</v>
      </c>
      <c r="P18" s="511">
        <v>12.7</v>
      </c>
      <c r="Q18" s="347">
        <v>66.8</v>
      </c>
      <c r="R18" s="511">
        <v>8</v>
      </c>
      <c r="S18" s="511">
        <v>1.8</v>
      </c>
      <c r="T18" s="511">
        <v>23.4</v>
      </c>
      <c r="U18" s="281">
        <v>11.7</v>
      </c>
      <c r="V18" s="511">
        <v>70.3</v>
      </c>
      <c r="W18" s="244">
        <v>8</v>
      </c>
      <c r="X18" s="244">
        <v>3.8</v>
      </c>
      <c r="Y18" s="244">
        <v>17.899999999999999</v>
      </c>
      <c r="Z18" s="281">
        <v>7.4</v>
      </c>
      <c r="AA18" s="347">
        <v>68.7</v>
      </c>
      <c r="AB18" s="244">
        <v>9.6</v>
      </c>
      <c r="AC18" s="244">
        <v>3.9</v>
      </c>
      <c r="AD18" s="244">
        <v>17.8</v>
      </c>
      <c r="AE18" s="281">
        <v>5.5</v>
      </c>
      <c r="AF18" s="347">
        <v>64.3</v>
      </c>
      <c r="AG18" s="511">
        <v>8.4</v>
      </c>
      <c r="AH18" s="511">
        <v>3.6</v>
      </c>
      <c r="AI18" s="511">
        <v>23.7</v>
      </c>
      <c r="AJ18" s="281">
        <v>14</v>
      </c>
      <c r="AK18" s="347">
        <v>66</v>
      </c>
      <c r="AL18" s="511">
        <v>8.8000000000000007</v>
      </c>
      <c r="AM18" s="511">
        <v>3.2</v>
      </c>
      <c r="AN18" s="511">
        <v>22</v>
      </c>
      <c r="AO18" s="281">
        <v>15.1</v>
      </c>
      <c r="AP18" s="347">
        <v>69.2</v>
      </c>
      <c r="AQ18" s="511">
        <v>9.1999999999999993</v>
      </c>
      <c r="AR18" s="511">
        <v>3.8</v>
      </c>
      <c r="AS18" s="511">
        <v>17.8</v>
      </c>
      <c r="AT18" s="281">
        <v>13.9</v>
      </c>
      <c r="AU18" s="347">
        <v>65.5</v>
      </c>
      <c r="AV18" s="511">
        <v>9.1999999999999993</v>
      </c>
      <c r="AW18" s="511">
        <v>3.4</v>
      </c>
      <c r="AX18" s="511">
        <v>21.9</v>
      </c>
      <c r="AY18" s="281">
        <v>12.2</v>
      </c>
      <c r="AZ18" s="348">
        <v>68.099999999999994</v>
      </c>
      <c r="BA18" s="348">
        <v>7.8</v>
      </c>
      <c r="BB18" s="348">
        <v>2.2000000000000002</v>
      </c>
      <c r="BC18" s="348">
        <v>21.9</v>
      </c>
      <c r="BD18" s="349">
        <v>11.5</v>
      </c>
      <c r="BE18" s="350">
        <v>76.3</v>
      </c>
      <c r="BF18" s="351">
        <v>8.3000000000000007</v>
      </c>
      <c r="BG18" s="351">
        <v>2.9</v>
      </c>
      <c r="BH18" s="351">
        <v>12.5</v>
      </c>
      <c r="BI18" s="349">
        <v>8</v>
      </c>
      <c r="BJ18" s="350">
        <v>73.400000000000006</v>
      </c>
      <c r="BK18" s="351">
        <v>8.6</v>
      </c>
      <c r="BL18" s="351">
        <v>3.2</v>
      </c>
      <c r="BM18" s="351">
        <v>14.8</v>
      </c>
      <c r="BN18" s="349">
        <v>8.1</v>
      </c>
      <c r="BO18" s="350">
        <v>80.599999999999994</v>
      </c>
      <c r="BP18" s="351">
        <v>11.1</v>
      </c>
      <c r="BQ18" s="351">
        <v>1.6</v>
      </c>
      <c r="BR18" s="351">
        <v>6.7</v>
      </c>
      <c r="BS18" s="349">
        <v>8.1</v>
      </c>
      <c r="BT18" s="350">
        <v>78.099999999999994</v>
      </c>
      <c r="BU18" s="351">
        <v>10.6</v>
      </c>
      <c r="BV18" s="351">
        <v>1.5</v>
      </c>
      <c r="BW18" s="351">
        <v>9.8000000000000007</v>
      </c>
      <c r="BX18" s="349">
        <v>10.199999999999999</v>
      </c>
      <c r="BY18" s="350">
        <v>77.099999999999994</v>
      </c>
      <c r="BZ18" s="351">
        <v>9.8000000000000007</v>
      </c>
      <c r="CA18" s="351">
        <v>1</v>
      </c>
      <c r="CB18" s="351">
        <v>12.1</v>
      </c>
      <c r="CC18" s="349">
        <v>5.8</v>
      </c>
      <c r="CD18" s="350">
        <v>78.5</v>
      </c>
      <c r="CE18" s="351">
        <v>9.5</v>
      </c>
      <c r="CF18" s="351">
        <v>0.9</v>
      </c>
      <c r="CG18" s="351">
        <v>11.1</v>
      </c>
      <c r="CH18" s="349">
        <v>8</v>
      </c>
      <c r="CI18" s="350">
        <v>80.099999999999994</v>
      </c>
      <c r="CJ18" s="351">
        <v>10.1</v>
      </c>
      <c r="CK18" s="351">
        <v>1</v>
      </c>
      <c r="CL18" s="351">
        <v>8.8000000000000007</v>
      </c>
      <c r="CM18" s="349">
        <v>7.7</v>
      </c>
      <c r="CN18" s="350">
        <v>83</v>
      </c>
      <c r="CO18" s="351">
        <v>10.4</v>
      </c>
      <c r="CP18" s="351">
        <v>1.1000000000000001</v>
      </c>
      <c r="CQ18" s="351">
        <v>5.5</v>
      </c>
      <c r="CR18" s="349">
        <v>7.2</v>
      </c>
    </row>
    <row r="19" spans="1:96" x14ac:dyDescent="0.25">
      <c r="A19" s="177" t="s">
        <v>10</v>
      </c>
      <c r="B19" s="347">
        <v>84.5</v>
      </c>
      <c r="C19" s="511">
        <v>8.8000000000000007</v>
      </c>
      <c r="D19" s="511">
        <v>1.2</v>
      </c>
      <c r="E19" s="511">
        <v>5.5</v>
      </c>
      <c r="F19" s="511">
        <v>-3.8</v>
      </c>
      <c r="G19" s="347">
        <v>76.7</v>
      </c>
      <c r="H19" s="511">
        <v>14.2</v>
      </c>
      <c r="I19" s="511">
        <v>1</v>
      </c>
      <c r="J19" s="511">
        <v>8.1</v>
      </c>
      <c r="K19" s="511">
        <v>0</v>
      </c>
      <c r="L19" s="347">
        <v>74.7</v>
      </c>
      <c r="M19" s="511">
        <v>10.199999999999999</v>
      </c>
      <c r="N19" s="511">
        <v>5.3</v>
      </c>
      <c r="O19" s="511">
        <v>9.8000000000000007</v>
      </c>
      <c r="P19" s="511">
        <v>1.8</v>
      </c>
      <c r="Q19" s="347">
        <v>76.8</v>
      </c>
      <c r="R19" s="511">
        <v>10.4</v>
      </c>
      <c r="S19" s="511">
        <v>5.6</v>
      </c>
      <c r="T19" s="511">
        <v>7.2</v>
      </c>
      <c r="U19" s="281">
        <v>-5.9</v>
      </c>
      <c r="V19" s="511">
        <v>82.7</v>
      </c>
      <c r="W19" s="244">
        <v>11</v>
      </c>
      <c r="X19" s="244">
        <v>5.4</v>
      </c>
      <c r="Y19" s="244">
        <v>0.9</v>
      </c>
      <c r="Z19" s="281">
        <v>-11.5</v>
      </c>
      <c r="AA19" s="347">
        <v>81.599999999999994</v>
      </c>
      <c r="AB19" s="244">
        <v>12</v>
      </c>
      <c r="AC19" s="244">
        <v>8</v>
      </c>
      <c r="AD19" s="244">
        <v>-1.6</v>
      </c>
      <c r="AE19" s="281">
        <v>-13.1</v>
      </c>
      <c r="AF19" s="347">
        <v>76.3</v>
      </c>
      <c r="AG19" s="511">
        <v>9.5</v>
      </c>
      <c r="AH19" s="511">
        <v>8.4</v>
      </c>
      <c r="AI19" s="511">
        <v>5.8</v>
      </c>
      <c r="AJ19" s="281">
        <v>-4.4000000000000004</v>
      </c>
      <c r="AK19" s="347">
        <v>74.099999999999994</v>
      </c>
      <c r="AL19" s="511">
        <v>9.3000000000000007</v>
      </c>
      <c r="AM19" s="511">
        <v>11.3</v>
      </c>
      <c r="AN19" s="511">
        <v>5.3</v>
      </c>
      <c r="AO19" s="281">
        <v>-2.8</v>
      </c>
      <c r="AP19" s="347">
        <v>71.400000000000006</v>
      </c>
      <c r="AQ19" s="511">
        <v>11.1</v>
      </c>
      <c r="AR19" s="511">
        <v>11.8</v>
      </c>
      <c r="AS19" s="511">
        <v>5.7</v>
      </c>
      <c r="AT19" s="281">
        <v>1.2</v>
      </c>
      <c r="AU19" s="347">
        <v>69.2</v>
      </c>
      <c r="AV19" s="511">
        <v>10.7</v>
      </c>
      <c r="AW19" s="511">
        <v>10.6</v>
      </c>
      <c r="AX19" s="511">
        <v>9.5</v>
      </c>
      <c r="AY19" s="281">
        <v>2</v>
      </c>
      <c r="AZ19" s="348">
        <v>69.2</v>
      </c>
      <c r="BA19" s="348">
        <v>10.199999999999999</v>
      </c>
      <c r="BB19" s="348">
        <v>11.4</v>
      </c>
      <c r="BC19" s="348">
        <v>9.1999999999999993</v>
      </c>
      <c r="BD19" s="349">
        <v>3.6</v>
      </c>
      <c r="BE19" s="350">
        <v>71.099999999999994</v>
      </c>
      <c r="BF19" s="351">
        <v>10.5</v>
      </c>
      <c r="BG19" s="351">
        <v>11.8</v>
      </c>
      <c r="BH19" s="351">
        <v>6.6</v>
      </c>
      <c r="BI19" s="349">
        <v>5.7</v>
      </c>
      <c r="BJ19" s="350">
        <v>66.3</v>
      </c>
      <c r="BK19" s="351">
        <v>11.1</v>
      </c>
      <c r="BL19" s="351">
        <v>9.6</v>
      </c>
      <c r="BM19" s="351">
        <v>13</v>
      </c>
      <c r="BN19" s="349">
        <v>8.6999999999999993</v>
      </c>
      <c r="BO19" s="350">
        <v>69.8</v>
      </c>
      <c r="BP19" s="351">
        <v>13.7</v>
      </c>
      <c r="BQ19" s="351">
        <v>4</v>
      </c>
      <c r="BR19" s="351">
        <v>12.5</v>
      </c>
      <c r="BS19" s="349">
        <v>10.5</v>
      </c>
      <c r="BT19" s="350">
        <v>74</v>
      </c>
      <c r="BU19" s="351">
        <v>15</v>
      </c>
      <c r="BV19" s="351">
        <v>4.2</v>
      </c>
      <c r="BW19" s="351">
        <v>6.8</v>
      </c>
      <c r="BX19" s="349">
        <v>9.5</v>
      </c>
      <c r="BY19" s="350">
        <v>72.099999999999994</v>
      </c>
      <c r="BZ19" s="351">
        <v>13.5</v>
      </c>
      <c r="CA19" s="351">
        <v>3.8</v>
      </c>
      <c r="CB19" s="351">
        <v>10.6</v>
      </c>
      <c r="CC19" s="349">
        <v>4.0999999999999996</v>
      </c>
      <c r="CD19" s="350">
        <v>71.900000000000006</v>
      </c>
      <c r="CE19" s="351">
        <v>12.6</v>
      </c>
      <c r="CF19" s="351">
        <v>3.4</v>
      </c>
      <c r="CG19" s="351">
        <v>12.1</v>
      </c>
      <c r="CH19" s="349">
        <v>8.4</v>
      </c>
      <c r="CI19" s="350">
        <v>75.900000000000006</v>
      </c>
      <c r="CJ19" s="351">
        <v>12.8</v>
      </c>
      <c r="CK19" s="351">
        <v>2.4</v>
      </c>
      <c r="CL19" s="351">
        <v>8.9</v>
      </c>
      <c r="CM19" s="349">
        <v>8.1</v>
      </c>
      <c r="CN19" s="350">
        <v>78.7</v>
      </c>
      <c r="CO19" s="351">
        <v>13.6</v>
      </c>
      <c r="CP19" s="351">
        <v>2.7</v>
      </c>
      <c r="CQ19" s="351">
        <v>5</v>
      </c>
      <c r="CR19" s="349">
        <v>6.9</v>
      </c>
    </row>
    <row r="20" spans="1:96" x14ac:dyDescent="0.25">
      <c r="A20" s="177" t="s">
        <v>11</v>
      </c>
      <c r="B20" s="347">
        <v>77.599999999999994</v>
      </c>
      <c r="C20" s="511">
        <v>5.9</v>
      </c>
      <c r="D20" s="511">
        <v>0.8</v>
      </c>
      <c r="E20" s="511">
        <v>15.7</v>
      </c>
      <c r="F20" s="511">
        <v>5.6</v>
      </c>
      <c r="G20" s="347">
        <v>73.2</v>
      </c>
      <c r="H20" s="511">
        <v>5.8</v>
      </c>
      <c r="I20" s="511">
        <v>1.2</v>
      </c>
      <c r="J20" s="511">
        <v>19.8</v>
      </c>
      <c r="K20" s="511">
        <v>9.6999999999999993</v>
      </c>
      <c r="L20" s="347">
        <v>73.099999999999994</v>
      </c>
      <c r="M20" s="511">
        <v>5.6</v>
      </c>
      <c r="N20" s="511">
        <v>1.7</v>
      </c>
      <c r="O20" s="511">
        <v>19.600000000000001</v>
      </c>
      <c r="P20" s="511">
        <v>7</v>
      </c>
      <c r="Q20" s="347">
        <v>70.900000000000006</v>
      </c>
      <c r="R20" s="511">
        <v>6.1</v>
      </c>
      <c r="S20" s="511">
        <v>2</v>
      </c>
      <c r="T20" s="511">
        <v>21</v>
      </c>
      <c r="U20" s="281">
        <v>5</v>
      </c>
      <c r="V20" s="511">
        <v>71.5</v>
      </c>
      <c r="W20" s="244">
        <v>8.1999999999999993</v>
      </c>
      <c r="X20" s="244">
        <v>2.7</v>
      </c>
      <c r="Y20" s="244">
        <v>17.600000000000001</v>
      </c>
      <c r="Z20" s="281">
        <v>2.8</v>
      </c>
      <c r="AA20" s="347">
        <v>72</v>
      </c>
      <c r="AB20" s="244">
        <v>8</v>
      </c>
      <c r="AC20" s="244">
        <v>2.7</v>
      </c>
      <c r="AD20" s="244">
        <v>17.3</v>
      </c>
      <c r="AE20" s="281">
        <v>3</v>
      </c>
      <c r="AF20" s="347">
        <v>67.400000000000006</v>
      </c>
      <c r="AG20" s="511">
        <v>7.9</v>
      </c>
      <c r="AH20" s="511">
        <v>3.3</v>
      </c>
      <c r="AI20" s="511">
        <v>21.4</v>
      </c>
      <c r="AJ20" s="281">
        <v>7.9</v>
      </c>
      <c r="AK20" s="347">
        <v>70.599999999999994</v>
      </c>
      <c r="AL20" s="511">
        <v>8.8000000000000007</v>
      </c>
      <c r="AM20" s="511">
        <v>5.0999999999999996</v>
      </c>
      <c r="AN20" s="511">
        <v>15.5</v>
      </c>
      <c r="AO20" s="281">
        <v>7.2</v>
      </c>
      <c r="AP20" s="347">
        <v>68.599999999999994</v>
      </c>
      <c r="AQ20" s="511">
        <v>9.1999999999999993</v>
      </c>
      <c r="AR20" s="511">
        <v>5</v>
      </c>
      <c r="AS20" s="511">
        <v>17.2</v>
      </c>
      <c r="AT20" s="281">
        <v>10.199999999999999</v>
      </c>
      <c r="AU20" s="347">
        <v>67.400000000000006</v>
      </c>
      <c r="AV20" s="511">
        <v>8.5</v>
      </c>
      <c r="AW20" s="511">
        <v>1.6</v>
      </c>
      <c r="AX20" s="511">
        <v>22.5</v>
      </c>
      <c r="AY20" s="281">
        <v>6.4</v>
      </c>
      <c r="AZ20" s="348">
        <v>66.3</v>
      </c>
      <c r="BA20" s="348">
        <v>7.6</v>
      </c>
      <c r="BB20" s="348">
        <v>2</v>
      </c>
      <c r="BC20" s="348">
        <v>24.1</v>
      </c>
      <c r="BD20" s="349">
        <v>9.5</v>
      </c>
      <c r="BE20" s="350">
        <v>69.8</v>
      </c>
      <c r="BF20" s="351">
        <v>8</v>
      </c>
      <c r="BG20" s="351">
        <v>2.8</v>
      </c>
      <c r="BH20" s="351">
        <v>19.399999999999999</v>
      </c>
      <c r="BI20" s="349">
        <v>10.3</v>
      </c>
      <c r="BJ20" s="350">
        <v>69.2</v>
      </c>
      <c r="BK20" s="351">
        <v>8.8000000000000007</v>
      </c>
      <c r="BL20" s="351">
        <v>2.8</v>
      </c>
      <c r="BM20" s="351">
        <v>19.2</v>
      </c>
      <c r="BN20" s="349">
        <v>9.6999999999999993</v>
      </c>
      <c r="BO20" s="350">
        <v>78.400000000000006</v>
      </c>
      <c r="BP20" s="351">
        <v>12.4</v>
      </c>
      <c r="BQ20" s="351">
        <v>1.8</v>
      </c>
      <c r="BR20" s="351">
        <v>7.4</v>
      </c>
      <c r="BS20" s="349">
        <v>8.6999999999999993</v>
      </c>
      <c r="BT20" s="350">
        <v>78.900000000000006</v>
      </c>
      <c r="BU20" s="351">
        <v>12.3</v>
      </c>
      <c r="BV20" s="351">
        <v>2</v>
      </c>
      <c r="BW20" s="351">
        <v>6.8</v>
      </c>
      <c r="BX20" s="349">
        <v>9.1</v>
      </c>
      <c r="BY20" s="350">
        <v>78.7</v>
      </c>
      <c r="BZ20" s="351">
        <v>10.6</v>
      </c>
      <c r="CA20" s="351">
        <v>1.2</v>
      </c>
      <c r="CB20" s="351">
        <v>9.5</v>
      </c>
      <c r="CC20" s="349">
        <v>2.6</v>
      </c>
      <c r="CD20" s="350">
        <v>78.599999999999994</v>
      </c>
      <c r="CE20" s="351">
        <v>10.1</v>
      </c>
      <c r="CF20" s="351">
        <v>1.1000000000000001</v>
      </c>
      <c r="CG20" s="351">
        <v>10.199999999999999</v>
      </c>
      <c r="CH20" s="349">
        <v>6</v>
      </c>
      <c r="CI20" s="350">
        <v>79.5</v>
      </c>
      <c r="CJ20" s="351">
        <v>10.199999999999999</v>
      </c>
      <c r="CK20" s="351">
        <v>1</v>
      </c>
      <c r="CL20" s="351">
        <v>9.3000000000000007</v>
      </c>
      <c r="CM20" s="349">
        <v>7.4</v>
      </c>
      <c r="CN20" s="350">
        <v>81.2</v>
      </c>
      <c r="CO20" s="351">
        <v>10.8</v>
      </c>
      <c r="CP20" s="351">
        <v>1.1000000000000001</v>
      </c>
      <c r="CQ20" s="351">
        <v>6.9</v>
      </c>
      <c r="CR20" s="349">
        <v>9.1</v>
      </c>
    </row>
    <row r="21" spans="1:96" x14ac:dyDescent="0.25">
      <c r="A21" s="177" t="s">
        <v>12</v>
      </c>
      <c r="B21" s="347">
        <v>71</v>
      </c>
      <c r="C21" s="511">
        <v>6</v>
      </c>
      <c r="D21" s="511">
        <v>0.7</v>
      </c>
      <c r="E21" s="511">
        <v>22.3</v>
      </c>
      <c r="F21" s="511">
        <v>9.1999999999999993</v>
      </c>
      <c r="G21" s="347">
        <v>66.3</v>
      </c>
      <c r="H21" s="511">
        <v>5.7</v>
      </c>
      <c r="I21" s="511">
        <v>0.9</v>
      </c>
      <c r="J21" s="511">
        <v>27.1</v>
      </c>
      <c r="K21" s="511">
        <v>9.1</v>
      </c>
      <c r="L21" s="347">
        <v>65.8</v>
      </c>
      <c r="M21" s="511">
        <v>6.9</v>
      </c>
      <c r="N21" s="511">
        <v>1.1000000000000001</v>
      </c>
      <c r="O21" s="511">
        <v>26.2</v>
      </c>
      <c r="P21" s="511">
        <v>8</v>
      </c>
      <c r="Q21" s="347">
        <v>64.5</v>
      </c>
      <c r="R21" s="511">
        <v>9.6</v>
      </c>
      <c r="S21" s="511">
        <v>1.4</v>
      </c>
      <c r="T21" s="511">
        <v>24.5</v>
      </c>
      <c r="U21" s="281">
        <v>4.0999999999999996</v>
      </c>
      <c r="V21" s="511">
        <v>75.099999999999994</v>
      </c>
      <c r="W21" s="244">
        <v>8.6999999999999993</v>
      </c>
      <c r="X21" s="244">
        <v>1.8</v>
      </c>
      <c r="Y21" s="244">
        <v>14.4</v>
      </c>
      <c r="Z21" s="281">
        <v>-4.9000000000000004</v>
      </c>
      <c r="AA21" s="347">
        <v>70.400000000000006</v>
      </c>
      <c r="AB21" s="244">
        <v>10.199999999999999</v>
      </c>
      <c r="AC21" s="244">
        <v>1.9</v>
      </c>
      <c r="AD21" s="244">
        <v>17.5</v>
      </c>
      <c r="AE21" s="281">
        <v>-0.6</v>
      </c>
      <c r="AF21" s="347">
        <v>67.900000000000006</v>
      </c>
      <c r="AG21" s="511">
        <v>10.3</v>
      </c>
      <c r="AH21" s="511">
        <v>3.7</v>
      </c>
      <c r="AI21" s="511">
        <v>18.100000000000001</v>
      </c>
      <c r="AJ21" s="281">
        <v>3.9</v>
      </c>
      <c r="AK21" s="347">
        <v>67.900000000000006</v>
      </c>
      <c r="AL21" s="511">
        <v>10.7</v>
      </c>
      <c r="AM21" s="511">
        <v>3.4</v>
      </c>
      <c r="AN21" s="511">
        <v>18</v>
      </c>
      <c r="AO21" s="281">
        <v>8.8000000000000007</v>
      </c>
      <c r="AP21" s="347">
        <v>66.7</v>
      </c>
      <c r="AQ21" s="511">
        <v>10.199999999999999</v>
      </c>
      <c r="AR21" s="511">
        <v>4.5</v>
      </c>
      <c r="AS21" s="511">
        <v>18.600000000000001</v>
      </c>
      <c r="AT21" s="281">
        <v>10.6</v>
      </c>
      <c r="AU21" s="347">
        <v>68.400000000000006</v>
      </c>
      <c r="AV21" s="511">
        <v>9.4</v>
      </c>
      <c r="AW21" s="511">
        <v>2</v>
      </c>
      <c r="AX21" s="511">
        <v>20.2</v>
      </c>
      <c r="AY21" s="281">
        <v>2.6</v>
      </c>
      <c r="AZ21" s="348">
        <v>66.3</v>
      </c>
      <c r="BA21" s="348">
        <v>8.8000000000000007</v>
      </c>
      <c r="BB21" s="348">
        <v>1.6</v>
      </c>
      <c r="BC21" s="348">
        <v>23.3</v>
      </c>
      <c r="BD21" s="349">
        <v>6.3</v>
      </c>
      <c r="BE21" s="350">
        <v>72.8</v>
      </c>
      <c r="BF21" s="351">
        <v>9.8000000000000007</v>
      </c>
      <c r="BG21" s="351">
        <v>1.7</v>
      </c>
      <c r="BH21" s="351">
        <v>15.7</v>
      </c>
      <c r="BI21" s="349">
        <v>4.5</v>
      </c>
      <c r="BJ21" s="350">
        <v>69.3</v>
      </c>
      <c r="BK21" s="351">
        <v>10.199999999999999</v>
      </c>
      <c r="BL21" s="351">
        <v>1.7</v>
      </c>
      <c r="BM21" s="351">
        <v>18.8</v>
      </c>
      <c r="BN21" s="349">
        <v>4.5</v>
      </c>
      <c r="BO21" s="350">
        <v>76.099999999999994</v>
      </c>
      <c r="BP21" s="351">
        <v>13.2</v>
      </c>
      <c r="BQ21" s="351">
        <v>1.4</v>
      </c>
      <c r="BR21" s="351">
        <v>9.3000000000000007</v>
      </c>
      <c r="BS21" s="349">
        <v>9</v>
      </c>
      <c r="BT21" s="350">
        <v>76.8</v>
      </c>
      <c r="BU21" s="351">
        <v>12.8</v>
      </c>
      <c r="BV21" s="351">
        <v>1.6</v>
      </c>
      <c r="BW21" s="351">
        <v>8.8000000000000007</v>
      </c>
      <c r="BX21" s="349">
        <v>10.1</v>
      </c>
      <c r="BY21" s="350">
        <v>72.3</v>
      </c>
      <c r="BZ21" s="351">
        <v>11.8</v>
      </c>
      <c r="CA21" s="351">
        <v>1</v>
      </c>
      <c r="CB21" s="351">
        <v>14.9</v>
      </c>
      <c r="CC21" s="349">
        <v>6.5</v>
      </c>
      <c r="CD21" s="350">
        <v>73.7</v>
      </c>
      <c r="CE21" s="351">
        <v>11.8</v>
      </c>
      <c r="CF21" s="351">
        <v>1</v>
      </c>
      <c r="CG21" s="351">
        <v>13.5</v>
      </c>
      <c r="CH21" s="349">
        <v>9.6</v>
      </c>
      <c r="CI21" s="350">
        <v>76.099999999999994</v>
      </c>
      <c r="CJ21" s="351">
        <v>12.4</v>
      </c>
      <c r="CK21" s="351">
        <v>1</v>
      </c>
      <c r="CL21" s="351">
        <v>10.5</v>
      </c>
      <c r="CM21" s="349">
        <v>9.3000000000000007</v>
      </c>
      <c r="CN21" s="350">
        <v>77.5</v>
      </c>
      <c r="CO21" s="351">
        <v>13</v>
      </c>
      <c r="CP21" s="351">
        <v>1.4</v>
      </c>
      <c r="CQ21" s="351">
        <v>8.1</v>
      </c>
      <c r="CR21" s="349">
        <v>8.8000000000000007</v>
      </c>
    </row>
    <row r="22" spans="1:96" x14ac:dyDescent="0.25">
      <c r="A22" s="177" t="s">
        <v>13</v>
      </c>
      <c r="B22" s="347">
        <v>78.099999999999994</v>
      </c>
      <c r="C22" s="511">
        <v>4.7</v>
      </c>
      <c r="D22" s="511">
        <v>0.7</v>
      </c>
      <c r="E22" s="511">
        <v>16.5</v>
      </c>
      <c r="F22" s="511">
        <v>8.6999999999999993</v>
      </c>
      <c r="G22" s="347">
        <v>75.599999999999994</v>
      </c>
      <c r="H22" s="511">
        <v>4.9000000000000004</v>
      </c>
      <c r="I22" s="511">
        <v>0.9</v>
      </c>
      <c r="J22" s="511">
        <v>18.600000000000001</v>
      </c>
      <c r="K22" s="511">
        <v>7.7</v>
      </c>
      <c r="L22" s="347">
        <v>72.599999999999994</v>
      </c>
      <c r="M22" s="511">
        <v>5.6</v>
      </c>
      <c r="N22" s="511">
        <v>1.2</v>
      </c>
      <c r="O22" s="511">
        <v>20.6</v>
      </c>
      <c r="P22" s="511">
        <v>6.2</v>
      </c>
      <c r="Q22" s="347">
        <v>70.900000000000006</v>
      </c>
      <c r="R22" s="511">
        <v>6.7</v>
      </c>
      <c r="S22" s="511">
        <v>1.4</v>
      </c>
      <c r="T22" s="511">
        <v>21</v>
      </c>
      <c r="U22" s="281">
        <v>3.4</v>
      </c>
      <c r="V22" s="511">
        <v>71.3</v>
      </c>
      <c r="W22" s="244">
        <v>7.4</v>
      </c>
      <c r="X22" s="244">
        <v>1.8</v>
      </c>
      <c r="Y22" s="244">
        <v>19.5</v>
      </c>
      <c r="Z22" s="281">
        <v>1.9</v>
      </c>
      <c r="AA22" s="347">
        <v>72.3</v>
      </c>
      <c r="AB22" s="244">
        <v>8.6</v>
      </c>
      <c r="AC22" s="244">
        <v>1.6</v>
      </c>
      <c r="AD22" s="244">
        <v>17.5</v>
      </c>
      <c r="AE22" s="281">
        <v>-0.1</v>
      </c>
      <c r="AF22" s="347">
        <v>72.8</v>
      </c>
      <c r="AG22" s="511">
        <v>9.3000000000000007</v>
      </c>
      <c r="AH22" s="511">
        <v>1.4</v>
      </c>
      <c r="AI22" s="511">
        <v>16.5</v>
      </c>
      <c r="AJ22" s="281">
        <v>0.9</v>
      </c>
      <c r="AK22" s="347">
        <v>74.599999999999994</v>
      </c>
      <c r="AL22" s="511">
        <v>10.5</v>
      </c>
      <c r="AM22" s="511">
        <v>1.6</v>
      </c>
      <c r="AN22" s="511">
        <v>13.3</v>
      </c>
      <c r="AO22" s="281">
        <v>1.8</v>
      </c>
      <c r="AP22" s="347">
        <v>71.3</v>
      </c>
      <c r="AQ22" s="511">
        <v>11</v>
      </c>
      <c r="AR22" s="511">
        <v>2.7</v>
      </c>
      <c r="AS22" s="511">
        <v>15</v>
      </c>
      <c r="AT22" s="281">
        <v>4.0999999999999996</v>
      </c>
      <c r="AU22" s="347">
        <v>70.400000000000006</v>
      </c>
      <c r="AV22" s="511">
        <v>9.6</v>
      </c>
      <c r="AW22" s="511">
        <v>1.5</v>
      </c>
      <c r="AX22" s="511">
        <v>18.5</v>
      </c>
      <c r="AY22" s="281">
        <v>1.5</v>
      </c>
      <c r="AZ22" s="348">
        <v>70.900000000000006</v>
      </c>
      <c r="BA22" s="348">
        <v>8.8000000000000007</v>
      </c>
      <c r="BB22" s="348">
        <v>1.6</v>
      </c>
      <c r="BC22" s="348">
        <v>18.7</v>
      </c>
      <c r="BD22" s="349">
        <v>2.6</v>
      </c>
      <c r="BE22" s="350">
        <v>73.2</v>
      </c>
      <c r="BF22" s="351">
        <v>9.1</v>
      </c>
      <c r="BG22" s="351">
        <v>2</v>
      </c>
      <c r="BH22" s="351">
        <v>15.7</v>
      </c>
      <c r="BI22" s="349">
        <v>3</v>
      </c>
      <c r="BJ22" s="350">
        <v>71.2</v>
      </c>
      <c r="BK22" s="351">
        <v>9.6999999999999993</v>
      </c>
      <c r="BL22" s="351">
        <v>1.9</v>
      </c>
      <c r="BM22" s="351">
        <v>17.2</v>
      </c>
      <c r="BN22" s="349">
        <v>3.6</v>
      </c>
      <c r="BO22" s="350">
        <v>82.1</v>
      </c>
      <c r="BP22" s="351">
        <v>13.7</v>
      </c>
      <c r="BQ22" s="351">
        <v>1.6</v>
      </c>
      <c r="BR22" s="351">
        <v>2.6</v>
      </c>
      <c r="BS22" s="349">
        <v>3.9</v>
      </c>
      <c r="BT22" s="350">
        <v>82.4</v>
      </c>
      <c r="BU22" s="351">
        <v>13.4</v>
      </c>
      <c r="BV22" s="351">
        <v>1.5</v>
      </c>
      <c r="BW22" s="351">
        <v>2.7</v>
      </c>
      <c r="BX22" s="349">
        <v>6.1</v>
      </c>
      <c r="BY22" s="350">
        <v>77.400000000000006</v>
      </c>
      <c r="BZ22" s="351">
        <v>11.3</v>
      </c>
      <c r="CA22" s="351">
        <v>1.3</v>
      </c>
      <c r="CB22" s="351">
        <v>10</v>
      </c>
      <c r="CC22" s="349">
        <v>1.8</v>
      </c>
      <c r="CD22" s="350">
        <v>76.900000000000006</v>
      </c>
      <c r="CE22" s="351">
        <v>11.2</v>
      </c>
      <c r="CF22" s="351">
        <v>1.3</v>
      </c>
      <c r="CG22" s="351">
        <v>10.6</v>
      </c>
      <c r="CH22" s="349">
        <v>7.4</v>
      </c>
      <c r="CI22" s="350">
        <v>77.5</v>
      </c>
      <c r="CJ22" s="351">
        <v>11.5</v>
      </c>
      <c r="CK22" s="351">
        <v>1.5</v>
      </c>
      <c r="CL22" s="351">
        <v>9.5</v>
      </c>
      <c r="CM22" s="349">
        <v>7</v>
      </c>
      <c r="CN22" s="350">
        <v>79.7</v>
      </c>
      <c r="CO22" s="351">
        <v>12.1</v>
      </c>
      <c r="CP22" s="351">
        <v>1.6</v>
      </c>
      <c r="CQ22" s="351">
        <v>6.6</v>
      </c>
      <c r="CR22" s="349">
        <v>7.6</v>
      </c>
    </row>
    <row r="23" spans="1:96" x14ac:dyDescent="0.25">
      <c r="A23" s="177" t="s">
        <v>14</v>
      </c>
      <c r="B23" s="347">
        <v>75.3</v>
      </c>
      <c r="C23" s="511">
        <v>3.9</v>
      </c>
      <c r="D23" s="511">
        <v>0.2</v>
      </c>
      <c r="E23" s="511">
        <v>20.6</v>
      </c>
      <c r="F23" s="511">
        <v>11.9</v>
      </c>
      <c r="G23" s="347">
        <v>70.7</v>
      </c>
      <c r="H23" s="511">
        <v>4.0999999999999996</v>
      </c>
      <c r="I23" s="511">
        <v>0.3</v>
      </c>
      <c r="J23" s="511">
        <v>24.9</v>
      </c>
      <c r="K23" s="511">
        <v>15.1</v>
      </c>
      <c r="L23" s="347">
        <v>66.900000000000006</v>
      </c>
      <c r="M23" s="511">
        <v>4.7</v>
      </c>
      <c r="N23" s="511">
        <v>0.6</v>
      </c>
      <c r="O23" s="511">
        <v>27.8</v>
      </c>
      <c r="P23" s="511">
        <v>16.399999999999999</v>
      </c>
      <c r="Q23" s="347">
        <v>65.3</v>
      </c>
      <c r="R23" s="511">
        <v>5.4</v>
      </c>
      <c r="S23" s="511">
        <v>1</v>
      </c>
      <c r="T23" s="511">
        <v>28.3</v>
      </c>
      <c r="U23" s="281">
        <v>16.8</v>
      </c>
      <c r="V23" s="511">
        <v>68.8</v>
      </c>
      <c r="W23" s="244">
        <v>5.5</v>
      </c>
      <c r="X23" s="244">
        <v>1.1000000000000001</v>
      </c>
      <c r="Y23" s="244">
        <v>24.6</v>
      </c>
      <c r="Z23" s="281">
        <v>13.8</v>
      </c>
      <c r="AA23" s="347">
        <v>69.400000000000006</v>
      </c>
      <c r="AB23" s="244">
        <v>6.3</v>
      </c>
      <c r="AC23" s="244">
        <v>0.9</v>
      </c>
      <c r="AD23" s="244">
        <v>23.4</v>
      </c>
      <c r="AE23" s="281">
        <v>12.7</v>
      </c>
      <c r="AF23" s="347">
        <v>67.400000000000006</v>
      </c>
      <c r="AG23" s="511">
        <v>7.4</v>
      </c>
      <c r="AH23" s="511">
        <v>1.1000000000000001</v>
      </c>
      <c r="AI23" s="511">
        <v>24.1</v>
      </c>
      <c r="AJ23" s="281">
        <v>15.3</v>
      </c>
      <c r="AK23" s="347">
        <v>70.099999999999994</v>
      </c>
      <c r="AL23" s="511">
        <v>7.8</v>
      </c>
      <c r="AM23" s="511">
        <v>1.2</v>
      </c>
      <c r="AN23" s="511">
        <v>20.9</v>
      </c>
      <c r="AO23" s="281">
        <v>13.9</v>
      </c>
      <c r="AP23" s="347">
        <v>73.2</v>
      </c>
      <c r="AQ23" s="511">
        <v>6.8</v>
      </c>
      <c r="AR23" s="511">
        <v>3</v>
      </c>
      <c r="AS23" s="511">
        <v>17</v>
      </c>
      <c r="AT23" s="281">
        <v>12.4</v>
      </c>
      <c r="AU23" s="347">
        <v>73.5</v>
      </c>
      <c r="AV23" s="511">
        <v>6.4</v>
      </c>
      <c r="AW23" s="511">
        <v>1</v>
      </c>
      <c r="AX23" s="511">
        <v>19.100000000000001</v>
      </c>
      <c r="AY23" s="281">
        <v>10.1</v>
      </c>
      <c r="AZ23" s="348">
        <v>71.3</v>
      </c>
      <c r="BA23" s="348">
        <v>6.1</v>
      </c>
      <c r="BB23" s="348">
        <v>1.4</v>
      </c>
      <c r="BC23" s="348">
        <v>21.2</v>
      </c>
      <c r="BD23" s="349">
        <v>11.8</v>
      </c>
      <c r="BE23" s="350">
        <v>75</v>
      </c>
      <c r="BF23" s="351">
        <v>6.5</v>
      </c>
      <c r="BG23" s="351">
        <v>1.7</v>
      </c>
      <c r="BH23" s="351">
        <v>16.8</v>
      </c>
      <c r="BI23" s="349">
        <v>11.3</v>
      </c>
      <c r="BJ23" s="350">
        <v>75</v>
      </c>
      <c r="BK23" s="351">
        <v>7.3</v>
      </c>
      <c r="BL23" s="351">
        <v>1.6</v>
      </c>
      <c r="BM23" s="351">
        <v>16.100000000000001</v>
      </c>
      <c r="BN23" s="349">
        <v>10.6</v>
      </c>
      <c r="BO23" s="350">
        <v>80.2</v>
      </c>
      <c r="BP23" s="351">
        <v>9.9</v>
      </c>
      <c r="BQ23" s="351">
        <v>1.2</v>
      </c>
      <c r="BR23" s="351">
        <v>8.6999999999999993</v>
      </c>
      <c r="BS23" s="349">
        <v>10.199999999999999</v>
      </c>
      <c r="BT23" s="350">
        <v>79.2</v>
      </c>
      <c r="BU23" s="351">
        <v>10</v>
      </c>
      <c r="BV23" s="351">
        <v>1.1000000000000001</v>
      </c>
      <c r="BW23" s="351">
        <v>9.6999999999999993</v>
      </c>
      <c r="BX23" s="349">
        <v>11.6</v>
      </c>
      <c r="BY23" s="350">
        <v>75.3</v>
      </c>
      <c r="BZ23" s="351">
        <v>9.3000000000000007</v>
      </c>
      <c r="CA23" s="351">
        <v>1.1000000000000001</v>
      </c>
      <c r="CB23" s="351">
        <v>14.3</v>
      </c>
      <c r="CC23" s="349">
        <v>8.5</v>
      </c>
      <c r="CD23" s="350">
        <v>77</v>
      </c>
      <c r="CE23" s="351">
        <v>9.9</v>
      </c>
      <c r="CF23" s="351">
        <v>1</v>
      </c>
      <c r="CG23" s="351">
        <v>12.1</v>
      </c>
      <c r="CH23" s="349">
        <v>9.9</v>
      </c>
      <c r="CI23" s="350">
        <v>79.8</v>
      </c>
      <c r="CJ23" s="351">
        <v>8.9</v>
      </c>
      <c r="CK23" s="351">
        <v>1</v>
      </c>
      <c r="CL23" s="351">
        <v>10.3</v>
      </c>
      <c r="CM23" s="349">
        <v>9.6</v>
      </c>
      <c r="CN23" s="350">
        <v>81.099999999999994</v>
      </c>
      <c r="CO23" s="351">
        <v>9.5</v>
      </c>
      <c r="CP23" s="351">
        <v>1.2</v>
      </c>
      <c r="CQ23" s="351">
        <v>8.1999999999999993</v>
      </c>
      <c r="CR23" s="349">
        <v>10.3</v>
      </c>
    </row>
    <row r="24" spans="1:96" x14ac:dyDescent="0.25">
      <c r="A24" s="177" t="s">
        <v>15</v>
      </c>
      <c r="B24" s="347">
        <v>75.8</v>
      </c>
      <c r="C24" s="511">
        <v>5.6</v>
      </c>
      <c r="D24" s="511">
        <v>0.6</v>
      </c>
      <c r="E24" s="511">
        <v>18</v>
      </c>
      <c r="F24" s="511">
        <v>10</v>
      </c>
      <c r="G24" s="347">
        <v>73</v>
      </c>
      <c r="H24" s="511">
        <v>6.7</v>
      </c>
      <c r="I24" s="511">
        <v>0.9</v>
      </c>
      <c r="J24" s="511">
        <v>19.399999999999999</v>
      </c>
      <c r="K24" s="511">
        <v>11.6</v>
      </c>
      <c r="L24" s="347">
        <v>68.900000000000006</v>
      </c>
      <c r="M24" s="511">
        <v>7.1</v>
      </c>
      <c r="N24" s="511">
        <v>1.1000000000000001</v>
      </c>
      <c r="O24" s="511">
        <v>22.9</v>
      </c>
      <c r="P24" s="511">
        <v>12.6</v>
      </c>
      <c r="Q24" s="347">
        <v>70.2</v>
      </c>
      <c r="R24" s="511">
        <v>8.5</v>
      </c>
      <c r="S24" s="511">
        <v>1.3</v>
      </c>
      <c r="T24" s="511">
        <v>20</v>
      </c>
      <c r="U24" s="281">
        <v>7</v>
      </c>
      <c r="V24" s="511">
        <v>78.599999999999994</v>
      </c>
      <c r="W24" s="244">
        <v>8.1</v>
      </c>
      <c r="X24" s="244">
        <v>1.7</v>
      </c>
      <c r="Y24" s="244">
        <v>11.6</v>
      </c>
      <c r="Z24" s="281">
        <v>1.2</v>
      </c>
      <c r="AA24" s="347">
        <v>80.5</v>
      </c>
      <c r="AB24" s="244">
        <v>8.1</v>
      </c>
      <c r="AC24" s="244">
        <v>1.6</v>
      </c>
      <c r="AD24" s="244">
        <v>9.8000000000000007</v>
      </c>
      <c r="AE24" s="281">
        <v>-0.4</v>
      </c>
      <c r="AF24" s="347">
        <v>76</v>
      </c>
      <c r="AG24" s="511">
        <v>9</v>
      </c>
      <c r="AH24" s="511">
        <v>2.4</v>
      </c>
      <c r="AI24" s="511">
        <v>12.6</v>
      </c>
      <c r="AJ24" s="281">
        <v>3.6</v>
      </c>
      <c r="AK24" s="347">
        <v>75.900000000000006</v>
      </c>
      <c r="AL24" s="511">
        <v>9.6999999999999993</v>
      </c>
      <c r="AM24" s="511">
        <v>2.1</v>
      </c>
      <c r="AN24" s="511">
        <v>12.3</v>
      </c>
      <c r="AO24" s="281">
        <v>4.9000000000000004</v>
      </c>
      <c r="AP24" s="347">
        <v>76.400000000000006</v>
      </c>
      <c r="AQ24" s="511">
        <v>10.9</v>
      </c>
      <c r="AR24" s="511">
        <v>2.6</v>
      </c>
      <c r="AS24" s="511">
        <v>10.1</v>
      </c>
      <c r="AT24" s="281">
        <v>2</v>
      </c>
      <c r="AU24" s="347">
        <v>73.400000000000006</v>
      </c>
      <c r="AV24" s="511">
        <v>10</v>
      </c>
      <c r="AW24" s="511">
        <v>1</v>
      </c>
      <c r="AX24" s="511">
        <v>15.6</v>
      </c>
      <c r="AY24" s="281">
        <v>1.7</v>
      </c>
      <c r="AZ24" s="348">
        <v>72.2</v>
      </c>
      <c r="BA24" s="348">
        <v>9.5</v>
      </c>
      <c r="BB24" s="348">
        <v>1.2</v>
      </c>
      <c r="BC24" s="348">
        <v>17.100000000000001</v>
      </c>
      <c r="BD24" s="349">
        <v>4.4000000000000004</v>
      </c>
      <c r="BE24" s="350">
        <v>76.2</v>
      </c>
      <c r="BF24" s="351">
        <v>10.5</v>
      </c>
      <c r="BG24" s="351">
        <v>1.6</v>
      </c>
      <c r="BH24" s="351">
        <v>11.7</v>
      </c>
      <c r="BI24" s="349">
        <v>3.4</v>
      </c>
      <c r="BJ24" s="350">
        <v>75.2</v>
      </c>
      <c r="BK24" s="351">
        <v>11.1</v>
      </c>
      <c r="BL24" s="351">
        <v>1.4</v>
      </c>
      <c r="BM24" s="351">
        <v>12.3</v>
      </c>
      <c r="BN24" s="349">
        <v>2.7</v>
      </c>
      <c r="BO24" s="350">
        <v>82.9</v>
      </c>
      <c r="BP24" s="351">
        <v>13.7</v>
      </c>
      <c r="BQ24" s="351">
        <v>1.2</v>
      </c>
      <c r="BR24" s="351">
        <v>2.2000000000000002</v>
      </c>
      <c r="BS24" s="349">
        <v>1.5</v>
      </c>
      <c r="BT24" s="350">
        <v>85.8</v>
      </c>
      <c r="BU24" s="351">
        <v>13.6</v>
      </c>
      <c r="BV24" s="351">
        <v>1.1000000000000001</v>
      </c>
      <c r="BW24" s="351">
        <v>-0.5</v>
      </c>
      <c r="BX24" s="349">
        <v>0.9</v>
      </c>
      <c r="BY24" s="350">
        <v>79.400000000000006</v>
      </c>
      <c r="BZ24" s="351">
        <v>12.1</v>
      </c>
      <c r="CA24" s="351">
        <v>1</v>
      </c>
      <c r="CB24" s="351">
        <v>7.5</v>
      </c>
      <c r="CC24" s="349">
        <v>0.6</v>
      </c>
      <c r="CD24" s="350">
        <v>79.099999999999994</v>
      </c>
      <c r="CE24" s="351">
        <v>12.2</v>
      </c>
      <c r="CF24" s="351">
        <v>1</v>
      </c>
      <c r="CG24" s="351">
        <v>7.7</v>
      </c>
      <c r="CH24" s="349">
        <v>5</v>
      </c>
      <c r="CI24" s="350">
        <v>79.5</v>
      </c>
      <c r="CJ24" s="351">
        <v>12.3</v>
      </c>
      <c r="CK24" s="351">
        <v>0.9</v>
      </c>
      <c r="CL24" s="351">
        <v>7.3</v>
      </c>
      <c r="CM24" s="349">
        <v>6.3</v>
      </c>
      <c r="CN24" s="350">
        <v>79.599999999999994</v>
      </c>
      <c r="CO24" s="351">
        <v>13</v>
      </c>
      <c r="CP24" s="351">
        <v>1.1000000000000001</v>
      </c>
      <c r="CQ24" s="351">
        <v>6.3</v>
      </c>
      <c r="CR24" s="349">
        <v>9.3000000000000007</v>
      </c>
    </row>
    <row r="25" spans="1:96" x14ac:dyDescent="0.25">
      <c r="A25" s="177" t="s">
        <v>16</v>
      </c>
      <c r="B25" s="347">
        <v>61.8</v>
      </c>
      <c r="C25" s="511">
        <v>6</v>
      </c>
      <c r="D25" s="511">
        <v>0.6</v>
      </c>
      <c r="E25" s="511">
        <v>31.6</v>
      </c>
      <c r="F25" s="511">
        <v>17.2</v>
      </c>
      <c r="G25" s="347">
        <v>59.7</v>
      </c>
      <c r="H25" s="511">
        <v>6</v>
      </c>
      <c r="I25" s="511">
        <v>0.4</v>
      </c>
      <c r="J25" s="511">
        <v>33.9</v>
      </c>
      <c r="K25" s="511">
        <v>15.9</v>
      </c>
      <c r="L25" s="347">
        <v>59.8</v>
      </c>
      <c r="M25" s="511">
        <v>6.5</v>
      </c>
      <c r="N25" s="511">
        <v>0.4</v>
      </c>
      <c r="O25" s="511">
        <v>33.299999999999997</v>
      </c>
      <c r="P25" s="511">
        <v>15.5</v>
      </c>
      <c r="Q25" s="347">
        <v>59</v>
      </c>
      <c r="R25" s="511">
        <v>8.1999999999999993</v>
      </c>
      <c r="S25" s="511">
        <v>0.5</v>
      </c>
      <c r="T25" s="511">
        <v>32.299999999999997</v>
      </c>
      <c r="U25" s="281">
        <v>11.5</v>
      </c>
      <c r="V25" s="511">
        <v>66.3</v>
      </c>
      <c r="W25" s="244">
        <v>7.7</v>
      </c>
      <c r="X25" s="244">
        <v>0.6</v>
      </c>
      <c r="Y25" s="244">
        <v>25.4</v>
      </c>
      <c r="Z25" s="281">
        <v>5.4</v>
      </c>
      <c r="AA25" s="347">
        <v>68.2</v>
      </c>
      <c r="AB25" s="244">
        <v>8.8000000000000007</v>
      </c>
      <c r="AC25" s="244">
        <v>0.7</v>
      </c>
      <c r="AD25" s="244">
        <v>22.3</v>
      </c>
      <c r="AE25" s="281">
        <v>1.9</v>
      </c>
      <c r="AF25" s="347">
        <v>66.400000000000006</v>
      </c>
      <c r="AG25" s="511">
        <v>9.4</v>
      </c>
      <c r="AH25" s="511">
        <v>1</v>
      </c>
      <c r="AI25" s="511">
        <v>23.2</v>
      </c>
      <c r="AJ25" s="281">
        <v>8.4</v>
      </c>
      <c r="AK25" s="347">
        <v>70.900000000000006</v>
      </c>
      <c r="AL25" s="511">
        <v>10.5</v>
      </c>
      <c r="AM25" s="511">
        <v>1</v>
      </c>
      <c r="AN25" s="511">
        <v>17.600000000000001</v>
      </c>
      <c r="AO25" s="281">
        <v>6.2</v>
      </c>
      <c r="AP25" s="347">
        <v>71.599999999999994</v>
      </c>
      <c r="AQ25" s="511">
        <v>10.4</v>
      </c>
      <c r="AR25" s="511">
        <v>3.2</v>
      </c>
      <c r="AS25" s="511">
        <v>14.8</v>
      </c>
      <c r="AT25" s="281">
        <v>6.5</v>
      </c>
      <c r="AU25" s="347">
        <v>67</v>
      </c>
      <c r="AV25" s="511">
        <v>9.1</v>
      </c>
      <c r="AW25" s="511">
        <v>1.4</v>
      </c>
      <c r="AX25" s="511">
        <v>22.5</v>
      </c>
      <c r="AY25" s="281">
        <v>7.5</v>
      </c>
      <c r="AZ25" s="348">
        <v>68</v>
      </c>
      <c r="BA25" s="348">
        <v>8</v>
      </c>
      <c r="BB25" s="348">
        <v>1.4</v>
      </c>
      <c r="BC25" s="348">
        <v>22.6</v>
      </c>
      <c r="BD25" s="349">
        <v>9.1999999999999993</v>
      </c>
      <c r="BE25" s="350">
        <v>71</v>
      </c>
      <c r="BF25" s="351">
        <v>8.3000000000000007</v>
      </c>
      <c r="BG25" s="351">
        <v>2.1</v>
      </c>
      <c r="BH25" s="351">
        <v>18.600000000000001</v>
      </c>
      <c r="BI25" s="349">
        <v>9.1999999999999993</v>
      </c>
      <c r="BJ25" s="350">
        <v>70</v>
      </c>
      <c r="BK25" s="351">
        <v>9.4</v>
      </c>
      <c r="BL25" s="351">
        <v>2.4</v>
      </c>
      <c r="BM25" s="351">
        <v>18.2</v>
      </c>
      <c r="BN25" s="349">
        <v>8.1999999999999993</v>
      </c>
      <c r="BO25" s="350">
        <v>80.400000000000006</v>
      </c>
      <c r="BP25" s="351">
        <v>12.8</v>
      </c>
      <c r="BQ25" s="351">
        <v>1.7</v>
      </c>
      <c r="BR25" s="351">
        <v>5.0999999999999996</v>
      </c>
      <c r="BS25" s="349">
        <v>5.4</v>
      </c>
      <c r="BT25" s="350">
        <v>79.8</v>
      </c>
      <c r="BU25" s="351">
        <v>12.9</v>
      </c>
      <c r="BV25" s="351">
        <v>1.8</v>
      </c>
      <c r="BW25" s="351">
        <v>5.5</v>
      </c>
      <c r="BX25" s="349">
        <v>7.5</v>
      </c>
      <c r="BY25" s="350">
        <v>75.3</v>
      </c>
      <c r="BZ25" s="351">
        <v>11.5</v>
      </c>
      <c r="CA25" s="351">
        <v>0.8</v>
      </c>
      <c r="CB25" s="351">
        <v>12.4</v>
      </c>
      <c r="CC25" s="349">
        <v>4.2</v>
      </c>
      <c r="CD25" s="350">
        <v>73.900000000000006</v>
      </c>
      <c r="CE25" s="351">
        <v>11</v>
      </c>
      <c r="CF25" s="351">
        <v>0.8</v>
      </c>
      <c r="CG25" s="351">
        <v>14.3</v>
      </c>
      <c r="CH25" s="349">
        <v>10.5</v>
      </c>
      <c r="CI25" s="350">
        <v>77.400000000000006</v>
      </c>
      <c r="CJ25" s="351">
        <v>11.4</v>
      </c>
      <c r="CK25" s="351">
        <v>0.9</v>
      </c>
      <c r="CL25" s="351">
        <v>10.3</v>
      </c>
      <c r="CM25" s="349">
        <v>9</v>
      </c>
      <c r="CN25" s="350">
        <v>82.3</v>
      </c>
      <c r="CO25" s="351">
        <v>12.5</v>
      </c>
      <c r="CP25" s="351">
        <v>1.2</v>
      </c>
      <c r="CQ25" s="351">
        <v>4</v>
      </c>
      <c r="CR25" s="349">
        <v>6.2</v>
      </c>
    </row>
    <row r="26" spans="1:96" x14ac:dyDescent="0.25">
      <c r="A26" s="177" t="s">
        <v>17</v>
      </c>
      <c r="B26" s="347">
        <v>61.1</v>
      </c>
      <c r="C26" s="511">
        <v>6.4</v>
      </c>
      <c r="D26" s="511">
        <v>0.3</v>
      </c>
      <c r="E26" s="511">
        <v>32.200000000000003</v>
      </c>
      <c r="F26" s="511">
        <v>10.3</v>
      </c>
      <c r="G26" s="347">
        <v>57.1</v>
      </c>
      <c r="H26" s="511">
        <v>6.9</v>
      </c>
      <c r="I26" s="511">
        <v>0.4</v>
      </c>
      <c r="J26" s="511">
        <v>35.6</v>
      </c>
      <c r="K26" s="511">
        <v>11</v>
      </c>
      <c r="L26" s="347">
        <v>54.5</v>
      </c>
      <c r="M26" s="511">
        <v>7.5</v>
      </c>
      <c r="N26" s="511">
        <v>0.3</v>
      </c>
      <c r="O26" s="511">
        <v>37.700000000000003</v>
      </c>
      <c r="P26" s="511">
        <v>11.9</v>
      </c>
      <c r="Q26" s="347">
        <v>52.6</v>
      </c>
      <c r="R26" s="511">
        <v>8.4</v>
      </c>
      <c r="S26" s="511">
        <v>0.5</v>
      </c>
      <c r="T26" s="511">
        <v>38.5</v>
      </c>
      <c r="U26" s="281">
        <v>9.8000000000000007</v>
      </c>
      <c r="V26" s="511">
        <v>55.5</v>
      </c>
      <c r="W26" s="244">
        <v>8.6999999999999993</v>
      </c>
      <c r="X26" s="244">
        <v>0.9</v>
      </c>
      <c r="Y26" s="244">
        <v>34.9</v>
      </c>
      <c r="Z26" s="281">
        <v>8.3000000000000007</v>
      </c>
      <c r="AA26" s="347">
        <v>59.4</v>
      </c>
      <c r="AB26" s="244">
        <v>10.4</v>
      </c>
      <c r="AC26" s="244">
        <v>1.1000000000000001</v>
      </c>
      <c r="AD26" s="244">
        <v>29.1</v>
      </c>
      <c r="AE26" s="281">
        <v>6.8</v>
      </c>
      <c r="AF26" s="347">
        <v>61.4</v>
      </c>
      <c r="AG26" s="511">
        <v>10.7</v>
      </c>
      <c r="AH26" s="511">
        <v>1.1000000000000001</v>
      </c>
      <c r="AI26" s="511">
        <v>26.8</v>
      </c>
      <c r="AJ26" s="281">
        <v>11.3</v>
      </c>
      <c r="AK26" s="347">
        <v>64.599999999999994</v>
      </c>
      <c r="AL26" s="511">
        <v>10.6</v>
      </c>
      <c r="AM26" s="511">
        <v>1.2</v>
      </c>
      <c r="AN26" s="511">
        <v>23.6</v>
      </c>
      <c r="AO26" s="281">
        <v>11.7</v>
      </c>
      <c r="AP26" s="347">
        <v>63.1</v>
      </c>
      <c r="AQ26" s="511">
        <v>11.7</v>
      </c>
      <c r="AR26" s="511">
        <v>2.6</v>
      </c>
      <c r="AS26" s="511">
        <v>22.6</v>
      </c>
      <c r="AT26" s="281">
        <v>12.1</v>
      </c>
      <c r="AU26" s="347">
        <v>63.4</v>
      </c>
      <c r="AV26" s="511">
        <v>10.3</v>
      </c>
      <c r="AW26" s="511">
        <v>0.8</v>
      </c>
      <c r="AX26" s="511">
        <v>25.5</v>
      </c>
      <c r="AY26" s="281">
        <v>7.9</v>
      </c>
      <c r="AZ26" s="348">
        <v>65.3</v>
      </c>
      <c r="BA26" s="348">
        <v>10.1</v>
      </c>
      <c r="BB26" s="348">
        <v>1.1000000000000001</v>
      </c>
      <c r="BC26" s="348">
        <v>23.5</v>
      </c>
      <c r="BD26" s="349">
        <v>8.6999999999999993</v>
      </c>
      <c r="BE26" s="350">
        <v>72.7</v>
      </c>
      <c r="BF26" s="351">
        <v>11.4</v>
      </c>
      <c r="BG26" s="351">
        <v>2.2000000000000002</v>
      </c>
      <c r="BH26" s="351">
        <v>13.7</v>
      </c>
      <c r="BI26" s="349">
        <v>0.3</v>
      </c>
      <c r="BJ26" s="350">
        <v>68.599999999999994</v>
      </c>
      <c r="BK26" s="351">
        <v>11</v>
      </c>
      <c r="BL26" s="351">
        <v>2.4</v>
      </c>
      <c r="BM26" s="351">
        <v>18</v>
      </c>
      <c r="BN26" s="349">
        <v>4.2</v>
      </c>
      <c r="BO26" s="350">
        <v>76.3</v>
      </c>
      <c r="BP26" s="351">
        <v>13.8</v>
      </c>
      <c r="BQ26" s="351">
        <v>1.1000000000000001</v>
      </c>
      <c r="BR26" s="351">
        <v>8.8000000000000007</v>
      </c>
      <c r="BS26" s="349">
        <v>6.4</v>
      </c>
      <c r="BT26" s="350">
        <v>75.3</v>
      </c>
      <c r="BU26" s="351">
        <v>13.5</v>
      </c>
      <c r="BV26" s="351">
        <v>1.1000000000000001</v>
      </c>
      <c r="BW26" s="351">
        <v>10.1</v>
      </c>
      <c r="BX26" s="349">
        <v>9.8000000000000007</v>
      </c>
      <c r="BY26" s="350">
        <v>70</v>
      </c>
      <c r="BZ26" s="351">
        <v>11.7</v>
      </c>
      <c r="CA26" s="351">
        <v>1.1000000000000001</v>
      </c>
      <c r="CB26" s="351">
        <v>17.2</v>
      </c>
      <c r="CC26" s="349">
        <v>9.5</v>
      </c>
      <c r="CD26" s="350">
        <v>69.3</v>
      </c>
      <c r="CE26" s="351">
        <v>11.6</v>
      </c>
      <c r="CF26" s="351">
        <v>1.1000000000000001</v>
      </c>
      <c r="CG26" s="351">
        <v>18</v>
      </c>
      <c r="CH26" s="349">
        <v>14.2</v>
      </c>
      <c r="CI26" s="350">
        <v>74.2</v>
      </c>
      <c r="CJ26" s="351">
        <v>11.7</v>
      </c>
      <c r="CK26" s="351">
        <v>1.2</v>
      </c>
      <c r="CL26" s="351">
        <v>12.9</v>
      </c>
      <c r="CM26" s="349">
        <v>10.7</v>
      </c>
      <c r="CN26" s="350">
        <v>78.8</v>
      </c>
      <c r="CO26" s="351">
        <v>12.9</v>
      </c>
      <c r="CP26" s="351">
        <v>1.6</v>
      </c>
      <c r="CQ26" s="351">
        <v>6.7</v>
      </c>
      <c r="CR26" s="349">
        <v>7.2</v>
      </c>
    </row>
    <row r="27" spans="1:96" x14ac:dyDescent="0.25">
      <c r="A27" s="177" t="s">
        <v>18</v>
      </c>
      <c r="B27" s="347">
        <v>90.8</v>
      </c>
      <c r="C27" s="511">
        <v>12</v>
      </c>
      <c r="D27" s="511">
        <v>2.4</v>
      </c>
      <c r="E27" s="511">
        <v>-5.2</v>
      </c>
      <c r="F27" s="511">
        <v>-16.600000000000001</v>
      </c>
      <c r="G27" s="347">
        <v>90.2</v>
      </c>
      <c r="H27" s="511">
        <v>14.7</v>
      </c>
      <c r="I27" s="511">
        <v>2.7</v>
      </c>
      <c r="J27" s="511">
        <v>-7.6</v>
      </c>
      <c r="K27" s="511">
        <v>0</v>
      </c>
      <c r="L27" s="347">
        <v>88.2</v>
      </c>
      <c r="M27" s="511">
        <v>13.1</v>
      </c>
      <c r="N27" s="511">
        <v>3.2</v>
      </c>
      <c r="O27" s="511">
        <v>-4.5</v>
      </c>
      <c r="P27" s="511">
        <v>-15.4</v>
      </c>
      <c r="Q27" s="347">
        <v>76.8</v>
      </c>
      <c r="R27" s="511">
        <v>9.4</v>
      </c>
      <c r="S27" s="511">
        <v>3.5</v>
      </c>
      <c r="T27" s="511">
        <v>10.3</v>
      </c>
      <c r="U27" s="281">
        <v>-5.9</v>
      </c>
      <c r="V27" s="511">
        <v>72.3</v>
      </c>
      <c r="W27" s="244">
        <v>10.6</v>
      </c>
      <c r="X27" s="244">
        <v>3.8</v>
      </c>
      <c r="Y27" s="244">
        <v>13.3</v>
      </c>
      <c r="Z27" s="281">
        <v>-4</v>
      </c>
      <c r="AA27" s="347">
        <v>70.599999999999994</v>
      </c>
      <c r="AB27" s="244">
        <v>10.1</v>
      </c>
      <c r="AC27" s="244">
        <v>4.4000000000000004</v>
      </c>
      <c r="AD27" s="244">
        <v>14.9</v>
      </c>
      <c r="AE27" s="281">
        <v>-3.3</v>
      </c>
      <c r="AF27" s="347">
        <v>68.599999999999994</v>
      </c>
      <c r="AG27" s="511">
        <v>11.8</v>
      </c>
      <c r="AH27" s="511">
        <v>6.7</v>
      </c>
      <c r="AI27" s="511">
        <v>12.9</v>
      </c>
      <c r="AJ27" s="281">
        <v>-4.5999999999999996</v>
      </c>
      <c r="AK27" s="347">
        <v>65.599999999999994</v>
      </c>
      <c r="AL27" s="511">
        <v>15.8</v>
      </c>
      <c r="AM27" s="511">
        <v>8.8000000000000007</v>
      </c>
      <c r="AN27" s="511">
        <v>9.8000000000000007</v>
      </c>
      <c r="AO27" s="281">
        <v>-3.9</v>
      </c>
      <c r="AP27" s="347">
        <v>78.2</v>
      </c>
      <c r="AQ27" s="511">
        <v>16.899999999999999</v>
      </c>
      <c r="AR27" s="511">
        <v>10.5</v>
      </c>
      <c r="AS27" s="511">
        <v>-5.6</v>
      </c>
      <c r="AT27" s="281">
        <v>-12.5</v>
      </c>
      <c r="AU27" s="347">
        <v>68.400000000000006</v>
      </c>
      <c r="AV27" s="511">
        <v>12</v>
      </c>
      <c r="AW27" s="511">
        <v>6.5</v>
      </c>
      <c r="AX27" s="511">
        <v>13.1</v>
      </c>
      <c r="AY27" s="281">
        <v>-7.3</v>
      </c>
      <c r="AZ27" s="348">
        <v>68.599999999999994</v>
      </c>
      <c r="BA27" s="348">
        <v>11.4</v>
      </c>
      <c r="BB27" s="348">
        <v>7.3</v>
      </c>
      <c r="BC27" s="348">
        <v>12.7</v>
      </c>
      <c r="BD27" s="349">
        <v>-8.1</v>
      </c>
      <c r="BE27" s="350">
        <v>73.099999999999994</v>
      </c>
      <c r="BF27" s="351">
        <v>12</v>
      </c>
      <c r="BG27" s="351">
        <v>7.9</v>
      </c>
      <c r="BH27" s="351">
        <v>7</v>
      </c>
      <c r="BI27" s="349">
        <v>-9.5</v>
      </c>
      <c r="BJ27" s="350">
        <v>76.5</v>
      </c>
      <c r="BK27" s="351">
        <v>12.9</v>
      </c>
      <c r="BL27" s="351">
        <v>8.8000000000000007</v>
      </c>
      <c r="BM27" s="351">
        <v>1.8</v>
      </c>
      <c r="BN27" s="349">
        <v>-14.6</v>
      </c>
      <c r="BO27" s="350">
        <v>79.900000000000006</v>
      </c>
      <c r="BP27" s="351">
        <v>18.399999999999999</v>
      </c>
      <c r="BQ27" s="351">
        <v>3</v>
      </c>
      <c r="BR27" s="351">
        <v>-1.3</v>
      </c>
      <c r="BS27" s="349">
        <v>-11.9</v>
      </c>
      <c r="BT27" s="350">
        <v>86.5</v>
      </c>
      <c r="BU27" s="351">
        <v>21.3</v>
      </c>
      <c r="BV27" s="351">
        <v>3.7</v>
      </c>
      <c r="BW27" s="351">
        <v>-11.5</v>
      </c>
      <c r="BX27" s="349">
        <v>-9.5</v>
      </c>
      <c r="BY27" s="350">
        <v>79.7</v>
      </c>
      <c r="BZ27" s="351">
        <v>18.899999999999999</v>
      </c>
      <c r="CA27" s="351">
        <v>2.5</v>
      </c>
      <c r="CB27" s="351">
        <v>-1.1000000000000001</v>
      </c>
      <c r="CC27" s="349">
        <v>-14</v>
      </c>
      <c r="CD27" s="350">
        <v>77.5</v>
      </c>
      <c r="CE27" s="351">
        <v>19.8</v>
      </c>
      <c r="CF27" s="351">
        <v>4.5999999999999996</v>
      </c>
      <c r="CG27" s="552">
        <v>-1.9</v>
      </c>
      <c r="CH27" s="349">
        <v>-10.4</v>
      </c>
      <c r="CI27" s="350">
        <v>78</v>
      </c>
      <c r="CJ27" s="351">
        <v>20.5</v>
      </c>
      <c r="CK27" s="351">
        <v>3.8</v>
      </c>
      <c r="CL27" s="351">
        <v>-2.2999999999999998</v>
      </c>
      <c r="CM27" s="349">
        <v>-11.3</v>
      </c>
      <c r="CN27" s="350">
        <v>79.2</v>
      </c>
      <c r="CO27" s="351">
        <v>22</v>
      </c>
      <c r="CP27" s="351">
        <v>4.8</v>
      </c>
      <c r="CQ27" s="351">
        <v>-6</v>
      </c>
      <c r="CR27" s="349">
        <v>-9.6</v>
      </c>
    </row>
    <row r="28" spans="1:96" ht="18" x14ac:dyDescent="0.25">
      <c r="A28" s="176" t="s">
        <v>130</v>
      </c>
      <c r="B28" s="550">
        <v>71.400000000000006</v>
      </c>
      <c r="C28" s="282">
        <v>7.1</v>
      </c>
      <c r="D28" s="282">
        <v>1.6</v>
      </c>
      <c r="E28" s="282">
        <v>19.899999999999999</v>
      </c>
      <c r="F28" s="282">
        <v>7</v>
      </c>
      <c r="G28" s="550">
        <v>71.400000000000006</v>
      </c>
      <c r="H28" s="282">
        <v>7.3</v>
      </c>
      <c r="I28" s="282">
        <v>2.1</v>
      </c>
      <c r="J28" s="282">
        <v>19.2</v>
      </c>
      <c r="K28" s="282">
        <v>6</v>
      </c>
      <c r="L28" s="550">
        <v>70.5</v>
      </c>
      <c r="M28" s="282">
        <v>7.8</v>
      </c>
      <c r="N28" s="282">
        <v>2.6</v>
      </c>
      <c r="O28" s="282">
        <v>19.100000000000001</v>
      </c>
      <c r="P28" s="282">
        <v>5.2</v>
      </c>
      <c r="Q28" s="550">
        <v>64</v>
      </c>
      <c r="R28" s="282">
        <v>8.9</v>
      </c>
      <c r="S28" s="282">
        <v>3.1</v>
      </c>
      <c r="T28" s="282">
        <v>24</v>
      </c>
      <c r="U28" s="280">
        <v>5.9</v>
      </c>
      <c r="V28" s="282">
        <v>65.099999999999994</v>
      </c>
      <c r="W28" s="289">
        <v>9</v>
      </c>
      <c r="X28" s="289">
        <v>3</v>
      </c>
      <c r="Y28" s="289">
        <v>22.9</v>
      </c>
      <c r="Z28" s="280">
        <v>5.6</v>
      </c>
      <c r="AA28" s="550">
        <v>64.5</v>
      </c>
      <c r="AB28" s="289">
        <v>10.4</v>
      </c>
      <c r="AC28" s="289">
        <v>2.6</v>
      </c>
      <c r="AD28" s="289">
        <v>22.5</v>
      </c>
      <c r="AE28" s="280">
        <v>4.5999999999999996</v>
      </c>
      <c r="AF28" s="550">
        <v>65.7</v>
      </c>
      <c r="AG28" s="282">
        <v>10.9</v>
      </c>
      <c r="AH28" s="282">
        <v>3.2</v>
      </c>
      <c r="AI28" s="282">
        <v>20.2</v>
      </c>
      <c r="AJ28" s="280">
        <v>4.9000000000000004</v>
      </c>
      <c r="AK28" s="550">
        <v>67.7</v>
      </c>
      <c r="AL28" s="282">
        <v>12.1</v>
      </c>
      <c r="AM28" s="282">
        <v>2.7</v>
      </c>
      <c r="AN28" s="282">
        <v>17.5</v>
      </c>
      <c r="AO28" s="280">
        <v>3.7</v>
      </c>
      <c r="AP28" s="550">
        <v>75.099999999999994</v>
      </c>
      <c r="AQ28" s="282">
        <v>14.7</v>
      </c>
      <c r="AR28" s="282">
        <v>6.4</v>
      </c>
      <c r="AS28" s="282">
        <v>3.8</v>
      </c>
      <c r="AT28" s="280">
        <v>-6.5</v>
      </c>
      <c r="AU28" s="550">
        <v>69.400000000000006</v>
      </c>
      <c r="AV28" s="282">
        <v>12.1</v>
      </c>
      <c r="AW28" s="282">
        <v>3.4</v>
      </c>
      <c r="AX28" s="282">
        <v>15.1</v>
      </c>
      <c r="AY28" s="280">
        <v>-3.6</v>
      </c>
      <c r="AZ28" s="548">
        <v>69</v>
      </c>
      <c r="BA28" s="548">
        <v>11.2</v>
      </c>
      <c r="BB28" s="548">
        <v>3.9</v>
      </c>
      <c r="BC28" s="548">
        <v>15.9</v>
      </c>
      <c r="BD28" s="479">
        <v>-0.9</v>
      </c>
      <c r="BE28" s="547">
        <v>73.3</v>
      </c>
      <c r="BF28" s="478">
        <v>12</v>
      </c>
      <c r="BG28" s="478">
        <v>5.5</v>
      </c>
      <c r="BH28" s="478">
        <v>9.1999999999999993</v>
      </c>
      <c r="BI28" s="479">
        <v>-3.4</v>
      </c>
      <c r="BJ28" s="547">
        <v>74.400000000000006</v>
      </c>
      <c r="BK28" s="478">
        <v>13</v>
      </c>
      <c r="BL28" s="478">
        <v>5.9</v>
      </c>
      <c r="BM28" s="478">
        <v>6.7</v>
      </c>
      <c r="BN28" s="479">
        <v>-6.8</v>
      </c>
      <c r="BO28" s="547">
        <v>83.7</v>
      </c>
      <c r="BP28" s="478">
        <v>16.7</v>
      </c>
      <c r="BQ28" s="478">
        <v>2.2999999999999998</v>
      </c>
      <c r="BR28" s="478">
        <v>-2.7</v>
      </c>
      <c r="BS28" s="479">
        <v>-4.4000000000000004</v>
      </c>
      <c r="BT28" s="547">
        <v>82.7</v>
      </c>
      <c r="BU28" s="478">
        <v>16.600000000000001</v>
      </c>
      <c r="BV28" s="478">
        <v>2.4</v>
      </c>
      <c r="BW28" s="478">
        <v>-1.7</v>
      </c>
      <c r="BX28" s="479">
        <v>0</v>
      </c>
      <c r="BY28" s="547">
        <v>79.599999999999994</v>
      </c>
      <c r="BZ28" s="478">
        <v>15</v>
      </c>
      <c r="CA28" s="478">
        <v>1.7</v>
      </c>
      <c r="CB28" s="478">
        <v>3.7</v>
      </c>
      <c r="CC28" s="479">
        <v>-4.5999999999999996</v>
      </c>
      <c r="CD28" s="547">
        <v>78.5</v>
      </c>
      <c r="CE28" s="478">
        <v>14.8</v>
      </c>
      <c r="CF28" s="478">
        <v>1.7</v>
      </c>
      <c r="CG28" s="478">
        <v>5</v>
      </c>
      <c r="CH28" s="479">
        <v>0.4</v>
      </c>
      <c r="CI28" s="547">
        <v>79.099999999999994</v>
      </c>
      <c r="CJ28" s="478">
        <v>15.4</v>
      </c>
      <c r="CK28" s="478">
        <v>2.2000000000000002</v>
      </c>
      <c r="CL28" s="478">
        <v>3.3</v>
      </c>
      <c r="CM28" s="479">
        <v>1</v>
      </c>
      <c r="CN28" s="547">
        <v>79.8</v>
      </c>
      <c r="CO28" s="478">
        <v>16.3</v>
      </c>
      <c r="CP28" s="478">
        <v>2.7</v>
      </c>
      <c r="CQ28" s="478">
        <v>1.2</v>
      </c>
      <c r="CR28" s="479">
        <v>2.5</v>
      </c>
    </row>
    <row r="29" spans="1:96" x14ac:dyDescent="0.25">
      <c r="A29" s="177" t="s">
        <v>19</v>
      </c>
      <c r="B29" s="347">
        <v>62.4</v>
      </c>
      <c r="C29" s="511">
        <v>6.8</v>
      </c>
      <c r="D29" s="511">
        <v>0.2</v>
      </c>
      <c r="E29" s="511">
        <v>30.6</v>
      </c>
      <c r="F29" s="511">
        <v>22.9</v>
      </c>
      <c r="G29" s="347">
        <v>64.3</v>
      </c>
      <c r="H29" s="511">
        <v>7</v>
      </c>
      <c r="I29" s="511">
        <v>0.4</v>
      </c>
      <c r="J29" s="511">
        <v>28.3</v>
      </c>
      <c r="K29" s="511">
        <v>17.7</v>
      </c>
      <c r="L29" s="347">
        <v>62.7</v>
      </c>
      <c r="M29" s="511">
        <v>6.9</v>
      </c>
      <c r="N29" s="511">
        <v>0.4</v>
      </c>
      <c r="O29" s="511">
        <v>30</v>
      </c>
      <c r="P29" s="511">
        <v>18.2</v>
      </c>
      <c r="Q29" s="347">
        <v>62.2</v>
      </c>
      <c r="R29" s="511">
        <v>8.1999999999999993</v>
      </c>
      <c r="S29" s="511">
        <v>0.5</v>
      </c>
      <c r="T29" s="511">
        <v>29.1</v>
      </c>
      <c r="U29" s="281">
        <v>15.9</v>
      </c>
      <c r="V29" s="511">
        <v>65.7</v>
      </c>
      <c r="W29" s="244">
        <v>8.4</v>
      </c>
      <c r="X29" s="244">
        <v>0.8</v>
      </c>
      <c r="Y29" s="244">
        <v>25.1</v>
      </c>
      <c r="Z29" s="281">
        <v>13.7</v>
      </c>
      <c r="AA29" s="347">
        <v>65.3</v>
      </c>
      <c r="AB29" s="244">
        <v>11</v>
      </c>
      <c r="AC29" s="244">
        <v>0.7</v>
      </c>
      <c r="AD29" s="244">
        <v>23</v>
      </c>
      <c r="AE29" s="281">
        <v>11.9</v>
      </c>
      <c r="AF29" s="347">
        <v>64.099999999999994</v>
      </c>
      <c r="AG29" s="511">
        <v>11.7</v>
      </c>
      <c r="AH29" s="511">
        <v>0.7</v>
      </c>
      <c r="AI29" s="511">
        <v>23.5</v>
      </c>
      <c r="AJ29" s="281">
        <v>11.9</v>
      </c>
      <c r="AK29" s="347">
        <v>67.099999999999994</v>
      </c>
      <c r="AL29" s="511">
        <v>12.7</v>
      </c>
      <c r="AM29" s="511">
        <v>0.8</v>
      </c>
      <c r="AN29" s="511">
        <v>19.399999999999999</v>
      </c>
      <c r="AO29" s="281">
        <v>12.3</v>
      </c>
      <c r="AP29" s="347">
        <v>65.900000000000006</v>
      </c>
      <c r="AQ29" s="511">
        <v>12.2</v>
      </c>
      <c r="AR29" s="511">
        <v>1.8</v>
      </c>
      <c r="AS29" s="511">
        <v>20.100000000000001</v>
      </c>
      <c r="AT29" s="281">
        <v>16.3</v>
      </c>
      <c r="AU29" s="347">
        <v>64.2</v>
      </c>
      <c r="AV29" s="511">
        <v>11.2</v>
      </c>
      <c r="AW29" s="511">
        <v>1</v>
      </c>
      <c r="AX29" s="511">
        <v>23.6</v>
      </c>
      <c r="AY29" s="281">
        <v>12.5</v>
      </c>
      <c r="AZ29" s="348">
        <v>65.5</v>
      </c>
      <c r="BA29" s="348">
        <v>10.5</v>
      </c>
      <c r="BB29" s="348">
        <v>1.2</v>
      </c>
      <c r="BC29" s="348">
        <v>22.8</v>
      </c>
      <c r="BD29" s="349">
        <v>12.9</v>
      </c>
      <c r="BE29" s="350">
        <v>69.900000000000006</v>
      </c>
      <c r="BF29" s="351">
        <v>11.4</v>
      </c>
      <c r="BG29" s="351">
        <v>1.3</v>
      </c>
      <c r="BH29" s="351">
        <v>17.399999999999999</v>
      </c>
      <c r="BI29" s="349">
        <v>14.1</v>
      </c>
      <c r="BJ29" s="350">
        <v>69.5</v>
      </c>
      <c r="BK29" s="351">
        <v>12.3</v>
      </c>
      <c r="BL29" s="351">
        <v>1.4</v>
      </c>
      <c r="BM29" s="351">
        <v>16.8</v>
      </c>
      <c r="BN29" s="349">
        <v>9</v>
      </c>
      <c r="BO29" s="350">
        <v>81.599999999999994</v>
      </c>
      <c r="BP29" s="351">
        <v>14.6</v>
      </c>
      <c r="BQ29" s="351">
        <v>1</v>
      </c>
      <c r="BR29" s="351">
        <v>2.8</v>
      </c>
      <c r="BS29" s="349">
        <v>3.4</v>
      </c>
      <c r="BT29" s="350">
        <v>81.599999999999994</v>
      </c>
      <c r="BU29" s="351">
        <v>15</v>
      </c>
      <c r="BV29" s="351">
        <v>1</v>
      </c>
      <c r="BW29" s="351">
        <v>2.4</v>
      </c>
      <c r="BX29" s="349">
        <v>6.2</v>
      </c>
      <c r="BY29" s="350">
        <v>76.7</v>
      </c>
      <c r="BZ29" s="351">
        <v>13.1</v>
      </c>
      <c r="CA29" s="351">
        <v>0.9</v>
      </c>
      <c r="CB29" s="351">
        <v>9.3000000000000007</v>
      </c>
      <c r="CC29" s="352">
        <v>3.2</v>
      </c>
      <c r="CD29" s="350">
        <v>78.7</v>
      </c>
      <c r="CE29" s="351">
        <v>12.8</v>
      </c>
      <c r="CF29" s="351">
        <v>1</v>
      </c>
      <c r="CG29" s="353">
        <v>7.5</v>
      </c>
      <c r="CH29" s="349">
        <v>3.7</v>
      </c>
      <c r="CI29" s="350">
        <v>79.8</v>
      </c>
      <c r="CJ29" s="351">
        <v>12.4</v>
      </c>
      <c r="CK29" s="351">
        <v>1.2</v>
      </c>
      <c r="CL29" s="351">
        <v>6.6</v>
      </c>
      <c r="CM29" s="349">
        <v>4.4000000000000004</v>
      </c>
      <c r="CN29" s="350">
        <v>81.400000000000006</v>
      </c>
      <c r="CO29" s="351">
        <v>13.3</v>
      </c>
      <c r="CP29" s="351">
        <v>1.3</v>
      </c>
      <c r="CQ29" s="351">
        <v>4</v>
      </c>
      <c r="CR29" s="349">
        <v>5.8</v>
      </c>
    </row>
    <row r="30" spans="1:96" x14ac:dyDescent="0.25">
      <c r="A30" s="177" t="s">
        <v>20</v>
      </c>
      <c r="B30" s="347">
        <v>58.6</v>
      </c>
      <c r="C30" s="511">
        <v>7.8</v>
      </c>
      <c r="D30" s="511">
        <v>0.3</v>
      </c>
      <c r="E30" s="511">
        <v>33.299999999999997</v>
      </c>
      <c r="F30" s="511">
        <v>23.2</v>
      </c>
      <c r="G30" s="347">
        <v>60.5</v>
      </c>
      <c r="H30" s="511">
        <v>7.2</v>
      </c>
      <c r="I30" s="511">
        <v>0.3</v>
      </c>
      <c r="J30" s="511">
        <v>32</v>
      </c>
      <c r="K30" s="511">
        <v>21.8</v>
      </c>
      <c r="L30" s="347">
        <v>59</v>
      </c>
      <c r="M30" s="511">
        <v>7.4</v>
      </c>
      <c r="N30" s="511">
        <v>0.9</v>
      </c>
      <c r="O30" s="511">
        <v>32.700000000000003</v>
      </c>
      <c r="P30" s="511">
        <v>20.100000000000001</v>
      </c>
      <c r="Q30" s="347">
        <v>61.5</v>
      </c>
      <c r="R30" s="511">
        <v>7.9</v>
      </c>
      <c r="S30" s="511">
        <v>0.8</v>
      </c>
      <c r="T30" s="511">
        <v>29.8</v>
      </c>
      <c r="U30" s="281">
        <v>15.6</v>
      </c>
      <c r="V30" s="511">
        <v>63.3</v>
      </c>
      <c r="W30" s="244">
        <v>8.1999999999999993</v>
      </c>
      <c r="X30" s="244">
        <v>1</v>
      </c>
      <c r="Y30" s="244">
        <v>27.5</v>
      </c>
      <c r="Z30" s="281">
        <v>14.7</v>
      </c>
      <c r="AA30" s="347">
        <v>64.900000000000006</v>
      </c>
      <c r="AB30" s="244">
        <v>9.6999999999999993</v>
      </c>
      <c r="AC30" s="244">
        <v>1.2</v>
      </c>
      <c r="AD30" s="244">
        <v>24.2</v>
      </c>
      <c r="AE30" s="281">
        <v>10.8</v>
      </c>
      <c r="AF30" s="347">
        <v>66.7</v>
      </c>
      <c r="AG30" s="511">
        <v>10.1</v>
      </c>
      <c r="AH30" s="511">
        <v>1.6</v>
      </c>
      <c r="AI30" s="511">
        <v>21.6</v>
      </c>
      <c r="AJ30" s="281">
        <v>9.3000000000000007</v>
      </c>
      <c r="AK30" s="347">
        <v>66.5</v>
      </c>
      <c r="AL30" s="511">
        <v>11.5</v>
      </c>
      <c r="AM30" s="511">
        <v>1.7</v>
      </c>
      <c r="AN30" s="511">
        <v>20.3</v>
      </c>
      <c r="AO30" s="281">
        <v>10.4</v>
      </c>
      <c r="AP30" s="347">
        <v>68.3</v>
      </c>
      <c r="AQ30" s="511">
        <v>11.6</v>
      </c>
      <c r="AR30" s="511">
        <v>1.7</v>
      </c>
      <c r="AS30" s="511">
        <v>18.399999999999999</v>
      </c>
      <c r="AT30" s="281">
        <v>9.5</v>
      </c>
      <c r="AU30" s="347">
        <v>62.9</v>
      </c>
      <c r="AV30" s="511">
        <v>11.5</v>
      </c>
      <c r="AW30" s="511">
        <v>0.9</v>
      </c>
      <c r="AX30" s="511">
        <v>24.7</v>
      </c>
      <c r="AY30" s="281">
        <v>9</v>
      </c>
      <c r="AZ30" s="348">
        <v>62.7</v>
      </c>
      <c r="BA30" s="348">
        <v>11</v>
      </c>
      <c r="BB30" s="348">
        <v>1.5</v>
      </c>
      <c r="BC30" s="348">
        <v>24.8</v>
      </c>
      <c r="BD30" s="349">
        <v>10.199999999999999</v>
      </c>
      <c r="BE30" s="350">
        <v>67.3</v>
      </c>
      <c r="BF30" s="351">
        <v>12</v>
      </c>
      <c r="BG30" s="351">
        <v>1.8</v>
      </c>
      <c r="BH30" s="351">
        <v>18.899999999999999</v>
      </c>
      <c r="BI30" s="349">
        <v>9.9</v>
      </c>
      <c r="BJ30" s="350">
        <v>66.099999999999994</v>
      </c>
      <c r="BK30" s="351">
        <v>13.6</v>
      </c>
      <c r="BL30" s="351">
        <v>1.9</v>
      </c>
      <c r="BM30" s="351">
        <v>18.399999999999999</v>
      </c>
      <c r="BN30" s="349">
        <v>9.1</v>
      </c>
      <c r="BO30" s="350">
        <v>76.7</v>
      </c>
      <c r="BP30" s="351">
        <v>16.2</v>
      </c>
      <c r="BQ30" s="351">
        <v>1</v>
      </c>
      <c r="BR30" s="351">
        <v>6.1</v>
      </c>
      <c r="BS30" s="349">
        <v>6.9</v>
      </c>
      <c r="BT30" s="350">
        <v>75.7</v>
      </c>
      <c r="BU30" s="351">
        <v>16.3</v>
      </c>
      <c r="BV30" s="351">
        <v>1.8</v>
      </c>
      <c r="BW30" s="351">
        <v>6.2</v>
      </c>
      <c r="BX30" s="349">
        <v>11.1</v>
      </c>
      <c r="BY30" s="350">
        <v>70.5</v>
      </c>
      <c r="BZ30" s="351">
        <v>15.3</v>
      </c>
      <c r="CA30" s="351">
        <v>1.4</v>
      </c>
      <c r="CB30" s="351">
        <v>12.8</v>
      </c>
      <c r="CC30" s="352">
        <v>5.7</v>
      </c>
      <c r="CD30" s="350">
        <v>68.2</v>
      </c>
      <c r="CE30" s="351">
        <v>14.8</v>
      </c>
      <c r="CF30" s="351">
        <v>1.7</v>
      </c>
      <c r="CG30" s="353">
        <v>15.3</v>
      </c>
      <c r="CH30" s="349">
        <v>11.2</v>
      </c>
      <c r="CI30" s="350">
        <v>67.7</v>
      </c>
      <c r="CJ30" s="351">
        <v>14.8</v>
      </c>
      <c r="CK30" s="351">
        <v>1.8</v>
      </c>
      <c r="CL30" s="351">
        <v>15.7</v>
      </c>
      <c r="CM30" s="349">
        <v>15</v>
      </c>
      <c r="CN30" s="350">
        <v>68.400000000000006</v>
      </c>
      <c r="CO30" s="351">
        <v>14.9</v>
      </c>
      <c r="CP30" s="351">
        <v>2.2999999999999998</v>
      </c>
      <c r="CQ30" s="351">
        <v>14.4</v>
      </c>
      <c r="CR30" s="349">
        <v>17</v>
      </c>
    </row>
    <row r="31" spans="1:96" x14ac:dyDescent="0.25">
      <c r="A31" s="177" t="s">
        <v>21</v>
      </c>
      <c r="B31" s="347">
        <v>58.3</v>
      </c>
      <c r="C31" s="511">
        <v>6.4</v>
      </c>
      <c r="D31" s="511">
        <v>0.1</v>
      </c>
      <c r="E31" s="511">
        <v>35.200000000000003</v>
      </c>
      <c r="F31" s="511">
        <v>22.1</v>
      </c>
      <c r="G31" s="347">
        <v>61</v>
      </c>
      <c r="H31" s="511">
        <v>6.9</v>
      </c>
      <c r="I31" s="511">
        <v>0.1</v>
      </c>
      <c r="J31" s="511">
        <v>32</v>
      </c>
      <c r="K31" s="511">
        <v>17.899999999999999</v>
      </c>
      <c r="L31" s="347">
        <v>60.3</v>
      </c>
      <c r="M31" s="511">
        <v>7.6</v>
      </c>
      <c r="N31" s="511">
        <v>0.3</v>
      </c>
      <c r="O31" s="511">
        <v>31.8</v>
      </c>
      <c r="P31" s="511">
        <v>16.3</v>
      </c>
      <c r="Q31" s="347">
        <v>60.8</v>
      </c>
      <c r="R31" s="511">
        <v>8.4</v>
      </c>
      <c r="S31" s="511">
        <v>0.1</v>
      </c>
      <c r="T31" s="511">
        <v>30.7</v>
      </c>
      <c r="U31" s="281">
        <v>13.6</v>
      </c>
      <c r="V31" s="511">
        <v>61.7</v>
      </c>
      <c r="W31" s="244">
        <v>8.6999999999999993</v>
      </c>
      <c r="X31" s="244">
        <v>0.4</v>
      </c>
      <c r="Y31" s="244">
        <v>29.2</v>
      </c>
      <c r="Z31" s="281">
        <v>12.4</v>
      </c>
      <c r="AA31" s="347">
        <v>60.6</v>
      </c>
      <c r="AB31" s="244">
        <v>10.1</v>
      </c>
      <c r="AC31" s="244">
        <v>0.4</v>
      </c>
      <c r="AD31" s="244">
        <v>28.9</v>
      </c>
      <c r="AE31" s="281">
        <v>11.1</v>
      </c>
      <c r="AF31" s="347">
        <v>61.8</v>
      </c>
      <c r="AG31" s="511">
        <v>10.9</v>
      </c>
      <c r="AH31" s="511">
        <v>0.5</v>
      </c>
      <c r="AI31" s="511">
        <v>26.8</v>
      </c>
      <c r="AJ31" s="281">
        <v>11.2</v>
      </c>
      <c r="AK31" s="347">
        <v>64</v>
      </c>
      <c r="AL31" s="511">
        <v>12</v>
      </c>
      <c r="AM31" s="511">
        <v>1</v>
      </c>
      <c r="AN31" s="511">
        <v>23</v>
      </c>
      <c r="AO31" s="281">
        <v>10.199999999999999</v>
      </c>
      <c r="AP31" s="347">
        <v>64</v>
      </c>
      <c r="AQ31" s="511">
        <v>12.3</v>
      </c>
      <c r="AR31" s="511">
        <v>1.2</v>
      </c>
      <c r="AS31" s="511">
        <v>22.5</v>
      </c>
      <c r="AT31" s="281">
        <v>10.7</v>
      </c>
      <c r="AU31" s="347">
        <v>61</v>
      </c>
      <c r="AV31" s="511">
        <v>11.1</v>
      </c>
      <c r="AW31" s="511">
        <v>0.6</v>
      </c>
      <c r="AX31" s="511">
        <v>27.3</v>
      </c>
      <c r="AY31" s="281">
        <v>8.4</v>
      </c>
      <c r="AZ31" s="348">
        <v>61.1</v>
      </c>
      <c r="BA31" s="348">
        <v>10.6</v>
      </c>
      <c r="BB31" s="348">
        <v>0.6</v>
      </c>
      <c r="BC31" s="348">
        <v>27.7</v>
      </c>
      <c r="BD31" s="349">
        <v>8.8000000000000007</v>
      </c>
      <c r="BE31" s="350">
        <v>65.7</v>
      </c>
      <c r="BF31" s="351">
        <v>11.4</v>
      </c>
      <c r="BG31" s="351">
        <v>0.9</v>
      </c>
      <c r="BH31" s="351">
        <v>22</v>
      </c>
      <c r="BI31" s="349">
        <v>8</v>
      </c>
      <c r="BJ31" s="350">
        <v>67.8</v>
      </c>
      <c r="BK31" s="351">
        <v>12.4</v>
      </c>
      <c r="BL31" s="351">
        <v>1</v>
      </c>
      <c r="BM31" s="351">
        <v>18.8</v>
      </c>
      <c r="BN31" s="349">
        <v>5.9</v>
      </c>
      <c r="BO31" s="350">
        <v>77.5</v>
      </c>
      <c r="BP31" s="351">
        <v>14.5</v>
      </c>
      <c r="BQ31" s="351">
        <v>0.6</v>
      </c>
      <c r="BR31" s="351">
        <v>7.4</v>
      </c>
      <c r="BS31" s="349">
        <v>6.5</v>
      </c>
      <c r="BT31" s="350">
        <v>78</v>
      </c>
      <c r="BU31" s="351">
        <v>14.2</v>
      </c>
      <c r="BV31" s="351">
        <v>0.6</v>
      </c>
      <c r="BW31" s="351">
        <v>7.2</v>
      </c>
      <c r="BX31" s="349">
        <v>7.7</v>
      </c>
      <c r="BY31" s="350">
        <v>75.7</v>
      </c>
      <c r="BZ31" s="351">
        <v>13</v>
      </c>
      <c r="CA31" s="351">
        <v>0.5</v>
      </c>
      <c r="CB31" s="351">
        <v>10.8</v>
      </c>
      <c r="CC31" s="352">
        <v>4.0999999999999996</v>
      </c>
      <c r="CD31" s="350">
        <v>78.2</v>
      </c>
      <c r="CE31" s="351">
        <v>12.9</v>
      </c>
      <c r="CF31" s="351">
        <v>0.5</v>
      </c>
      <c r="CG31" s="353">
        <v>8.4</v>
      </c>
      <c r="CH31" s="349">
        <v>5.4</v>
      </c>
      <c r="CI31" s="350">
        <v>79.3</v>
      </c>
      <c r="CJ31" s="351">
        <v>13.4</v>
      </c>
      <c r="CK31" s="351">
        <v>0.5</v>
      </c>
      <c r="CL31" s="351">
        <v>6.8</v>
      </c>
      <c r="CM31" s="349">
        <v>5.5</v>
      </c>
      <c r="CN31" s="350">
        <v>81.8</v>
      </c>
      <c r="CO31" s="351">
        <v>13.7</v>
      </c>
      <c r="CP31" s="351">
        <v>0.5</v>
      </c>
      <c r="CQ31" s="351">
        <v>4</v>
      </c>
      <c r="CR31" s="349">
        <v>5.7</v>
      </c>
    </row>
    <row r="32" spans="1:96" x14ac:dyDescent="0.25">
      <c r="A32" s="174" t="s">
        <v>22</v>
      </c>
      <c r="B32" s="347"/>
      <c r="C32" s="511"/>
      <c r="D32" s="511"/>
      <c r="E32" s="511"/>
      <c r="F32" s="511"/>
      <c r="G32" s="347"/>
      <c r="H32" s="511"/>
      <c r="I32" s="511"/>
      <c r="J32" s="511"/>
      <c r="K32" s="511"/>
      <c r="L32" s="347"/>
      <c r="M32" s="511"/>
      <c r="N32" s="511"/>
      <c r="O32" s="511"/>
      <c r="P32" s="511"/>
      <c r="Q32" s="347"/>
      <c r="R32" s="511"/>
      <c r="S32" s="511"/>
      <c r="T32" s="511"/>
      <c r="U32" s="281"/>
      <c r="V32" s="511"/>
      <c r="W32" s="244"/>
      <c r="X32" s="244"/>
      <c r="Y32" s="244"/>
      <c r="Z32" s="281"/>
      <c r="AA32" s="347"/>
      <c r="AB32" s="244"/>
      <c r="AC32" s="244"/>
      <c r="AD32" s="244"/>
      <c r="AE32" s="281"/>
      <c r="AF32" s="347"/>
      <c r="AG32" s="511"/>
      <c r="AH32" s="511"/>
      <c r="AI32" s="511"/>
      <c r="AJ32" s="281"/>
      <c r="AK32" s="347"/>
      <c r="AL32" s="511"/>
      <c r="AM32" s="511"/>
      <c r="AN32" s="511"/>
      <c r="AO32" s="281"/>
      <c r="AP32" s="347"/>
      <c r="AQ32" s="511"/>
      <c r="AR32" s="511"/>
      <c r="AS32" s="511"/>
      <c r="AT32" s="281"/>
      <c r="AU32" s="347"/>
      <c r="AV32" s="511"/>
      <c r="AW32" s="511"/>
      <c r="AX32" s="511"/>
      <c r="AY32" s="281"/>
      <c r="AZ32" s="348"/>
      <c r="BA32" s="348"/>
      <c r="BB32" s="348"/>
      <c r="BC32" s="348"/>
      <c r="BD32" s="349"/>
      <c r="BE32" s="555"/>
      <c r="BF32" s="556"/>
      <c r="BG32" s="556"/>
      <c r="BH32" s="556"/>
      <c r="BI32" s="557"/>
      <c r="BJ32" s="350"/>
      <c r="BK32" s="351"/>
      <c r="BL32" s="351"/>
      <c r="BM32" s="351"/>
      <c r="BN32" s="349"/>
      <c r="BO32" s="350"/>
      <c r="BP32" s="351"/>
      <c r="BQ32" s="351"/>
      <c r="BR32" s="351"/>
      <c r="BS32" s="349"/>
      <c r="BT32" s="350"/>
      <c r="BU32" s="351"/>
      <c r="BV32" s="351"/>
      <c r="BW32" s="351"/>
      <c r="BX32" s="349"/>
      <c r="BY32" s="350"/>
      <c r="BZ32" s="351"/>
      <c r="CA32" s="351"/>
      <c r="CB32" s="351"/>
      <c r="CC32" s="349"/>
      <c r="CD32" s="350"/>
      <c r="CE32" s="351"/>
      <c r="CF32" s="478"/>
      <c r="CG32" s="351"/>
      <c r="CH32" s="349"/>
      <c r="CI32" s="350"/>
      <c r="CJ32" s="351"/>
      <c r="CK32" s="351"/>
      <c r="CL32" s="351"/>
      <c r="CM32" s="349"/>
      <c r="CN32" s="350"/>
      <c r="CO32" s="351"/>
      <c r="CP32" s="351"/>
      <c r="CQ32" s="351"/>
      <c r="CR32" s="349"/>
    </row>
    <row r="33" spans="1:96" ht="19.5" x14ac:dyDescent="0.25">
      <c r="A33" s="185" t="s">
        <v>248</v>
      </c>
      <c r="B33" s="347">
        <v>37.799999999999997</v>
      </c>
      <c r="C33" s="511">
        <v>10.7</v>
      </c>
      <c r="D33" s="511">
        <v>0</v>
      </c>
      <c r="E33" s="511">
        <v>51.5</v>
      </c>
      <c r="F33" s="511">
        <v>45</v>
      </c>
      <c r="G33" s="347">
        <v>37.9</v>
      </c>
      <c r="H33" s="511">
        <v>13.2</v>
      </c>
      <c r="I33" s="511">
        <v>0</v>
      </c>
      <c r="J33" s="511">
        <v>48.9</v>
      </c>
      <c r="K33" s="511">
        <v>40.9</v>
      </c>
      <c r="L33" s="347">
        <v>30</v>
      </c>
      <c r="M33" s="511">
        <v>13.2</v>
      </c>
      <c r="N33" s="511">
        <v>0</v>
      </c>
      <c r="O33" s="511">
        <v>56.8</v>
      </c>
      <c r="P33" s="511">
        <v>48.1</v>
      </c>
      <c r="Q33" s="347">
        <v>23.6</v>
      </c>
      <c r="R33" s="511">
        <v>10.3</v>
      </c>
      <c r="S33" s="511">
        <v>0</v>
      </c>
      <c r="T33" s="511">
        <v>66.099999999999994</v>
      </c>
      <c r="U33" s="281">
        <v>58.8</v>
      </c>
      <c r="V33" s="511">
        <v>20</v>
      </c>
      <c r="W33" s="244">
        <v>9.9</v>
      </c>
      <c r="X33" s="244">
        <v>0.4</v>
      </c>
      <c r="Y33" s="244">
        <v>69.7</v>
      </c>
      <c r="Z33" s="281">
        <v>65.099999999999994</v>
      </c>
      <c r="AA33" s="347">
        <v>24.5</v>
      </c>
      <c r="AB33" s="244">
        <v>11.9</v>
      </c>
      <c r="AC33" s="244">
        <v>0.3</v>
      </c>
      <c r="AD33" s="244">
        <v>63.3</v>
      </c>
      <c r="AE33" s="281">
        <v>55.2</v>
      </c>
      <c r="AF33" s="347">
        <v>25.2</v>
      </c>
      <c r="AG33" s="511">
        <v>13.2</v>
      </c>
      <c r="AH33" s="511">
        <v>1.3</v>
      </c>
      <c r="AI33" s="511">
        <v>60.3</v>
      </c>
      <c r="AJ33" s="281">
        <v>56.8</v>
      </c>
      <c r="AK33" s="347">
        <v>23.5</v>
      </c>
      <c r="AL33" s="511">
        <v>14.5</v>
      </c>
      <c r="AM33" s="511">
        <v>1.4</v>
      </c>
      <c r="AN33" s="511">
        <v>60.6</v>
      </c>
      <c r="AO33" s="281">
        <v>57.3</v>
      </c>
      <c r="AP33" s="347">
        <v>23</v>
      </c>
      <c r="AQ33" s="511">
        <v>13.7</v>
      </c>
      <c r="AR33" s="511">
        <v>1</v>
      </c>
      <c r="AS33" s="511">
        <v>62.3</v>
      </c>
      <c r="AT33" s="281">
        <v>59.9</v>
      </c>
      <c r="AU33" s="347">
        <v>27.2</v>
      </c>
      <c r="AV33" s="511">
        <v>13.4</v>
      </c>
      <c r="AW33" s="511">
        <v>0.9</v>
      </c>
      <c r="AX33" s="511">
        <v>58.5</v>
      </c>
      <c r="AY33" s="281">
        <v>54.6</v>
      </c>
      <c r="AZ33" s="348">
        <v>27.3</v>
      </c>
      <c r="BA33" s="348">
        <v>12.5</v>
      </c>
      <c r="BB33" s="348">
        <v>1.9</v>
      </c>
      <c r="BC33" s="348">
        <v>58.3</v>
      </c>
      <c r="BD33" s="349">
        <v>53</v>
      </c>
      <c r="BE33" s="350">
        <v>29.6</v>
      </c>
      <c r="BF33" s="351">
        <v>12.9</v>
      </c>
      <c r="BG33" s="351">
        <v>2.2999999999999998</v>
      </c>
      <c r="BH33" s="351">
        <v>55.2</v>
      </c>
      <c r="BI33" s="349">
        <v>48.6</v>
      </c>
      <c r="BJ33" s="350">
        <v>29.3</v>
      </c>
      <c r="BK33" s="351">
        <v>13</v>
      </c>
      <c r="BL33" s="351">
        <v>2.8</v>
      </c>
      <c r="BM33" s="351">
        <v>54.9</v>
      </c>
      <c r="BN33" s="349">
        <v>51.9</v>
      </c>
      <c r="BO33" s="350">
        <v>32.9</v>
      </c>
      <c r="BP33" s="351">
        <v>14.5</v>
      </c>
      <c r="BQ33" s="351">
        <v>1.5</v>
      </c>
      <c r="BR33" s="351">
        <v>51.1</v>
      </c>
      <c r="BS33" s="349">
        <v>49.7</v>
      </c>
      <c r="BT33" s="350">
        <v>37.4</v>
      </c>
      <c r="BU33" s="351">
        <v>15.2</v>
      </c>
      <c r="BV33" s="351">
        <v>1.6</v>
      </c>
      <c r="BW33" s="351">
        <v>45.8</v>
      </c>
      <c r="BX33" s="349">
        <v>46.3</v>
      </c>
      <c r="BY33" s="350">
        <v>38.4</v>
      </c>
      <c r="BZ33" s="351">
        <v>13.9</v>
      </c>
      <c r="CA33" s="351">
        <v>0.9</v>
      </c>
      <c r="CB33" s="351">
        <v>46.8</v>
      </c>
      <c r="CC33" s="349">
        <v>42.3</v>
      </c>
      <c r="CD33" s="350">
        <v>39</v>
      </c>
      <c r="CE33" s="351">
        <v>14.4</v>
      </c>
      <c r="CF33" s="351">
        <v>0.8</v>
      </c>
      <c r="CG33" s="351">
        <v>45.8</v>
      </c>
      <c r="CH33" s="349">
        <v>45</v>
      </c>
      <c r="CI33" s="350">
        <v>40.1</v>
      </c>
      <c r="CJ33" s="351">
        <v>13.8</v>
      </c>
      <c r="CK33" s="351">
        <v>0.8</v>
      </c>
      <c r="CL33" s="351">
        <v>45.3</v>
      </c>
      <c r="CM33" s="349">
        <v>43.8</v>
      </c>
      <c r="CN33" s="350">
        <v>38.9</v>
      </c>
      <c r="CO33" s="351">
        <v>13.4</v>
      </c>
      <c r="CP33" s="351">
        <v>1</v>
      </c>
      <c r="CQ33" s="351">
        <v>46.7</v>
      </c>
      <c r="CR33" s="349">
        <v>48.1</v>
      </c>
    </row>
    <row r="34" spans="1:96" ht="19.5" x14ac:dyDescent="0.25">
      <c r="A34" s="185" t="s">
        <v>93</v>
      </c>
      <c r="B34" s="347"/>
      <c r="C34" s="511"/>
      <c r="D34" s="511"/>
      <c r="E34" s="511"/>
      <c r="F34" s="511"/>
      <c r="G34" s="347"/>
      <c r="H34" s="511"/>
      <c r="I34" s="511"/>
      <c r="J34" s="511"/>
      <c r="K34" s="511"/>
      <c r="L34" s="347"/>
      <c r="M34" s="511"/>
      <c r="N34" s="511"/>
      <c r="O34" s="511"/>
      <c r="P34" s="511"/>
      <c r="Q34" s="347"/>
      <c r="R34" s="511"/>
      <c r="S34" s="511"/>
      <c r="T34" s="511"/>
      <c r="U34" s="281"/>
      <c r="V34" s="511"/>
      <c r="W34" s="244"/>
      <c r="X34" s="244"/>
      <c r="Y34" s="244"/>
      <c r="Z34" s="281"/>
      <c r="AA34" s="347"/>
      <c r="AB34" s="244"/>
      <c r="AC34" s="244"/>
      <c r="AD34" s="244"/>
      <c r="AE34" s="281"/>
      <c r="AF34" s="347"/>
      <c r="AG34" s="511"/>
      <c r="AH34" s="511"/>
      <c r="AI34" s="511"/>
      <c r="AJ34" s="281"/>
      <c r="AK34" s="347"/>
      <c r="AL34" s="511"/>
      <c r="AM34" s="511"/>
      <c r="AN34" s="511"/>
      <c r="AO34" s="281"/>
      <c r="AP34" s="347"/>
      <c r="AQ34" s="511"/>
      <c r="AR34" s="511"/>
      <c r="AS34" s="511"/>
      <c r="AT34" s="281"/>
      <c r="AU34" s="347">
        <v>64.599999999999994</v>
      </c>
      <c r="AV34" s="511">
        <v>10.8</v>
      </c>
      <c r="AW34" s="511">
        <v>0.6</v>
      </c>
      <c r="AX34" s="511">
        <v>24</v>
      </c>
      <c r="AY34" s="281">
        <v>3.6</v>
      </c>
      <c r="AZ34" s="348">
        <v>64.400000000000006</v>
      </c>
      <c r="BA34" s="348">
        <v>10.4</v>
      </c>
      <c r="BB34" s="348">
        <v>0.5</v>
      </c>
      <c r="BC34" s="348">
        <v>24.7</v>
      </c>
      <c r="BD34" s="349">
        <v>4.3</v>
      </c>
      <c r="BE34" s="350">
        <v>69.3</v>
      </c>
      <c r="BF34" s="351">
        <v>11.2</v>
      </c>
      <c r="BG34" s="351">
        <v>0.7</v>
      </c>
      <c r="BH34" s="351">
        <v>18.8</v>
      </c>
      <c r="BI34" s="349">
        <v>4.0999999999999996</v>
      </c>
      <c r="BJ34" s="350">
        <v>71.7</v>
      </c>
      <c r="BK34" s="351">
        <v>12.4</v>
      </c>
      <c r="BL34" s="351">
        <v>0.8</v>
      </c>
      <c r="BM34" s="351">
        <v>15.1</v>
      </c>
      <c r="BN34" s="349">
        <v>1.2</v>
      </c>
      <c r="BO34" s="350">
        <v>82.2</v>
      </c>
      <c r="BP34" s="351">
        <v>14.5</v>
      </c>
      <c r="BQ34" s="351">
        <v>0.4</v>
      </c>
      <c r="BR34" s="351">
        <v>2.9</v>
      </c>
      <c r="BS34" s="349">
        <v>2</v>
      </c>
      <c r="BT34" s="350">
        <v>81.900000000000006</v>
      </c>
      <c r="BU34" s="351">
        <v>14.1</v>
      </c>
      <c r="BV34" s="351">
        <v>0.5</v>
      </c>
      <c r="BW34" s="351">
        <v>3.5</v>
      </c>
      <c r="BX34" s="349">
        <v>4</v>
      </c>
      <c r="BY34" s="350">
        <v>79.2</v>
      </c>
      <c r="BZ34" s="351">
        <v>12.9</v>
      </c>
      <c r="CA34" s="351">
        <v>0.4</v>
      </c>
      <c r="CB34" s="351">
        <v>7.5</v>
      </c>
      <c r="CC34" s="349">
        <v>0.5</v>
      </c>
      <c r="CD34" s="350">
        <v>81.900000000000006</v>
      </c>
      <c r="CE34" s="351">
        <v>12.8</v>
      </c>
      <c r="CF34" s="351">
        <v>0.4</v>
      </c>
      <c r="CG34" s="351">
        <v>4.9000000000000004</v>
      </c>
      <c r="CH34" s="349">
        <v>1.7</v>
      </c>
      <c r="CI34" s="350">
        <v>83</v>
      </c>
      <c r="CJ34" s="351">
        <v>13.4</v>
      </c>
      <c r="CK34" s="351">
        <v>0.4</v>
      </c>
      <c r="CL34" s="351">
        <v>3.2</v>
      </c>
      <c r="CM34" s="349">
        <v>1.9</v>
      </c>
      <c r="CN34" s="350">
        <v>85.9</v>
      </c>
      <c r="CO34" s="351">
        <v>13.8</v>
      </c>
      <c r="CP34" s="351">
        <v>0.5</v>
      </c>
      <c r="CQ34" s="351">
        <v>-0.2</v>
      </c>
      <c r="CR34" s="349">
        <v>1.6</v>
      </c>
    </row>
    <row r="35" spans="1:96" x14ac:dyDescent="0.25">
      <c r="A35" s="177" t="s">
        <v>24</v>
      </c>
      <c r="B35" s="347">
        <v>57.8</v>
      </c>
      <c r="C35" s="511">
        <v>7.8</v>
      </c>
      <c r="D35" s="511">
        <v>0.6</v>
      </c>
      <c r="E35" s="511">
        <v>33.799999999999997</v>
      </c>
      <c r="F35" s="511">
        <v>18.5</v>
      </c>
      <c r="G35" s="347">
        <v>57.4</v>
      </c>
      <c r="H35" s="511">
        <v>7.6</v>
      </c>
      <c r="I35" s="511">
        <v>0.6</v>
      </c>
      <c r="J35" s="511">
        <v>34.4</v>
      </c>
      <c r="K35" s="511">
        <v>15.2</v>
      </c>
      <c r="L35" s="347">
        <v>57.2</v>
      </c>
      <c r="M35" s="511">
        <v>8.1</v>
      </c>
      <c r="N35" s="511">
        <v>0.8</v>
      </c>
      <c r="O35" s="511">
        <v>33.9</v>
      </c>
      <c r="P35" s="511">
        <v>11.8</v>
      </c>
      <c r="Q35" s="347">
        <v>55.2</v>
      </c>
      <c r="R35" s="511">
        <v>10.5</v>
      </c>
      <c r="S35" s="511">
        <v>1.4</v>
      </c>
      <c r="T35" s="511">
        <v>32.9</v>
      </c>
      <c r="U35" s="281">
        <v>8.5</v>
      </c>
      <c r="V35" s="511">
        <v>56.5</v>
      </c>
      <c r="W35" s="244">
        <v>11.2</v>
      </c>
      <c r="X35" s="244">
        <v>1.7</v>
      </c>
      <c r="Y35" s="244">
        <v>30.6</v>
      </c>
      <c r="Z35" s="281">
        <v>5.8</v>
      </c>
      <c r="AA35" s="347">
        <v>56.5</v>
      </c>
      <c r="AB35" s="244">
        <v>11.8</v>
      </c>
      <c r="AC35" s="244">
        <v>2.2000000000000002</v>
      </c>
      <c r="AD35" s="244">
        <v>29.5</v>
      </c>
      <c r="AE35" s="281">
        <v>6.1</v>
      </c>
      <c r="AF35" s="347">
        <v>53.3</v>
      </c>
      <c r="AG35" s="511">
        <v>13</v>
      </c>
      <c r="AH35" s="511">
        <v>2.4</v>
      </c>
      <c r="AI35" s="511">
        <v>31.3</v>
      </c>
      <c r="AJ35" s="281">
        <v>16.8</v>
      </c>
      <c r="AK35" s="347">
        <v>55.2</v>
      </c>
      <c r="AL35" s="511">
        <v>14.3</v>
      </c>
      <c r="AM35" s="511">
        <v>2.2999999999999998</v>
      </c>
      <c r="AN35" s="511">
        <v>28.2</v>
      </c>
      <c r="AO35" s="281">
        <v>16.399999999999999</v>
      </c>
      <c r="AP35" s="347">
        <v>58.5</v>
      </c>
      <c r="AQ35" s="511">
        <v>13.8</v>
      </c>
      <c r="AR35" s="511">
        <v>3.9</v>
      </c>
      <c r="AS35" s="511">
        <v>23.8</v>
      </c>
      <c r="AT35" s="281">
        <v>12.9</v>
      </c>
      <c r="AU35" s="347">
        <v>59.3</v>
      </c>
      <c r="AV35" s="511">
        <v>13.3</v>
      </c>
      <c r="AW35" s="511">
        <v>2.5</v>
      </c>
      <c r="AX35" s="511">
        <v>24.9</v>
      </c>
      <c r="AY35" s="281">
        <v>3.1</v>
      </c>
      <c r="AZ35" s="348">
        <v>61.1</v>
      </c>
      <c r="BA35" s="348">
        <v>12.4</v>
      </c>
      <c r="BB35" s="348">
        <v>3</v>
      </c>
      <c r="BC35" s="348">
        <v>23.5</v>
      </c>
      <c r="BD35" s="349">
        <v>4.5999999999999996</v>
      </c>
      <c r="BE35" s="350">
        <v>64.3</v>
      </c>
      <c r="BF35" s="351">
        <v>13.1</v>
      </c>
      <c r="BG35" s="351">
        <v>2.8</v>
      </c>
      <c r="BH35" s="351">
        <v>19.8</v>
      </c>
      <c r="BI35" s="349">
        <v>7.1</v>
      </c>
      <c r="BJ35" s="350">
        <v>66.599999999999994</v>
      </c>
      <c r="BK35" s="351">
        <v>13.5</v>
      </c>
      <c r="BL35" s="351">
        <v>2.5</v>
      </c>
      <c r="BM35" s="351">
        <v>17.399999999999999</v>
      </c>
      <c r="BN35" s="349">
        <v>4.0999999999999996</v>
      </c>
      <c r="BO35" s="350">
        <v>74.8</v>
      </c>
      <c r="BP35" s="351">
        <v>16.399999999999999</v>
      </c>
      <c r="BQ35" s="351">
        <v>2.4</v>
      </c>
      <c r="BR35" s="351">
        <v>6.4</v>
      </c>
      <c r="BS35" s="349">
        <v>6.3</v>
      </c>
      <c r="BT35" s="350">
        <v>72.5</v>
      </c>
      <c r="BU35" s="351">
        <v>15.5</v>
      </c>
      <c r="BV35" s="351">
        <v>2.1</v>
      </c>
      <c r="BW35" s="351">
        <v>9.9</v>
      </c>
      <c r="BX35" s="349">
        <v>10.7</v>
      </c>
      <c r="BY35" s="350">
        <v>67.3</v>
      </c>
      <c r="BZ35" s="351">
        <v>13.6</v>
      </c>
      <c r="CA35" s="351">
        <v>1.2</v>
      </c>
      <c r="CB35" s="351">
        <v>17.899999999999999</v>
      </c>
      <c r="CC35" s="349">
        <v>11</v>
      </c>
      <c r="CD35" s="350">
        <v>65.7</v>
      </c>
      <c r="CE35" s="351">
        <v>12.8</v>
      </c>
      <c r="CF35" s="351">
        <v>1.1000000000000001</v>
      </c>
      <c r="CG35" s="351">
        <v>20.399999999999999</v>
      </c>
      <c r="CH35" s="349">
        <v>17.100000000000001</v>
      </c>
      <c r="CI35" s="350">
        <v>69.8</v>
      </c>
      <c r="CJ35" s="351">
        <v>13.4</v>
      </c>
      <c r="CK35" s="351">
        <v>1.1000000000000001</v>
      </c>
      <c r="CL35" s="351">
        <v>15.7</v>
      </c>
      <c r="CM35" s="349">
        <v>14.5</v>
      </c>
      <c r="CN35" s="350">
        <v>73.900000000000006</v>
      </c>
      <c r="CO35" s="351">
        <v>14.4</v>
      </c>
      <c r="CP35" s="351">
        <v>1.3</v>
      </c>
      <c r="CQ35" s="351">
        <v>10.4</v>
      </c>
      <c r="CR35" s="349">
        <v>9.3000000000000007</v>
      </c>
    </row>
    <row r="36" spans="1:96" x14ac:dyDescent="0.25">
      <c r="A36" s="177" t="s">
        <v>25</v>
      </c>
      <c r="B36" s="347">
        <v>77.400000000000006</v>
      </c>
      <c r="C36" s="511">
        <v>5</v>
      </c>
      <c r="D36" s="511">
        <v>0.6</v>
      </c>
      <c r="E36" s="511">
        <v>17</v>
      </c>
      <c r="F36" s="511">
        <v>-6.1</v>
      </c>
      <c r="G36" s="347">
        <v>80.400000000000006</v>
      </c>
      <c r="H36" s="511">
        <v>5.5</v>
      </c>
      <c r="I36" s="511">
        <v>1</v>
      </c>
      <c r="J36" s="511">
        <v>13.1</v>
      </c>
      <c r="K36" s="511">
        <v>0</v>
      </c>
      <c r="L36" s="347">
        <v>84.6</v>
      </c>
      <c r="M36" s="511">
        <v>6.9</v>
      </c>
      <c r="N36" s="511">
        <v>1.6</v>
      </c>
      <c r="O36" s="511">
        <v>6.9</v>
      </c>
      <c r="P36" s="511">
        <v>-4.3</v>
      </c>
      <c r="Q36" s="347">
        <v>72.099999999999994</v>
      </c>
      <c r="R36" s="511">
        <v>8.4</v>
      </c>
      <c r="S36" s="511">
        <v>1.6</v>
      </c>
      <c r="T36" s="511">
        <v>17.899999999999999</v>
      </c>
      <c r="U36" s="281">
        <v>-2.5</v>
      </c>
      <c r="V36" s="511">
        <v>73.400000000000006</v>
      </c>
      <c r="W36" s="244">
        <v>8.9</v>
      </c>
      <c r="X36" s="244">
        <v>1.7</v>
      </c>
      <c r="Y36" s="244">
        <v>16</v>
      </c>
      <c r="Z36" s="281">
        <v>-3.3</v>
      </c>
      <c r="AA36" s="347">
        <v>68.5</v>
      </c>
      <c r="AB36" s="244">
        <v>9.4</v>
      </c>
      <c r="AC36" s="244">
        <v>1.4</v>
      </c>
      <c r="AD36" s="244">
        <v>20.7</v>
      </c>
      <c r="AE36" s="281">
        <v>-1.9</v>
      </c>
      <c r="AF36" s="347">
        <v>63</v>
      </c>
      <c r="AG36" s="511">
        <v>11.7</v>
      </c>
      <c r="AH36" s="511">
        <v>1.7</v>
      </c>
      <c r="AI36" s="511">
        <v>23.6</v>
      </c>
      <c r="AJ36" s="281">
        <v>5.4</v>
      </c>
      <c r="AK36" s="347">
        <v>62.9</v>
      </c>
      <c r="AL36" s="511">
        <v>14.6</v>
      </c>
      <c r="AM36" s="511">
        <v>1.5</v>
      </c>
      <c r="AN36" s="511">
        <v>21</v>
      </c>
      <c r="AO36" s="281">
        <v>4.0999999999999996</v>
      </c>
      <c r="AP36" s="347">
        <v>71.599999999999994</v>
      </c>
      <c r="AQ36" s="511">
        <v>11.9</v>
      </c>
      <c r="AR36" s="511">
        <v>2.1</v>
      </c>
      <c r="AS36" s="511">
        <v>14.4</v>
      </c>
      <c r="AT36" s="281">
        <v>-2.8</v>
      </c>
      <c r="AU36" s="347">
        <v>71.3</v>
      </c>
      <c r="AV36" s="511">
        <v>9.9</v>
      </c>
      <c r="AW36" s="511">
        <v>1.3</v>
      </c>
      <c r="AX36" s="511">
        <v>17.5</v>
      </c>
      <c r="AY36" s="281">
        <v>-1.3</v>
      </c>
      <c r="AZ36" s="348">
        <v>70.3</v>
      </c>
      <c r="BA36" s="348">
        <v>9.6</v>
      </c>
      <c r="BB36" s="348">
        <v>1.4</v>
      </c>
      <c r="BC36" s="348">
        <v>18.7</v>
      </c>
      <c r="BD36" s="349">
        <v>0.5</v>
      </c>
      <c r="BE36" s="350">
        <v>74.2</v>
      </c>
      <c r="BF36" s="351">
        <v>10.199999999999999</v>
      </c>
      <c r="BG36" s="351">
        <v>2.1</v>
      </c>
      <c r="BH36" s="351">
        <v>13.5</v>
      </c>
      <c r="BI36" s="349">
        <v>-2.1</v>
      </c>
      <c r="BJ36" s="350">
        <v>70.599999999999994</v>
      </c>
      <c r="BK36" s="351">
        <v>11</v>
      </c>
      <c r="BL36" s="351">
        <v>2.2999999999999998</v>
      </c>
      <c r="BM36" s="351">
        <v>16.100000000000001</v>
      </c>
      <c r="BN36" s="349">
        <v>-3.6</v>
      </c>
      <c r="BO36" s="350">
        <v>86.3</v>
      </c>
      <c r="BP36" s="351">
        <v>16.5</v>
      </c>
      <c r="BQ36" s="351">
        <v>2.4</v>
      </c>
      <c r="BR36" s="351">
        <v>-5.2</v>
      </c>
      <c r="BS36" s="349">
        <v>-2</v>
      </c>
      <c r="BT36" s="350">
        <v>82.8</v>
      </c>
      <c r="BU36" s="351">
        <v>15.2</v>
      </c>
      <c r="BV36" s="351">
        <v>2.2000000000000002</v>
      </c>
      <c r="BW36" s="351">
        <v>-0.2</v>
      </c>
      <c r="BX36" s="349">
        <v>2</v>
      </c>
      <c r="BY36" s="350">
        <v>78.5</v>
      </c>
      <c r="BZ36" s="351">
        <v>13.1</v>
      </c>
      <c r="CA36" s="351">
        <v>1.5</v>
      </c>
      <c r="CB36" s="351">
        <v>6.9</v>
      </c>
      <c r="CC36" s="349">
        <v>-2.6</v>
      </c>
      <c r="CD36" s="350">
        <v>80.400000000000006</v>
      </c>
      <c r="CE36" s="351">
        <v>13.5</v>
      </c>
      <c r="CF36" s="351">
        <v>1.7</v>
      </c>
      <c r="CG36" s="351">
        <v>4.4000000000000004</v>
      </c>
      <c r="CH36" s="349">
        <v>1</v>
      </c>
      <c r="CI36" s="350">
        <v>80</v>
      </c>
      <c r="CJ36" s="351">
        <v>14</v>
      </c>
      <c r="CK36" s="351">
        <v>1.6</v>
      </c>
      <c r="CL36" s="351">
        <v>4.4000000000000004</v>
      </c>
      <c r="CM36" s="349">
        <v>3.2</v>
      </c>
      <c r="CN36" s="350">
        <v>83.2</v>
      </c>
      <c r="CO36" s="351">
        <v>14.9</v>
      </c>
      <c r="CP36" s="351">
        <v>2</v>
      </c>
      <c r="CQ36" s="351">
        <v>-0.1</v>
      </c>
      <c r="CR36" s="349">
        <v>2</v>
      </c>
    </row>
    <row r="37" spans="1:96" x14ac:dyDescent="0.25">
      <c r="A37" s="177" t="s">
        <v>26</v>
      </c>
      <c r="B37" s="347">
        <v>71.2</v>
      </c>
      <c r="C37" s="511">
        <v>8.1999999999999993</v>
      </c>
      <c r="D37" s="511">
        <v>0.5</v>
      </c>
      <c r="E37" s="511">
        <v>20.100000000000001</v>
      </c>
      <c r="F37" s="511">
        <v>10</v>
      </c>
      <c r="G37" s="347">
        <v>71.3</v>
      </c>
      <c r="H37" s="511">
        <v>8.3000000000000007</v>
      </c>
      <c r="I37" s="511">
        <v>0.5</v>
      </c>
      <c r="J37" s="511">
        <v>19.899999999999999</v>
      </c>
      <c r="K37" s="511">
        <v>8.1</v>
      </c>
      <c r="L37" s="347">
        <v>70.900000000000006</v>
      </c>
      <c r="M37" s="511">
        <v>8.8000000000000007</v>
      </c>
      <c r="N37" s="511">
        <v>0.5</v>
      </c>
      <c r="O37" s="511">
        <v>19.8</v>
      </c>
      <c r="P37" s="511">
        <v>6.4</v>
      </c>
      <c r="Q37" s="347">
        <v>66.599999999999994</v>
      </c>
      <c r="R37" s="511">
        <v>9.6</v>
      </c>
      <c r="S37" s="511">
        <v>0.5</v>
      </c>
      <c r="T37" s="511">
        <v>23.3</v>
      </c>
      <c r="U37" s="281">
        <v>6.8</v>
      </c>
      <c r="V37" s="511">
        <v>66.599999999999994</v>
      </c>
      <c r="W37" s="244">
        <v>9.4</v>
      </c>
      <c r="X37" s="244">
        <v>0.7</v>
      </c>
      <c r="Y37" s="244">
        <v>23.3</v>
      </c>
      <c r="Z37" s="281">
        <v>4.7</v>
      </c>
      <c r="AA37" s="347">
        <v>70.5</v>
      </c>
      <c r="AB37" s="244">
        <v>12.3</v>
      </c>
      <c r="AC37" s="244">
        <v>0.6</v>
      </c>
      <c r="AD37" s="244">
        <v>16.600000000000001</v>
      </c>
      <c r="AE37" s="281">
        <v>-5.0999999999999996</v>
      </c>
      <c r="AF37" s="347">
        <v>62.7</v>
      </c>
      <c r="AG37" s="511">
        <v>10.9</v>
      </c>
      <c r="AH37" s="511">
        <v>1</v>
      </c>
      <c r="AI37" s="511">
        <v>25.4</v>
      </c>
      <c r="AJ37" s="281">
        <v>4</v>
      </c>
      <c r="AK37" s="347">
        <v>61.7</v>
      </c>
      <c r="AL37" s="511">
        <v>10.1</v>
      </c>
      <c r="AM37" s="511">
        <v>1</v>
      </c>
      <c r="AN37" s="511">
        <v>27.2</v>
      </c>
      <c r="AO37" s="281">
        <v>8.5</v>
      </c>
      <c r="AP37" s="347">
        <v>65.400000000000006</v>
      </c>
      <c r="AQ37" s="511">
        <v>12</v>
      </c>
      <c r="AR37" s="511">
        <v>1.9</v>
      </c>
      <c r="AS37" s="511">
        <v>20.7</v>
      </c>
      <c r="AT37" s="281">
        <v>1.6</v>
      </c>
      <c r="AU37" s="347">
        <v>67</v>
      </c>
      <c r="AV37" s="511">
        <v>11.3</v>
      </c>
      <c r="AW37" s="511">
        <v>0.8</v>
      </c>
      <c r="AX37" s="511">
        <v>20.9</v>
      </c>
      <c r="AY37" s="281">
        <v>1.6</v>
      </c>
      <c r="AZ37" s="348">
        <v>70.900000000000006</v>
      </c>
      <c r="BA37" s="348">
        <v>10.3</v>
      </c>
      <c r="BB37" s="348">
        <v>0.8</v>
      </c>
      <c r="BC37" s="348">
        <v>18</v>
      </c>
      <c r="BD37" s="349">
        <v>2.8</v>
      </c>
      <c r="BE37" s="350">
        <v>79.5</v>
      </c>
      <c r="BF37" s="351">
        <v>11.2</v>
      </c>
      <c r="BG37" s="351">
        <v>1.4</v>
      </c>
      <c r="BH37" s="351">
        <v>7.9</v>
      </c>
      <c r="BI37" s="349">
        <v>3.1</v>
      </c>
      <c r="BJ37" s="350">
        <v>77.5</v>
      </c>
      <c r="BK37" s="351">
        <v>11.8</v>
      </c>
      <c r="BL37" s="351">
        <v>1.8</v>
      </c>
      <c r="BM37" s="351">
        <v>8.9</v>
      </c>
      <c r="BN37" s="349">
        <v>0.9</v>
      </c>
      <c r="BO37" s="350">
        <v>84.8</v>
      </c>
      <c r="BP37" s="351">
        <v>14.6</v>
      </c>
      <c r="BQ37" s="351">
        <v>2.4</v>
      </c>
      <c r="BR37" s="351">
        <v>-1.8</v>
      </c>
      <c r="BS37" s="349">
        <v>1</v>
      </c>
      <c r="BT37" s="350">
        <v>83.8</v>
      </c>
      <c r="BU37" s="351">
        <v>15</v>
      </c>
      <c r="BV37" s="351">
        <v>2.4</v>
      </c>
      <c r="BW37" s="351">
        <v>-1.1000000000000001</v>
      </c>
      <c r="BX37" s="349">
        <v>4.4000000000000004</v>
      </c>
      <c r="BY37" s="350">
        <v>79.3</v>
      </c>
      <c r="BZ37" s="351">
        <v>13.2</v>
      </c>
      <c r="CA37" s="351">
        <v>2.2000000000000002</v>
      </c>
      <c r="CB37" s="351">
        <v>5.3</v>
      </c>
      <c r="CC37" s="349">
        <v>1.7</v>
      </c>
      <c r="CD37" s="350">
        <v>75.2</v>
      </c>
      <c r="CE37" s="351">
        <v>12.4</v>
      </c>
      <c r="CF37" s="351">
        <v>2</v>
      </c>
      <c r="CG37" s="351">
        <v>10.4</v>
      </c>
      <c r="CH37" s="349">
        <v>7.7</v>
      </c>
      <c r="CI37" s="350">
        <v>76.599999999999994</v>
      </c>
      <c r="CJ37" s="351">
        <v>12.5</v>
      </c>
      <c r="CK37" s="351">
        <v>4.5</v>
      </c>
      <c r="CL37" s="351">
        <v>6.4</v>
      </c>
      <c r="CM37" s="349">
        <v>8.8000000000000007</v>
      </c>
      <c r="CN37" s="350">
        <v>77.5</v>
      </c>
      <c r="CO37" s="351">
        <v>15</v>
      </c>
      <c r="CP37" s="351">
        <v>5.4</v>
      </c>
      <c r="CQ37" s="351">
        <v>2.1</v>
      </c>
      <c r="CR37" s="349">
        <v>7.9</v>
      </c>
    </row>
    <row r="38" spans="1:96" x14ac:dyDescent="0.25">
      <c r="A38" s="177" t="s">
        <v>27</v>
      </c>
      <c r="B38" s="347">
        <v>63.9</v>
      </c>
      <c r="C38" s="511">
        <v>6.2</v>
      </c>
      <c r="D38" s="511">
        <v>0.3</v>
      </c>
      <c r="E38" s="511">
        <v>29.6</v>
      </c>
      <c r="F38" s="511">
        <v>21.8</v>
      </c>
      <c r="G38" s="347">
        <v>63.4</v>
      </c>
      <c r="H38" s="511">
        <v>7.7</v>
      </c>
      <c r="I38" s="511">
        <v>0.1</v>
      </c>
      <c r="J38" s="511">
        <v>28.8</v>
      </c>
      <c r="K38" s="511">
        <v>19.5</v>
      </c>
      <c r="L38" s="347">
        <v>62.1</v>
      </c>
      <c r="M38" s="511">
        <v>8.6</v>
      </c>
      <c r="N38" s="511">
        <v>0.1</v>
      </c>
      <c r="O38" s="511">
        <v>29.2</v>
      </c>
      <c r="P38" s="511">
        <v>18.2</v>
      </c>
      <c r="Q38" s="347">
        <v>63.5</v>
      </c>
      <c r="R38" s="511">
        <v>9.3000000000000007</v>
      </c>
      <c r="S38" s="511">
        <v>0.1</v>
      </c>
      <c r="T38" s="511">
        <v>27.1</v>
      </c>
      <c r="U38" s="281">
        <v>14.8</v>
      </c>
      <c r="V38" s="511">
        <v>65.3</v>
      </c>
      <c r="W38" s="244">
        <v>10</v>
      </c>
      <c r="X38" s="244">
        <v>0.4</v>
      </c>
      <c r="Y38" s="244">
        <v>24.3</v>
      </c>
      <c r="Z38" s="281">
        <v>13.5</v>
      </c>
      <c r="AA38" s="347">
        <v>65.8</v>
      </c>
      <c r="AB38" s="244">
        <v>11.3</v>
      </c>
      <c r="AC38" s="244">
        <v>0.4</v>
      </c>
      <c r="AD38" s="244">
        <v>22.5</v>
      </c>
      <c r="AE38" s="281">
        <v>11.2</v>
      </c>
      <c r="AF38" s="347">
        <v>64.599999999999994</v>
      </c>
      <c r="AG38" s="511">
        <v>12.1</v>
      </c>
      <c r="AH38" s="511">
        <v>0.9</v>
      </c>
      <c r="AI38" s="511">
        <v>22.4</v>
      </c>
      <c r="AJ38" s="281">
        <v>11.6</v>
      </c>
      <c r="AK38" s="347">
        <v>64.3</v>
      </c>
      <c r="AL38" s="511">
        <v>13.4</v>
      </c>
      <c r="AM38" s="511">
        <v>0.9</v>
      </c>
      <c r="AN38" s="511">
        <v>21.4</v>
      </c>
      <c r="AO38" s="281">
        <v>11.9</v>
      </c>
      <c r="AP38" s="347">
        <v>65.2</v>
      </c>
      <c r="AQ38" s="511">
        <v>14</v>
      </c>
      <c r="AR38" s="511">
        <v>0.8</v>
      </c>
      <c r="AS38" s="511">
        <v>20</v>
      </c>
      <c r="AT38" s="281">
        <v>12.6</v>
      </c>
      <c r="AU38" s="347">
        <v>64.3</v>
      </c>
      <c r="AV38" s="511">
        <v>13.1</v>
      </c>
      <c r="AW38" s="511">
        <v>0.6</v>
      </c>
      <c r="AX38" s="511">
        <v>22</v>
      </c>
      <c r="AY38" s="281">
        <v>9</v>
      </c>
      <c r="AZ38" s="348">
        <v>65</v>
      </c>
      <c r="BA38" s="348">
        <v>12.5</v>
      </c>
      <c r="BB38" s="348">
        <v>0.8</v>
      </c>
      <c r="BC38" s="348">
        <v>21.7</v>
      </c>
      <c r="BD38" s="349">
        <v>11</v>
      </c>
      <c r="BE38" s="350">
        <v>68.2</v>
      </c>
      <c r="BF38" s="351">
        <v>13.4</v>
      </c>
      <c r="BG38" s="351">
        <v>1.4</v>
      </c>
      <c r="BH38" s="351">
        <v>17</v>
      </c>
      <c r="BI38" s="349">
        <v>10.8</v>
      </c>
      <c r="BJ38" s="350">
        <v>67.099999999999994</v>
      </c>
      <c r="BK38" s="351">
        <v>14.1</v>
      </c>
      <c r="BL38" s="351">
        <v>2.5</v>
      </c>
      <c r="BM38" s="351">
        <v>16.3</v>
      </c>
      <c r="BN38" s="349">
        <v>9.4</v>
      </c>
      <c r="BO38" s="350">
        <v>73.400000000000006</v>
      </c>
      <c r="BP38" s="351">
        <v>15.8</v>
      </c>
      <c r="BQ38" s="351">
        <v>0.6</v>
      </c>
      <c r="BR38" s="351">
        <v>10.199999999999999</v>
      </c>
      <c r="BS38" s="349">
        <v>8.1</v>
      </c>
      <c r="BT38" s="350">
        <v>78.599999999999994</v>
      </c>
      <c r="BU38" s="351">
        <v>15.8</v>
      </c>
      <c r="BV38" s="351">
        <v>0.7</v>
      </c>
      <c r="BW38" s="351">
        <v>4.9000000000000004</v>
      </c>
      <c r="BX38" s="349">
        <v>8.1</v>
      </c>
      <c r="BY38" s="350">
        <v>73.8</v>
      </c>
      <c r="BZ38" s="351">
        <v>14.8</v>
      </c>
      <c r="CA38" s="351">
        <v>0.7</v>
      </c>
      <c r="CB38" s="351">
        <v>10.7</v>
      </c>
      <c r="CC38" s="349">
        <v>4.9000000000000004</v>
      </c>
      <c r="CD38" s="350">
        <v>73.5</v>
      </c>
      <c r="CE38" s="351">
        <v>14.7</v>
      </c>
      <c r="CF38" s="351">
        <v>0.8</v>
      </c>
      <c r="CG38" s="351">
        <v>11</v>
      </c>
      <c r="CH38" s="349">
        <v>7.9</v>
      </c>
      <c r="CI38" s="350">
        <v>73.2</v>
      </c>
      <c r="CJ38" s="351">
        <v>14.7</v>
      </c>
      <c r="CK38" s="351">
        <v>1.5</v>
      </c>
      <c r="CL38" s="351">
        <v>10.6</v>
      </c>
      <c r="CM38" s="349">
        <v>8.3000000000000007</v>
      </c>
      <c r="CN38" s="350">
        <v>73.8</v>
      </c>
      <c r="CO38" s="351">
        <v>15.2</v>
      </c>
      <c r="CP38" s="351">
        <v>2.2000000000000002</v>
      </c>
      <c r="CQ38" s="351">
        <v>8.8000000000000007</v>
      </c>
      <c r="CR38" s="349">
        <v>11.5</v>
      </c>
    </row>
    <row r="39" spans="1:96" x14ac:dyDescent="0.25">
      <c r="A39" s="177" t="s">
        <v>28</v>
      </c>
      <c r="B39" s="347">
        <v>73.900000000000006</v>
      </c>
      <c r="C39" s="511">
        <v>5</v>
      </c>
      <c r="D39" s="511">
        <v>0.4</v>
      </c>
      <c r="E39" s="511">
        <v>20.7</v>
      </c>
      <c r="F39" s="511">
        <v>10.7</v>
      </c>
      <c r="G39" s="347">
        <v>70.599999999999994</v>
      </c>
      <c r="H39" s="511">
        <v>5.7</v>
      </c>
      <c r="I39" s="511">
        <v>0.4</v>
      </c>
      <c r="J39" s="511">
        <v>23.3</v>
      </c>
      <c r="K39" s="511">
        <v>10.199999999999999</v>
      </c>
      <c r="L39" s="347">
        <v>69.900000000000006</v>
      </c>
      <c r="M39" s="511">
        <v>6.1</v>
      </c>
      <c r="N39" s="511">
        <v>0.7</v>
      </c>
      <c r="O39" s="511">
        <v>23.3</v>
      </c>
      <c r="P39" s="511">
        <v>8.1</v>
      </c>
      <c r="Q39" s="347">
        <v>68.8</v>
      </c>
      <c r="R39" s="511">
        <v>7.3</v>
      </c>
      <c r="S39" s="511">
        <v>0.9</v>
      </c>
      <c r="T39" s="511">
        <v>23</v>
      </c>
      <c r="U39" s="281">
        <v>5.8</v>
      </c>
      <c r="V39" s="511">
        <v>72</v>
      </c>
      <c r="W39" s="244">
        <v>8.1999999999999993</v>
      </c>
      <c r="X39" s="244">
        <v>2.2000000000000002</v>
      </c>
      <c r="Y39" s="244">
        <v>17.600000000000001</v>
      </c>
      <c r="Z39" s="281">
        <v>1.7</v>
      </c>
      <c r="AA39" s="347">
        <v>71.2</v>
      </c>
      <c r="AB39" s="244">
        <v>9</v>
      </c>
      <c r="AC39" s="244">
        <v>2.1</v>
      </c>
      <c r="AD39" s="244">
        <v>17.7</v>
      </c>
      <c r="AE39" s="281">
        <v>2.1</v>
      </c>
      <c r="AF39" s="347">
        <v>67.3</v>
      </c>
      <c r="AG39" s="511">
        <v>8.8000000000000007</v>
      </c>
      <c r="AH39" s="511">
        <v>2.6</v>
      </c>
      <c r="AI39" s="511">
        <v>21.3</v>
      </c>
      <c r="AJ39" s="281">
        <v>9.8000000000000007</v>
      </c>
      <c r="AK39" s="347">
        <v>70.8</v>
      </c>
      <c r="AL39" s="511">
        <v>9.8000000000000007</v>
      </c>
      <c r="AM39" s="511">
        <v>4</v>
      </c>
      <c r="AN39" s="511">
        <v>15.4</v>
      </c>
      <c r="AO39" s="281">
        <v>6.9</v>
      </c>
      <c r="AP39" s="347">
        <v>71.599999999999994</v>
      </c>
      <c r="AQ39" s="511">
        <v>10.9</v>
      </c>
      <c r="AR39" s="511">
        <v>4.9000000000000004</v>
      </c>
      <c r="AS39" s="511">
        <v>12.6</v>
      </c>
      <c r="AT39" s="281">
        <v>6.1</v>
      </c>
      <c r="AU39" s="347">
        <v>72</v>
      </c>
      <c r="AV39" s="511">
        <v>9.8000000000000007</v>
      </c>
      <c r="AW39" s="511">
        <v>2.6</v>
      </c>
      <c r="AX39" s="511">
        <v>15.6</v>
      </c>
      <c r="AY39" s="281">
        <v>3.6</v>
      </c>
      <c r="AZ39" s="348">
        <v>69.599999999999994</v>
      </c>
      <c r="BA39" s="348">
        <v>9</v>
      </c>
      <c r="BB39" s="348">
        <v>3.5</v>
      </c>
      <c r="BC39" s="348">
        <v>17.899999999999999</v>
      </c>
      <c r="BD39" s="349">
        <v>6.7</v>
      </c>
      <c r="BE39" s="350">
        <v>73.599999999999994</v>
      </c>
      <c r="BF39" s="351">
        <v>9.9</v>
      </c>
      <c r="BG39" s="351">
        <v>5.3</v>
      </c>
      <c r="BH39" s="351">
        <v>11.2</v>
      </c>
      <c r="BI39" s="349">
        <v>6.2</v>
      </c>
      <c r="BJ39" s="350">
        <v>72.900000000000006</v>
      </c>
      <c r="BK39" s="351">
        <v>10.5</v>
      </c>
      <c r="BL39" s="351">
        <v>6.1</v>
      </c>
      <c r="BM39" s="351">
        <v>10.5</v>
      </c>
      <c r="BN39" s="349">
        <v>2</v>
      </c>
      <c r="BO39" s="350">
        <v>83.4</v>
      </c>
      <c r="BP39" s="351">
        <v>13.7</v>
      </c>
      <c r="BQ39" s="351">
        <v>2.7</v>
      </c>
      <c r="BR39" s="351">
        <v>0.2</v>
      </c>
      <c r="BS39" s="349">
        <v>0.5</v>
      </c>
      <c r="BT39" s="350">
        <v>85.1</v>
      </c>
      <c r="BU39" s="351">
        <v>13.2</v>
      </c>
      <c r="BV39" s="351">
        <v>2.9</v>
      </c>
      <c r="BW39" s="351">
        <v>-1.2</v>
      </c>
      <c r="BX39" s="349">
        <v>0.5</v>
      </c>
      <c r="BY39" s="350">
        <v>84.8</v>
      </c>
      <c r="BZ39" s="351">
        <v>11.9</v>
      </c>
      <c r="CA39" s="351">
        <v>1.2</v>
      </c>
      <c r="CB39" s="351">
        <v>2.1</v>
      </c>
      <c r="CC39" s="349">
        <v>-3.5</v>
      </c>
      <c r="CD39" s="350">
        <v>85.2</v>
      </c>
      <c r="CE39" s="351">
        <v>12</v>
      </c>
      <c r="CF39" s="351">
        <v>1.3</v>
      </c>
      <c r="CG39" s="351">
        <v>1.5</v>
      </c>
      <c r="CH39" s="349">
        <v>-1</v>
      </c>
      <c r="CI39" s="350">
        <v>85.8</v>
      </c>
      <c r="CJ39" s="351">
        <v>11.8</v>
      </c>
      <c r="CK39" s="351">
        <v>1.3</v>
      </c>
      <c r="CL39" s="351">
        <v>1.1000000000000001</v>
      </c>
      <c r="CM39" s="349">
        <v>0.1</v>
      </c>
      <c r="CN39" s="350">
        <v>87</v>
      </c>
      <c r="CO39" s="351">
        <v>12.9</v>
      </c>
      <c r="CP39" s="351">
        <v>2.1</v>
      </c>
      <c r="CQ39" s="351">
        <v>-2</v>
      </c>
      <c r="CR39" s="349">
        <v>0.2</v>
      </c>
    </row>
    <row r="40" spans="1:96" x14ac:dyDescent="0.25">
      <c r="A40" s="177" t="s">
        <v>29</v>
      </c>
      <c r="B40" s="347">
        <v>75.3</v>
      </c>
      <c r="C40" s="511">
        <v>5.6</v>
      </c>
      <c r="D40" s="511">
        <v>0.5</v>
      </c>
      <c r="E40" s="511">
        <v>18.600000000000001</v>
      </c>
      <c r="F40" s="511">
        <v>8.8000000000000007</v>
      </c>
      <c r="G40" s="347">
        <v>76.900000000000006</v>
      </c>
      <c r="H40" s="511">
        <v>5.3</v>
      </c>
      <c r="I40" s="511">
        <v>0.4</v>
      </c>
      <c r="J40" s="511">
        <v>17.399999999999999</v>
      </c>
      <c r="K40" s="511">
        <v>6.5</v>
      </c>
      <c r="L40" s="347">
        <v>75.8</v>
      </c>
      <c r="M40" s="511">
        <v>6</v>
      </c>
      <c r="N40" s="511">
        <v>0.3</v>
      </c>
      <c r="O40" s="511">
        <v>17.899999999999999</v>
      </c>
      <c r="P40" s="511">
        <v>7.1</v>
      </c>
      <c r="Q40" s="347">
        <v>74.400000000000006</v>
      </c>
      <c r="R40" s="511">
        <v>6.1</v>
      </c>
      <c r="S40" s="511">
        <v>0.8</v>
      </c>
      <c r="T40" s="511">
        <v>18.7</v>
      </c>
      <c r="U40" s="281">
        <v>4.8</v>
      </c>
      <c r="V40" s="511">
        <v>80.2</v>
      </c>
      <c r="W40" s="244">
        <v>6.9</v>
      </c>
      <c r="X40" s="244">
        <v>0.7</v>
      </c>
      <c r="Y40" s="244">
        <v>12.2</v>
      </c>
      <c r="Z40" s="281">
        <v>0.3</v>
      </c>
      <c r="AA40" s="347">
        <v>84.9</v>
      </c>
      <c r="AB40" s="244">
        <v>9</v>
      </c>
      <c r="AC40" s="244">
        <v>0.6</v>
      </c>
      <c r="AD40" s="244">
        <v>5.5</v>
      </c>
      <c r="AE40" s="281">
        <v>-8</v>
      </c>
      <c r="AF40" s="347">
        <v>79.599999999999994</v>
      </c>
      <c r="AG40" s="511">
        <v>8.6</v>
      </c>
      <c r="AH40" s="511">
        <v>1</v>
      </c>
      <c r="AI40" s="511">
        <v>10.8</v>
      </c>
      <c r="AJ40" s="281">
        <v>1.1000000000000001</v>
      </c>
      <c r="AK40" s="347">
        <v>77.3</v>
      </c>
      <c r="AL40" s="511">
        <v>9</v>
      </c>
      <c r="AM40" s="511">
        <v>1</v>
      </c>
      <c r="AN40" s="511">
        <v>12.7</v>
      </c>
      <c r="AO40" s="281">
        <v>3.6</v>
      </c>
      <c r="AP40" s="347">
        <v>76.7</v>
      </c>
      <c r="AQ40" s="511">
        <v>9.3000000000000007</v>
      </c>
      <c r="AR40" s="511">
        <v>0.7</v>
      </c>
      <c r="AS40" s="511">
        <v>13.3</v>
      </c>
      <c r="AT40" s="281">
        <v>4.3</v>
      </c>
      <c r="AU40" s="347">
        <v>74.5</v>
      </c>
      <c r="AV40" s="511">
        <v>8.5</v>
      </c>
      <c r="AW40" s="511">
        <v>0.3</v>
      </c>
      <c r="AX40" s="511">
        <v>16.7</v>
      </c>
      <c r="AY40" s="281">
        <v>2.9</v>
      </c>
      <c r="AZ40" s="348">
        <v>74.2</v>
      </c>
      <c r="BA40" s="348">
        <v>8.4</v>
      </c>
      <c r="BB40" s="348">
        <v>0.6</v>
      </c>
      <c r="BC40" s="348">
        <v>16.8</v>
      </c>
      <c r="BD40" s="349">
        <v>3.7</v>
      </c>
      <c r="BE40" s="350">
        <v>79.7</v>
      </c>
      <c r="BF40" s="351">
        <v>9</v>
      </c>
      <c r="BG40" s="351">
        <v>0.8</v>
      </c>
      <c r="BH40" s="351">
        <v>10.5</v>
      </c>
      <c r="BI40" s="349">
        <v>2.2000000000000002</v>
      </c>
      <c r="BJ40" s="350">
        <v>77</v>
      </c>
      <c r="BK40" s="351">
        <v>9.6999999999999993</v>
      </c>
      <c r="BL40" s="351">
        <v>1.2</v>
      </c>
      <c r="BM40" s="351">
        <v>12.1</v>
      </c>
      <c r="BN40" s="349">
        <v>0.3</v>
      </c>
      <c r="BO40" s="350">
        <v>86.1</v>
      </c>
      <c r="BP40" s="351">
        <v>12.8</v>
      </c>
      <c r="BQ40" s="351">
        <v>1.3</v>
      </c>
      <c r="BR40" s="351">
        <v>-0.2</v>
      </c>
      <c r="BS40" s="349">
        <v>0.4</v>
      </c>
      <c r="BT40" s="350">
        <v>85.8</v>
      </c>
      <c r="BU40" s="351">
        <v>12.4</v>
      </c>
      <c r="BV40" s="351">
        <v>1.5</v>
      </c>
      <c r="BW40" s="351">
        <v>0.3</v>
      </c>
      <c r="BX40" s="349">
        <v>1.7</v>
      </c>
      <c r="BY40" s="350">
        <v>83.5</v>
      </c>
      <c r="BZ40" s="351">
        <v>11.2</v>
      </c>
      <c r="CA40" s="351">
        <v>1.1000000000000001</v>
      </c>
      <c r="CB40" s="351">
        <v>4.2</v>
      </c>
      <c r="CC40" s="349">
        <v>-0.8</v>
      </c>
      <c r="CD40" s="350">
        <v>80.5</v>
      </c>
      <c r="CE40" s="351">
        <v>10.7</v>
      </c>
      <c r="CF40" s="351">
        <v>1.1000000000000001</v>
      </c>
      <c r="CG40" s="351">
        <v>7.7</v>
      </c>
      <c r="CH40" s="349">
        <v>4.8</v>
      </c>
      <c r="CI40" s="350">
        <v>82.2</v>
      </c>
      <c r="CJ40" s="351">
        <v>10.6</v>
      </c>
      <c r="CK40" s="351">
        <v>0.9</v>
      </c>
      <c r="CL40" s="351">
        <v>6.3</v>
      </c>
      <c r="CM40" s="349">
        <v>4.9000000000000004</v>
      </c>
      <c r="CN40" s="350">
        <v>83.9</v>
      </c>
      <c r="CO40" s="351">
        <v>11.4</v>
      </c>
      <c r="CP40" s="351">
        <v>1.1000000000000001</v>
      </c>
      <c r="CQ40" s="351">
        <v>3.6</v>
      </c>
      <c r="CR40" s="349">
        <v>4.5</v>
      </c>
    </row>
    <row r="41" spans="1:96" x14ac:dyDescent="0.25">
      <c r="A41" s="177" t="s">
        <v>30</v>
      </c>
      <c r="B41" s="347">
        <v>82.7</v>
      </c>
      <c r="C41" s="511">
        <v>7.9</v>
      </c>
      <c r="D41" s="511">
        <v>3.7</v>
      </c>
      <c r="E41" s="511">
        <v>5.7</v>
      </c>
      <c r="F41" s="511">
        <v>-9.1999999999999993</v>
      </c>
      <c r="G41" s="347">
        <v>81.900000000000006</v>
      </c>
      <c r="H41" s="511">
        <v>7.7</v>
      </c>
      <c r="I41" s="511">
        <v>5.2</v>
      </c>
      <c r="J41" s="511">
        <v>5.2</v>
      </c>
      <c r="K41" s="511">
        <v>0</v>
      </c>
      <c r="L41" s="347">
        <v>80.099999999999994</v>
      </c>
      <c r="M41" s="511">
        <v>8.3000000000000007</v>
      </c>
      <c r="N41" s="511">
        <v>6</v>
      </c>
      <c r="O41" s="511">
        <v>5.6</v>
      </c>
      <c r="P41" s="511">
        <v>-8</v>
      </c>
      <c r="Q41" s="347">
        <v>64.5</v>
      </c>
      <c r="R41" s="511">
        <v>9.3000000000000007</v>
      </c>
      <c r="S41" s="511">
        <v>6.4</v>
      </c>
      <c r="T41" s="511">
        <v>19.8</v>
      </c>
      <c r="U41" s="281">
        <v>-0.5</v>
      </c>
      <c r="V41" s="511">
        <v>64.599999999999994</v>
      </c>
      <c r="W41" s="244">
        <v>9.1</v>
      </c>
      <c r="X41" s="244">
        <v>5.5</v>
      </c>
      <c r="Y41" s="244">
        <v>20.8</v>
      </c>
      <c r="Z41" s="281">
        <v>1.9</v>
      </c>
      <c r="AA41" s="347">
        <v>62.9</v>
      </c>
      <c r="AB41" s="244">
        <v>10.1</v>
      </c>
      <c r="AC41" s="244">
        <v>4.4000000000000004</v>
      </c>
      <c r="AD41" s="244">
        <v>22.6</v>
      </c>
      <c r="AE41" s="281">
        <v>3.6</v>
      </c>
      <c r="AF41" s="347">
        <v>68.5</v>
      </c>
      <c r="AG41" s="511">
        <v>10.8</v>
      </c>
      <c r="AH41" s="511">
        <v>5.5</v>
      </c>
      <c r="AI41" s="511">
        <v>15.2</v>
      </c>
      <c r="AJ41" s="281">
        <v>-0.8</v>
      </c>
      <c r="AK41" s="347">
        <v>72.3</v>
      </c>
      <c r="AL41" s="511">
        <v>12.2</v>
      </c>
      <c r="AM41" s="511">
        <v>4.5</v>
      </c>
      <c r="AN41" s="511">
        <v>11</v>
      </c>
      <c r="AO41" s="281">
        <v>-4.5999999999999996</v>
      </c>
      <c r="AP41" s="347">
        <v>88</v>
      </c>
      <c r="AQ41" s="511">
        <v>18.5</v>
      </c>
      <c r="AR41" s="511">
        <v>13.1</v>
      </c>
      <c r="AS41" s="511">
        <v>-19.600000000000001</v>
      </c>
      <c r="AT41" s="281">
        <v>-28.3</v>
      </c>
      <c r="AU41" s="347">
        <v>74</v>
      </c>
      <c r="AV41" s="511">
        <v>13.8</v>
      </c>
      <c r="AW41" s="511">
        <v>6.4</v>
      </c>
      <c r="AX41" s="511">
        <v>5.8</v>
      </c>
      <c r="AY41" s="281">
        <v>-15.4</v>
      </c>
      <c r="AZ41" s="348">
        <v>72.3</v>
      </c>
      <c r="BA41" s="348">
        <v>12.3</v>
      </c>
      <c r="BB41" s="348">
        <v>7.1</v>
      </c>
      <c r="BC41" s="348">
        <v>8.3000000000000007</v>
      </c>
      <c r="BD41" s="349">
        <v>-10.5</v>
      </c>
      <c r="BE41" s="350">
        <v>75.8</v>
      </c>
      <c r="BF41" s="351">
        <v>13.1</v>
      </c>
      <c r="BG41" s="351">
        <v>10.1</v>
      </c>
      <c r="BH41" s="351">
        <v>1</v>
      </c>
      <c r="BI41" s="349">
        <v>-16</v>
      </c>
      <c r="BJ41" s="350">
        <v>79.599999999999994</v>
      </c>
      <c r="BK41" s="351">
        <v>14.2</v>
      </c>
      <c r="BL41" s="351">
        <v>10.8</v>
      </c>
      <c r="BM41" s="351">
        <v>-4.5999999999999996</v>
      </c>
      <c r="BN41" s="349">
        <v>-21.5</v>
      </c>
      <c r="BO41" s="350">
        <v>88.4</v>
      </c>
      <c r="BP41" s="351">
        <v>18.7</v>
      </c>
      <c r="BQ41" s="351">
        <v>3.3</v>
      </c>
      <c r="BR41" s="351">
        <v>-10.4</v>
      </c>
      <c r="BS41" s="349">
        <v>-15</v>
      </c>
      <c r="BT41" s="350">
        <v>86.1</v>
      </c>
      <c r="BU41" s="351">
        <v>18.600000000000001</v>
      </c>
      <c r="BV41" s="351">
        <v>3.4</v>
      </c>
      <c r="BW41" s="351">
        <v>-8.1</v>
      </c>
      <c r="BX41" s="349">
        <v>-8</v>
      </c>
      <c r="BY41" s="350">
        <v>84.1</v>
      </c>
      <c r="BZ41" s="351">
        <v>16.899999999999999</v>
      </c>
      <c r="CA41" s="351">
        <v>2.2999999999999998</v>
      </c>
      <c r="CB41" s="351">
        <v>-3.3</v>
      </c>
      <c r="CC41" s="349">
        <v>-14.2</v>
      </c>
      <c r="CD41" s="350">
        <v>82.3</v>
      </c>
      <c r="CE41" s="351">
        <v>16.8</v>
      </c>
      <c r="CF41" s="351">
        <v>2.2000000000000002</v>
      </c>
      <c r="CG41" s="552">
        <v>-1.3</v>
      </c>
      <c r="CH41" s="349">
        <v>-7.7</v>
      </c>
      <c r="CI41" s="350">
        <v>82.3</v>
      </c>
      <c r="CJ41" s="351">
        <v>17.899999999999999</v>
      </c>
      <c r="CK41" s="351">
        <v>2.4</v>
      </c>
      <c r="CL41" s="351">
        <v>-2.6</v>
      </c>
      <c r="CM41" s="349">
        <v>-6.8</v>
      </c>
      <c r="CN41" s="350">
        <v>81.7</v>
      </c>
      <c r="CO41" s="351">
        <v>18.600000000000001</v>
      </c>
      <c r="CP41" s="351">
        <v>3</v>
      </c>
      <c r="CQ41" s="351">
        <v>-3.3</v>
      </c>
      <c r="CR41" s="349">
        <v>-3.2</v>
      </c>
    </row>
    <row r="42" spans="1:96" ht="18" x14ac:dyDescent="0.25">
      <c r="A42" s="176" t="s">
        <v>391</v>
      </c>
      <c r="B42" s="550">
        <v>79.900000000000006</v>
      </c>
      <c r="C42" s="282">
        <v>4.5</v>
      </c>
      <c r="D42" s="282">
        <v>0.5</v>
      </c>
      <c r="E42" s="282">
        <v>15.1</v>
      </c>
      <c r="F42" s="282">
        <v>0</v>
      </c>
      <c r="G42" s="550">
        <v>79.7</v>
      </c>
      <c r="H42" s="282">
        <v>4.8</v>
      </c>
      <c r="I42" s="282">
        <v>0.5</v>
      </c>
      <c r="J42" s="282">
        <v>15</v>
      </c>
      <c r="K42" s="282">
        <v>1.9</v>
      </c>
      <c r="L42" s="550">
        <v>77.3</v>
      </c>
      <c r="M42" s="282">
        <v>5.2</v>
      </c>
      <c r="N42" s="282">
        <v>0.6</v>
      </c>
      <c r="O42" s="282">
        <v>16.899999999999999</v>
      </c>
      <c r="P42" s="282">
        <v>0</v>
      </c>
      <c r="Q42" s="550">
        <v>75.2</v>
      </c>
      <c r="R42" s="282">
        <v>5.6</v>
      </c>
      <c r="S42" s="282">
        <v>0.8</v>
      </c>
      <c r="T42" s="282">
        <v>18.399999999999999</v>
      </c>
      <c r="U42" s="280">
        <v>-0.6</v>
      </c>
      <c r="V42" s="282">
        <v>76.2</v>
      </c>
      <c r="W42" s="289">
        <v>6.2</v>
      </c>
      <c r="X42" s="289">
        <v>1.1000000000000001</v>
      </c>
      <c r="Y42" s="289">
        <v>16.5</v>
      </c>
      <c r="Z42" s="280">
        <v>-2.1</v>
      </c>
      <c r="AA42" s="550">
        <v>77.400000000000006</v>
      </c>
      <c r="AB42" s="289">
        <v>7.8</v>
      </c>
      <c r="AC42" s="289">
        <v>1.2</v>
      </c>
      <c r="AD42" s="289">
        <v>13.6</v>
      </c>
      <c r="AE42" s="280">
        <v>-2.9</v>
      </c>
      <c r="AF42" s="550">
        <v>77.7</v>
      </c>
      <c r="AG42" s="282">
        <v>7.7</v>
      </c>
      <c r="AH42" s="282">
        <v>1.7</v>
      </c>
      <c r="AI42" s="282">
        <v>12.9</v>
      </c>
      <c r="AJ42" s="280">
        <v>-0.9</v>
      </c>
      <c r="AK42" s="550">
        <v>80.099999999999994</v>
      </c>
      <c r="AL42" s="282">
        <v>8.9</v>
      </c>
      <c r="AM42" s="282">
        <v>1.9</v>
      </c>
      <c r="AN42" s="282">
        <v>9.1</v>
      </c>
      <c r="AO42" s="280">
        <v>-1.4</v>
      </c>
      <c r="AP42" s="550">
        <v>84.4</v>
      </c>
      <c r="AQ42" s="282">
        <v>9.6999999999999993</v>
      </c>
      <c r="AR42" s="282">
        <v>2.6</v>
      </c>
      <c r="AS42" s="282">
        <v>3.3</v>
      </c>
      <c r="AT42" s="280">
        <v>-7</v>
      </c>
      <c r="AU42" s="550">
        <v>79.900000000000006</v>
      </c>
      <c r="AV42" s="282">
        <v>8.9</v>
      </c>
      <c r="AW42" s="282">
        <v>1.1000000000000001</v>
      </c>
      <c r="AX42" s="282">
        <v>10.1</v>
      </c>
      <c r="AY42" s="280">
        <v>-6.9</v>
      </c>
      <c r="AZ42" s="548">
        <v>78.900000000000006</v>
      </c>
      <c r="BA42" s="548">
        <v>8.1</v>
      </c>
      <c r="BB42" s="548">
        <v>1.2</v>
      </c>
      <c r="BC42" s="548">
        <v>11.8</v>
      </c>
      <c r="BD42" s="479">
        <v>-3</v>
      </c>
      <c r="BE42" s="547">
        <v>82.6</v>
      </c>
      <c r="BF42" s="478">
        <v>8.8000000000000007</v>
      </c>
      <c r="BG42" s="478">
        <v>1.6</v>
      </c>
      <c r="BH42" s="478">
        <v>7</v>
      </c>
      <c r="BI42" s="479">
        <v>-3.9</v>
      </c>
      <c r="BJ42" s="547">
        <v>83</v>
      </c>
      <c r="BK42" s="478">
        <v>9.9</v>
      </c>
      <c r="BL42" s="478">
        <v>1.8</v>
      </c>
      <c r="BM42" s="478">
        <v>5.3</v>
      </c>
      <c r="BN42" s="479">
        <v>-5.6</v>
      </c>
      <c r="BO42" s="547">
        <v>88</v>
      </c>
      <c r="BP42" s="478">
        <v>13.5</v>
      </c>
      <c r="BQ42" s="478">
        <v>1.5</v>
      </c>
      <c r="BR42" s="478">
        <v>-3</v>
      </c>
      <c r="BS42" s="479">
        <v>-1.8</v>
      </c>
      <c r="BT42" s="547">
        <v>88.3</v>
      </c>
      <c r="BU42" s="478">
        <v>12.8</v>
      </c>
      <c r="BV42" s="478">
        <v>1.4</v>
      </c>
      <c r="BW42" s="478">
        <v>-2.5</v>
      </c>
      <c r="BX42" s="479">
        <v>-0.4</v>
      </c>
      <c r="BY42" s="547">
        <v>85.2</v>
      </c>
      <c r="BZ42" s="478">
        <v>11.4</v>
      </c>
      <c r="CA42" s="478">
        <v>1.1000000000000001</v>
      </c>
      <c r="CB42" s="478">
        <v>2.2999999999999998</v>
      </c>
      <c r="CC42" s="479">
        <v>-4.5</v>
      </c>
      <c r="CD42" s="547">
        <v>85.4</v>
      </c>
      <c r="CE42" s="478">
        <v>10.9</v>
      </c>
      <c r="CF42" s="478">
        <v>1.1000000000000001</v>
      </c>
      <c r="CG42" s="478">
        <v>2.6</v>
      </c>
      <c r="CH42" s="479">
        <v>-0.8</v>
      </c>
      <c r="CI42" s="547">
        <v>86.2</v>
      </c>
      <c r="CJ42" s="478">
        <v>11</v>
      </c>
      <c r="CK42" s="478">
        <v>1</v>
      </c>
      <c r="CL42" s="478">
        <v>1.8</v>
      </c>
      <c r="CM42" s="479">
        <v>0.6</v>
      </c>
      <c r="CN42" s="547">
        <v>87.1</v>
      </c>
      <c r="CO42" s="478">
        <v>11.5</v>
      </c>
      <c r="CP42" s="478">
        <v>1.2</v>
      </c>
      <c r="CQ42" s="478">
        <v>0.2</v>
      </c>
      <c r="CR42" s="479">
        <v>1.1000000000000001</v>
      </c>
    </row>
    <row r="43" spans="1:96" x14ac:dyDescent="0.25">
      <c r="A43" s="177" t="s">
        <v>31</v>
      </c>
      <c r="B43" s="347">
        <v>69.400000000000006</v>
      </c>
      <c r="C43" s="511">
        <v>3.8</v>
      </c>
      <c r="D43" s="511">
        <v>0.1</v>
      </c>
      <c r="E43" s="511">
        <v>26.7</v>
      </c>
      <c r="F43" s="511">
        <v>20.5</v>
      </c>
      <c r="G43" s="347">
        <v>70.3</v>
      </c>
      <c r="H43" s="511">
        <v>4.2</v>
      </c>
      <c r="I43" s="511">
        <v>0.2</v>
      </c>
      <c r="J43" s="511">
        <v>25.3</v>
      </c>
      <c r="K43" s="511">
        <v>17</v>
      </c>
      <c r="L43" s="347">
        <v>60.1</v>
      </c>
      <c r="M43" s="511">
        <v>5.8</v>
      </c>
      <c r="N43" s="511">
        <v>0.1</v>
      </c>
      <c r="O43" s="511">
        <v>34</v>
      </c>
      <c r="P43" s="511">
        <v>23.9</v>
      </c>
      <c r="Q43" s="347">
        <v>62.5</v>
      </c>
      <c r="R43" s="511">
        <v>5.2</v>
      </c>
      <c r="S43" s="511">
        <v>0.2</v>
      </c>
      <c r="T43" s="511">
        <v>32.1</v>
      </c>
      <c r="U43" s="281">
        <v>22</v>
      </c>
      <c r="V43" s="511">
        <v>68.599999999999994</v>
      </c>
      <c r="W43" s="244">
        <v>5.9</v>
      </c>
      <c r="X43" s="244">
        <v>0.2</v>
      </c>
      <c r="Y43" s="244">
        <v>25.3</v>
      </c>
      <c r="Z43" s="281">
        <v>17.600000000000001</v>
      </c>
      <c r="AA43" s="347">
        <v>69.5</v>
      </c>
      <c r="AB43" s="244">
        <v>7.3</v>
      </c>
      <c r="AC43" s="244">
        <v>0.7</v>
      </c>
      <c r="AD43" s="244">
        <v>22.5</v>
      </c>
      <c r="AE43" s="281">
        <v>17.5</v>
      </c>
      <c r="AF43" s="347">
        <v>67.099999999999994</v>
      </c>
      <c r="AG43" s="511">
        <v>6.9</v>
      </c>
      <c r="AH43" s="511">
        <v>1.8</v>
      </c>
      <c r="AI43" s="511">
        <v>24.2</v>
      </c>
      <c r="AJ43" s="281">
        <v>19.2</v>
      </c>
      <c r="AK43" s="347">
        <v>68.2</v>
      </c>
      <c r="AL43" s="511">
        <v>8.1</v>
      </c>
      <c r="AM43" s="511">
        <v>1.5</v>
      </c>
      <c r="AN43" s="511">
        <v>22.2</v>
      </c>
      <c r="AO43" s="281">
        <v>18.2</v>
      </c>
      <c r="AP43" s="347">
        <v>74.8</v>
      </c>
      <c r="AQ43" s="511">
        <v>8.9</v>
      </c>
      <c r="AR43" s="511">
        <v>1.2</v>
      </c>
      <c r="AS43" s="511">
        <v>15.1</v>
      </c>
      <c r="AT43" s="281">
        <v>12.5</v>
      </c>
      <c r="AU43" s="347">
        <v>69.2</v>
      </c>
      <c r="AV43" s="511">
        <v>7.4</v>
      </c>
      <c r="AW43" s="511">
        <v>0.2</v>
      </c>
      <c r="AX43" s="511">
        <v>23.2</v>
      </c>
      <c r="AY43" s="281">
        <v>16.100000000000001</v>
      </c>
      <c r="AZ43" s="348">
        <v>68</v>
      </c>
      <c r="BA43" s="348">
        <v>6.7</v>
      </c>
      <c r="BB43" s="348">
        <v>0.3</v>
      </c>
      <c r="BC43" s="348">
        <v>25</v>
      </c>
      <c r="BD43" s="349">
        <v>19.3</v>
      </c>
      <c r="BE43" s="350">
        <v>71.099999999999994</v>
      </c>
      <c r="BF43" s="351">
        <v>7.4</v>
      </c>
      <c r="BG43" s="351">
        <v>0.9</v>
      </c>
      <c r="BH43" s="351">
        <v>20.6</v>
      </c>
      <c r="BI43" s="349">
        <v>19.3</v>
      </c>
      <c r="BJ43" s="350">
        <v>74.8</v>
      </c>
      <c r="BK43" s="351">
        <v>7.7</v>
      </c>
      <c r="BL43" s="351">
        <v>1.5</v>
      </c>
      <c r="BM43" s="351">
        <v>16</v>
      </c>
      <c r="BN43" s="349">
        <v>14</v>
      </c>
      <c r="BO43" s="350">
        <v>85.7</v>
      </c>
      <c r="BP43" s="351">
        <v>11.1</v>
      </c>
      <c r="BQ43" s="351">
        <v>2.9</v>
      </c>
      <c r="BR43" s="351">
        <v>0.3</v>
      </c>
      <c r="BS43" s="349">
        <v>4.0999999999999996</v>
      </c>
      <c r="BT43" s="350">
        <v>81.099999999999994</v>
      </c>
      <c r="BU43" s="351">
        <v>10</v>
      </c>
      <c r="BV43" s="351">
        <v>2.6</v>
      </c>
      <c r="BW43" s="351">
        <v>6.3</v>
      </c>
      <c r="BX43" s="349">
        <v>9.8000000000000007</v>
      </c>
      <c r="BY43" s="350">
        <v>78.2</v>
      </c>
      <c r="BZ43" s="351">
        <v>9.5</v>
      </c>
      <c r="CA43" s="351">
        <v>2.5</v>
      </c>
      <c r="CB43" s="351">
        <v>9.8000000000000007</v>
      </c>
      <c r="CC43" s="349">
        <v>5.0999999999999996</v>
      </c>
      <c r="CD43" s="350">
        <v>77.900000000000006</v>
      </c>
      <c r="CE43" s="351">
        <v>8.8000000000000007</v>
      </c>
      <c r="CF43" s="351">
        <v>2.1</v>
      </c>
      <c r="CG43" s="351">
        <v>11.2</v>
      </c>
      <c r="CH43" s="349">
        <v>10.6</v>
      </c>
      <c r="CI43" s="350">
        <v>79</v>
      </c>
      <c r="CJ43" s="351">
        <v>8.8000000000000007</v>
      </c>
      <c r="CK43" s="351">
        <v>2.1</v>
      </c>
      <c r="CL43" s="351">
        <v>10.1</v>
      </c>
      <c r="CM43" s="349">
        <v>10.9</v>
      </c>
      <c r="CN43" s="350">
        <v>81.900000000000006</v>
      </c>
      <c r="CO43" s="351">
        <v>9.1999999999999993</v>
      </c>
      <c r="CP43" s="351">
        <v>2.2999999999999998</v>
      </c>
      <c r="CQ43" s="351">
        <v>6.6</v>
      </c>
      <c r="CR43" s="349">
        <v>9.1</v>
      </c>
    </row>
    <row r="44" spans="1:96" x14ac:dyDescent="0.25">
      <c r="A44" s="177" t="s">
        <v>32</v>
      </c>
      <c r="B44" s="347">
        <v>51.2</v>
      </c>
      <c r="C44" s="511">
        <v>7</v>
      </c>
      <c r="D44" s="511">
        <v>0</v>
      </c>
      <c r="E44" s="511">
        <v>41.8</v>
      </c>
      <c r="F44" s="511">
        <v>36.9</v>
      </c>
      <c r="G44" s="347">
        <v>44.6</v>
      </c>
      <c r="H44" s="511">
        <v>6.8</v>
      </c>
      <c r="I44" s="511">
        <v>0.2</v>
      </c>
      <c r="J44" s="511">
        <v>48.4</v>
      </c>
      <c r="K44" s="511">
        <v>45.6</v>
      </c>
      <c r="L44" s="347">
        <v>44.1</v>
      </c>
      <c r="M44" s="511">
        <v>7.5</v>
      </c>
      <c r="N44" s="511">
        <v>0.1</v>
      </c>
      <c r="O44" s="511">
        <v>48.3</v>
      </c>
      <c r="P44" s="511">
        <v>44.2</v>
      </c>
      <c r="Q44" s="347">
        <v>42.1</v>
      </c>
      <c r="R44" s="511">
        <v>12.1</v>
      </c>
      <c r="S44" s="511">
        <v>0.1</v>
      </c>
      <c r="T44" s="511">
        <v>45.7</v>
      </c>
      <c r="U44" s="281">
        <v>40.6</v>
      </c>
      <c r="V44" s="511">
        <v>49.3</v>
      </c>
      <c r="W44" s="244">
        <v>10.5</v>
      </c>
      <c r="X44" s="244">
        <v>0.2</v>
      </c>
      <c r="Y44" s="244">
        <v>40</v>
      </c>
      <c r="Z44" s="281">
        <v>38.4</v>
      </c>
      <c r="AA44" s="347">
        <v>60.3</v>
      </c>
      <c r="AB44" s="244">
        <v>10.199999999999999</v>
      </c>
      <c r="AC44" s="244">
        <v>0.4</v>
      </c>
      <c r="AD44" s="244">
        <v>29.1</v>
      </c>
      <c r="AE44" s="281">
        <v>24.6</v>
      </c>
      <c r="AF44" s="347">
        <v>58.9</v>
      </c>
      <c r="AG44" s="511">
        <v>9.8000000000000007</v>
      </c>
      <c r="AH44" s="511">
        <v>0.6</v>
      </c>
      <c r="AI44" s="511">
        <v>30.7</v>
      </c>
      <c r="AJ44" s="281">
        <v>32.1</v>
      </c>
      <c r="AK44" s="347">
        <v>55.3</v>
      </c>
      <c r="AL44" s="511">
        <v>11.3</v>
      </c>
      <c r="AM44" s="511">
        <v>0.7</v>
      </c>
      <c r="AN44" s="511">
        <v>32.700000000000003</v>
      </c>
      <c r="AO44" s="281">
        <v>34.4</v>
      </c>
      <c r="AP44" s="347">
        <v>53.5</v>
      </c>
      <c r="AQ44" s="511">
        <v>11.5</v>
      </c>
      <c r="AR44" s="511">
        <v>3</v>
      </c>
      <c r="AS44" s="511">
        <v>32</v>
      </c>
      <c r="AT44" s="281">
        <v>30.2</v>
      </c>
      <c r="AU44" s="347">
        <v>48.6</v>
      </c>
      <c r="AV44" s="511">
        <v>10.4</v>
      </c>
      <c r="AW44" s="511">
        <v>1.4</v>
      </c>
      <c r="AX44" s="511">
        <v>39.6</v>
      </c>
      <c r="AY44" s="281">
        <v>29.6</v>
      </c>
      <c r="AZ44" s="348">
        <v>49.7</v>
      </c>
      <c r="BA44" s="348">
        <v>10.9</v>
      </c>
      <c r="BB44" s="348">
        <v>1</v>
      </c>
      <c r="BC44" s="348">
        <v>38.4</v>
      </c>
      <c r="BD44" s="349">
        <v>31</v>
      </c>
      <c r="BE44" s="350">
        <v>53.7</v>
      </c>
      <c r="BF44" s="351">
        <v>11.5</v>
      </c>
      <c r="BG44" s="351">
        <v>2.2999999999999998</v>
      </c>
      <c r="BH44" s="351">
        <v>32.5</v>
      </c>
      <c r="BI44" s="349">
        <v>30.8</v>
      </c>
      <c r="BJ44" s="350">
        <v>55.2</v>
      </c>
      <c r="BK44" s="351">
        <v>14.3</v>
      </c>
      <c r="BL44" s="351">
        <v>4</v>
      </c>
      <c r="BM44" s="351">
        <v>26.5</v>
      </c>
      <c r="BN44" s="349">
        <v>25.5</v>
      </c>
      <c r="BO44" s="350">
        <v>65.599999999999994</v>
      </c>
      <c r="BP44" s="351">
        <v>18.7</v>
      </c>
      <c r="BQ44" s="351">
        <v>1.1000000000000001</v>
      </c>
      <c r="BR44" s="351">
        <v>14.6</v>
      </c>
      <c r="BS44" s="349">
        <v>20</v>
      </c>
      <c r="BT44" s="350">
        <v>63.6</v>
      </c>
      <c r="BU44" s="351">
        <v>17.8</v>
      </c>
      <c r="BV44" s="351">
        <v>1.3</v>
      </c>
      <c r="BW44" s="351">
        <v>17.3</v>
      </c>
      <c r="BX44" s="349">
        <v>17.3</v>
      </c>
      <c r="BY44" s="350">
        <v>56.9</v>
      </c>
      <c r="BZ44" s="351">
        <v>14.9</v>
      </c>
      <c r="CA44" s="351">
        <v>0.9</v>
      </c>
      <c r="CB44" s="351">
        <v>27.3</v>
      </c>
      <c r="CC44" s="349">
        <v>10.1</v>
      </c>
      <c r="CD44" s="350">
        <v>57.7</v>
      </c>
      <c r="CE44" s="351">
        <v>14</v>
      </c>
      <c r="CF44" s="351">
        <v>0.9</v>
      </c>
      <c r="CG44" s="351">
        <v>27.4</v>
      </c>
      <c r="CH44" s="349">
        <v>14.8</v>
      </c>
      <c r="CI44" s="350">
        <v>59.6</v>
      </c>
      <c r="CJ44" s="351">
        <v>12.9</v>
      </c>
      <c r="CK44" s="351">
        <v>0.8</v>
      </c>
      <c r="CL44" s="351">
        <v>26.7</v>
      </c>
      <c r="CM44" s="349">
        <v>15.5</v>
      </c>
      <c r="CN44" s="350">
        <v>62.1</v>
      </c>
      <c r="CO44" s="351">
        <v>13.6</v>
      </c>
      <c r="CP44" s="351">
        <v>0.8</v>
      </c>
      <c r="CQ44" s="351">
        <v>23.5</v>
      </c>
      <c r="CR44" s="349">
        <v>19.8</v>
      </c>
    </row>
    <row r="45" spans="1:96" x14ac:dyDescent="0.25">
      <c r="A45" s="177" t="s">
        <v>33</v>
      </c>
      <c r="B45" s="347"/>
      <c r="C45" s="511"/>
      <c r="D45" s="511"/>
      <c r="E45" s="511"/>
      <c r="F45" s="511"/>
      <c r="G45" s="347"/>
      <c r="H45" s="511"/>
      <c r="I45" s="511"/>
      <c r="J45" s="511"/>
      <c r="K45" s="511"/>
      <c r="L45" s="347"/>
      <c r="M45" s="511"/>
      <c r="N45" s="511"/>
      <c r="O45" s="511"/>
      <c r="P45" s="511"/>
      <c r="Q45" s="347"/>
      <c r="R45" s="511"/>
      <c r="S45" s="511"/>
      <c r="T45" s="511"/>
      <c r="U45" s="281"/>
      <c r="V45" s="511"/>
      <c r="W45" s="244"/>
      <c r="X45" s="244"/>
      <c r="Y45" s="244"/>
      <c r="Z45" s="281"/>
      <c r="AA45" s="347"/>
      <c r="AB45" s="244"/>
      <c r="AC45" s="244"/>
      <c r="AD45" s="244"/>
      <c r="AE45" s="281"/>
      <c r="AF45" s="347"/>
      <c r="AG45" s="511"/>
      <c r="AH45" s="511"/>
      <c r="AI45" s="511"/>
      <c r="AJ45" s="281"/>
      <c r="AK45" s="347"/>
      <c r="AL45" s="511"/>
      <c r="AM45" s="511"/>
      <c r="AN45" s="511"/>
      <c r="AO45" s="281"/>
      <c r="AP45" s="347"/>
      <c r="AQ45" s="511"/>
      <c r="AR45" s="511"/>
      <c r="AS45" s="511"/>
      <c r="AT45" s="281"/>
      <c r="AU45" s="202"/>
      <c r="AV45" s="202"/>
      <c r="AW45" s="202"/>
      <c r="AX45" s="202"/>
      <c r="AY45" s="202"/>
      <c r="AZ45" s="348"/>
      <c r="BA45" s="348"/>
      <c r="BB45" s="348"/>
      <c r="BC45" s="348"/>
      <c r="BD45" s="349"/>
      <c r="BE45" s="555"/>
      <c r="BF45" s="556"/>
      <c r="BG45" s="556"/>
      <c r="BH45" s="556"/>
      <c r="BI45" s="557"/>
      <c r="BJ45" s="350"/>
      <c r="BK45" s="351"/>
      <c r="BL45" s="351"/>
      <c r="BM45" s="351"/>
      <c r="BN45" s="349"/>
      <c r="BO45" s="350"/>
      <c r="BP45" s="351"/>
      <c r="BQ45" s="351"/>
      <c r="BR45" s="351"/>
      <c r="BS45" s="349"/>
      <c r="BT45" s="350"/>
      <c r="BU45" s="351"/>
      <c r="BV45" s="351"/>
      <c r="BW45" s="351"/>
      <c r="BX45" s="349"/>
      <c r="BY45" s="350">
        <v>90.7</v>
      </c>
      <c r="BZ45" s="351">
        <v>10</v>
      </c>
      <c r="CA45" s="351">
        <v>0.6</v>
      </c>
      <c r="CB45" s="351">
        <v>-1.3</v>
      </c>
      <c r="CC45" s="349">
        <v>-8.1999999999999993</v>
      </c>
      <c r="CD45" s="350">
        <v>82.6</v>
      </c>
      <c r="CE45" s="351">
        <v>11.4</v>
      </c>
      <c r="CF45" s="351">
        <v>0.8</v>
      </c>
      <c r="CG45" s="351">
        <v>5.2</v>
      </c>
      <c r="CH45" s="349">
        <v>1.4</v>
      </c>
      <c r="CI45" s="350">
        <v>77.7</v>
      </c>
      <c r="CJ45" s="351">
        <v>11.3</v>
      </c>
      <c r="CK45" s="351">
        <v>0.9</v>
      </c>
      <c r="CL45" s="351">
        <v>10.1</v>
      </c>
      <c r="CM45" s="349">
        <v>7.2</v>
      </c>
      <c r="CN45" s="350">
        <v>77.099999999999994</v>
      </c>
      <c r="CO45" s="351">
        <v>13.2</v>
      </c>
      <c r="CP45" s="351">
        <v>1</v>
      </c>
      <c r="CQ45" s="351">
        <v>8.6999999999999993</v>
      </c>
      <c r="CR45" s="349">
        <v>8.1</v>
      </c>
    </row>
    <row r="46" spans="1:96" x14ac:dyDescent="0.25">
      <c r="A46" s="177" t="s">
        <v>34</v>
      </c>
      <c r="B46" s="347">
        <v>87.1</v>
      </c>
      <c r="C46" s="511">
        <v>5.7</v>
      </c>
      <c r="D46" s="511">
        <v>0.5</v>
      </c>
      <c r="E46" s="511">
        <v>6.7</v>
      </c>
      <c r="F46" s="511">
        <v>-5.8</v>
      </c>
      <c r="G46" s="347">
        <v>86.6</v>
      </c>
      <c r="H46" s="511">
        <v>6.1</v>
      </c>
      <c r="I46" s="511">
        <v>0.8</v>
      </c>
      <c r="J46" s="511">
        <v>6.5</v>
      </c>
      <c r="K46" s="511">
        <v>0</v>
      </c>
      <c r="L46" s="347">
        <v>84</v>
      </c>
      <c r="M46" s="511">
        <v>6.3</v>
      </c>
      <c r="N46" s="511">
        <v>0.9</v>
      </c>
      <c r="O46" s="511">
        <v>8.8000000000000007</v>
      </c>
      <c r="P46" s="511">
        <v>-8.1</v>
      </c>
      <c r="Q46" s="347">
        <v>81.900000000000006</v>
      </c>
      <c r="R46" s="511">
        <v>6.5</v>
      </c>
      <c r="S46" s="511">
        <v>1.2</v>
      </c>
      <c r="T46" s="511">
        <v>10.4</v>
      </c>
      <c r="U46" s="281">
        <v>-9.9</v>
      </c>
      <c r="V46" s="511">
        <v>85.9</v>
      </c>
      <c r="W46" s="244">
        <v>7.4</v>
      </c>
      <c r="X46" s="244">
        <v>1.9</v>
      </c>
      <c r="Y46" s="244">
        <v>4.8</v>
      </c>
      <c r="Z46" s="281">
        <v>-14.4</v>
      </c>
      <c r="AA46" s="347">
        <v>87.4</v>
      </c>
      <c r="AB46" s="244">
        <v>9.6999999999999993</v>
      </c>
      <c r="AC46" s="244">
        <v>1.8</v>
      </c>
      <c r="AD46" s="244">
        <v>1.1000000000000001</v>
      </c>
      <c r="AE46" s="281">
        <v>-16</v>
      </c>
      <c r="AF46" s="347">
        <v>85.1</v>
      </c>
      <c r="AG46" s="511">
        <v>8.1</v>
      </c>
      <c r="AH46" s="511">
        <v>1.9</v>
      </c>
      <c r="AI46" s="511">
        <v>4.9000000000000004</v>
      </c>
      <c r="AJ46" s="281">
        <v>-10.4</v>
      </c>
      <c r="AK46" s="347">
        <v>85.9</v>
      </c>
      <c r="AL46" s="511">
        <v>10.1</v>
      </c>
      <c r="AM46" s="511">
        <v>2.1</v>
      </c>
      <c r="AN46" s="511">
        <v>1.9</v>
      </c>
      <c r="AO46" s="281">
        <v>-9.9</v>
      </c>
      <c r="AP46" s="347">
        <v>89.9</v>
      </c>
      <c r="AQ46" s="511">
        <v>9.9</v>
      </c>
      <c r="AR46" s="511">
        <v>3.6</v>
      </c>
      <c r="AS46" s="511">
        <v>-3.4</v>
      </c>
      <c r="AT46" s="281">
        <v>-14.3</v>
      </c>
      <c r="AU46" s="347">
        <v>87.3</v>
      </c>
      <c r="AV46" s="511">
        <v>9</v>
      </c>
      <c r="AW46" s="511">
        <v>1.6</v>
      </c>
      <c r="AX46" s="511">
        <v>2.1</v>
      </c>
      <c r="AY46" s="281">
        <v>-15.7</v>
      </c>
      <c r="AZ46" s="348">
        <v>82.7</v>
      </c>
      <c r="BA46" s="348">
        <v>7.9</v>
      </c>
      <c r="BB46" s="348">
        <v>1.7</v>
      </c>
      <c r="BC46" s="348">
        <v>7.7</v>
      </c>
      <c r="BD46" s="349">
        <v>-7.8</v>
      </c>
      <c r="BE46" s="350">
        <v>84.4</v>
      </c>
      <c r="BF46" s="351">
        <v>8.6</v>
      </c>
      <c r="BG46" s="351">
        <v>2.2000000000000002</v>
      </c>
      <c r="BH46" s="351">
        <v>4.8</v>
      </c>
      <c r="BI46" s="349">
        <v>-6.8</v>
      </c>
      <c r="BJ46" s="350">
        <v>83.7</v>
      </c>
      <c r="BK46" s="351">
        <v>9.6999999999999993</v>
      </c>
      <c r="BL46" s="351">
        <v>2.5</v>
      </c>
      <c r="BM46" s="351">
        <v>4.0999999999999996</v>
      </c>
      <c r="BN46" s="349">
        <v>-8.8000000000000007</v>
      </c>
      <c r="BO46" s="350">
        <v>87.4</v>
      </c>
      <c r="BP46" s="351">
        <v>13.8</v>
      </c>
      <c r="BQ46" s="351">
        <v>1.9</v>
      </c>
      <c r="BR46" s="351">
        <v>-3.1</v>
      </c>
      <c r="BS46" s="349">
        <v>-2.2000000000000002</v>
      </c>
      <c r="BT46" s="350">
        <v>89.3</v>
      </c>
      <c r="BU46" s="351">
        <v>12.6</v>
      </c>
      <c r="BV46" s="351">
        <v>1.6</v>
      </c>
      <c r="BW46" s="351">
        <v>-3.5</v>
      </c>
      <c r="BX46" s="349">
        <v>-1.1000000000000001</v>
      </c>
      <c r="BY46" s="350">
        <v>87.2</v>
      </c>
      <c r="BZ46" s="351">
        <v>11.2</v>
      </c>
      <c r="CA46" s="351">
        <v>1.3</v>
      </c>
      <c r="CB46" s="351">
        <v>0.3</v>
      </c>
      <c r="CC46" s="349">
        <v>-5.6</v>
      </c>
      <c r="CD46" s="350">
        <v>87.4</v>
      </c>
      <c r="CE46" s="351">
        <v>10.199999999999999</v>
      </c>
      <c r="CF46" s="351">
        <v>1.2</v>
      </c>
      <c r="CG46" s="351">
        <v>1.2</v>
      </c>
      <c r="CH46" s="349">
        <v>-3</v>
      </c>
      <c r="CI46" s="350">
        <v>89.7</v>
      </c>
      <c r="CJ46" s="351">
        <v>10.4</v>
      </c>
      <c r="CK46" s="351">
        <v>1</v>
      </c>
      <c r="CL46" s="351">
        <v>-1.1000000000000001</v>
      </c>
      <c r="CM46" s="349">
        <v>-2</v>
      </c>
      <c r="CN46" s="350">
        <v>90.9</v>
      </c>
      <c r="CO46" s="351">
        <v>10.7</v>
      </c>
      <c r="CP46" s="351">
        <v>1.2</v>
      </c>
      <c r="CQ46" s="351">
        <v>-2.8</v>
      </c>
      <c r="CR46" s="349">
        <v>-1.7</v>
      </c>
    </row>
    <row r="47" spans="1:96" x14ac:dyDescent="0.25">
      <c r="A47" s="177" t="s">
        <v>35</v>
      </c>
      <c r="B47" s="347">
        <v>65</v>
      </c>
      <c r="C47" s="511">
        <v>5.2</v>
      </c>
      <c r="D47" s="511">
        <v>0.3</v>
      </c>
      <c r="E47" s="511">
        <v>29.5</v>
      </c>
      <c r="F47" s="511">
        <v>15.3</v>
      </c>
      <c r="G47" s="347">
        <v>65.3</v>
      </c>
      <c r="H47" s="511">
        <v>5.5</v>
      </c>
      <c r="I47" s="511">
        <v>0.4</v>
      </c>
      <c r="J47" s="511">
        <v>28.8</v>
      </c>
      <c r="K47" s="511">
        <v>12</v>
      </c>
      <c r="L47" s="347">
        <v>63.2</v>
      </c>
      <c r="M47" s="511">
        <v>5.7</v>
      </c>
      <c r="N47" s="511">
        <v>0.4</v>
      </c>
      <c r="O47" s="511">
        <v>30.7</v>
      </c>
      <c r="P47" s="511">
        <v>9.5</v>
      </c>
      <c r="Q47" s="347">
        <v>62.8</v>
      </c>
      <c r="R47" s="511">
        <v>6.7</v>
      </c>
      <c r="S47" s="511">
        <v>0.6</v>
      </c>
      <c r="T47" s="511">
        <v>29.9</v>
      </c>
      <c r="U47" s="281">
        <v>6.1</v>
      </c>
      <c r="V47" s="511">
        <v>64.2</v>
      </c>
      <c r="W47" s="244">
        <v>8.1</v>
      </c>
      <c r="X47" s="244">
        <v>0.9</v>
      </c>
      <c r="Y47" s="244">
        <v>26.8</v>
      </c>
      <c r="Z47" s="281">
        <v>1.3</v>
      </c>
      <c r="AA47" s="347">
        <v>66.099999999999994</v>
      </c>
      <c r="AB47" s="244">
        <v>9.1</v>
      </c>
      <c r="AC47" s="244">
        <v>0.8</v>
      </c>
      <c r="AD47" s="244">
        <v>24</v>
      </c>
      <c r="AE47" s="281">
        <v>1.7</v>
      </c>
      <c r="AF47" s="347">
        <v>67.8</v>
      </c>
      <c r="AG47" s="511">
        <v>8.1999999999999993</v>
      </c>
      <c r="AH47" s="511">
        <v>0.9</v>
      </c>
      <c r="AI47" s="511">
        <v>23.1</v>
      </c>
      <c r="AJ47" s="281">
        <v>5.4</v>
      </c>
      <c r="AK47" s="347">
        <v>71.099999999999994</v>
      </c>
      <c r="AL47" s="511">
        <v>8.1999999999999993</v>
      </c>
      <c r="AM47" s="511">
        <v>1.3</v>
      </c>
      <c r="AN47" s="511">
        <v>19.399999999999999</v>
      </c>
      <c r="AO47" s="281">
        <v>5.5</v>
      </c>
      <c r="AP47" s="347">
        <v>74.400000000000006</v>
      </c>
      <c r="AQ47" s="511">
        <v>9.1</v>
      </c>
      <c r="AR47" s="511">
        <v>1.1000000000000001</v>
      </c>
      <c r="AS47" s="511">
        <v>15.4</v>
      </c>
      <c r="AT47" s="281">
        <v>0.5</v>
      </c>
      <c r="AU47" s="347">
        <v>69.5</v>
      </c>
      <c r="AV47" s="511">
        <v>8.3000000000000007</v>
      </c>
      <c r="AW47" s="511">
        <v>0.3</v>
      </c>
      <c r="AX47" s="511">
        <v>21.9</v>
      </c>
      <c r="AY47" s="281">
        <v>1.5</v>
      </c>
      <c r="AZ47" s="348">
        <v>72.8</v>
      </c>
      <c r="BA47" s="348">
        <v>7.9</v>
      </c>
      <c r="BB47" s="348">
        <v>0.4</v>
      </c>
      <c r="BC47" s="348">
        <v>18.899999999999999</v>
      </c>
      <c r="BD47" s="349">
        <v>2.2000000000000002</v>
      </c>
      <c r="BE47" s="350">
        <v>77.2</v>
      </c>
      <c r="BF47" s="351">
        <v>8.1</v>
      </c>
      <c r="BG47" s="351">
        <v>0.4</v>
      </c>
      <c r="BH47" s="351">
        <v>14.3</v>
      </c>
      <c r="BI47" s="349">
        <v>2.4</v>
      </c>
      <c r="BJ47" s="350">
        <v>78.7</v>
      </c>
      <c r="BK47" s="351">
        <v>9.4</v>
      </c>
      <c r="BL47" s="351">
        <v>0.6</v>
      </c>
      <c r="BM47" s="351">
        <v>11.3</v>
      </c>
      <c r="BN47" s="349">
        <v>1.5</v>
      </c>
      <c r="BO47" s="350">
        <v>86.9</v>
      </c>
      <c r="BP47" s="351">
        <v>12.8</v>
      </c>
      <c r="BQ47" s="351">
        <v>1.3</v>
      </c>
      <c r="BR47" s="351">
        <v>-1</v>
      </c>
      <c r="BS47" s="349">
        <v>2.5</v>
      </c>
      <c r="BT47" s="350">
        <v>86.1</v>
      </c>
      <c r="BU47" s="351">
        <v>12.5</v>
      </c>
      <c r="BV47" s="351">
        <v>1.3</v>
      </c>
      <c r="BW47" s="351">
        <v>0.1</v>
      </c>
      <c r="BX47" s="349">
        <v>2.5</v>
      </c>
      <c r="BY47" s="350">
        <v>83.4</v>
      </c>
      <c r="BZ47" s="351">
        <v>11.5</v>
      </c>
      <c r="CA47" s="351">
        <v>1.1000000000000001</v>
      </c>
      <c r="CB47" s="351">
        <v>4</v>
      </c>
      <c r="CC47" s="349">
        <v>-1.7</v>
      </c>
      <c r="CD47" s="350">
        <v>85.1</v>
      </c>
      <c r="CE47" s="351">
        <v>12</v>
      </c>
      <c r="CF47" s="351">
        <v>1.1000000000000001</v>
      </c>
      <c r="CG47" s="351">
        <v>1.8</v>
      </c>
      <c r="CH47" s="349">
        <v>0</v>
      </c>
      <c r="CI47" s="350">
        <v>84.8</v>
      </c>
      <c r="CJ47" s="351">
        <v>12</v>
      </c>
      <c r="CK47" s="351">
        <v>1.4</v>
      </c>
      <c r="CL47" s="351">
        <v>1.8</v>
      </c>
      <c r="CM47" s="349">
        <v>1.5</v>
      </c>
      <c r="CN47" s="350">
        <v>85.6</v>
      </c>
      <c r="CO47" s="351">
        <v>12.5</v>
      </c>
      <c r="CP47" s="351">
        <v>1.8</v>
      </c>
      <c r="CQ47" s="351">
        <v>0.1</v>
      </c>
      <c r="CR47" s="349">
        <v>1.8</v>
      </c>
    </row>
    <row r="48" spans="1:96" x14ac:dyDescent="0.25">
      <c r="A48" s="177" t="s">
        <v>36</v>
      </c>
      <c r="B48" s="347">
        <v>72.8</v>
      </c>
      <c r="C48" s="511">
        <v>5.4</v>
      </c>
      <c r="D48" s="511">
        <v>0.5</v>
      </c>
      <c r="E48" s="511">
        <v>21.3</v>
      </c>
      <c r="F48" s="511">
        <v>7.8</v>
      </c>
      <c r="G48" s="347">
        <v>72</v>
      </c>
      <c r="H48" s="511">
        <v>5.0999999999999996</v>
      </c>
      <c r="I48" s="511">
        <v>0.5</v>
      </c>
      <c r="J48" s="511">
        <v>22.4</v>
      </c>
      <c r="K48" s="511">
        <v>7.6</v>
      </c>
      <c r="L48" s="347">
        <v>70.5</v>
      </c>
      <c r="M48" s="511">
        <v>5.3</v>
      </c>
      <c r="N48" s="511">
        <v>0.5</v>
      </c>
      <c r="O48" s="511">
        <v>23.7</v>
      </c>
      <c r="P48" s="511">
        <v>3.9</v>
      </c>
      <c r="Q48" s="347">
        <v>69.099999999999994</v>
      </c>
      <c r="R48" s="511">
        <v>5.7</v>
      </c>
      <c r="S48" s="511">
        <v>0.7</v>
      </c>
      <c r="T48" s="511">
        <v>24.5</v>
      </c>
      <c r="U48" s="281">
        <v>3.3</v>
      </c>
      <c r="V48" s="511">
        <v>72.5</v>
      </c>
      <c r="W48" s="244">
        <v>7.4</v>
      </c>
      <c r="X48" s="244">
        <v>1</v>
      </c>
      <c r="Y48" s="244">
        <v>19.100000000000001</v>
      </c>
      <c r="Z48" s="281">
        <v>0.6</v>
      </c>
      <c r="AA48" s="347">
        <v>72.7</v>
      </c>
      <c r="AB48" s="244">
        <v>8.8000000000000007</v>
      </c>
      <c r="AC48" s="244">
        <v>1.1000000000000001</v>
      </c>
      <c r="AD48" s="244">
        <v>17.399999999999999</v>
      </c>
      <c r="AE48" s="281">
        <v>1.2</v>
      </c>
      <c r="AF48" s="347">
        <v>66.8</v>
      </c>
      <c r="AG48" s="511">
        <v>6.6</v>
      </c>
      <c r="AH48" s="511">
        <v>1.3</v>
      </c>
      <c r="AI48" s="511">
        <v>25.3</v>
      </c>
      <c r="AJ48" s="281">
        <v>12.7</v>
      </c>
      <c r="AK48" s="347">
        <v>70.7</v>
      </c>
      <c r="AL48" s="511">
        <v>7.4</v>
      </c>
      <c r="AM48" s="511">
        <v>1.5</v>
      </c>
      <c r="AN48" s="511">
        <v>20.399999999999999</v>
      </c>
      <c r="AO48" s="281">
        <v>11.5</v>
      </c>
      <c r="AP48" s="347">
        <v>77.599999999999994</v>
      </c>
      <c r="AQ48" s="511">
        <v>9.8000000000000007</v>
      </c>
      <c r="AR48" s="511">
        <v>1.8</v>
      </c>
      <c r="AS48" s="511">
        <v>10.8</v>
      </c>
      <c r="AT48" s="281">
        <v>0.8</v>
      </c>
      <c r="AU48" s="347">
        <v>74.3</v>
      </c>
      <c r="AV48" s="511">
        <v>8.6</v>
      </c>
      <c r="AW48" s="511">
        <v>0.6</v>
      </c>
      <c r="AX48" s="511">
        <v>16.5</v>
      </c>
      <c r="AY48" s="281">
        <v>1.1000000000000001</v>
      </c>
      <c r="AZ48" s="348">
        <v>74.099999999999994</v>
      </c>
      <c r="BA48" s="348">
        <v>8.1</v>
      </c>
      <c r="BB48" s="348">
        <v>0.7</v>
      </c>
      <c r="BC48" s="348">
        <v>17.100000000000001</v>
      </c>
      <c r="BD48" s="349">
        <v>2.7</v>
      </c>
      <c r="BE48" s="350">
        <v>79.7</v>
      </c>
      <c r="BF48" s="351">
        <v>8.8000000000000007</v>
      </c>
      <c r="BG48" s="351">
        <v>0.9</v>
      </c>
      <c r="BH48" s="351">
        <v>10.6</v>
      </c>
      <c r="BI48" s="349">
        <v>0.9</v>
      </c>
      <c r="BJ48" s="350">
        <v>80.3</v>
      </c>
      <c r="BK48" s="351">
        <v>9.8000000000000007</v>
      </c>
      <c r="BL48" s="351">
        <v>1.1000000000000001</v>
      </c>
      <c r="BM48" s="351">
        <v>8.8000000000000007</v>
      </c>
      <c r="BN48" s="349">
        <v>-0.4</v>
      </c>
      <c r="BO48" s="350">
        <v>85.7</v>
      </c>
      <c r="BP48" s="351">
        <v>13.3</v>
      </c>
      <c r="BQ48" s="351">
        <v>1.1000000000000001</v>
      </c>
      <c r="BR48" s="351">
        <v>-0.1</v>
      </c>
      <c r="BS48" s="349">
        <v>0.7</v>
      </c>
      <c r="BT48" s="350">
        <v>86.6</v>
      </c>
      <c r="BU48" s="351">
        <v>13.4</v>
      </c>
      <c r="BV48" s="351">
        <v>1</v>
      </c>
      <c r="BW48" s="351">
        <v>-1</v>
      </c>
      <c r="BX48" s="349">
        <v>0.8</v>
      </c>
      <c r="BY48" s="350">
        <v>80.5</v>
      </c>
      <c r="BZ48" s="351">
        <v>12.4</v>
      </c>
      <c r="CA48" s="351">
        <v>0.9</v>
      </c>
      <c r="CB48" s="351">
        <v>6.2</v>
      </c>
      <c r="CC48" s="349">
        <v>-1.2</v>
      </c>
      <c r="CD48" s="350">
        <v>82.7</v>
      </c>
      <c r="CE48" s="351">
        <v>11.8</v>
      </c>
      <c r="CF48" s="351">
        <v>1</v>
      </c>
      <c r="CG48" s="351">
        <v>4.5</v>
      </c>
      <c r="CH48" s="349">
        <v>2.5</v>
      </c>
      <c r="CI48" s="350">
        <v>84.4</v>
      </c>
      <c r="CJ48" s="351">
        <v>11.4</v>
      </c>
      <c r="CK48" s="351">
        <v>0.9</v>
      </c>
      <c r="CL48" s="351">
        <v>3.3</v>
      </c>
      <c r="CM48" s="349">
        <v>2.4</v>
      </c>
      <c r="CN48" s="350">
        <v>85.8</v>
      </c>
      <c r="CO48" s="351">
        <v>12</v>
      </c>
      <c r="CP48" s="351">
        <v>1.1000000000000001</v>
      </c>
      <c r="CQ48" s="351">
        <v>1.1000000000000001</v>
      </c>
      <c r="CR48" s="349">
        <v>2</v>
      </c>
    </row>
    <row r="49" spans="1:96" x14ac:dyDescent="0.25">
      <c r="A49" s="177" t="s">
        <v>37</v>
      </c>
      <c r="B49" s="347">
        <v>84</v>
      </c>
      <c r="C49" s="511">
        <v>3.9</v>
      </c>
      <c r="D49" s="511">
        <v>0.8</v>
      </c>
      <c r="E49" s="511">
        <v>11.3</v>
      </c>
      <c r="F49" s="511">
        <v>0.3</v>
      </c>
      <c r="G49" s="347">
        <v>82.2</v>
      </c>
      <c r="H49" s="511">
        <v>4.2</v>
      </c>
      <c r="I49" s="511">
        <v>0.6</v>
      </c>
      <c r="J49" s="511">
        <v>13</v>
      </c>
      <c r="K49" s="511">
        <v>0</v>
      </c>
      <c r="L49" s="347">
        <v>80.599999999999994</v>
      </c>
      <c r="M49" s="511">
        <v>4.7</v>
      </c>
      <c r="N49" s="511">
        <v>0.8</v>
      </c>
      <c r="O49" s="511">
        <v>13.9</v>
      </c>
      <c r="P49" s="511">
        <v>-2.7</v>
      </c>
      <c r="Q49" s="347">
        <v>74.599999999999994</v>
      </c>
      <c r="R49" s="511">
        <v>5.3</v>
      </c>
      <c r="S49" s="511">
        <v>1</v>
      </c>
      <c r="T49" s="511">
        <v>19.100000000000001</v>
      </c>
      <c r="U49" s="281">
        <v>-1.1000000000000001</v>
      </c>
      <c r="V49" s="511">
        <v>75</v>
      </c>
      <c r="W49" s="244">
        <v>6.3</v>
      </c>
      <c r="X49" s="244">
        <v>1.2</v>
      </c>
      <c r="Y49" s="244">
        <v>17.5</v>
      </c>
      <c r="Z49" s="281">
        <v>-1.2</v>
      </c>
      <c r="AA49" s="347">
        <v>75.8</v>
      </c>
      <c r="AB49" s="244">
        <v>8.1999999999999993</v>
      </c>
      <c r="AC49" s="244">
        <v>1.8</v>
      </c>
      <c r="AD49" s="244">
        <v>14.2</v>
      </c>
      <c r="AE49" s="281">
        <v>-0.8</v>
      </c>
      <c r="AF49" s="347">
        <v>79.7</v>
      </c>
      <c r="AG49" s="511">
        <v>7.9</v>
      </c>
      <c r="AH49" s="511">
        <v>2</v>
      </c>
      <c r="AI49" s="511">
        <v>10.4</v>
      </c>
      <c r="AJ49" s="281">
        <v>-2.5</v>
      </c>
      <c r="AK49" s="347">
        <v>81.900000000000006</v>
      </c>
      <c r="AL49" s="511">
        <v>8.6999999999999993</v>
      </c>
      <c r="AM49" s="511">
        <v>2</v>
      </c>
      <c r="AN49" s="511">
        <v>7.4</v>
      </c>
      <c r="AO49" s="281">
        <v>-2.7</v>
      </c>
      <c r="AP49" s="347">
        <v>85.2</v>
      </c>
      <c r="AQ49" s="511">
        <v>9.5</v>
      </c>
      <c r="AR49" s="511">
        <v>2.4</v>
      </c>
      <c r="AS49" s="511">
        <v>2.9</v>
      </c>
      <c r="AT49" s="281">
        <v>-6.8</v>
      </c>
      <c r="AU49" s="347">
        <v>78.2</v>
      </c>
      <c r="AV49" s="511">
        <v>9</v>
      </c>
      <c r="AW49" s="511">
        <v>1.1000000000000001</v>
      </c>
      <c r="AX49" s="511">
        <v>11.7</v>
      </c>
      <c r="AY49" s="281">
        <v>-5.5</v>
      </c>
      <c r="AZ49" s="348">
        <v>79.8</v>
      </c>
      <c r="BA49" s="348">
        <v>8.4</v>
      </c>
      <c r="BB49" s="348">
        <v>1</v>
      </c>
      <c r="BC49" s="348">
        <v>10.8</v>
      </c>
      <c r="BD49" s="349">
        <v>-3.9</v>
      </c>
      <c r="BE49" s="350">
        <v>85</v>
      </c>
      <c r="BF49" s="351">
        <v>9.1999999999999993</v>
      </c>
      <c r="BG49" s="351">
        <v>1.3</v>
      </c>
      <c r="BH49" s="351">
        <v>4.5</v>
      </c>
      <c r="BI49" s="349">
        <v>-7.3</v>
      </c>
      <c r="BJ49" s="350">
        <v>86.2</v>
      </c>
      <c r="BK49" s="351">
        <v>10.4</v>
      </c>
      <c r="BL49" s="351">
        <v>1.6</v>
      </c>
      <c r="BM49" s="351">
        <v>1.8</v>
      </c>
      <c r="BN49" s="349">
        <v>-8.4</v>
      </c>
      <c r="BO49" s="350">
        <v>91.2</v>
      </c>
      <c r="BP49" s="351">
        <v>13.5</v>
      </c>
      <c r="BQ49" s="351">
        <v>1.1000000000000001</v>
      </c>
      <c r="BR49" s="351">
        <v>-5.8</v>
      </c>
      <c r="BS49" s="349">
        <v>-4.8</v>
      </c>
      <c r="BT49" s="350">
        <v>89.7</v>
      </c>
      <c r="BU49" s="351">
        <v>13</v>
      </c>
      <c r="BV49" s="351">
        <v>1.1000000000000001</v>
      </c>
      <c r="BW49" s="351">
        <v>-3.8</v>
      </c>
      <c r="BX49" s="349">
        <v>-2.2999999999999998</v>
      </c>
      <c r="BY49" s="350">
        <v>85.1</v>
      </c>
      <c r="BZ49" s="351">
        <v>11.5</v>
      </c>
      <c r="CA49" s="351">
        <v>0.8</v>
      </c>
      <c r="CB49" s="351">
        <v>2.6</v>
      </c>
      <c r="CC49" s="349">
        <v>-5.4</v>
      </c>
      <c r="CD49" s="350">
        <v>85.8</v>
      </c>
      <c r="CE49" s="351">
        <v>11.4</v>
      </c>
      <c r="CF49" s="351">
        <v>0.9</v>
      </c>
      <c r="CG49" s="351">
        <v>1.9</v>
      </c>
      <c r="CH49" s="349">
        <v>-0.9</v>
      </c>
      <c r="CI49" s="350">
        <v>85.9</v>
      </c>
      <c r="CJ49" s="351">
        <v>11.8</v>
      </c>
      <c r="CK49" s="351">
        <v>0.8</v>
      </c>
      <c r="CL49" s="351">
        <v>1.5</v>
      </c>
      <c r="CM49" s="349">
        <v>0.2</v>
      </c>
      <c r="CN49" s="350">
        <v>86.5</v>
      </c>
      <c r="CO49" s="351">
        <v>12.2</v>
      </c>
      <c r="CP49" s="351">
        <v>1</v>
      </c>
      <c r="CQ49" s="351">
        <v>0.3</v>
      </c>
      <c r="CR49" s="349">
        <v>1.4</v>
      </c>
    </row>
    <row r="50" spans="1:96" x14ac:dyDescent="0.25">
      <c r="A50" s="177" t="s">
        <v>38</v>
      </c>
      <c r="B50" s="347"/>
      <c r="C50" s="511"/>
      <c r="D50" s="511"/>
      <c r="E50" s="511"/>
      <c r="F50" s="511"/>
      <c r="G50" s="347"/>
      <c r="H50" s="511"/>
      <c r="I50" s="511"/>
      <c r="J50" s="511"/>
      <c r="K50" s="511"/>
      <c r="L50" s="347"/>
      <c r="M50" s="511"/>
      <c r="N50" s="511"/>
      <c r="O50" s="511"/>
      <c r="P50" s="511"/>
      <c r="Q50" s="347"/>
      <c r="R50" s="511"/>
      <c r="S50" s="511"/>
      <c r="T50" s="511"/>
      <c r="U50" s="281"/>
      <c r="V50" s="511"/>
      <c r="W50" s="244"/>
      <c r="X50" s="244"/>
      <c r="Y50" s="244"/>
      <c r="Z50" s="281"/>
      <c r="AA50" s="347"/>
      <c r="AB50" s="244"/>
      <c r="AC50" s="244"/>
      <c r="AD50" s="244"/>
      <c r="AE50" s="281"/>
      <c r="AF50" s="347"/>
      <c r="AG50" s="511"/>
      <c r="AH50" s="511"/>
      <c r="AI50" s="511"/>
      <c r="AJ50" s="281"/>
      <c r="AK50" s="347"/>
      <c r="AL50" s="511"/>
      <c r="AM50" s="511"/>
      <c r="AN50" s="511"/>
      <c r="AO50" s="281"/>
      <c r="AP50" s="347"/>
      <c r="AQ50" s="511"/>
      <c r="AR50" s="511"/>
      <c r="AS50" s="511"/>
      <c r="AT50" s="281"/>
      <c r="AU50" s="202"/>
      <c r="AV50" s="202"/>
      <c r="AW50" s="202"/>
      <c r="AX50" s="202"/>
      <c r="AY50" s="202"/>
      <c r="AZ50" s="348"/>
      <c r="BA50" s="348"/>
      <c r="BB50" s="348"/>
      <c r="BC50" s="348"/>
      <c r="BD50" s="349"/>
      <c r="BE50" s="555"/>
      <c r="BF50" s="556"/>
      <c r="BG50" s="556"/>
      <c r="BH50" s="556"/>
      <c r="BI50" s="557"/>
      <c r="BJ50" s="350"/>
      <c r="BK50" s="351"/>
      <c r="BL50" s="351"/>
      <c r="BM50" s="351"/>
      <c r="BN50" s="349"/>
      <c r="BO50" s="350"/>
      <c r="BP50" s="351"/>
      <c r="BQ50" s="351"/>
      <c r="BR50" s="351"/>
      <c r="BS50" s="349"/>
      <c r="BT50" s="350"/>
      <c r="BU50" s="351"/>
      <c r="BV50" s="351"/>
      <c r="BW50" s="351"/>
      <c r="BX50" s="349"/>
      <c r="BY50" s="350">
        <v>90.7</v>
      </c>
      <c r="BZ50" s="351">
        <v>12.6</v>
      </c>
      <c r="CA50" s="351">
        <v>0.3</v>
      </c>
      <c r="CB50" s="351">
        <v>-3.6</v>
      </c>
      <c r="CC50" s="349">
        <v>-8.6999999999999993</v>
      </c>
      <c r="CD50" s="350">
        <v>90.8</v>
      </c>
      <c r="CE50" s="351">
        <v>9.6</v>
      </c>
      <c r="CF50" s="351">
        <v>1</v>
      </c>
      <c r="CG50" s="351">
        <v>-1.4</v>
      </c>
      <c r="CH50" s="349">
        <v>-4.9000000000000004</v>
      </c>
      <c r="CI50" s="350">
        <v>90.3</v>
      </c>
      <c r="CJ50" s="351">
        <v>9.6999999999999993</v>
      </c>
      <c r="CK50" s="351">
        <v>0.8</v>
      </c>
      <c r="CL50" s="351">
        <v>-0.8</v>
      </c>
      <c r="CM50" s="349">
        <v>-3.7</v>
      </c>
      <c r="CN50" s="350">
        <v>88.4</v>
      </c>
      <c r="CO50" s="351">
        <v>10.5</v>
      </c>
      <c r="CP50" s="351">
        <v>1.5</v>
      </c>
      <c r="CQ50" s="351">
        <v>-0.4</v>
      </c>
      <c r="CR50" s="349">
        <v>-0.8</v>
      </c>
    </row>
    <row r="51" spans="1:96" ht="18" x14ac:dyDescent="0.25">
      <c r="A51" s="176" t="s">
        <v>225</v>
      </c>
      <c r="B51" s="550"/>
      <c r="C51" s="282"/>
      <c r="D51" s="282"/>
      <c r="E51" s="282"/>
      <c r="F51" s="282"/>
      <c r="G51" s="550"/>
      <c r="H51" s="282"/>
      <c r="I51" s="282"/>
      <c r="J51" s="282"/>
      <c r="K51" s="282"/>
      <c r="L51" s="550"/>
      <c r="M51" s="282"/>
      <c r="N51" s="282"/>
      <c r="O51" s="282"/>
      <c r="P51" s="282"/>
      <c r="Q51" s="550"/>
      <c r="R51" s="282"/>
      <c r="S51" s="282"/>
      <c r="T51" s="282"/>
      <c r="U51" s="280"/>
      <c r="V51" s="282"/>
      <c r="W51" s="289"/>
      <c r="X51" s="289"/>
      <c r="Y51" s="289"/>
      <c r="Z51" s="280"/>
      <c r="AA51" s="550"/>
      <c r="AB51" s="289"/>
      <c r="AC51" s="289"/>
      <c r="AD51" s="289"/>
      <c r="AE51" s="280"/>
      <c r="AF51" s="550"/>
      <c r="AG51" s="282"/>
      <c r="AH51" s="282"/>
      <c r="AI51" s="282"/>
      <c r="AJ51" s="280"/>
      <c r="AK51" s="550">
        <v>73.5</v>
      </c>
      <c r="AL51" s="282">
        <v>4.9000000000000004</v>
      </c>
      <c r="AM51" s="282">
        <v>0.6</v>
      </c>
      <c r="AN51" s="282">
        <v>21</v>
      </c>
      <c r="AO51" s="280">
        <v>10</v>
      </c>
      <c r="AP51" s="550">
        <v>76.400000000000006</v>
      </c>
      <c r="AQ51" s="282">
        <v>5.0999999999999996</v>
      </c>
      <c r="AR51" s="282">
        <v>0.7</v>
      </c>
      <c r="AS51" s="282">
        <v>17.8</v>
      </c>
      <c r="AT51" s="280">
        <v>8.4</v>
      </c>
      <c r="AU51" s="550">
        <v>76.2</v>
      </c>
      <c r="AV51" s="282">
        <v>4.9000000000000004</v>
      </c>
      <c r="AW51" s="282">
        <v>0.5</v>
      </c>
      <c r="AX51" s="282">
        <v>18.399999999999999</v>
      </c>
      <c r="AY51" s="280">
        <v>7.3</v>
      </c>
      <c r="AZ51" s="548">
        <v>70.3</v>
      </c>
      <c r="BA51" s="548">
        <v>4.2</v>
      </c>
      <c r="BB51" s="548">
        <v>0.5</v>
      </c>
      <c r="BC51" s="548">
        <v>25</v>
      </c>
      <c r="BD51" s="479">
        <v>15.8</v>
      </c>
      <c r="BE51" s="547">
        <v>72.900000000000006</v>
      </c>
      <c r="BF51" s="478">
        <v>4.5999999999999996</v>
      </c>
      <c r="BG51" s="478">
        <v>0.5</v>
      </c>
      <c r="BH51" s="478">
        <v>22</v>
      </c>
      <c r="BI51" s="479">
        <v>15.4</v>
      </c>
      <c r="BJ51" s="547">
        <v>73.7</v>
      </c>
      <c r="BK51" s="478">
        <v>5.3</v>
      </c>
      <c r="BL51" s="478">
        <v>0.4</v>
      </c>
      <c r="BM51" s="478">
        <v>20.6</v>
      </c>
      <c r="BN51" s="479">
        <v>14.6</v>
      </c>
      <c r="BO51" s="547">
        <v>81.900000000000006</v>
      </c>
      <c r="BP51" s="478">
        <v>8.1</v>
      </c>
      <c r="BQ51" s="478">
        <v>0.3</v>
      </c>
      <c r="BR51" s="478">
        <v>9.6999999999999993</v>
      </c>
      <c r="BS51" s="479">
        <v>9.8000000000000007</v>
      </c>
      <c r="BT51" s="547">
        <v>82.2</v>
      </c>
      <c r="BU51" s="478">
        <v>7.9</v>
      </c>
      <c r="BV51" s="478">
        <v>0.4</v>
      </c>
      <c r="BW51" s="478">
        <v>9.5</v>
      </c>
      <c r="BX51" s="479">
        <v>10.199999999999999</v>
      </c>
      <c r="BY51" s="547">
        <v>81.599999999999994</v>
      </c>
      <c r="BZ51" s="478">
        <v>7.1</v>
      </c>
      <c r="CA51" s="478">
        <v>0.3</v>
      </c>
      <c r="CB51" s="478">
        <v>11</v>
      </c>
      <c r="CC51" s="479">
        <v>7.1</v>
      </c>
      <c r="CD51" s="547">
        <v>82.1</v>
      </c>
      <c r="CE51" s="478">
        <v>7.1</v>
      </c>
      <c r="CF51" s="478">
        <v>0.3</v>
      </c>
      <c r="CG51" s="478">
        <v>10.5</v>
      </c>
      <c r="CH51" s="479">
        <v>9.1</v>
      </c>
      <c r="CI51" s="547">
        <v>82.8</v>
      </c>
      <c r="CJ51" s="478">
        <v>6.8</v>
      </c>
      <c r="CK51" s="478">
        <v>0.4</v>
      </c>
      <c r="CL51" s="478">
        <v>10</v>
      </c>
      <c r="CM51" s="479">
        <v>9.1999999999999993</v>
      </c>
      <c r="CN51" s="547">
        <v>83.1</v>
      </c>
      <c r="CO51" s="478">
        <v>7.3</v>
      </c>
      <c r="CP51" s="478">
        <v>0.5</v>
      </c>
      <c r="CQ51" s="478">
        <v>9.1</v>
      </c>
      <c r="CR51" s="479">
        <v>10.5</v>
      </c>
    </row>
    <row r="52" spans="1:96" x14ac:dyDescent="0.25">
      <c r="A52" s="177" t="s">
        <v>39</v>
      </c>
      <c r="B52" s="347">
        <v>65.3</v>
      </c>
      <c r="C52" s="511">
        <v>2.5</v>
      </c>
      <c r="D52" s="511">
        <v>0</v>
      </c>
      <c r="E52" s="511">
        <v>32.200000000000003</v>
      </c>
      <c r="F52" s="511">
        <v>31.3</v>
      </c>
      <c r="G52" s="347">
        <v>64.8</v>
      </c>
      <c r="H52" s="511">
        <v>2.2000000000000002</v>
      </c>
      <c r="I52" s="511">
        <v>0</v>
      </c>
      <c r="J52" s="511">
        <v>33</v>
      </c>
      <c r="K52" s="511">
        <v>29.9</v>
      </c>
      <c r="L52" s="347">
        <v>66.400000000000006</v>
      </c>
      <c r="M52" s="511">
        <v>2.9</v>
      </c>
      <c r="N52" s="511">
        <v>0</v>
      </c>
      <c r="O52" s="511">
        <v>30.7</v>
      </c>
      <c r="P52" s="511">
        <v>26</v>
      </c>
      <c r="Q52" s="347">
        <v>75.7</v>
      </c>
      <c r="R52" s="511">
        <v>2.7</v>
      </c>
      <c r="S52" s="511">
        <v>0</v>
      </c>
      <c r="T52" s="511">
        <v>21.6</v>
      </c>
      <c r="U52" s="281">
        <v>15.7</v>
      </c>
      <c r="V52" s="511">
        <v>70.900000000000006</v>
      </c>
      <c r="W52" s="244">
        <v>2.4</v>
      </c>
      <c r="X52" s="244">
        <v>0.1</v>
      </c>
      <c r="Y52" s="244">
        <v>26.6</v>
      </c>
      <c r="Z52" s="281">
        <v>12.4</v>
      </c>
      <c r="AA52" s="347">
        <v>75.599999999999994</v>
      </c>
      <c r="AB52" s="244">
        <v>3.1</v>
      </c>
      <c r="AC52" s="244">
        <v>0.1</v>
      </c>
      <c r="AD52" s="244">
        <v>21.2</v>
      </c>
      <c r="AE52" s="281">
        <v>5.6</v>
      </c>
      <c r="AF52" s="347">
        <v>71.3</v>
      </c>
      <c r="AG52" s="511">
        <v>2.2999999999999998</v>
      </c>
      <c r="AH52" s="511">
        <v>0.3</v>
      </c>
      <c r="AI52" s="511">
        <v>26.1</v>
      </c>
      <c r="AJ52" s="281">
        <v>9.5</v>
      </c>
      <c r="AK52" s="347">
        <v>75.3</v>
      </c>
      <c r="AL52" s="511">
        <v>2</v>
      </c>
      <c r="AM52" s="511">
        <v>0.3</v>
      </c>
      <c r="AN52" s="511">
        <v>22.4</v>
      </c>
      <c r="AO52" s="281">
        <v>12.1</v>
      </c>
      <c r="AP52" s="347">
        <v>80.2</v>
      </c>
      <c r="AQ52" s="511">
        <v>3.1</v>
      </c>
      <c r="AR52" s="511">
        <v>0.4</v>
      </c>
      <c r="AS52" s="511">
        <v>16.3</v>
      </c>
      <c r="AT52" s="281">
        <v>12.8</v>
      </c>
      <c r="AU52" s="347">
        <v>78.599999999999994</v>
      </c>
      <c r="AV52" s="511">
        <v>3.1</v>
      </c>
      <c r="AW52" s="511">
        <v>0.3</v>
      </c>
      <c r="AX52" s="511">
        <v>18</v>
      </c>
      <c r="AY52" s="281">
        <v>13.5</v>
      </c>
      <c r="AZ52" s="348">
        <v>75.099999999999994</v>
      </c>
      <c r="BA52" s="348">
        <v>2.5</v>
      </c>
      <c r="BB52" s="348">
        <v>0.3</v>
      </c>
      <c r="BC52" s="348">
        <v>22.1</v>
      </c>
      <c r="BD52" s="349">
        <v>17.899999999999999</v>
      </c>
      <c r="BE52" s="350">
        <v>72.900000000000006</v>
      </c>
      <c r="BF52" s="351">
        <v>2.7</v>
      </c>
      <c r="BG52" s="351">
        <v>0.3</v>
      </c>
      <c r="BH52" s="351">
        <v>24.1</v>
      </c>
      <c r="BI52" s="349">
        <v>20.7</v>
      </c>
      <c r="BJ52" s="350">
        <v>72.8</v>
      </c>
      <c r="BK52" s="351">
        <v>2.6</v>
      </c>
      <c r="BL52" s="351">
        <v>0.2</v>
      </c>
      <c r="BM52" s="351">
        <v>24.4</v>
      </c>
      <c r="BN52" s="349">
        <v>21.9</v>
      </c>
      <c r="BO52" s="350">
        <v>80.900000000000006</v>
      </c>
      <c r="BP52" s="351">
        <v>5</v>
      </c>
      <c r="BQ52" s="351">
        <v>0.2</v>
      </c>
      <c r="BR52" s="351">
        <v>13.9</v>
      </c>
      <c r="BS52" s="349">
        <v>12.4</v>
      </c>
      <c r="BT52" s="350">
        <v>83.3</v>
      </c>
      <c r="BU52" s="351">
        <v>5.0999999999999996</v>
      </c>
      <c r="BV52" s="351">
        <v>0.2</v>
      </c>
      <c r="BW52" s="351">
        <v>11.4</v>
      </c>
      <c r="BX52" s="349">
        <v>11.7</v>
      </c>
      <c r="BY52" s="350">
        <v>86.1</v>
      </c>
      <c r="BZ52" s="351">
        <v>4.2</v>
      </c>
      <c r="CA52" s="351">
        <v>0.2</v>
      </c>
      <c r="CB52" s="351">
        <v>9.5</v>
      </c>
      <c r="CC52" s="349">
        <v>8</v>
      </c>
      <c r="CD52" s="350">
        <v>88.5</v>
      </c>
      <c r="CE52" s="351">
        <v>4.3</v>
      </c>
      <c r="CF52" s="351">
        <v>0.2</v>
      </c>
      <c r="CG52" s="351">
        <v>7</v>
      </c>
      <c r="CH52" s="349">
        <v>6.8</v>
      </c>
      <c r="CI52" s="350">
        <v>88.2</v>
      </c>
      <c r="CJ52" s="351">
        <v>3.9</v>
      </c>
      <c r="CK52" s="351">
        <v>0.2</v>
      </c>
      <c r="CL52" s="351">
        <v>7.7</v>
      </c>
      <c r="CM52" s="349">
        <v>7.6</v>
      </c>
      <c r="CN52" s="350">
        <v>87</v>
      </c>
      <c r="CO52" s="351">
        <v>4.4000000000000004</v>
      </c>
      <c r="CP52" s="351">
        <v>0.2</v>
      </c>
      <c r="CQ52" s="351">
        <v>8.4</v>
      </c>
      <c r="CR52" s="349">
        <v>9.1</v>
      </c>
    </row>
    <row r="53" spans="1:96" x14ac:dyDescent="0.25">
      <c r="A53" s="177" t="s">
        <v>104</v>
      </c>
      <c r="B53" s="347">
        <v>48.2</v>
      </c>
      <c r="C53" s="511">
        <v>4.3</v>
      </c>
      <c r="D53" s="511">
        <v>0</v>
      </c>
      <c r="E53" s="511">
        <v>47.5</v>
      </c>
      <c r="F53" s="511">
        <v>47.5</v>
      </c>
      <c r="G53" s="347">
        <v>56.8</v>
      </c>
      <c r="H53" s="511">
        <v>2.2000000000000002</v>
      </c>
      <c r="I53" s="511">
        <v>0</v>
      </c>
      <c r="J53" s="511">
        <v>41</v>
      </c>
      <c r="K53" s="511">
        <v>40.299999999999997</v>
      </c>
      <c r="L53" s="347">
        <v>38</v>
      </c>
      <c r="M53" s="511">
        <v>3</v>
      </c>
      <c r="N53" s="511">
        <v>0</v>
      </c>
      <c r="O53" s="511">
        <v>59</v>
      </c>
      <c r="P53" s="511">
        <v>56.1</v>
      </c>
      <c r="Q53" s="347">
        <v>35.799999999999997</v>
      </c>
      <c r="R53" s="511">
        <v>3.2</v>
      </c>
      <c r="S53" s="511">
        <v>0</v>
      </c>
      <c r="T53" s="511">
        <v>61</v>
      </c>
      <c r="U53" s="281">
        <v>61.9</v>
      </c>
      <c r="V53" s="511">
        <v>33.799999999999997</v>
      </c>
      <c r="W53" s="244">
        <v>3.1</v>
      </c>
      <c r="X53" s="244">
        <v>0</v>
      </c>
      <c r="Y53" s="244">
        <v>63.1</v>
      </c>
      <c r="Z53" s="281">
        <v>61.7</v>
      </c>
      <c r="AA53" s="347">
        <v>27.7</v>
      </c>
      <c r="AB53" s="244">
        <v>2.7</v>
      </c>
      <c r="AC53" s="244">
        <v>0</v>
      </c>
      <c r="AD53" s="244">
        <v>69.599999999999994</v>
      </c>
      <c r="AE53" s="281">
        <v>68.400000000000006</v>
      </c>
      <c r="AF53" s="347">
        <v>38.200000000000003</v>
      </c>
      <c r="AG53" s="511">
        <v>2.9</v>
      </c>
      <c r="AH53" s="511">
        <v>0</v>
      </c>
      <c r="AI53" s="511">
        <v>58.9</v>
      </c>
      <c r="AJ53" s="281">
        <v>60.9</v>
      </c>
      <c r="AK53" s="347">
        <v>44.8</v>
      </c>
      <c r="AL53" s="511">
        <v>3.2</v>
      </c>
      <c r="AM53" s="511">
        <v>0</v>
      </c>
      <c r="AN53" s="511">
        <v>52</v>
      </c>
      <c r="AO53" s="281">
        <v>53.5</v>
      </c>
      <c r="AP53" s="347">
        <v>37.799999999999997</v>
      </c>
      <c r="AQ53" s="511">
        <v>2.9</v>
      </c>
      <c r="AR53" s="511">
        <v>0</v>
      </c>
      <c r="AS53" s="511">
        <v>59.3</v>
      </c>
      <c r="AT53" s="281">
        <v>59.1</v>
      </c>
      <c r="AU53" s="347">
        <v>35.799999999999997</v>
      </c>
      <c r="AV53" s="511">
        <v>3.8</v>
      </c>
      <c r="AW53" s="511">
        <v>0</v>
      </c>
      <c r="AX53" s="511">
        <v>60.4</v>
      </c>
      <c r="AY53" s="281">
        <v>57.5</v>
      </c>
      <c r="AZ53" s="348">
        <v>33.5</v>
      </c>
      <c r="BA53" s="348">
        <v>3.4</v>
      </c>
      <c r="BB53" s="348">
        <v>0.1</v>
      </c>
      <c r="BC53" s="348">
        <v>63</v>
      </c>
      <c r="BD53" s="349">
        <v>62.3</v>
      </c>
      <c r="BE53" s="350">
        <v>37.1</v>
      </c>
      <c r="BF53" s="351">
        <v>4.3</v>
      </c>
      <c r="BG53" s="351">
        <v>0.1</v>
      </c>
      <c r="BH53" s="351">
        <v>58.5</v>
      </c>
      <c r="BI53" s="349">
        <v>62.1</v>
      </c>
      <c r="BJ53" s="350">
        <v>36.700000000000003</v>
      </c>
      <c r="BK53" s="351">
        <v>4.8</v>
      </c>
      <c r="BL53" s="351">
        <v>0.1</v>
      </c>
      <c r="BM53" s="351">
        <v>58.4</v>
      </c>
      <c r="BN53" s="349">
        <v>55.9</v>
      </c>
      <c r="BO53" s="350">
        <v>47.4</v>
      </c>
      <c r="BP53" s="351">
        <v>6</v>
      </c>
      <c r="BQ53" s="351">
        <v>0.1</v>
      </c>
      <c r="BR53" s="351">
        <v>46.5</v>
      </c>
      <c r="BS53" s="349">
        <v>42.6</v>
      </c>
      <c r="BT53" s="350">
        <v>42.2</v>
      </c>
      <c r="BU53" s="351">
        <v>5.8</v>
      </c>
      <c r="BV53" s="351">
        <v>0.1</v>
      </c>
      <c r="BW53" s="351">
        <v>51.9</v>
      </c>
      <c r="BX53" s="349">
        <v>51.6</v>
      </c>
      <c r="BY53" s="350">
        <v>49.3</v>
      </c>
      <c r="BZ53" s="351">
        <v>5.0999999999999996</v>
      </c>
      <c r="CA53" s="351">
        <v>0.4</v>
      </c>
      <c r="CB53" s="351">
        <v>45.2</v>
      </c>
      <c r="CC53" s="349">
        <v>42.6</v>
      </c>
      <c r="CD53" s="350">
        <v>51.6</v>
      </c>
      <c r="CE53" s="351">
        <v>4.7</v>
      </c>
      <c r="CF53" s="351">
        <v>0.5</v>
      </c>
      <c r="CG53" s="351">
        <v>43.2</v>
      </c>
      <c r="CH53" s="349">
        <v>42.7</v>
      </c>
      <c r="CI53" s="350">
        <v>56.6</v>
      </c>
      <c r="CJ53" s="351">
        <v>4.4000000000000004</v>
      </c>
      <c r="CK53" s="351">
        <v>0.9</v>
      </c>
      <c r="CL53" s="351">
        <v>38.1</v>
      </c>
      <c r="CM53" s="349">
        <v>35.5</v>
      </c>
      <c r="CN53" s="350">
        <v>57.9</v>
      </c>
      <c r="CO53" s="351">
        <v>4.5</v>
      </c>
      <c r="CP53" s="351">
        <v>1.1000000000000001</v>
      </c>
      <c r="CQ53" s="351">
        <v>36.5</v>
      </c>
      <c r="CR53" s="349">
        <v>36</v>
      </c>
    </row>
    <row r="54" spans="1:96" ht="19.5" x14ac:dyDescent="0.25">
      <c r="A54" s="177" t="s">
        <v>41</v>
      </c>
      <c r="B54" s="347">
        <v>72.099999999999994</v>
      </c>
      <c r="C54" s="511">
        <v>3</v>
      </c>
      <c r="D54" s="511">
        <v>0.1</v>
      </c>
      <c r="E54" s="511">
        <v>24.8</v>
      </c>
      <c r="F54" s="511">
        <v>21.4</v>
      </c>
      <c r="G54" s="347">
        <v>73.099999999999994</v>
      </c>
      <c r="H54" s="511">
        <v>2.6</v>
      </c>
      <c r="I54" s="511">
        <v>0</v>
      </c>
      <c r="J54" s="511">
        <v>24.3</v>
      </c>
      <c r="K54" s="511">
        <v>18.399999999999999</v>
      </c>
      <c r="L54" s="347">
        <v>69.7</v>
      </c>
      <c r="M54" s="511">
        <v>2.8</v>
      </c>
      <c r="N54" s="511">
        <v>0.1</v>
      </c>
      <c r="O54" s="511">
        <v>27.4</v>
      </c>
      <c r="P54" s="511">
        <v>20</v>
      </c>
      <c r="Q54" s="347">
        <v>72.7</v>
      </c>
      <c r="R54" s="511">
        <v>2.8</v>
      </c>
      <c r="S54" s="511">
        <v>0.1</v>
      </c>
      <c r="T54" s="511">
        <v>24.4</v>
      </c>
      <c r="U54" s="281">
        <v>14</v>
      </c>
      <c r="V54" s="511">
        <v>71.900000000000006</v>
      </c>
      <c r="W54" s="244">
        <v>3.2</v>
      </c>
      <c r="X54" s="244">
        <v>0.1</v>
      </c>
      <c r="Y54" s="244">
        <v>24.8</v>
      </c>
      <c r="Z54" s="281">
        <v>11.2</v>
      </c>
      <c r="AA54" s="347">
        <v>69.5</v>
      </c>
      <c r="AB54" s="244">
        <v>3.8</v>
      </c>
      <c r="AC54" s="244">
        <v>0.2</v>
      </c>
      <c r="AD54" s="244">
        <v>26.5</v>
      </c>
      <c r="AE54" s="281">
        <v>12.5</v>
      </c>
      <c r="AF54" s="347">
        <v>67.900000000000006</v>
      </c>
      <c r="AG54" s="511">
        <v>4.2</v>
      </c>
      <c r="AH54" s="511">
        <v>0.2</v>
      </c>
      <c r="AI54" s="511">
        <v>27.7</v>
      </c>
      <c r="AJ54" s="281">
        <v>14.3</v>
      </c>
      <c r="AK54" s="347">
        <v>63.9</v>
      </c>
      <c r="AL54" s="511">
        <v>4.3</v>
      </c>
      <c r="AM54" s="511">
        <v>0.1</v>
      </c>
      <c r="AN54" s="511">
        <v>31.7</v>
      </c>
      <c r="AO54" s="281">
        <v>19.399999999999999</v>
      </c>
      <c r="AP54" s="347">
        <v>65.2</v>
      </c>
      <c r="AQ54" s="511">
        <v>4.5</v>
      </c>
      <c r="AR54" s="511">
        <v>0.1</v>
      </c>
      <c r="AS54" s="511">
        <v>30.2</v>
      </c>
      <c r="AT54" s="281">
        <v>19</v>
      </c>
      <c r="AU54" s="347">
        <v>67.400000000000006</v>
      </c>
      <c r="AV54" s="511">
        <v>4.5999999999999996</v>
      </c>
      <c r="AW54" s="511">
        <v>0.1</v>
      </c>
      <c r="AX54" s="511">
        <v>27.9</v>
      </c>
      <c r="AY54" s="281">
        <v>15.9</v>
      </c>
      <c r="AZ54" s="348">
        <v>68.8</v>
      </c>
      <c r="BA54" s="348">
        <v>4.7</v>
      </c>
      <c r="BB54" s="348">
        <v>0.2</v>
      </c>
      <c r="BC54" s="348">
        <v>26.3</v>
      </c>
      <c r="BD54" s="349">
        <v>16</v>
      </c>
      <c r="BE54" s="350">
        <v>71.599999999999994</v>
      </c>
      <c r="BF54" s="351">
        <v>5.8</v>
      </c>
      <c r="BG54" s="351">
        <v>0.2</v>
      </c>
      <c r="BH54" s="351">
        <v>22.4</v>
      </c>
      <c r="BI54" s="349">
        <v>17.100000000000001</v>
      </c>
      <c r="BJ54" s="350">
        <v>72.8</v>
      </c>
      <c r="BK54" s="351">
        <v>7.7</v>
      </c>
      <c r="BL54" s="351">
        <v>0.3</v>
      </c>
      <c r="BM54" s="351">
        <v>19.2</v>
      </c>
      <c r="BN54" s="349">
        <v>16.100000000000001</v>
      </c>
      <c r="BO54" s="350">
        <v>79.400000000000006</v>
      </c>
      <c r="BP54" s="351">
        <v>10.199999999999999</v>
      </c>
      <c r="BQ54" s="351">
        <v>0.6</v>
      </c>
      <c r="BR54" s="351">
        <v>9.8000000000000007</v>
      </c>
      <c r="BS54" s="349">
        <v>11.9</v>
      </c>
      <c r="BT54" s="350">
        <v>80.8</v>
      </c>
      <c r="BU54" s="351">
        <v>9.4</v>
      </c>
      <c r="BV54" s="351">
        <v>0.6</v>
      </c>
      <c r="BW54" s="351">
        <v>9.1999999999999993</v>
      </c>
      <c r="BX54" s="349">
        <v>9.8000000000000007</v>
      </c>
      <c r="BY54" s="350">
        <v>77.099999999999994</v>
      </c>
      <c r="BZ54" s="351">
        <v>8</v>
      </c>
      <c r="CA54" s="351">
        <v>0.3</v>
      </c>
      <c r="CB54" s="351">
        <v>14.6</v>
      </c>
      <c r="CC54" s="349">
        <v>8.6</v>
      </c>
      <c r="CD54" s="350">
        <v>78</v>
      </c>
      <c r="CE54" s="351">
        <v>7.5</v>
      </c>
      <c r="CF54" s="351">
        <v>0.3</v>
      </c>
      <c r="CG54" s="351">
        <v>14.2</v>
      </c>
      <c r="CH54" s="349">
        <v>11.6</v>
      </c>
      <c r="CI54" s="350">
        <v>79.5</v>
      </c>
      <c r="CJ54" s="351">
        <v>7.1</v>
      </c>
      <c r="CK54" s="351">
        <v>0.9</v>
      </c>
      <c r="CL54" s="351">
        <v>12.5</v>
      </c>
      <c r="CM54" s="349">
        <v>11.5</v>
      </c>
      <c r="CN54" s="350">
        <v>80.2</v>
      </c>
      <c r="CO54" s="351">
        <v>7.3</v>
      </c>
      <c r="CP54" s="351">
        <v>1</v>
      </c>
      <c r="CQ54" s="351">
        <v>11.5</v>
      </c>
      <c r="CR54" s="349">
        <v>13.2</v>
      </c>
    </row>
    <row r="55" spans="1:96" ht="19.5" x14ac:dyDescent="0.25">
      <c r="A55" s="177" t="s">
        <v>42</v>
      </c>
      <c r="B55" s="347">
        <v>75.2</v>
      </c>
      <c r="C55" s="511">
        <v>3.7</v>
      </c>
      <c r="D55" s="511">
        <v>0.4</v>
      </c>
      <c r="E55" s="511">
        <v>20.7</v>
      </c>
      <c r="F55" s="511">
        <v>16.600000000000001</v>
      </c>
      <c r="G55" s="347">
        <v>71.2</v>
      </c>
      <c r="H55" s="511">
        <v>3.7</v>
      </c>
      <c r="I55" s="511">
        <v>0.3</v>
      </c>
      <c r="J55" s="511">
        <v>24.8</v>
      </c>
      <c r="K55" s="511">
        <v>20.399999999999999</v>
      </c>
      <c r="L55" s="347">
        <v>65.3</v>
      </c>
      <c r="M55" s="511">
        <v>3.9</v>
      </c>
      <c r="N55" s="511">
        <v>0.4</v>
      </c>
      <c r="O55" s="511">
        <v>30.4</v>
      </c>
      <c r="P55" s="511">
        <v>24</v>
      </c>
      <c r="Q55" s="347">
        <v>67</v>
      </c>
      <c r="R55" s="511">
        <v>4.0999999999999996</v>
      </c>
      <c r="S55" s="511">
        <v>0.3</v>
      </c>
      <c r="T55" s="511">
        <v>28.6</v>
      </c>
      <c r="U55" s="281">
        <v>22.8</v>
      </c>
      <c r="V55" s="511">
        <v>68</v>
      </c>
      <c r="W55" s="244">
        <v>4</v>
      </c>
      <c r="X55" s="244">
        <v>0.2</v>
      </c>
      <c r="Y55" s="244">
        <v>27.8</v>
      </c>
      <c r="Z55" s="281">
        <v>23.4</v>
      </c>
      <c r="AA55" s="347">
        <v>70.900000000000006</v>
      </c>
      <c r="AB55" s="244">
        <v>4.0999999999999996</v>
      </c>
      <c r="AC55" s="244">
        <v>0.2</v>
      </c>
      <c r="AD55" s="244">
        <v>24.8</v>
      </c>
      <c r="AE55" s="281">
        <v>21</v>
      </c>
      <c r="AF55" s="347">
        <v>70.3</v>
      </c>
      <c r="AG55" s="511">
        <v>4.7</v>
      </c>
      <c r="AH55" s="511">
        <v>0.2</v>
      </c>
      <c r="AI55" s="511">
        <v>24.8</v>
      </c>
      <c r="AJ55" s="281">
        <v>21.9</v>
      </c>
      <c r="AK55" s="347">
        <v>65</v>
      </c>
      <c r="AL55" s="511">
        <v>4.5999999999999996</v>
      </c>
      <c r="AM55" s="511">
        <v>0.4</v>
      </c>
      <c r="AN55" s="511">
        <v>30</v>
      </c>
      <c r="AO55" s="281">
        <v>25.3</v>
      </c>
      <c r="AP55" s="347">
        <v>65.7</v>
      </c>
      <c r="AQ55" s="511">
        <v>5.3</v>
      </c>
      <c r="AR55" s="511">
        <v>0.5</v>
      </c>
      <c r="AS55" s="511">
        <v>28.5</v>
      </c>
      <c r="AT55" s="281">
        <v>24.7</v>
      </c>
      <c r="AU55" s="347">
        <v>63</v>
      </c>
      <c r="AV55" s="511">
        <v>5.7</v>
      </c>
      <c r="AW55" s="511">
        <v>0.3</v>
      </c>
      <c r="AX55" s="511">
        <v>31</v>
      </c>
      <c r="AY55" s="281">
        <v>26.5</v>
      </c>
      <c r="AZ55" s="348">
        <v>59.4</v>
      </c>
      <c r="BA55" s="348">
        <v>5.6</v>
      </c>
      <c r="BB55" s="348">
        <v>0.3</v>
      </c>
      <c r="BC55" s="348">
        <v>34.700000000000003</v>
      </c>
      <c r="BD55" s="349">
        <v>26.9</v>
      </c>
      <c r="BE55" s="350">
        <v>61.5</v>
      </c>
      <c r="BF55" s="351">
        <v>6.6</v>
      </c>
      <c r="BG55" s="351">
        <v>0.4</v>
      </c>
      <c r="BH55" s="351">
        <v>31.5</v>
      </c>
      <c r="BI55" s="349">
        <v>28.5</v>
      </c>
      <c r="BJ55" s="350">
        <v>59.2</v>
      </c>
      <c r="BK55" s="351">
        <v>8</v>
      </c>
      <c r="BL55" s="351">
        <v>0.3</v>
      </c>
      <c r="BM55" s="351">
        <v>32.5</v>
      </c>
      <c r="BN55" s="349">
        <v>29</v>
      </c>
      <c r="BO55" s="350">
        <v>68.8</v>
      </c>
      <c r="BP55" s="351">
        <v>11.4</v>
      </c>
      <c r="BQ55" s="351">
        <v>0.3</v>
      </c>
      <c r="BR55" s="351">
        <v>19.5</v>
      </c>
      <c r="BS55" s="349">
        <v>21.8</v>
      </c>
      <c r="BT55" s="350">
        <v>62.6</v>
      </c>
      <c r="BU55" s="351">
        <v>10.4</v>
      </c>
      <c r="BV55" s="351">
        <v>0.4</v>
      </c>
      <c r="BW55" s="351">
        <v>26.6</v>
      </c>
      <c r="BX55" s="349">
        <v>24.7</v>
      </c>
      <c r="BY55" s="350">
        <v>57.1</v>
      </c>
      <c r="BZ55" s="351">
        <v>8.9</v>
      </c>
      <c r="CA55" s="351">
        <v>0.3</v>
      </c>
      <c r="CB55" s="351">
        <v>33.700000000000003</v>
      </c>
      <c r="CC55" s="349">
        <v>24.7</v>
      </c>
      <c r="CD55" s="350">
        <v>58.5</v>
      </c>
      <c r="CE55" s="351">
        <v>9.1</v>
      </c>
      <c r="CF55" s="351">
        <v>0.3</v>
      </c>
      <c r="CG55" s="351">
        <v>32.1</v>
      </c>
      <c r="CH55" s="349">
        <v>27.4</v>
      </c>
      <c r="CI55" s="350">
        <v>58.7</v>
      </c>
      <c r="CJ55" s="351">
        <v>9.6</v>
      </c>
      <c r="CK55" s="351">
        <v>0.3</v>
      </c>
      <c r="CL55" s="351">
        <v>31.4</v>
      </c>
      <c r="CM55" s="349">
        <v>28.4</v>
      </c>
      <c r="CN55" s="350">
        <v>61.6</v>
      </c>
      <c r="CO55" s="351">
        <v>10.199999999999999</v>
      </c>
      <c r="CP55" s="351">
        <v>0.4</v>
      </c>
      <c r="CQ55" s="351">
        <v>27.8</v>
      </c>
      <c r="CR55" s="349">
        <v>30.7</v>
      </c>
    </row>
    <row r="56" spans="1:96" ht="19.5" x14ac:dyDescent="0.25">
      <c r="A56" s="177" t="s">
        <v>94</v>
      </c>
      <c r="B56" s="347">
        <v>76</v>
      </c>
      <c r="C56" s="511">
        <v>3.6</v>
      </c>
      <c r="D56" s="511">
        <v>0</v>
      </c>
      <c r="E56" s="511">
        <v>20.399999999999999</v>
      </c>
      <c r="F56" s="511">
        <v>14.5</v>
      </c>
      <c r="G56" s="347">
        <v>83.2</v>
      </c>
      <c r="H56" s="511">
        <v>5</v>
      </c>
      <c r="I56" s="511">
        <v>0</v>
      </c>
      <c r="J56" s="511">
        <v>11.8</v>
      </c>
      <c r="K56" s="511">
        <v>6.1</v>
      </c>
      <c r="L56" s="347">
        <v>78</v>
      </c>
      <c r="M56" s="511">
        <v>4.9000000000000004</v>
      </c>
      <c r="N56" s="511">
        <v>0.1</v>
      </c>
      <c r="O56" s="511">
        <v>17</v>
      </c>
      <c r="P56" s="511">
        <v>8.1</v>
      </c>
      <c r="Q56" s="347">
        <v>70.599999999999994</v>
      </c>
      <c r="R56" s="511">
        <v>5.0999999999999996</v>
      </c>
      <c r="S56" s="511">
        <v>0.2</v>
      </c>
      <c r="T56" s="511">
        <v>24.1</v>
      </c>
      <c r="U56" s="281">
        <v>8.9</v>
      </c>
      <c r="V56" s="511">
        <v>54.1</v>
      </c>
      <c r="W56" s="244">
        <v>4.5</v>
      </c>
      <c r="X56" s="244">
        <v>0.7</v>
      </c>
      <c r="Y56" s="244">
        <v>40.700000000000003</v>
      </c>
      <c r="Z56" s="281">
        <v>20.5</v>
      </c>
      <c r="AA56" s="347">
        <v>61.3</v>
      </c>
      <c r="AB56" s="244">
        <v>5.4</v>
      </c>
      <c r="AC56" s="244">
        <v>0.4</v>
      </c>
      <c r="AD56" s="244">
        <v>32.9</v>
      </c>
      <c r="AE56" s="281">
        <v>18.3</v>
      </c>
      <c r="AF56" s="347">
        <v>64.2</v>
      </c>
      <c r="AG56" s="511">
        <v>5.6</v>
      </c>
      <c r="AH56" s="511">
        <v>0.2</v>
      </c>
      <c r="AI56" s="511">
        <v>30</v>
      </c>
      <c r="AJ56" s="281">
        <v>23</v>
      </c>
      <c r="AK56" s="347">
        <v>60.4</v>
      </c>
      <c r="AL56" s="511">
        <v>4.9000000000000004</v>
      </c>
      <c r="AM56" s="511">
        <v>0.5</v>
      </c>
      <c r="AN56" s="511">
        <v>34.200000000000003</v>
      </c>
      <c r="AO56" s="281">
        <v>30.5</v>
      </c>
      <c r="AP56" s="347">
        <v>61.7</v>
      </c>
      <c r="AQ56" s="511">
        <v>4.5999999999999996</v>
      </c>
      <c r="AR56" s="511">
        <v>0.4</v>
      </c>
      <c r="AS56" s="511">
        <v>33.299999999999997</v>
      </c>
      <c r="AT56" s="281">
        <v>25.7</v>
      </c>
      <c r="AU56" s="347">
        <v>70.900000000000006</v>
      </c>
      <c r="AV56" s="511">
        <v>5.2</v>
      </c>
      <c r="AW56" s="511">
        <v>0.2</v>
      </c>
      <c r="AX56" s="511">
        <v>23.7</v>
      </c>
      <c r="AY56" s="281">
        <v>13.3</v>
      </c>
      <c r="AZ56" s="348">
        <v>64.400000000000006</v>
      </c>
      <c r="BA56" s="348">
        <v>4.5999999999999996</v>
      </c>
      <c r="BB56" s="348">
        <v>0.1</v>
      </c>
      <c r="BC56" s="348">
        <v>30.9</v>
      </c>
      <c r="BD56" s="349">
        <v>21.9</v>
      </c>
      <c r="BE56" s="350">
        <v>76</v>
      </c>
      <c r="BF56" s="351">
        <v>5.4</v>
      </c>
      <c r="BG56" s="351">
        <v>0.1</v>
      </c>
      <c r="BH56" s="351">
        <v>18.5</v>
      </c>
      <c r="BI56" s="349">
        <v>11.6</v>
      </c>
      <c r="BJ56" s="350">
        <v>73.099999999999994</v>
      </c>
      <c r="BK56" s="351">
        <v>6.5</v>
      </c>
      <c r="BL56" s="351">
        <v>0.2</v>
      </c>
      <c r="BM56" s="351">
        <v>20.2</v>
      </c>
      <c r="BN56" s="349">
        <v>13.8</v>
      </c>
      <c r="BO56" s="350">
        <v>80.400000000000006</v>
      </c>
      <c r="BP56" s="351">
        <v>10.9</v>
      </c>
      <c r="BQ56" s="351">
        <v>0.4</v>
      </c>
      <c r="BR56" s="351">
        <v>8.3000000000000007</v>
      </c>
      <c r="BS56" s="349">
        <v>12.4</v>
      </c>
      <c r="BT56" s="350">
        <v>76.900000000000006</v>
      </c>
      <c r="BU56" s="351">
        <v>10.8</v>
      </c>
      <c r="BV56" s="351">
        <v>0.4</v>
      </c>
      <c r="BW56" s="351">
        <v>11.9</v>
      </c>
      <c r="BX56" s="349">
        <v>14.1</v>
      </c>
      <c r="BY56" s="350">
        <v>74.7</v>
      </c>
      <c r="BZ56" s="351">
        <v>9.5</v>
      </c>
      <c r="CA56" s="351">
        <v>0.4</v>
      </c>
      <c r="CB56" s="351">
        <v>15.4</v>
      </c>
      <c r="CC56" s="349">
        <v>10.9</v>
      </c>
      <c r="CD56" s="350">
        <v>76.2</v>
      </c>
      <c r="CE56" s="351">
        <v>9.1</v>
      </c>
      <c r="CF56" s="351">
        <v>0.5</v>
      </c>
      <c r="CG56" s="351">
        <v>14.2</v>
      </c>
      <c r="CH56" s="349">
        <v>12.9</v>
      </c>
      <c r="CI56" s="350">
        <v>78.099999999999994</v>
      </c>
      <c r="CJ56" s="351">
        <v>8.3000000000000007</v>
      </c>
      <c r="CK56" s="351">
        <v>0.7</v>
      </c>
      <c r="CL56" s="351">
        <v>12.9</v>
      </c>
      <c r="CM56" s="349">
        <v>12.2</v>
      </c>
      <c r="CN56" s="350">
        <v>79.900000000000006</v>
      </c>
      <c r="CO56" s="351">
        <v>8.8000000000000007</v>
      </c>
      <c r="CP56" s="351">
        <v>0.8</v>
      </c>
      <c r="CQ56" s="351">
        <v>10.5</v>
      </c>
      <c r="CR56" s="349">
        <v>13.2</v>
      </c>
    </row>
    <row r="57" spans="1:96" x14ac:dyDescent="0.25">
      <c r="A57" s="177" t="s">
        <v>97</v>
      </c>
      <c r="B57" s="347"/>
      <c r="C57" s="511"/>
      <c r="D57" s="511"/>
      <c r="E57" s="511"/>
      <c r="F57" s="511"/>
      <c r="G57" s="347"/>
      <c r="H57" s="511"/>
      <c r="I57" s="511"/>
      <c r="J57" s="511"/>
      <c r="K57" s="511"/>
      <c r="L57" s="347"/>
      <c r="M57" s="511"/>
      <c r="N57" s="511"/>
      <c r="O57" s="511"/>
      <c r="P57" s="511"/>
      <c r="Q57" s="347"/>
      <c r="R57" s="511"/>
      <c r="S57" s="511"/>
      <c r="T57" s="511"/>
      <c r="U57" s="281"/>
      <c r="V57" s="511"/>
      <c r="W57" s="244"/>
      <c r="X57" s="244"/>
      <c r="Y57" s="244"/>
      <c r="Z57" s="281"/>
      <c r="AA57" s="347"/>
      <c r="AB57" s="244"/>
      <c r="AC57" s="244"/>
      <c r="AD57" s="244"/>
      <c r="AE57" s="281"/>
      <c r="AF57" s="347"/>
      <c r="AG57" s="511"/>
      <c r="AH57" s="511"/>
      <c r="AI57" s="511"/>
      <c r="AJ57" s="281"/>
      <c r="AK57" s="347"/>
      <c r="AL57" s="511"/>
      <c r="AM57" s="511"/>
      <c r="AN57" s="511"/>
      <c r="AO57" s="281"/>
      <c r="AP57" s="347"/>
      <c r="AQ57" s="511"/>
      <c r="AR57" s="511"/>
      <c r="AS57" s="511"/>
      <c r="AT57" s="281"/>
      <c r="AU57" s="347"/>
      <c r="AV57" s="511"/>
      <c r="AW57" s="511"/>
      <c r="AX57" s="511"/>
      <c r="AY57" s="281"/>
      <c r="AZ57" s="348">
        <v>38.200000000000003</v>
      </c>
      <c r="BA57" s="348">
        <v>3.8</v>
      </c>
      <c r="BB57" s="348">
        <v>0.1</v>
      </c>
      <c r="BC57" s="348">
        <v>57.9</v>
      </c>
      <c r="BD57" s="349">
        <v>55.4</v>
      </c>
      <c r="BE57" s="350">
        <v>42</v>
      </c>
      <c r="BF57" s="351">
        <v>3.3</v>
      </c>
      <c r="BG57" s="351">
        <v>0.2</v>
      </c>
      <c r="BH57" s="351">
        <v>54.5</v>
      </c>
      <c r="BI57" s="349">
        <v>52.8</v>
      </c>
      <c r="BJ57" s="350">
        <v>45.8</v>
      </c>
      <c r="BK57" s="351">
        <v>3.9</v>
      </c>
      <c r="BL57" s="351">
        <v>0.1</v>
      </c>
      <c r="BM57" s="351">
        <v>50.2</v>
      </c>
      <c r="BN57" s="349">
        <v>49.2</v>
      </c>
      <c r="BO57" s="350">
        <v>60.4</v>
      </c>
      <c r="BP57" s="351">
        <v>5</v>
      </c>
      <c r="BQ57" s="351">
        <v>0.2</v>
      </c>
      <c r="BR57" s="351">
        <v>34.4</v>
      </c>
      <c r="BS57" s="349">
        <v>35.799999999999997</v>
      </c>
      <c r="BT57" s="350">
        <v>64.7</v>
      </c>
      <c r="BU57" s="351">
        <v>4.8</v>
      </c>
      <c r="BV57" s="351">
        <v>0.2</v>
      </c>
      <c r="BW57" s="351">
        <v>30.3</v>
      </c>
      <c r="BX57" s="349">
        <v>30.7</v>
      </c>
      <c r="BY57" s="350">
        <v>65.599999999999994</v>
      </c>
      <c r="BZ57" s="351">
        <v>4.4000000000000004</v>
      </c>
      <c r="CA57" s="351">
        <v>0.1</v>
      </c>
      <c r="CB57" s="351">
        <v>29.9</v>
      </c>
      <c r="CC57" s="349">
        <v>28.3</v>
      </c>
      <c r="CD57" s="350">
        <v>65.5</v>
      </c>
      <c r="CE57" s="351">
        <v>4.5999999999999996</v>
      </c>
      <c r="CF57" s="351">
        <v>0.1</v>
      </c>
      <c r="CG57" s="351">
        <v>29.8</v>
      </c>
      <c r="CH57" s="349">
        <v>30.5</v>
      </c>
      <c r="CI57" s="350">
        <v>68.8</v>
      </c>
      <c r="CJ57" s="351">
        <v>4.7</v>
      </c>
      <c r="CK57" s="351">
        <v>0.3</v>
      </c>
      <c r="CL57" s="351">
        <v>26.2</v>
      </c>
      <c r="CM57" s="349">
        <v>26.4</v>
      </c>
      <c r="CN57" s="350">
        <v>69.099999999999994</v>
      </c>
      <c r="CO57" s="351">
        <v>4.4000000000000004</v>
      </c>
      <c r="CP57" s="351">
        <v>0.4</v>
      </c>
      <c r="CQ57" s="351">
        <v>26.1</v>
      </c>
      <c r="CR57" s="349">
        <v>26.8</v>
      </c>
    </row>
    <row r="58" spans="1:96" x14ac:dyDescent="0.25">
      <c r="A58" s="505" t="s">
        <v>45</v>
      </c>
      <c r="B58" s="347">
        <v>89</v>
      </c>
      <c r="C58" s="511">
        <v>4.2</v>
      </c>
      <c r="D58" s="511">
        <v>0.6</v>
      </c>
      <c r="E58" s="511">
        <v>6.2</v>
      </c>
      <c r="F58" s="511">
        <v>-9.5</v>
      </c>
      <c r="G58" s="347">
        <v>92.6</v>
      </c>
      <c r="H58" s="511">
        <v>4.9000000000000004</v>
      </c>
      <c r="I58" s="511">
        <v>0.7</v>
      </c>
      <c r="J58" s="511">
        <v>1.8</v>
      </c>
      <c r="K58" s="511">
        <v>0</v>
      </c>
      <c r="L58" s="347">
        <v>89.8</v>
      </c>
      <c r="M58" s="511">
        <v>5.4</v>
      </c>
      <c r="N58" s="511">
        <v>0.6</v>
      </c>
      <c r="O58" s="511">
        <v>4.2</v>
      </c>
      <c r="P58" s="511">
        <v>-16.2</v>
      </c>
      <c r="Q58" s="347">
        <v>84.1</v>
      </c>
      <c r="R58" s="511">
        <v>6.5</v>
      </c>
      <c r="S58" s="511">
        <v>0.9</v>
      </c>
      <c r="T58" s="511">
        <v>8.5</v>
      </c>
      <c r="U58" s="281">
        <v>-17.600000000000001</v>
      </c>
      <c r="V58" s="511">
        <v>86</v>
      </c>
      <c r="W58" s="511">
        <v>6.2</v>
      </c>
      <c r="X58" s="511">
        <v>0.9</v>
      </c>
      <c r="Y58" s="511">
        <v>6.9</v>
      </c>
      <c r="Z58" s="281">
        <v>-18.3</v>
      </c>
      <c r="AA58" s="347">
        <v>83.9</v>
      </c>
      <c r="AB58" s="511">
        <v>7.6</v>
      </c>
      <c r="AC58" s="511">
        <v>0.9</v>
      </c>
      <c r="AD58" s="511">
        <v>7.6</v>
      </c>
      <c r="AE58" s="281">
        <v>-15.8</v>
      </c>
      <c r="AF58" s="347">
        <v>80.099999999999994</v>
      </c>
      <c r="AG58" s="511">
        <v>8.4</v>
      </c>
      <c r="AH58" s="511">
        <v>0.8</v>
      </c>
      <c r="AI58" s="511">
        <v>10.7</v>
      </c>
      <c r="AJ58" s="281">
        <v>-7.7</v>
      </c>
      <c r="AK58" s="347">
        <v>80.900000000000006</v>
      </c>
      <c r="AL58" s="511">
        <v>8.4</v>
      </c>
      <c r="AM58" s="511">
        <v>1.1000000000000001</v>
      </c>
      <c r="AN58" s="511">
        <v>9.6</v>
      </c>
      <c r="AO58" s="281">
        <v>-5.5</v>
      </c>
      <c r="AP58" s="347">
        <v>84.4</v>
      </c>
      <c r="AQ58" s="511">
        <v>8.4</v>
      </c>
      <c r="AR58" s="511">
        <v>1.4</v>
      </c>
      <c r="AS58" s="511">
        <v>5.8</v>
      </c>
      <c r="AT58" s="281">
        <v>-11.5</v>
      </c>
      <c r="AU58" s="347">
        <v>82.6</v>
      </c>
      <c r="AV58" s="511">
        <v>7.8</v>
      </c>
      <c r="AW58" s="511">
        <v>0.8</v>
      </c>
      <c r="AX58" s="511">
        <v>8.8000000000000007</v>
      </c>
      <c r="AY58" s="281">
        <v>-11.9</v>
      </c>
      <c r="AZ58" s="351">
        <v>84.4</v>
      </c>
      <c r="BA58" s="351">
        <v>7.2</v>
      </c>
      <c r="BB58" s="351">
        <v>1.2</v>
      </c>
      <c r="BC58" s="351">
        <v>7.2</v>
      </c>
      <c r="BD58" s="349">
        <v>-11.9</v>
      </c>
      <c r="BE58" s="350">
        <v>91.4</v>
      </c>
      <c r="BF58" s="351">
        <v>8</v>
      </c>
      <c r="BG58" s="351">
        <v>1</v>
      </c>
      <c r="BH58" s="351">
        <v>-0.4</v>
      </c>
      <c r="BI58" s="349">
        <v>-15.7</v>
      </c>
      <c r="BJ58" s="350">
        <v>92.9</v>
      </c>
      <c r="BK58" s="351">
        <v>8.6999999999999993</v>
      </c>
      <c r="BL58" s="351">
        <v>1.1000000000000001</v>
      </c>
      <c r="BM58" s="351">
        <v>-2.7</v>
      </c>
      <c r="BN58" s="349">
        <v>-16.5</v>
      </c>
      <c r="BO58" s="350">
        <v>99.5</v>
      </c>
      <c r="BP58" s="351">
        <v>11.9</v>
      </c>
      <c r="BQ58" s="351">
        <v>0.6</v>
      </c>
      <c r="BR58" s="351">
        <v>-12</v>
      </c>
      <c r="BS58" s="349">
        <v>-11.7</v>
      </c>
      <c r="BT58" s="350">
        <v>98.1</v>
      </c>
      <c r="BU58" s="351">
        <v>11.7</v>
      </c>
      <c r="BV58" s="351">
        <v>0.6</v>
      </c>
      <c r="BW58" s="351">
        <v>-10.4</v>
      </c>
      <c r="BX58" s="349">
        <v>-8.8000000000000007</v>
      </c>
      <c r="BY58" s="350">
        <v>94.1</v>
      </c>
      <c r="BZ58" s="351">
        <v>11.7</v>
      </c>
      <c r="CA58" s="351">
        <v>0.6</v>
      </c>
      <c r="CB58" s="351">
        <v>-6.4</v>
      </c>
      <c r="CC58" s="349">
        <v>-13.5</v>
      </c>
      <c r="CD58" s="350">
        <v>92.6</v>
      </c>
      <c r="CE58" s="351">
        <v>11.5</v>
      </c>
      <c r="CF58" s="351">
        <v>0.6</v>
      </c>
      <c r="CG58" s="351">
        <v>-4.7</v>
      </c>
      <c r="CH58" s="349">
        <v>-8.1</v>
      </c>
      <c r="CI58" s="350">
        <v>91.4</v>
      </c>
      <c r="CJ58" s="351">
        <v>11.1</v>
      </c>
      <c r="CK58" s="351">
        <v>0.6</v>
      </c>
      <c r="CL58" s="351">
        <v>-3.1</v>
      </c>
      <c r="CM58" s="349">
        <v>-4.5</v>
      </c>
      <c r="CN58" s="350">
        <v>92.9</v>
      </c>
      <c r="CO58" s="351">
        <v>11.8</v>
      </c>
      <c r="CP58" s="351">
        <v>0.7</v>
      </c>
      <c r="CQ58" s="351">
        <v>-5.4</v>
      </c>
      <c r="CR58" s="349">
        <v>-3.4</v>
      </c>
    </row>
    <row r="59" spans="1:96" ht="19.5" customHeight="1" x14ac:dyDescent="0.25">
      <c r="A59" s="175" t="s">
        <v>118</v>
      </c>
      <c r="B59" s="550">
        <v>73.900000000000006</v>
      </c>
      <c r="C59" s="282">
        <v>6</v>
      </c>
      <c r="D59" s="282">
        <v>0.7</v>
      </c>
      <c r="E59" s="282">
        <v>19.399999999999999</v>
      </c>
      <c r="F59" s="282">
        <v>7.2</v>
      </c>
      <c r="G59" s="550">
        <v>72.900000000000006</v>
      </c>
      <c r="H59" s="282">
        <v>6.4</v>
      </c>
      <c r="I59" s="282">
        <v>1.1000000000000001</v>
      </c>
      <c r="J59" s="282">
        <v>19.600000000000001</v>
      </c>
      <c r="K59" s="282">
        <v>6.4</v>
      </c>
      <c r="L59" s="550">
        <v>71.099999999999994</v>
      </c>
      <c r="M59" s="282">
        <v>6.8</v>
      </c>
      <c r="N59" s="282">
        <v>1.1000000000000001</v>
      </c>
      <c r="O59" s="282">
        <v>21</v>
      </c>
      <c r="P59" s="282">
        <v>6.4</v>
      </c>
      <c r="Q59" s="550">
        <v>68.599999999999994</v>
      </c>
      <c r="R59" s="282">
        <v>7</v>
      </c>
      <c r="S59" s="282">
        <v>1.4</v>
      </c>
      <c r="T59" s="282">
        <v>23</v>
      </c>
      <c r="U59" s="280">
        <v>6.3</v>
      </c>
      <c r="V59" s="282">
        <v>71</v>
      </c>
      <c r="W59" s="282">
        <v>8.1</v>
      </c>
      <c r="X59" s="282">
        <v>1.6</v>
      </c>
      <c r="Y59" s="282">
        <v>19.3</v>
      </c>
      <c r="Z59" s="280">
        <v>4.7</v>
      </c>
      <c r="AA59" s="550">
        <v>70.400000000000006</v>
      </c>
      <c r="AB59" s="282">
        <v>9.1999999999999993</v>
      </c>
      <c r="AC59" s="282">
        <v>1.5</v>
      </c>
      <c r="AD59" s="282">
        <v>18.899999999999999</v>
      </c>
      <c r="AE59" s="280">
        <v>4.8</v>
      </c>
      <c r="AF59" s="550">
        <v>69.900000000000006</v>
      </c>
      <c r="AG59" s="282">
        <v>9.6999999999999993</v>
      </c>
      <c r="AH59" s="282">
        <v>1.6</v>
      </c>
      <c r="AI59" s="282">
        <v>18.8</v>
      </c>
      <c r="AJ59" s="280">
        <v>7.9</v>
      </c>
      <c r="AK59" s="550">
        <v>72.400000000000006</v>
      </c>
      <c r="AL59" s="282">
        <v>10.199999999999999</v>
      </c>
      <c r="AM59" s="282">
        <v>1.6</v>
      </c>
      <c r="AN59" s="282">
        <v>15.8</v>
      </c>
      <c r="AO59" s="280">
        <v>8.3000000000000007</v>
      </c>
      <c r="AP59" s="550">
        <v>75.8</v>
      </c>
      <c r="AQ59" s="282">
        <v>10.3</v>
      </c>
      <c r="AR59" s="282">
        <v>2</v>
      </c>
      <c r="AS59" s="282">
        <v>11.9</v>
      </c>
      <c r="AT59" s="280">
        <v>5.4</v>
      </c>
      <c r="AU59" s="550">
        <v>71.8</v>
      </c>
      <c r="AV59" s="282">
        <v>8.9</v>
      </c>
      <c r="AW59" s="282">
        <v>1.1000000000000001</v>
      </c>
      <c r="AX59" s="282">
        <v>18.2</v>
      </c>
      <c r="AY59" s="280">
        <v>4</v>
      </c>
      <c r="AZ59" s="478">
        <v>71.2</v>
      </c>
      <c r="BA59" s="478">
        <v>8.1999999999999993</v>
      </c>
      <c r="BB59" s="478">
        <v>1.4</v>
      </c>
      <c r="BC59" s="478">
        <v>19.2</v>
      </c>
      <c r="BD59" s="479">
        <v>6.3</v>
      </c>
      <c r="BE59" s="547">
        <v>75.599999999999994</v>
      </c>
      <c r="BF59" s="478">
        <v>8.8000000000000007</v>
      </c>
      <c r="BG59" s="478">
        <v>1.8</v>
      </c>
      <c r="BH59" s="478">
        <v>13.8</v>
      </c>
      <c r="BI59" s="479">
        <v>6</v>
      </c>
      <c r="BJ59" s="547">
        <v>74.900000000000006</v>
      </c>
      <c r="BK59" s="478">
        <v>9.6999999999999993</v>
      </c>
      <c r="BL59" s="478">
        <v>2.1</v>
      </c>
      <c r="BM59" s="478">
        <v>13.3</v>
      </c>
      <c r="BN59" s="479">
        <v>5.7</v>
      </c>
      <c r="BO59" s="547">
        <v>82.4</v>
      </c>
      <c r="BP59" s="478">
        <v>12.5</v>
      </c>
      <c r="BQ59" s="478">
        <v>1.4</v>
      </c>
      <c r="BR59" s="478">
        <v>3.7</v>
      </c>
      <c r="BS59" s="479">
        <v>4.2</v>
      </c>
      <c r="BT59" s="547">
        <v>81.599999999999994</v>
      </c>
      <c r="BU59" s="478">
        <v>12.6</v>
      </c>
      <c r="BV59" s="478">
        <v>1.4</v>
      </c>
      <c r="BW59" s="478">
        <v>4.4000000000000004</v>
      </c>
      <c r="BX59" s="479">
        <v>6.2</v>
      </c>
      <c r="BY59" s="547">
        <v>74.8</v>
      </c>
      <c r="BZ59" s="478">
        <v>11.4</v>
      </c>
      <c r="CA59" s="478">
        <v>1.1000000000000001</v>
      </c>
      <c r="CB59" s="478">
        <v>12.7</v>
      </c>
      <c r="CC59" s="479">
        <v>4.9000000000000004</v>
      </c>
      <c r="CD59" s="547">
        <v>77.8</v>
      </c>
      <c r="CE59" s="478">
        <v>11.7</v>
      </c>
      <c r="CF59" s="478">
        <v>1.1000000000000001</v>
      </c>
      <c r="CG59" s="478">
        <v>9.4</v>
      </c>
      <c r="CH59" s="479">
        <v>5.7</v>
      </c>
      <c r="CI59" s="547">
        <v>80.900000000000006</v>
      </c>
      <c r="CJ59" s="478">
        <v>12.1</v>
      </c>
      <c r="CK59" s="478">
        <v>1.2</v>
      </c>
      <c r="CL59" s="478">
        <v>5.8</v>
      </c>
      <c r="CM59" s="479">
        <v>5.7</v>
      </c>
      <c r="CN59" s="547">
        <v>83.3</v>
      </c>
      <c r="CO59" s="478">
        <v>12.8</v>
      </c>
      <c r="CP59" s="478">
        <v>1.5</v>
      </c>
      <c r="CQ59" s="478">
        <v>2.4</v>
      </c>
      <c r="CR59" s="479">
        <v>4.5999999999999996</v>
      </c>
    </row>
    <row r="60" spans="1:96" x14ac:dyDescent="0.25">
      <c r="A60" s="177" t="s">
        <v>46</v>
      </c>
      <c r="B60" s="347">
        <v>73.3</v>
      </c>
      <c r="C60" s="511">
        <v>6.3</v>
      </c>
      <c r="D60" s="511">
        <v>1.2</v>
      </c>
      <c r="E60" s="511">
        <v>19.2</v>
      </c>
      <c r="F60" s="511">
        <v>13.1</v>
      </c>
      <c r="G60" s="347">
        <v>72.7</v>
      </c>
      <c r="H60" s="511">
        <v>6</v>
      </c>
      <c r="I60" s="511">
        <v>2.1</v>
      </c>
      <c r="J60" s="511">
        <v>19.2</v>
      </c>
      <c r="K60" s="511">
        <v>11.7</v>
      </c>
      <c r="L60" s="347">
        <v>72.2</v>
      </c>
      <c r="M60" s="511">
        <v>6.3</v>
      </c>
      <c r="N60" s="511">
        <v>1.1000000000000001</v>
      </c>
      <c r="O60" s="511">
        <v>20.399999999999999</v>
      </c>
      <c r="P60" s="511">
        <v>11.4</v>
      </c>
      <c r="Q60" s="347">
        <v>70.2</v>
      </c>
      <c r="R60" s="511">
        <v>6</v>
      </c>
      <c r="S60" s="511">
        <v>1.6</v>
      </c>
      <c r="T60" s="511">
        <v>22.2</v>
      </c>
      <c r="U60" s="281">
        <v>11.5</v>
      </c>
      <c r="V60" s="511">
        <v>73.5</v>
      </c>
      <c r="W60" s="244">
        <v>7.2</v>
      </c>
      <c r="X60" s="244">
        <v>1.7</v>
      </c>
      <c r="Y60" s="244">
        <v>17.600000000000001</v>
      </c>
      <c r="Z60" s="281">
        <v>7.3</v>
      </c>
      <c r="AA60" s="347">
        <v>73.099999999999994</v>
      </c>
      <c r="AB60" s="244">
        <v>8.3000000000000007</v>
      </c>
      <c r="AC60" s="244">
        <v>1.5</v>
      </c>
      <c r="AD60" s="244">
        <v>17.100000000000001</v>
      </c>
      <c r="AE60" s="281">
        <v>7.1</v>
      </c>
      <c r="AF60" s="347">
        <v>75.400000000000006</v>
      </c>
      <c r="AG60" s="511">
        <v>9</v>
      </c>
      <c r="AH60" s="511">
        <v>1.4</v>
      </c>
      <c r="AI60" s="511">
        <v>14.2</v>
      </c>
      <c r="AJ60" s="281">
        <v>5.9</v>
      </c>
      <c r="AK60" s="347">
        <v>80.900000000000006</v>
      </c>
      <c r="AL60" s="511">
        <v>8.9</v>
      </c>
      <c r="AM60" s="511">
        <v>1.2</v>
      </c>
      <c r="AN60" s="511">
        <v>9</v>
      </c>
      <c r="AO60" s="281">
        <v>3.4</v>
      </c>
      <c r="AP60" s="347">
        <v>83</v>
      </c>
      <c r="AQ60" s="511">
        <v>8.1999999999999993</v>
      </c>
      <c r="AR60" s="511">
        <v>1.4</v>
      </c>
      <c r="AS60" s="511">
        <v>7.4</v>
      </c>
      <c r="AT60" s="281">
        <v>3.3</v>
      </c>
      <c r="AU60" s="347">
        <v>79.099999999999994</v>
      </c>
      <c r="AV60" s="511">
        <v>7</v>
      </c>
      <c r="AW60" s="511">
        <v>0.7</v>
      </c>
      <c r="AX60" s="511">
        <v>13.2</v>
      </c>
      <c r="AY60" s="281">
        <v>2.7</v>
      </c>
      <c r="AZ60" s="348">
        <v>79.5</v>
      </c>
      <c r="BA60" s="348">
        <v>6.5</v>
      </c>
      <c r="BB60" s="348">
        <v>0.7</v>
      </c>
      <c r="BC60" s="348">
        <v>13.3</v>
      </c>
      <c r="BD60" s="349">
        <v>4</v>
      </c>
      <c r="BE60" s="350">
        <v>82.7</v>
      </c>
      <c r="BF60" s="351">
        <v>7.1</v>
      </c>
      <c r="BG60" s="351">
        <v>0.9</v>
      </c>
      <c r="BH60" s="351">
        <v>9.3000000000000007</v>
      </c>
      <c r="BI60" s="349">
        <v>3.9</v>
      </c>
      <c r="BJ60" s="350">
        <v>81.900000000000006</v>
      </c>
      <c r="BK60" s="351">
        <v>8.1</v>
      </c>
      <c r="BL60" s="351">
        <v>1.2</v>
      </c>
      <c r="BM60" s="351">
        <v>8.8000000000000007</v>
      </c>
      <c r="BN60" s="349">
        <v>3.7</v>
      </c>
      <c r="BO60" s="350">
        <v>88</v>
      </c>
      <c r="BP60" s="351">
        <v>10.3</v>
      </c>
      <c r="BQ60" s="351">
        <v>1.1000000000000001</v>
      </c>
      <c r="BR60" s="351">
        <v>0.6</v>
      </c>
      <c r="BS60" s="349">
        <v>2.4</v>
      </c>
      <c r="BT60" s="350">
        <v>87.1</v>
      </c>
      <c r="BU60" s="351">
        <v>10.6</v>
      </c>
      <c r="BV60" s="351">
        <v>1</v>
      </c>
      <c r="BW60" s="351">
        <v>1.3</v>
      </c>
      <c r="BX60" s="349">
        <v>3.2</v>
      </c>
      <c r="BY60" s="350">
        <v>81.7</v>
      </c>
      <c r="BZ60" s="351">
        <v>9.8000000000000007</v>
      </c>
      <c r="CA60" s="351">
        <v>1</v>
      </c>
      <c r="CB60" s="351">
        <v>7.5</v>
      </c>
      <c r="CC60" s="349">
        <v>1.9</v>
      </c>
      <c r="CD60" s="350">
        <v>81.900000000000006</v>
      </c>
      <c r="CE60" s="351">
        <v>9.9</v>
      </c>
      <c r="CF60" s="351">
        <v>1</v>
      </c>
      <c r="CG60" s="351">
        <v>7.2</v>
      </c>
      <c r="CH60" s="349">
        <v>4.5999999999999996</v>
      </c>
      <c r="CI60" s="350">
        <v>84</v>
      </c>
      <c r="CJ60" s="351">
        <v>10</v>
      </c>
      <c r="CK60" s="351">
        <v>1.3</v>
      </c>
      <c r="CL60" s="351">
        <v>4.7</v>
      </c>
      <c r="CM60" s="349">
        <v>4.9000000000000004</v>
      </c>
      <c r="CN60" s="350">
        <v>86.5</v>
      </c>
      <c r="CO60" s="351">
        <v>10.7</v>
      </c>
      <c r="CP60" s="351">
        <v>1.6</v>
      </c>
      <c r="CQ60" s="351">
        <v>1.2</v>
      </c>
      <c r="CR60" s="349">
        <v>5.2</v>
      </c>
    </row>
    <row r="61" spans="1:96" x14ac:dyDescent="0.25">
      <c r="A61" s="177" t="s">
        <v>47</v>
      </c>
      <c r="B61" s="347">
        <v>69.8</v>
      </c>
      <c r="C61" s="511">
        <v>4.5999999999999996</v>
      </c>
      <c r="D61" s="511">
        <v>0.3</v>
      </c>
      <c r="E61" s="511">
        <v>25.3</v>
      </c>
      <c r="F61" s="511">
        <v>14.7</v>
      </c>
      <c r="G61" s="347">
        <v>68.3</v>
      </c>
      <c r="H61" s="511">
        <v>6</v>
      </c>
      <c r="I61" s="511">
        <v>0.5</v>
      </c>
      <c r="J61" s="511">
        <v>25.2</v>
      </c>
      <c r="K61" s="511">
        <v>11.1</v>
      </c>
      <c r="L61" s="347">
        <v>66.5</v>
      </c>
      <c r="M61" s="511">
        <v>6.3</v>
      </c>
      <c r="N61" s="511">
        <v>0.6</v>
      </c>
      <c r="O61" s="511">
        <v>26.6</v>
      </c>
      <c r="P61" s="511">
        <v>11.7</v>
      </c>
      <c r="Q61" s="347">
        <v>66.900000000000006</v>
      </c>
      <c r="R61" s="511">
        <v>7.2</v>
      </c>
      <c r="S61" s="511">
        <v>0.7</v>
      </c>
      <c r="T61" s="511">
        <v>25.2</v>
      </c>
      <c r="U61" s="281">
        <v>8</v>
      </c>
      <c r="V61" s="511">
        <v>71.5</v>
      </c>
      <c r="W61" s="244">
        <v>8.8000000000000007</v>
      </c>
      <c r="X61" s="244">
        <v>1</v>
      </c>
      <c r="Y61" s="244">
        <v>18.7</v>
      </c>
      <c r="Z61" s="281">
        <v>3.9</v>
      </c>
      <c r="AA61" s="347">
        <v>70.400000000000006</v>
      </c>
      <c r="AB61" s="244">
        <v>10.8</v>
      </c>
      <c r="AC61" s="244">
        <v>1.2</v>
      </c>
      <c r="AD61" s="244">
        <v>17.600000000000001</v>
      </c>
      <c r="AE61" s="281">
        <v>1.6</v>
      </c>
      <c r="AF61" s="347">
        <v>68.7</v>
      </c>
      <c r="AG61" s="511">
        <v>11.1</v>
      </c>
      <c r="AH61" s="511">
        <v>0.9</v>
      </c>
      <c r="AI61" s="511">
        <v>19.3</v>
      </c>
      <c r="AJ61" s="281">
        <v>7.2</v>
      </c>
      <c r="AK61" s="347">
        <v>72</v>
      </c>
      <c r="AL61" s="511">
        <v>10.4</v>
      </c>
      <c r="AM61" s="511">
        <v>1.7</v>
      </c>
      <c r="AN61" s="511">
        <v>15.9</v>
      </c>
      <c r="AO61" s="281">
        <v>9.6</v>
      </c>
      <c r="AP61" s="347">
        <v>74.7</v>
      </c>
      <c r="AQ61" s="511">
        <v>12.6</v>
      </c>
      <c r="AR61" s="511">
        <v>2.4</v>
      </c>
      <c r="AS61" s="511">
        <v>10.3</v>
      </c>
      <c r="AT61" s="281">
        <v>4.5</v>
      </c>
      <c r="AU61" s="347">
        <v>71.400000000000006</v>
      </c>
      <c r="AV61" s="511">
        <v>9.9</v>
      </c>
      <c r="AW61" s="511">
        <v>0.8</v>
      </c>
      <c r="AX61" s="511">
        <v>17.899999999999999</v>
      </c>
      <c r="AY61" s="281">
        <v>2.8</v>
      </c>
      <c r="AZ61" s="348">
        <v>69.900000000000006</v>
      </c>
      <c r="BA61" s="348">
        <v>9.4</v>
      </c>
      <c r="BB61" s="348">
        <v>1</v>
      </c>
      <c r="BC61" s="348">
        <v>19.7</v>
      </c>
      <c r="BD61" s="349">
        <v>5.8</v>
      </c>
      <c r="BE61" s="350">
        <v>73.7</v>
      </c>
      <c r="BF61" s="351">
        <v>9.6999999999999993</v>
      </c>
      <c r="BG61" s="351">
        <v>1.1000000000000001</v>
      </c>
      <c r="BH61" s="351">
        <v>15.5</v>
      </c>
      <c r="BI61" s="349">
        <v>6.5</v>
      </c>
      <c r="BJ61" s="350">
        <v>74.3</v>
      </c>
      <c r="BK61" s="351">
        <v>11</v>
      </c>
      <c r="BL61" s="351">
        <v>1.7</v>
      </c>
      <c r="BM61" s="351">
        <v>13</v>
      </c>
      <c r="BN61" s="349">
        <v>4.5999999999999996</v>
      </c>
      <c r="BO61" s="350">
        <v>80.099999999999994</v>
      </c>
      <c r="BP61" s="351">
        <v>14.2</v>
      </c>
      <c r="BQ61" s="351">
        <v>2.2000000000000002</v>
      </c>
      <c r="BR61" s="351">
        <v>3.5</v>
      </c>
      <c r="BS61" s="349">
        <v>4</v>
      </c>
      <c r="BT61" s="350">
        <v>75.5</v>
      </c>
      <c r="BU61" s="351">
        <v>13.9</v>
      </c>
      <c r="BV61" s="351">
        <v>3.1</v>
      </c>
      <c r="BW61" s="351">
        <v>7.5</v>
      </c>
      <c r="BX61" s="349">
        <v>10.5</v>
      </c>
      <c r="BY61" s="350">
        <v>72.400000000000006</v>
      </c>
      <c r="BZ61" s="351">
        <v>12.8</v>
      </c>
      <c r="CA61" s="351">
        <v>2.1</v>
      </c>
      <c r="CB61" s="351">
        <v>12.7</v>
      </c>
      <c r="CC61" s="349">
        <v>3</v>
      </c>
      <c r="CD61" s="350">
        <v>73.2</v>
      </c>
      <c r="CE61" s="351">
        <v>12.7</v>
      </c>
      <c r="CF61" s="351">
        <v>2.2000000000000002</v>
      </c>
      <c r="CG61" s="351">
        <v>11.9</v>
      </c>
      <c r="CH61" s="349">
        <v>8.4</v>
      </c>
      <c r="CI61" s="350">
        <v>73.2</v>
      </c>
      <c r="CJ61" s="351">
        <v>12.5</v>
      </c>
      <c r="CK61" s="351">
        <v>2.2000000000000002</v>
      </c>
      <c r="CL61" s="351">
        <v>12.1</v>
      </c>
      <c r="CM61" s="349">
        <v>11.3</v>
      </c>
      <c r="CN61" s="350">
        <v>76.900000000000006</v>
      </c>
      <c r="CO61" s="351">
        <v>13.3</v>
      </c>
      <c r="CP61" s="351">
        <v>2.6</v>
      </c>
      <c r="CQ61" s="351">
        <v>7.2</v>
      </c>
      <c r="CR61" s="349">
        <v>10.4</v>
      </c>
    </row>
    <row r="62" spans="1:96" x14ac:dyDescent="0.25">
      <c r="A62" s="177" t="s">
        <v>48</v>
      </c>
      <c r="B62" s="347">
        <v>68.900000000000006</v>
      </c>
      <c r="C62" s="511">
        <v>4.7</v>
      </c>
      <c r="D62" s="511">
        <v>0.5</v>
      </c>
      <c r="E62" s="511">
        <v>25.9</v>
      </c>
      <c r="F62" s="511">
        <v>20.100000000000001</v>
      </c>
      <c r="G62" s="347">
        <v>62.1</v>
      </c>
      <c r="H62" s="511">
        <v>4.9000000000000004</v>
      </c>
      <c r="I62" s="511">
        <v>0.5</v>
      </c>
      <c r="J62" s="511">
        <v>32.5</v>
      </c>
      <c r="K62" s="511">
        <v>22.9</v>
      </c>
      <c r="L62" s="347">
        <v>56.3</v>
      </c>
      <c r="M62" s="511">
        <v>6</v>
      </c>
      <c r="N62" s="511">
        <v>0.6</v>
      </c>
      <c r="O62" s="511">
        <v>37.1</v>
      </c>
      <c r="P62" s="511">
        <v>26.2</v>
      </c>
      <c r="Q62" s="347">
        <v>56.9</v>
      </c>
      <c r="R62" s="511">
        <v>6.3</v>
      </c>
      <c r="S62" s="511">
        <v>0.7</v>
      </c>
      <c r="T62" s="511">
        <v>36.1</v>
      </c>
      <c r="U62" s="281">
        <v>22.4</v>
      </c>
      <c r="V62" s="511">
        <v>59.3</v>
      </c>
      <c r="W62" s="244">
        <v>6.9</v>
      </c>
      <c r="X62" s="244">
        <v>0.9</v>
      </c>
      <c r="Y62" s="244">
        <v>32.9</v>
      </c>
      <c r="Z62" s="281">
        <v>20</v>
      </c>
      <c r="AA62" s="347">
        <v>58.7</v>
      </c>
      <c r="AB62" s="244">
        <v>8.9</v>
      </c>
      <c r="AC62" s="244">
        <v>0.8</v>
      </c>
      <c r="AD62" s="244">
        <v>31.6</v>
      </c>
      <c r="AE62" s="281">
        <v>17.399999999999999</v>
      </c>
      <c r="AF62" s="347">
        <v>61.2</v>
      </c>
      <c r="AG62" s="511">
        <v>10</v>
      </c>
      <c r="AH62" s="511">
        <v>0.7</v>
      </c>
      <c r="AI62" s="511">
        <v>28.1</v>
      </c>
      <c r="AJ62" s="281">
        <v>14.9</v>
      </c>
      <c r="AK62" s="347">
        <v>63</v>
      </c>
      <c r="AL62" s="511">
        <v>11.1</v>
      </c>
      <c r="AM62" s="511">
        <v>1.2</v>
      </c>
      <c r="AN62" s="511">
        <v>24.7</v>
      </c>
      <c r="AO62" s="281">
        <v>13.1</v>
      </c>
      <c r="AP62" s="347">
        <v>61.8</v>
      </c>
      <c r="AQ62" s="511">
        <v>10.199999999999999</v>
      </c>
      <c r="AR62" s="511">
        <v>3.2</v>
      </c>
      <c r="AS62" s="511">
        <v>24.8</v>
      </c>
      <c r="AT62" s="281">
        <v>13.2</v>
      </c>
      <c r="AU62" s="347">
        <v>61.3</v>
      </c>
      <c r="AV62" s="511">
        <v>9.8000000000000007</v>
      </c>
      <c r="AW62" s="511">
        <v>1.9</v>
      </c>
      <c r="AX62" s="511">
        <v>27</v>
      </c>
      <c r="AY62" s="281">
        <v>12.2</v>
      </c>
      <c r="AZ62" s="348">
        <v>58.2</v>
      </c>
      <c r="BA62" s="348">
        <v>8.6999999999999993</v>
      </c>
      <c r="BB62" s="348">
        <v>3.4</v>
      </c>
      <c r="BC62" s="348">
        <v>29.7</v>
      </c>
      <c r="BD62" s="349">
        <v>13.7</v>
      </c>
      <c r="BE62" s="350">
        <v>61</v>
      </c>
      <c r="BF62" s="351">
        <v>9.4</v>
      </c>
      <c r="BG62" s="351">
        <v>4.3</v>
      </c>
      <c r="BH62" s="351">
        <v>25.3</v>
      </c>
      <c r="BI62" s="349">
        <v>14.2</v>
      </c>
      <c r="BJ62" s="350">
        <v>61.5</v>
      </c>
      <c r="BK62" s="351">
        <v>10.6</v>
      </c>
      <c r="BL62" s="351">
        <v>5.0999999999999996</v>
      </c>
      <c r="BM62" s="351">
        <v>22.8</v>
      </c>
      <c r="BN62" s="349">
        <v>12.8</v>
      </c>
      <c r="BO62" s="350">
        <v>70.2</v>
      </c>
      <c r="BP62" s="351">
        <v>14.1</v>
      </c>
      <c r="BQ62" s="351">
        <v>3.7</v>
      </c>
      <c r="BR62" s="351">
        <v>12</v>
      </c>
      <c r="BS62" s="349">
        <v>13.1</v>
      </c>
      <c r="BT62" s="350">
        <v>69</v>
      </c>
      <c r="BU62" s="351">
        <v>14.1</v>
      </c>
      <c r="BV62" s="351">
        <v>3.6</v>
      </c>
      <c r="BW62" s="351">
        <v>13.3</v>
      </c>
      <c r="BX62" s="349">
        <v>13.7</v>
      </c>
      <c r="BY62" s="350">
        <v>67.2</v>
      </c>
      <c r="BZ62" s="351">
        <v>14</v>
      </c>
      <c r="CA62" s="351">
        <v>2.1</v>
      </c>
      <c r="CB62" s="351">
        <v>16.7</v>
      </c>
      <c r="CC62" s="349">
        <v>10</v>
      </c>
      <c r="CD62" s="350">
        <v>70.3</v>
      </c>
      <c r="CE62" s="351">
        <v>13.9</v>
      </c>
      <c r="CF62" s="351">
        <v>2.4</v>
      </c>
      <c r="CG62" s="351">
        <v>13.4</v>
      </c>
      <c r="CH62" s="349">
        <v>10.199999999999999</v>
      </c>
      <c r="CI62" s="350">
        <v>73.400000000000006</v>
      </c>
      <c r="CJ62" s="351">
        <v>13.1</v>
      </c>
      <c r="CK62" s="351">
        <v>2</v>
      </c>
      <c r="CL62" s="351">
        <v>11.5</v>
      </c>
      <c r="CM62" s="349">
        <v>11</v>
      </c>
      <c r="CN62" s="350">
        <v>76</v>
      </c>
      <c r="CO62" s="351">
        <v>13.5</v>
      </c>
      <c r="CP62" s="351">
        <v>2.4</v>
      </c>
      <c r="CQ62" s="351">
        <v>8.1</v>
      </c>
      <c r="CR62" s="349">
        <v>11.6</v>
      </c>
    </row>
    <row r="63" spans="1:96" x14ac:dyDescent="0.25">
      <c r="A63" s="177" t="s">
        <v>49</v>
      </c>
      <c r="B63" s="347">
        <v>68.2</v>
      </c>
      <c r="C63" s="511">
        <v>7.2</v>
      </c>
      <c r="D63" s="511">
        <v>0.5</v>
      </c>
      <c r="E63" s="511">
        <v>24.1</v>
      </c>
      <c r="F63" s="511">
        <v>14.5</v>
      </c>
      <c r="G63" s="347">
        <v>69.2</v>
      </c>
      <c r="H63" s="511">
        <v>8</v>
      </c>
      <c r="I63" s="511">
        <v>0.8</v>
      </c>
      <c r="J63" s="511">
        <v>22</v>
      </c>
      <c r="K63" s="511">
        <v>12.6</v>
      </c>
      <c r="L63" s="347">
        <v>67.3</v>
      </c>
      <c r="M63" s="511">
        <v>9</v>
      </c>
      <c r="N63" s="511">
        <v>1</v>
      </c>
      <c r="O63" s="511">
        <v>22.7</v>
      </c>
      <c r="P63" s="511">
        <v>10.4</v>
      </c>
      <c r="Q63" s="347">
        <v>67.099999999999994</v>
      </c>
      <c r="R63" s="511">
        <v>8.4</v>
      </c>
      <c r="S63" s="511">
        <v>1.8</v>
      </c>
      <c r="T63" s="511">
        <v>22.7</v>
      </c>
      <c r="U63" s="281">
        <v>7.4</v>
      </c>
      <c r="V63" s="511">
        <v>68.599999999999994</v>
      </c>
      <c r="W63" s="244">
        <v>9.9</v>
      </c>
      <c r="X63" s="244">
        <v>1.3</v>
      </c>
      <c r="Y63" s="244">
        <v>20.2</v>
      </c>
      <c r="Z63" s="281">
        <v>6.7</v>
      </c>
      <c r="AA63" s="347">
        <v>68</v>
      </c>
      <c r="AB63" s="244">
        <v>10.3</v>
      </c>
      <c r="AC63" s="244">
        <v>1.1000000000000001</v>
      </c>
      <c r="AD63" s="244">
        <v>20.6</v>
      </c>
      <c r="AE63" s="281">
        <v>7.7</v>
      </c>
      <c r="AF63" s="347">
        <v>69.900000000000006</v>
      </c>
      <c r="AG63" s="511">
        <v>10.8</v>
      </c>
      <c r="AH63" s="511">
        <v>1.2</v>
      </c>
      <c r="AI63" s="511">
        <v>18.100000000000001</v>
      </c>
      <c r="AJ63" s="281">
        <v>7.7</v>
      </c>
      <c r="AK63" s="347">
        <v>73.8</v>
      </c>
      <c r="AL63" s="511">
        <v>12</v>
      </c>
      <c r="AM63" s="511">
        <v>1.1000000000000001</v>
      </c>
      <c r="AN63" s="511">
        <v>13.1</v>
      </c>
      <c r="AO63" s="281">
        <v>7.1</v>
      </c>
      <c r="AP63" s="347">
        <v>79.3</v>
      </c>
      <c r="AQ63" s="511">
        <v>10.199999999999999</v>
      </c>
      <c r="AR63" s="511">
        <v>2.4</v>
      </c>
      <c r="AS63" s="511">
        <v>8.1</v>
      </c>
      <c r="AT63" s="281">
        <v>3.2</v>
      </c>
      <c r="AU63" s="347">
        <v>76.099999999999994</v>
      </c>
      <c r="AV63" s="511">
        <v>8.5</v>
      </c>
      <c r="AW63" s="511">
        <v>1.3</v>
      </c>
      <c r="AX63" s="511">
        <v>14.1</v>
      </c>
      <c r="AY63" s="281">
        <v>1.8</v>
      </c>
      <c r="AZ63" s="348">
        <v>75.8</v>
      </c>
      <c r="BA63" s="348">
        <v>7.8</v>
      </c>
      <c r="BB63" s="348">
        <v>1.9</v>
      </c>
      <c r="BC63" s="348">
        <v>14.5</v>
      </c>
      <c r="BD63" s="349">
        <v>3.1</v>
      </c>
      <c r="BE63" s="350">
        <v>80.7</v>
      </c>
      <c r="BF63" s="351">
        <v>8.5</v>
      </c>
      <c r="BG63" s="351">
        <v>2.2999999999999998</v>
      </c>
      <c r="BH63" s="351">
        <v>8.5</v>
      </c>
      <c r="BI63" s="349">
        <v>1.9</v>
      </c>
      <c r="BJ63" s="350">
        <v>80.099999999999994</v>
      </c>
      <c r="BK63" s="351">
        <v>9.1</v>
      </c>
      <c r="BL63" s="351">
        <v>2.2000000000000002</v>
      </c>
      <c r="BM63" s="351">
        <v>8.6</v>
      </c>
      <c r="BN63" s="349">
        <v>2</v>
      </c>
      <c r="BO63" s="350">
        <v>87</v>
      </c>
      <c r="BP63" s="351">
        <v>11.3</v>
      </c>
      <c r="BQ63" s="351">
        <v>0.9</v>
      </c>
      <c r="BR63" s="351">
        <v>0.8</v>
      </c>
      <c r="BS63" s="349">
        <v>0.6</v>
      </c>
      <c r="BT63" s="350">
        <v>83.1</v>
      </c>
      <c r="BU63" s="351">
        <v>11.4</v>
      </c>
      <c r="BV63" s="351">
        <v>0.8</v>
      </c>
      <c r="BW63" s="351">
        <v>4.7</v>
      </c>
      <c r="BX63" s="349">
        <v>6</v>
      </c>
      <c r="BY63" s="350">
        <v>76.7</v>
      </c>
      <c r="BZ63" s="351">
        <v>10.5</v>
      </c>
      <c r="CA63" s="351">
        <v>0.8</v>
      </c>
      <c r="CB63" s="351">
        <v>12</v>
      </c>
      <c r="CC63" s="349">
        <v>3.4</v>
      </c>
      <c r="CD63" s="350">
        <v>76.7</v>
      </c>
      <c r="CE63" s="351">
        <v>10.9</v>
      </c>
      <c r="CF63" s="351">
        <v>0.9</v>
      </c>
      <c r="CG63" s="351">
        <v>11.5</v>
      </c>
      <c r="CH63" s="349">
        <v>7</v>
      </c>
      <c r="CI63" s="350">
        <v>83.1</v>
      </c>
      <c r="CJ63" s="351">
        <v>12</v>
      </c>
      <c r="CK63" s="351">
        <v>1.2</v>
      </c>
      <c r="CL63" s="351">
        <v>3.7</v>
      </c>
      <c r="CM63" s="349">
        <v>6</v>
      </c>
      <c r="CN63" s="350">
        <v>85.4</v>
      </c>
      <c r="CO63" s="351">
        <v>12.8</v>
      </c>
      <c r="CP63" s="351">
        <v>1.3</v>
      </c>
      <c r="CQ63" s="351">
        <v>0.5</v>
      </c>
      <c r="CR63" s="349">
        <v>2.2000000000000002</v>
      </c>
    </row>
    <row r="64" spans="1:96" x14ac:dyDescent="0.25">
      <c r="A64" s="177" t="s">
        <v>50</v>
      </c>
      <c r="B64" s="347">
        <v>67.7</v>
      </c>
      <c r="C64" s="511">
        <v>7</v>
      </c>
      <c r="D64" s="511">
        <v>0.2</v>
      </c>
      <c r="E64" s="511">
        <v>25.1</v>
      </c>
      <c r="F64" s="511">
        <v>13.8</v>
      </c>
      <c r="G64" s="347">
        <v>66</v>
      </c>
      <c r="H64" s="511">
        <v>7.7</v>
      </c>
      <c r="I64" s="511">
        <v>0.4</v>
      </c>
      <c r="J64" s="511">
        <v>25.9</v>
      </c>
      <c r="K64" s="511">
        <v>12.7</v>
      </c>
      <c r="L64" s="347">
        <v>66.2</v>
      </c>
      <c r="M64" s="511">
        <v>8.5</v>
      </c>
      <c r="N64" s="511">
        <v>0.4</v>
      </c>
      <c r="O64" s="511">
        <v>24.9</v>
      </c>
      <c r="P64" s="511">
        <v>9.4</v>
      </c>
      <c r="Q64" s="347">
        <v>65</v>
      </c>
      <c r="R64" s="511">
        <v>9.3000000000000007</v>
      </c>
      <c r="S64" s="511">
        <v>0.6</v>
      </c>
      <c r="T64" s="511">
        <v>25.1</v>
      </c>
      <c r="U64" s="281">
        <v>7.9</v>
      </c>
      <c r="V64" s="511">
        <v>66.2</v>
      </c>
      <c r="W64" s="244">
        <v>10.6</v>
      </c>
      <c r="X64" s="244">
        <v>0.5</v>
      </c>
      <c r="Y64" s="244">
        <v>22.7</v>
      </c>
      <c r="Z64" s="281">
        <v>6.4</v>
      </c>
      <c r="AA64" s="347">
        <v>65.400000000000006</v>
      </c>
      <c r="AB64" s="244">
        <v>11.7</v>
      </c>
      <c r="AC64" s="244">
        <v>0.4</v>
      </c>
      <c r="AD64" s="244">
        <v>22.5</v>
      </c>
      <c r="AE64" s="281">
        <v>6</v>
      </c>
      <c r="AF64" s="347">
        <v>62.4</v>
      </c>
      <c r="AG64" s="511">
        <v>11.7</v>
      </c>
      <c r="AH64" s="511">
        <v>0.5</v>
      </c>
      <c r="AI64" s="511">
        <v>25.4</v>
      </c>
      <c r="AJ64" s="281">
        <v>17.2</v>
      </c>
      <c r="AK64" s="347">
        <v>64.7</v>
      </c>
      <c r="AL64" s="511">
        <v>13</v>
      </c>
      <c r="AM64" s="511">
        <v>0.7</v>
      </c>
      <c r="AN64" s="511">
        <v>21.6</v>
      </c>
      <c r="AO64" s="281">
        <v>17.600000000000001</v>
      </c>
      <c r="AP64" s="347">
        <v>71.2</v>
      </c>
      <c r="AQ64" s="511">
        <v>13.3</v>
      </c>
      <c r="AR64" s="511">
        <v>2</v>
      </c>
      <c r="AS64" s="511">
        <v>13.5</v>
      </c>
      <c r="AT64" s="281">
        <v>7.1</v>
      </c>
      <c r="AU64" s="347">
        <v>66.400000000000006</v>
      </c>
      <c r="AV64" s="511">
        <v>11.5</v>
      </c>
      <c r="AW64" s="511">
        <v>1.1000000000000001</v>
      </c>
      <c r="AX64" s="511">
        <v>21</v>
      </c>
      <c r="AY64" s="281">
        <v>4</v>
      </c>
      <c r="AZ64" s="348">
        <v>66.900000000000006</v>
      </c>
      <c r="BA64" s="348">
        <v>10.3</v>
      </c>
      <c r="BB64" s="348">
        <v>2.2000000000000002</v>
      </c>
      <c r="BC64" s="348">
        <v>20.6</v>
      </c>
      <c r="BD64" s="349">
        <v>6.7</v>
      </c>
      <c r="BE64" s="350">
        <v>71.3</v>
      </c>
      <c r="BF64" s="351">
        <v>10.199999999999999</v>
      </c>
      <c r="BG64" s="351">
        <v>2.7</v>
      </c>
      <c r="BH64" s="351">
        <v>15.8</v>
      </c>
      <c r="BI64" s="349">
        <v>7.4</v>
      </c>
      <c r="BJ64" s="350">
        <v>70.400000000000006</v>
      </c>
      <c r="BK64" s="351">
        <v>11.3</v>
      </c>
      <c r="BL64" s="351">
        <v>3.9</v>
      </c>
      <c r="BM64" s="351">
        <v>14.4</v>
      </c>
      <c r="BN64" s="349">
        <v>6.6</v>
      </c>
      <c r="BO64" s="350">
        <v>80.3</v>
      </c>
      <c r="BP64" s="351">
        <v>14.9</v>
      </c>
      <c r="BQ64" s="351">
        <v>0.9</v>
      </c>
      <c r="BR64" s="351">
        <v>3.9</v>
      </c>
      <c r="BS64" s="349">
        <v>5.9</v>
      </c>
      <c r="BT64" s="350">
        <v>76.7</v>
      </c>
      <c r="BU64" s="351">
        <v>14.4</v>
      </c>
      <c r="BV64" s="351">
        <v>0.9</v>
      </c>
      <c r="BW64" s="351">
        <v>8</v>
      </c>
      <c r="BX64" s="349">
        <v>9.3000000000000007</v>
      </c>
      <c r="BY64" s="350">
        <v>67.099999999999994</v>
      </c>
      <c r="BZ64" s="351">
        <v>12.6</v>
      </c>
      <c r="CA64" s="351">
        <v>1.1000000000000001</v>
      </c>
      <c r="CB64" s="351">
        <v>19.2</v>
      </c>
      <c r="CC64" s="349">
        <v>12.4</v>
      </c>
      <c r="CD64" s="350">
        <v>73.5</v>
      </c>
      <c r="CE64" s="351">
        <v>12.7</v>
      </c>
      <c r="CF64" s="351">
        <v>1.2</v>
      </c>
      <c r="CG64" s="351">
        <v>12.6</v>
      </c>
      <c r="CH64" s="349">
        <v>9.1</v>
      </c>
      <c r="CI64" s="350">
        <v>76.2</v>
      </c>
      <c r="CJ64" s="351">
        <v>13.5</v>
      </c>
      <c r="CK64" s="351">
        <v>1.2</v>
      </c>
      <c r="CL64" s="351">
        <v>9.1</v>
      </c>
      <c r="CM64" s="349">
        <v>8.6</v>
      </c>
      <c r="CN64" s="350">
        <v>78.5</v>
      </c>
      <c r="CO64" s="351">
        <v>14.6</v>
      </c>
      <c r="CP64" s="351">
        <v>1.5</v>
      </c>
      <c r="CQ64" s="351">
        <v>5.4</v>
      </c>
      <c r="CR64" s="349">
        <v>8</v>
      </c>
    </row>
    <row r="65" spans="1:96" x14ac:dyDescent="0.25">
      <c r="A65" s="177" t="s">
        <v>51</v>
      </c>
      <c r="B65" s="347">
        <v>74.8</v>
      </c>
      <c r="C65" s="511">
        <v>5.6</v>
      </c>
      <c r="D65" s="511">
        <v>1</v>
      </c>
      <c r="E65" s="511">
        <v>18.600000000000001</v>
      </c>
      <c r="F65" s="511">
        <v>4.0999999999999996</v>
      </c>
      <c r="G65" s="347">
        <v>74.5</v>
      </c>
      <c r="H65" s="511">
        <v>5.4</v>
      </c>
      <c r="I65" s="511">
        <v>1.3</v>
      </c>
      <c r="J65" s="511">
        <v>18.8</v>
      </c>
      <c r="K65" s="511">
        <v>4.5</v>
      </c>
      <c r="L65" s="347">
        <v>69.8</v>
      </c>
      <c r="M65" s="511">
        <v>6.3</v>
      </c>
      <c r="N65" s="511">
        <v>1.5</v>
      </c>
      <c r="O65" s="511">
        <v>22.4</v>
      </c>
      <c r="P65" s="511">
        <v>4.5999999999999996</v>
      </c>
      <c r="Q65" s="347">
        <v>67</v>
      </c>
      <c r="R65" s="511">
        <v>7.1</v>
      </c>
      <c r="S65" s="511">
        <v>1.9</v>
      </c>
      <c r="T65" s="511">
        <v>24</v>
      </c>
      <c r="U65" s="281">
        <v>4.5</v>
      </c>
      <c r="V65" s="511">
        <v>71.099999999999994</v>
      </c>
      <c r="W65" s="244">
        <v>7.8</v>
      </c>
      <c r="X65" s="244">
        <v>2.7</v>
      </c>
      <c r="Y65" s="244">
        <v>18.399999999999999</v>
      </c>
      <c r="Z65" s="281">
        <v>1.9</v>
      </c>
      <c r="AA65" s="347">
        <v>72.099999999999994</v>
      </c>
      <c r="AB65" s="244">
        <v>8.5</v>
      </c>
      <c r="AC65" s="244">
        <v>2.6</v>
      </c>
      <c r="AD65" s="244">
        <v>16.8</v>
      </c>
      <c r="AE65" s="281">
        <v>-0.6</v>
      </c>
      <c r="AF65" s="347">
        <v>66.400000000000006</v>
      </c>
      <c r="AG65" s="511">
        <v>9.1</v>
      </c>
      <c r="AH65" s="511">
        <v>2.4</v>
      </c>
      <c r="AI65" s="511">
        <v>22.1</v>
      </c>
      <c r="AJ65" s="281">
        <v>9.9</v>
      </c>
      <c r="AK65" s="347">
        <v>67.900000000000006</v>
      </c>
      <c r="AL65" s="511">
        <v>10.7</v>
      </c>
      <c r="AM65" s="511">
        <v>2.5</v>
      </c>
      <c r="AN65" s="511">
        <v>18.899999999999999</v>
      </c>
      <c r="AO65" s="281">
        <v>11.1</v>
      </c>
      <c r="AP65" s="347">
        <v>72.099999999999994</v>
      </c>
      <c r="AQ65" s="511">
        <v>10.7</v>
      </c>
      <c r="AR65" s="511">
        <v>3.5</v>
      </c>
      <c r="AS65" s="511">
        <v>13.7</v>
      </c>
      <c r="AT65" s="281">
        <v>4.2</v>
      </c>
      <c r="AU65" s="347">
        <v>71.099999999999994</v>
      </c>
      <c r="AV65" s="511">
        <v>9.6999999999999993</v>
      </c>
      <c r="AW65" s="511">
        <v>2</v>
      </c>
      <c r="AX65" s="511">
        <v>17.2</v>
      </c>
      <c r="AY65" s="281">
        <v>-1</v>
      </c>
      <c r="AZ65" s="348">
        <v>69.8</v>
      </c>
      <c r="BA65" s="348">
        <v>8.9</v>
      </c>
      <c r="BB65" s="348">
        <v>2.2000000000000002</v>
      </c>
      <c r="BC65" s="348">
        <v>19.100000000000001</v>
      </c>
      <c r="BD65" s="349">
        <v>2.5</v>
      </c>
      <c r="BE65" s="350">
        <v>75.099999999999994</v>
      </c>
      <c r="BF65" s="351">
        <v>9.4</v>
      </c>
      <c r="BG65" s="351">
        <v>2.6</v>
      </c>
      <c r="BH65" s="351">
        <v>12.9</v>
      </c>
      <c r="BI65" s="349">
        <v>2.6</v>
      </c>
      <c r="BJ65" s="350">
        <v>73.8</v>
      </c>
      <c r="BK65" s="351">
        <v>10.6</v>
      </c>
      <c r="BL65" s="351">
        <v>2.9</v>
      </c>
      <c r="BM65" s="351">
        <v>12.7</v>
      </c>
      <c r="BN65" s="349">
        <v>1.2</v>
      </c>
      <c r="BO65" s="350">
        <v>83</v>
      </c>
      <c r="BP65" s="351">
        <v>14.4</v>
      </c>
      <c r="BQ65" s="351">
        <v>3.2</v>
      </c>
      <c r="BR65" s="351">
        <v>-0.6</v>
      </c>
      <c r="BS65" s="349">
        <v>-0.4</v>
      </c>
      <c r="BT65" s="350">
        <v>80.400000000000006</v>
      </c>
      <c r="BU65" s="351">
        <v>14.8</v>
      </c>
      <c r="BV65" s="351">
        <v>3.2</v>
      </c>
      <c r="BW65" s="351">
        <v>1.6</v>
      </c>
      <c r="BX65" s="349">
        <v>2.9</v>
      </c>
      <c r="BY65" s="350">
        <v>75.3</v>
      </c>
      <c r="BZ65" s="351">
        <v>13.4</v>
      </c>
      <c r="CA65" s="351">
        <v>3.6</v>
      </c>
      <c r="CB65" s="351">
        <v>7.7</v>
      </c>
      <c r="CC65" s="349">
        <v>-2</v>
      </c>
      <c r="CD65" s="350">
        <v>78</v>
      </c>
      <c r="CE65" s="351">
        <v>13.8</v>
      </c>
      <c r="CF65" s="351">
        <v>3.2</v>
      </c>
      <c r="CG65" s="351">
        <v>5</v>
      </c>
      <c r="CH65" s="349">
        <v>-0.6</v>
      </c>
      <c r="CI65" s="350">
        <v>79.3</v>
      </c>
      <c r="CJ65" s="351">
        <v>14.3</v>
      </c>
      <c r="CK65" s="351">
        <v>3.2</v>
      </c>
      <c r="CL65" s="351">
        <v>3.2</v>
      </c>
      <c r="CM65" s="349">
        <v>1.7</v>
      </c>
      <c r="CN65" s="350">
        <v>83.1</v>
      </c>
      <c r="CO65" s="351">
        <v>14.8</v>
      </c>
      <c r="CP65" s="351">
        <v>4.2</v>
      </c>
      <c r="CQ65" s="351">
        <v>-2.1</v>
      </c>
      <c r="CR65" s="349">
        <v>1.1000000000000001</v>
      </c>
    </row>
    <row r="66" spans="1:96" x14ac:dyDescent="0.25">
      <c r="A66" s="177" t="s">
        <v>52</v>
      </c>
      <c r="B66" s="347">
        <v>62.6</v>
      </c>
      <c r="C66" s="511">
        <v>6.4</v>
      </c>
      <c r="D66" s="511">
        <v>0.6</v>
      </c>
      <c r="E66" s="511">
        <v>30.4</v>
      </c>
      <c r="F66" s="511">
        <v>15.6</v>
      </c>
      <c r="G66" s="347">
        <v>63.1</v>
      </c>
      <c r="H66" s="511">
        <v>6.3</v>
      </c>
      <c r="I66" s="511">
        <v>0.9</v>
      </c>
      <c r="J66" s="511">
        <v>29.7</v>
      </c>
      <c r="K66" s="511">
        <v>12</v>
      </c>
      <c r="L66" s="347">
        <v>63.8</v>
      </c>
      <c r="M66" s="511">
        <v>6.5</v>
      </c>
      <c r="N66" s="511">
        <v>0.8</v>
      </c>
      <c r="O66" s="511">
        <v>28.9</v>
      </c>
      <c r="P66" s="511">
        <v>9.6999999999999993</v>
      </c>
      <c r="Q66" s="347">
        <v>62.9</v>
      </c>
      <c r="R66" s="511">
        <v>6.8</v>
      </c>
      <c r="S66" s="511">
        <v>0.8</v>
      </c>
      <c r="T66" s="511">
        <v>29.5</v>
      </c>
      <c r="U66" s="281">
        <v>8.1999999999999993</v>
      </c>
      <c r="V66" s="511">
        <v>64</v>
      </c>
      <c r="W66" s="244">
        <v>8.1999999999999993</v>
      </c>
      <c r="X66" s="244">
        <v>1.3</v>
      </c>
      <c r="Y66" s="244">
        <v>26.5</v>
      </c>
      <c r="Z66" s="281">
        <v>7.1</v>
      </c>
      <c r="AA66" s="347">
        <v>65</v>
      </c>
      <c r="AB66" s="244">
        <v>9.3000000000000007</v>
      </c>
      <c r="AC66" s="244">
        <v>1.3</v>
      </c>
      <c r="AD66" s="244">
        <v>24.4</v>
      </c>
      <c r="AE66" s="281">
        <v>6.2</v>
      </c>
      <c r="AF66" s="347">
        <v>64.099999999999994</v>
      </c>
      <c r="AG66" s="511">
        <v>9.4</v>
      </c>
      <c r="AH66" s="511">
        <v>1.4</v>
      </c>
      <c r="AI66" s="511">
        <v>25.1</v>
      </c>
      <c r="AJ66" s="281">
        <v>11.5</v>
      </c>
      <c r="AK66" s="347">
        <v>65.3</v>
      </c>
      <c r="AL66" s="511">
        <v>9.5</v>
      </c>
      <c r="AM66" s="511">
        <v>1.2</v>
      </c>
      <c r="AN66" s="511">
        <v>24</v>
      </c>
      <c r="AO66" s="281">
        <v>14.7</v>
      </c>
      <c r="AP66" s="347">
        <v>69.599999999999994</v>
      </c>
      <c r="AQ66" s="511">
        <v>10.7</v>
      </c>
      <c r="AR66" s="511">
        <v>1.1000000000000001</v>
      </c>
      <c r="AS66" s="511">
        <v>18.600000000000001</v>
      </c>
      <c r="AT66" s="281">
        <v>10.3</v>
      </c>
      <c r="AU66" s="347">
        <v>68.2</v>
      </c>
      <c r="AV66" s="511">
        <v>9.1</v>
      </c>
      <c r="AW66" s="511">
        <v>0.7</v>
      </c>
      <c r="AX66" s="511">
        <v>22</v>
      </c>
      <c r="AY66" s="281">
        <v>6.9</v>
      </c>
      <c r="AZ66" s="348">
        <v>68.8</v>
      </c>
      <c r="BA66" s="348">
        <v>8.6</v>
      </c>
      <c r="BB66" s="348">
        <v>0.8</v>
      </c>
      <c r="BC66" s="348">
        <v>21.8</v>
      </c>
      <c r="BD66" s="349">
        <v>8.5</v>
      </c>
      <c r="BE66" s="350">
        <v>74.2</v>
      </c>
      <c r="BF66" s="351">
        <v>9.1999999999999993</v>
      </c>
      <c r="BG66" s="351">
        <v>0.9</v>
      </c>
      <c r="BH66" s="351">
        <v>15.7</v>
      </c>
      <c r="BI66" s="349">
        <v>6.9</v>
      </c>
      <c r="BJ66" s="350">
        <v>74.400000000000006</v>
      </c>
      <c r="BK66" s="351">
        <v>10.3</v>
      </c>
      <c r="BL66" s="351">
        <v>1</v>
      </c>
      <c r="BM66" s="351">
        <v>14.3</v>
      </c>
      <c r="BN66" s="349">
        <v>5.9</v>
      </c>
      <c r="BO66" s="350">
        <v>81.099999999999994</v>
      </c>
      <c r="BP66" s="351">
        <v>12.8</v>
      </c>
      <c r="BQ66" s="351">
        <v>0.9</v>
      </c>
      <c r="BR66" s="351">
        <v>5.2</v>
      </c>
      <c r="BS66" s="349">
        <v>5.4</v>
      </c>
      <c r="BT66" s="350">
        <v>78.8</v>
      </c>
      <c r="BU66" s="351">
        <v>12.6</v>
      </c>
      <c r="BV66" s="351">
        <v>1.1000000000000001</v>
      </c>
      <c r="BW66" s="351">
        <v>7.5</v>
      </c>
      <c r="BX66" s="349">
        <v>9.4</v>
      </c>
      <c r="BY66" s="350">
        <v>66.599999999999994</v>
      </c>
      <c r="BZ66" s="351">
        <v>10.9</v>
      </c>
      <c r="CA66" s="351">
        <v>0.8</v>
      </c>
      <c r="CB66" s="351">
        <v>21.7</v>
      </c>
      <c r="CC66" s="349">
        <v>14.8</v>
      </c>
      <c r="CD66" s="350">
        <v>77.900000000000006</v>
      </c>
      <c r="CE66" s="351">
        <v>12.3</v>
      </c>
      <c r="CF66" s="351">
        <v>1.1000000000000001</v>
      </c>
      <c r="CG66" s="351">
        <v>8.6999999999999993</v>
      </c>
      <c r="CH66" s="349">
        <v>5.4</v>
      </c>
      <c r="CI66" s="350">
        <v>80.400000000000006</v>
      </c>
      <c r="CJ66" s="351">
        <v>12.3</v>
      </c>
      <c r="CK66" s="351">
        <v>0.9</v>
      </c>
      <c r="CL66" s="351">
        <v>6.4</v>
      </c>
      <c r="CM66" s="349">
        <v>7</v>
      </c>
      <c r="CN66" s="350">
        <v>83.8</v>
      </c>
      <c r="CO66" s="351">
        <v>13.3</v>
      </c>
      <c r="CP66" s="351">
        <v>1.1000000000000001</v>
      </c>
      <c r="CQ66" s="351">
        <v>1.8</v>
      </c>
      <c r="CR66" s="349">
        <v>5</v>
      </c>
    </row>
    <row r="67" spans="1:96" x14ac:dyDescent="0.25">
      <c r="A67" s="177" t="s">
        <v>53</v>
      </c>
      <c r="B67" s="347">
        <v>73.2</v>
      </c>
      <c r="C67" s="511">
        <v>5.7</v>
      </c>
      <c r="D67" s="511">
        <v>0.2</v>
      </c>
      <c r="E67" s="511">
        <v>20.9</v>
      </c>
      <c r="F67" s="511">
        <v>2.1</v>
      </c>
      <c r="G67" s="347">
        <v>69.400000000000006</v>
      </c>
      <c r="H67" s="511">
        <v>6.4</v>
      </c>
      <c r="I67" s="511">
        <v>0.5</v>
      </c>
      <c r="J67" s="511">
        <v>23.7</v>
      </c>
      <c r="K67" s="511">
        <v>2.7</v>
      </c>
      <c r="L67" s="347">
        <v>67.2</v>
      </c>
      <c r="M67" s="511">
        <v>7</v>
      </c>
      <c r="N67" s="511">
        <v>0.4</v>
      </c>
      <c r="O67" s="511">
        <v>25.4</v>
      </c>
      <c r="P67" s="511">
        <v>3.8</v>
      </c>
      <c r="Q67" s="347">
        <v>63.7</v>
      </c>
      <c r="R67" s="511">
        <v>7</v>
      </c>
      <c r="S67" s="511">
        <v>0.6</v>
      </c>
      <c r="T67" s="511">
        <v>28.7</v>
      </c>
      <c r="U67" s="281">
        <v>2.4</v>
      </c>
      <c r="V67" s="511">
        <v>65</v>
      </c>
      <c r="W67" s="244">
        <v>8.3000000000000007</v>
      </c>
      <c r="X67" s="244">
        <v>0.8</v>
      </c>
      <c r="Y67" s="244">
        <v>25.9</v>
      </c>
      <c r="Z67" s="281">
        <v>0.7</v>
      </c>
      <c r="AA67" s="347">
        <v>65.8</v>
      </c>
      <c r="AB67" s="244">
        <v>9.5</v>
      </c>
      <c r="AC67" s="244">
        <v>1.2</v>
      </c>
      <c r="AD67" s="244">
        <v>23.5</v>
      </c>
      <c r="AE67" s="281">
        <v>-0.7</v>
      </c>
      <c r="AF67" s="347">
        <v>64.5</v>
      </c>
      <c r="AG67" s="511">
        <v>9.8000000000000007</v>
      </c>
      <c r="AH67" s="511">
        <v>1.7</v>
      </c>
      <c r="AI67" s="511">
        <v>24</v>
      </c>
      <c r="AJ67" s="281">
        <v>2.7</v>
      </c>
      <c r="AK67" s="347">
        <v>67.8</v>
      </c>
      <c r="AL67" s="511">
        <v>10.4</v>
      </c>
      <c r="AM67" s="511">
        <v>1.8</v>
      </c>
      <c r="AN67" s="511">
        <v>20</v>
      </c>
      <c r="AO67" s="281">
        <v>3.8</v>
      </c>
      <c r="AP67" s="347">
        <v>65.3</v>
      </c>
      <c r="AQ67" s="511">
        <v>9.6999999999999993</v>
      </c>
      <c r="AR67" s="511">
        <v>2.9</v>
      </c>
      <c r="AS67" s="511">
        <v>22.1</v>
      </c>
      <c r="AT67" s="281">
        <v>8.4</v>
      </c>
      <c r="AU67" s="347">
        <v>63.7</v>
      </c>
      <c r="AV67" s="511">
        <v>9.1</v>
      </c>
      <c r="AW67" s="511">
        <v>1.8</v>
      </c>
      <c r="AX67" s="511">
        <v>25.4</v>
      </c>
      <c r="AY67" s="281">
        <v>6.1</v>
      </c>
      <c r="AZ67" s="348">
        <v>62.8</v>
      </c>
      <c r="BA67" s="348">
        <v>8.4</v>
      </c>
      <c r="BB67" s="348">
        <v>2.4</v>
      </c>
      <c r="BC67" s="348">
        <v>26.4</v>
      </c>
      <c r="BD67" s="349">
        <v>8.5</v>
      </c>
      <c r="BE67" s="350">
        <v>69</v>
      </c>
      <c r="BF67" s="351">
        <v>9.1</v>
      </c>
      <c r="BG67" s="351">
        <v>3.5</v>
      </c>
      <c r="BH67" s="351">
        <v>18.399999999999999</v>
      </c>
      <c r="BI67" s="349">
        <v>7.8</v>
      </c>
      <c r="BJ67" s="350">
        <v>68.8</v>
      </c>
      <c r="BK67" s="351">
        <v>10.1</v>
      </c>
      <c r="BL67" s="351">
        <v>3.5</v>
      </c>
      <c r="BM67" s="351">
        <v>17.600000000000001</v>
      </c>
      <c r="BN67" s="349">
        <v>7</v>
      </c>
      <c r="BO67" s="350">
        <v>82.5</v>
      </c>
      <c r="BP67" s="351">
        <v>14.5</v>
      </c>
      <c r="BQ67" s="351">
        <v>2.5</v>
      </c>
      <c r="BR67" s="351">
        <v>0.5</v>
      </c>
      <c r="BS67" s="349">
        <v>3.4</v>
      </c>
      <c r="BT67" s="350">
        <v>80.3</v>
      </c>
      <c r="BU67" s="351">
        <v>14</v>
      </c>
      <c r="BV67" s="351">
        <v>2.4</v>
      </c>
      <c r="BW67" s="351">
        <v>3.3</v>
      </c>
      <c r="BX67" s="349">
        <v>5.0999999999999996</v>
      </c>
      <c r="BY67" s="350">
        <v>76.3</v>
      </c>
      <c r="BZ67" s="351">
        <v>12.9</v>
      </c>
      <c r="CA67" s="351">
        <v>1.9</v>
      </c>
      <c r="CB67" s="351">
        <v>8.9</v>
      </c>
      <c r="CC67" s="349">
        <v>2.2999999999999998</v>
      </c>
      <c r="CD67" s="350">
        <v>78.400000000000006</v>
      </c>
      <c r="CE67" s="351">
        <v>12.9</v>
      </c>
      <c r="CF67" s="351">
        <v>1.9</v>
      </c>
      <c r="CG67" s="351">
        <v>6.8</v>
      </c>
      <c r="CH67" s="349">
        <v>3.4</v>
      </c>
      <c r="CI67" s="350">
        <v>79.900000000000006</v>
      </c>
      <c r="CJ67" s="351">
        <v>13.1</v>
      </c>
      <c r="CK67" s="351">
        <v>2.2000000000000002</v>
      </c>
      <c r="CL67" s="351">
        <v>4.8</v>
      </c>
      <c r="CM67" s="349">
        <v>3.6</v>
      </c>
      <c r="CN67" s="350">
        <v>82.4</v>
      </c>
      <c r="CO67" s="351">
        <v>13.7</v>
      </c>
      <c r="CP67" s="351">
        <v>2.5</v>
      </c>
      <c r="CQ67" s="351">
        <v>1.4</v>
      </c>
      <c r="CR67" s="349">
        <v>3.8</v>
      </c>
    </row>
    <row r="68" spans="1:96" x14ac:dyDescent="0.25">
      <c r="A68" s="177" t="s">
        <v>54</v>
      </c>
      <c r="B68" s="347">
        <v>72.5</v>
      </c>
      <c r="C68" s="511">
        <v>6.3</v>
      </c>
      <c r="D68" s="511">
        <v>0.7</v>
      </c>
      <c r="E68" s="511">
        <v>20.5</v>
      </c>
      <c r="F68" s="511">
        <v>0</v>
      </c>
      <c r="G68" s="347">
        <v>69.5</v>
      </c>
      <c r="H68" s="511">
        <v>6.5</v>
      </c>
      <c r="I68" s="511">
        <v>0.8</v>
      </c>
      <c r="J68" s="511">
        <v>23.2</v>
      </c>
      <c r="K68" s="511">
        <v>1.7</v>
      </c>
      <c r="L68" s="347">
        <v>68.099999999999994</v>
      </c>
      <c r="M68" s="511">
        <v>6.6</v>
      </c>
      <c r="N68" s="511">
        <v>1.1000000000000001</v>
      </c>
      <c r="O68" s="511">
        <v>24.2</v>
      </c>
      <c r="P68" s="511">
        <v>3.5</v>
      </c>
      <c r="Q68" s="347">
        <v>67.8</v>
      </c>
      <c r="R68" s="511">
        <v>7.4</v>
      </c>
      <c r="S68" s="511">
        <v>1.4</v>
      </c>
      <c r="T68" s="511">
        <v>23.4</v>
      </c>
      <c r="U68" s="281">
        <v>3.5</v>
      </c>
      <c r="V68" s="511">
        <v>72.099999999999994</v>
      </c>
      <c r="W68" s="244">
        <v>8.4</v>
      </c>
      <c r="X68" s="244">
        <v>2</v>
      </c>
      <c r="Y68" s="244">
        <v>17.5</v>
      </c>
      <c r="Z68" s="281">
        <v>0.8</v>
      </c>
      <c r="AA68" s="347">
        <v>71.400000000000006</v>
      </c>
      <c r="AB68" s="244">
        <v>8.8000000000000007</v>
      </c>
      <c r="AC68" s="244">
        <v>1.7</v>
      </c>
      <c r="AD68" s="244">
        <v>18.100000000000001</v>
      </c>
      <c r="AE68" s="281">
        <v>2.5</v>
      </c>
      <c r="AF68" s="347">
        <v>70.099999999999994</v>
      </c>
      <c r="AG68" s="511">
        <v>9.1</v>
      </c>
      <c r="AH68" s="511">
        <v>2.1</v>
      </c>
      <c r="AI68" s="511">
        <v>18.7</v>
      </c>
      <c r="AJ68" s="281">
        <v>8.5</v>
      </c>
      <c r="AK68" s="347">
        <v>72.099999999999994</v>
      </c>
      <c r="AL68" s="511">
        <v>10.199999999999999</v>
      </c>
      <c r="AM68" s="511">
        <v>1.7</v>
      </c>
      <c r="AN68" s="511">
        <v>16</v>
      </c>
      <c r="AO68" s="281">
        <v>7.4</v>
      </c>
      <c r="AP68" s="347">
        <v>75.400000000000006</v>
      </c>
      <c r="AQ68" s="511">
        <v>11</v>
      </c>
      <c r="AR68" s="511">
        <v>2.2999999999999998</v>
      </c>
      <c r="AS68" s="511">
        <v>11.3</v>
      </c>
      <c r="AT68" s="281">
        <v>5.8</v>
      </c>
      <c r="AU68" s="347">
        <v>70</v>
      </c>
      <c r="AV68" s="511">
        <v>10.5</v>
      </c>
      <c r="AW68" s="511">
        <v>1</v>
      </c>
      <c r="AX68" s="511">
        <v>18.5</v>
      </c>
      <c r="AY68" s="281">
        <v>3</v>
      </c>
      <c r="AZ68" s="348">
        <v>70</v>
      </c>
      <c r="BA68" s="348">
        <v>9.5</v>
      </c>
      <c r="BB68" s="348">
        <v>1.2</v>
      </c>
      <c r="BC68" s="348">
        <v>19.3</v>
      </c>
      <c r="BD68" s="349">
        <v>5.9</v>
      </c>
      <c r="BE68" s="350">
        <v>75.400000000000006</v>
      </c>
      <c r="BF68" s="351">
        <v>9.9</v>
      </c>
      <c r="BG68" s="351">
        <v>1.1000000000000001</v>
      </c>
      <c r="BH68" s="351">
        <v>13.6</v>
      </c>
      <c r="BI68" s="349">
        <v>6</v>
      </c>
      <c r="BJ68" s="350">
        <v>73.900000000000006</v>
      </c>
      <c r="BK68" s="351">
        <v>9.9</v>
      </c>
      <c r="BL68" s="351">
        <v>1</v>
      </c>
      <c r="BM68" s="351">
        <v>15.2</v>
      </c>
      <c r="BN68" s="349">
        <v>5.5</v>
      </c>
      <c r="BO68" s="350">
        <v>81.900000000000006</v>
      </c>
      <c r="BP68" s="351">
        <v>12.2</v>
      </c>
      <c r="BQ68" s="351">
        <v>0.7</v>
      </c>
      <c r="BR68" s="351">
        <v>5.2</v>
      </c>
      <c r="BS68" s="349">
        <v>5.0999999999999996</v>
      </c>
      <c r="BT68" s="350">
        <v>78.7</v>
      </c>
      <c r="BU68" s="351">
        <v>11.9</v>
      </c>
      <c r="BV68" s="351">
        <v>0.9</v>
      </c>
      <c r="BW68" s="351">
        <v>8.5</v>
      </c>
      <c r="BX68" s="349">
        <v>9.9</v>
      </c>
      <c r="BY68" s="350">
        <v>72.099999999999994</v>
      </c>
      <c r="BZ68" s="351">
        <v>10.8</v>
      </c>
      <c r="CA68" s="351">
        <v>0.7</v>
      </c>
      <c r="CB68" s="351">
        <v>16.399999999999999</v>
      </c>
      <c r="CC68" s="349">
        <v>7.9</v>
      </c>
      <c r="CD68" s="350">
        <v>75.2</v>
      </c>
      <c r="CE68" s="351">
        <v>10.9</v>
      </c>
      <c r="CF68" s="351">
        <v>0.7</v>
      </c>
      <c r="CG68" s="351">
        <v>13.2</v>
      </c>
      <c r="CH68" s="349">
        <v>8.8000000000000007</v>
      </c>
      <c r="CI68" s="350">
        <v>79.900000000000006</v>
      </c>
      <c r="CJ68" s="351">
        <v>11.5</v>
      </c>
      <c r="CK68" s="351">
        <v>0.7</v>
      </c>
      <c r="CL68" s="351">
        <v>7.9</v>
      </c>
      <c r="CM68" s="349">
        <v>6.3</v>
      </c>
      <c r="CN68" s="350">
        <v>82.8</v>
      </c>
      <c r="CO68" s="351">
        <v>12.2</v>
      </c>
      <c r="CP68" s="351">
        <v>0.9</v>
      </c>
      <c r="CQ68" s="351">
        <v>4.0999999999999996</v>
      </c>
      <c r="CR68" s="349">
        <v>4.8</v>
      </c>
    </row>
    <row r="69" spans="1:96" x14ac:dyDescent="0.25">
      <c r="A69" s="177" t="s">
        <v>55</v>
      </c>
      <c r="B69" s="347">
        <v>59.3</v>
      </c>
      <c r="C69" s="511">
        <v>6.9</v>
      </c>
      <c r="D69" s="511">
        <v>0.2</v>
      </c>
      <c r="E69" s="511">
        <v>33.6</v>
      </c>
      <c r="F69" s="511">
        <v>22.7</v>
      </c>
      <c r="G69" s="347">
        <v>58.5</v>
      </c>
      <c r="H69" s="511">
        <v>6.7</v>
      </c>
      <c r="I69" s="511">
        <v>0.2</v>
      </c>
      <c r="J69" s="511">
        <v>34.6</v>
      </c>
      <c r="K69" s="511">
        <v>22.4</v>
      </c>
      <c r="L69" s="347">
        <v>56.7</v>
      </c>
      <c r="M69" s="511">
        <v>7.2</v>
      </c>
      <c r="N69" s="511">
        <v>0.4</v>
      </c>
      <c r="O69" s="511">
        <v>35.700000000000003</v>
      </c>
      <c r="P69" s="511">
        <v>20.100000000000001</v>
      </c>
      <c r="Q69" s="347">
        <v>55</v>
      </c>
      <c r="R69" s="511">
        <v>7.5</v>
      </c>
      <c r="S69" s="511">
        <v>0.4</v>
      </c>
      <c r="T69" s="511">
        <v>37.1</v>
      </c>
      <c r="U69" s="281">
        <v>17.2</v>
      </c>
      <c r="V69" s="511">
        <v>58.5</v>
      </c>
      <c r="W69" s="244">
        <v>8.4</v>
      </c>
      <c r="X69" s="244">
        <v>0.7</v>
      </c>
      <c r="Y69" s="244">
        <v>32.4</v>
      </c>
      <c r="Z69" s="281">
        <v>12.6</v>
      </c>
      <c r="AA69" s="347">
        <v>59.8</v>
      </c>
      <c r="AB69" s="244">
        <v>10.7</v>
      </c>
      <c r="AC69" s="244">
        <v>0.7</v>
      </c>
      <c r="AD69" s="244">
        <v>28.8</v>
      </c>
      <c r="AE69" s="281">
        <v>10.1</v>
      </c>
      <c r="AF69" s="347">
        <v>61.2</v>
      </c>
      <c r="AG69" s="511">
        <v>11.1</v>
      </c>
      <c r="AH69" s="511">
        <v>1</v>
      </c>
      <c r="AI69" s="511">
        <v>26.7</v>
      </c>
      <c r="AJ69" s="281">
        <v>12.4</v>
      </c>
      <c r="AK69" s="347">
        <v>64.2</v>
      </c>
      <c r="AL69" s="511">
        <v>10.8</v>
      </c>
      <c r="AM69" s="511">
        <v>1</v>
      </c>
      <c r="AN69" s="511">
        <v>24</v>
      </c>
      <c r="AO69" s="281">
        <v>11.2</v>
      </c>
      <c r="AP69" s="347">
        <v>67.099999999999994</v>
      </c>
      <c r="AQ69" s="511">
        <v>10.9</v>
      </c>
      <c r="AR69" s="511">
        <v>1.1000000000000001</v>
      </c>
      <c r="AS69" s="511">
        <v>20.9</v>
      </c>
      <c r="AT69" s="281">
        <v>9.4</v>
      </c>
      <c r="AU69" s="347">
        <v>65.7</v>
      </c>
      <c r="AV69" s="511">
        <v>9.5</v>
      </c>
      <c r="AW69" s="511">
        <v>0.5</v>
      </c>
      <c r="AX69" s="511">
        <v>24.3</v>
      </c>
      <c r="AY69" s="281">
        <v>8.5</v>
      </c>
      <c r="AZ69" s="348">
        <v>66.5</v>
      </c>
      <c r="BA69" s="348">
        <v>8.8000000000000007</v>
      </c>
      <c r="BB69" s="348">
        <v>0.9</v>
      </c>
      <c r="BC69" s="348">
        <v>23.8</v>
      </c>
      <c r="BD69" s="349">
        <v>10.4</v>
      </c>
      <c r="BE69" s="350">
        <v>71.7</v>
      </c>
      <c r="BF69" s="351">
        <v>9.8000000000000007</v>
      </c>
      <c r="BG69" s="351">
        <v>1.1000000000000001</v>
      </c>
      <c r="BH69" s="351">
        <v>17.399999999999999</v>
      </c>
      <c r="BI69" s="349">
        <v>9.1999999999999993</v>
      </c>
      <c r="BJ69" s="350">
        <v>73.900000000000006</v>
      </c>
      <c r="BK69" s="351">
        <v>11.3</v>
      </c>
      <c r="BL69" s="351">
        <v>1.1000000000000001</v>
      </c>
      <c r="BM69" s="351">
        <v>13.7</v>
      </c>
      <c r="BN69" s="349">
        <v>6.6</v>
      </c>
      <c r="BO69" s="350">
        <v>80.900000000000006</v>
      </c>
      <c r="BP69" s="351">
        <v>14.5</v>
      </c>
      <c r="BQ69" s="351">
        <v>3.2</v>
      </c>
      <c r="BR69" s="351">
        <v>1.4</v>
      </c>
      <c r="BS69" s="349">
        <v>5.2</v>
      </c>
      <c r="BT69" s="350">
        <v>80.7</v>
      </c>
      <c r="BU69" s="351">
        <v>14.3</v>
      </c>
      <c r="BV69" s="351">
        <v>3</v>
      </c>
      <c r="BW69" s="351">
        <v>2</v>
      </c>
      <c r="BX69" s="349">
        <v>5.6</v>
      </c>
      <c r="BY69" s="350">
        <v>74.099999999999994</v>
      </c>
      <c r="BZ69" s="351">
        <v>12.9</v>
      </c>
      <c r="CA69" s="351">
        <v>1.9</v>
      </c>
      <c r="CB69" s="351">
        <v>11.1</v>
      </c>
      <c r="CC69" s="349">
        <v>4.0999999999999996</v>
      </c>
      <c r="CD69" s="350">
        <v>76.099999999999994</v>
      </c>
      <c r="CE69" s="351">
        <v>13</v>
      </c>
      <c r="CF69" s="351">
        <v>1.6</v>
      </c>
      <c r="CG69" s="351">
        <v>9.3000000000000007</v>
      </c>
      <c r="CH69" s="349">
        <v>5.6</v>
      </c>
      <c r="CI69" s="350">
        <v>78.7</v>
      </c>
      <c r="CJ69" s="351">
        <v>12.9</v>
      </c>
      <c r="CK69" s="351">
        <v>1.5</v>
      </c>
      <c r="CL69" s="351">
        <v>6.9</v>
      </c>
      <c r="CM69" s="349">
        <v>6.1</v>
      </c>
      <c r="CN69" s="350">
        <v>80.3</v>
      </c>
      <c r="CO69" s="351">
        <v>13.9</v>
      </c>
      <c r="CP69" s="351">
        <v>1.9</v>
      </c>
      <c r="CQ69" s="351">
        <v>3.9</v>
      </c>
      <c r="CR69" s="349">
        <v>6.3</v>
      </c>
    </row>
    <row r="70" spans="1:96" x14ac:dyDescent="0.25">
      <c r="A70" s="177" t="s">
        <v>56</v>
      </c>
      <c r="B70" s="347">
        <v>75.400000000000006</v>
      </c>
      <c r="C70" s="511">
        <v>4.7</v>
      </c>
      <c r="D70" s="511">
        <v>0.2</v>
      </c>
      <c r="E70" s="511">
        <v>19.7</v>
      </c>
      <c r="F70" s="511">
        <v>4.4000000000000004</v>
      </c>
      <c r="G70" s="347">
        <v>72.5</v>
      </c>
      <c r="H70" s="511">
        <v>4.8</v>
      </c>
      <c r="I70" s="511">
        <v>0.4</v>
      </c>
      <c r="J70" s="511">
        <v>22.3</v>
      </c>
      <c r="K70" s="511">
        <v>1.9</v>
      </c>
      <c r="L70" s="347">
        <v>69.900000000000006</v>
      </c>
      <c r="M70" s="511">
        <v>5.6</v>
      </c>
      <c r="N70" s="511">
        <v>0.9</v>
      </c>
      <c r="O70" s="511">
        <v>23.6</v>
      </c>
      <c r="P70" s="511">
        <v>0.3</v>
      </c>
      <c r="Q70" s="347">
        <v>70.2</v>
      </c>
      <c r="R70" s="511">
        <v>6.7</v>
      </c>
      <c r="S70" s="511">
        <v>0.7</v>
      </c>
      <c r="T70" s="511">
        <v>22.4</v>
      </c>
      <c r="U70" s="281">
        <v>-2.5</v>
      </c>
      <c r="V70" s="511">
        <v>73.400000000000006</v>
      </c>
      <c r="W70" s="244">
        <v>9.6</v>
      </c>
      <c r="X70" s="244">
        <v>1.6</v>
      </c>
      <c r="Y70" s="244">
        <v>15.4</v>
      </c>
      <c r="Z70" s="281">
        <v>-7</v>
      </c>
      <c r="AA70" s="347">
        <v>72.8</v>
      </c>
      <c r="AB70" s="244">
        <v>9.5</v>
      </c>
      <c r="AC70" s="244">
        <v>1.2</v>
      </c>
      <c r="AD70" s="244">
        <v>16.5</v>
      </c>
      <c r="AE70" s="281">
        <v>-7.1</v>
      </c>
      <c r="AF70" s="347">
        <v>68.7</v>
      </c>
      <c r="AG70" s="511">
        <v>8.8000000000000007</v>
      </c>
      <c r="AH70" s="511">
        <v>1.6</v>
      </c>
      <c r="AI70" s="511">
        <v>20.9</v>
      </c>
      <c r="AJ70" s="281">
        <v>-0.3</v>
      </c>
      <c r="AK70" s="347">
        <v>71.5</v>
      </c>
      <c r="AL70" s="511">
        <v>8.3000000000000007</v>
      </c>
      <c r="AM70" s="511">
        <v>1.8</v>
      </c>
      <c r="AN70" s="511">
        <v>18.399999999999999</v>
      </c>
      <c r="AO70" s="281">
        <v>3.8</v>
      </c>
      <c r="AP70" s="347">
        <v>71.599999999999994</v>
      </c>
      <c r="AQ70" s="511">
        <v>8.3000000000000007</v>
      </c>
      <c r="AR70" s="511">
        <v>2.2999999999999998</v>
      </c>
      <c r="AS70" s="511">
        <v>17.8</v>
      </c>
      <c r="AT70" s="281">
        <v>1.6</v>
      </c>
      <c r="AU70" s="347">
        <v>70.099999999999994</v>
      </c>
      <c r="AV70" s="511">
        <v>7.7</v>
      </c>
      <c r="AW70" s="511">
        <v>0.9</v>
      </c>
      <c r="AX70" s="511">
        <v>21.3</v>
      </c>
      <c r="AY70" s="281">
        <v>0.7</v>
      </c>
      <c r="AZ70" s="348">
        <v>68.8</v>
      </c>
      <c r="BA70" s="348">
        <v>7.4</v>
      </c>
      <c r="BB70" s="348">
        <v>1.3</v>
      </c>
      <c r="BC70" s="348">
        <v>22.5</v>
      </c>
      <c r="BD70" s="349">
        <v>2.1</v>
      </c>
      <c r="BE70" s="350">
        <v>72.400000000000006</v>
      </c>
      <c r="BF70" s="351">
        <v>7.9</v>
      </c>
      <c r="BG70" s="351">
        <v>2.1</v>
      </c>
      <c r="BH70" s="351">
        <v>17.600000000000001</v>
      </c>
      <c r="BI70" s="349">
        <v>1.9</v>
      </c>
      <c r="BJ70" s="350">
        <v>70.900000000000006</v>
      </c>
      <c r="BK70" s="351">
        <v>9</v>
      </c>
      <c r="BL70" s="351">
        <v>2.5</v>
      </c>
      <c r="BM70" s="351">
        <v>17.600000000000001</v>
      </c>
      <c r="BN70" s="349">
        <v>1.6</v>
      </c>
      <c r="BO70" s="350">
        <v>84.3</v>
      </c>
      <c r="BP70" s="351">
        <v>12.7</v>
      </c>
      <c r="BQ70" s="351">
        <v>1.8</v>
      </c>
      <c r="BR70" s="351">
        <v>1.2</v>
      </c>
      <c r="BS70" s="349">
        <v>1.9</v>
      </c>
      <c r="BT70" s="350">
        <v>84.6</v>
      </c>
      <c r="BU70" s="351">
        <v>12.5</v>
      </c>
      <c r="BV70" s="351">
        <v>1.8</v>
      </c>
      <c r="BW70" s="351">
        <v>1.1000000000000001</v>
      </c>
      <c r="BX70" s="349">
        <v>4.2</v>
      </c>
      <c r="BY70" s="350">
        <v>79.400000000000006</v>
      </c>
      <c r="BZ70" s="351">
        <v>11.3</v>
      </c>
      <c r="CA70" s="351">
        <v>1</v>
      </c>
      <c r="CB70" s="351">
        <v>8.3000000000000007</v>
      </c>
      <c r="CC70" s="349">
        <v>1</v>
      </c>
      <c r="CD70" s="350">
        <v>81.3</v>
      </c>
      <c r="CE70" s="351">
        <v>11.7</v>
      </c>
      <c r="CF70" s="351">
        <v>1.1000000000000001</v>
      </c>
      <c r="CG70" s="351">
        <v>5.9</v>
      </c>
      <c r="CH70" s="349">
        <v>2.2999999999999998</v>
      </c>
      <c r="CI70" s="350">
        <v>82.1</v>
      </c>
      <c r="CJ70" s="351">
        <v>11.7</v>
      </c>
      <c r="CK70" s="351">
        <v>0.9</v>
      </c>
      <c r="CL70" s="351">
        <v>5.3</v>
      </c>
      <c r="CM70" s="349">
        <v>2.9</v>
      </c>
      <c r="CN70" s="350">
        <v>83.6</v>
      </c>
      <c r="CO70" s="351">
        <v>12.6</v>
      </c>
      <c r="CP70" s="351">
        <v>1.2</v>
      </c>
      <c r="CQ70" s="351">
        <v>2.6</v>
      </c>
      <c r="CR70" s="349">
        <v>3.4</v>
      </c>
    </row>
    <row r="71" spans="1:96" x14ac:dyDescent="0.25">
      <c r="A71" s="177" t="s">
        <v>57</v>
      </c>
      <c r="B71" s="347">
        <v>95.8</v>
      </c>
      <c r="C71" s="511">
        <v>5.2</v>
      </c>
      <c r="D71" s="511">
        <v>1.5</v>
      </c>
      <c r="E71" s="511">
        <v>-2.5</v>
      </c>
      <c r="F71" s="511">
        <v>-15.8</v>
      </c>
      <c r="G71" s="347">
        <v>98.3</v>
      </c>
      <c r="H71" s="511">
        <v>5.9</v>
      </c>
      <c r="I71" s="511">
        <v>2.1</v>
      </c>
      <c r="J71" s="511">
        <v>-6.3</v>
      </c>
      <c r="K71" s="511">
        <v>0</v>
      </c>
      <c r="L71" s="347">
        <v>93.4</v>
      </c>
      <c r="M71" s="511">
        <v>6</v>
      </c>
      <c r="N71" s="511">
        <v>2.2000000000000002</v>
      </c>
      <c r="O71" s="511">
        <v>-1.6</v>
      </c>
      <c r="P71" s="511">
        <v>-12.5</v>
      </c>
      <c r="Q71" s="347">
        <v>82</v>
      </c>
      <c r="R71" s="511">
        <v>6.7</v>
      </c>
      <c r="S71" s="511">
        <v>2.1</v>
      </c>
      <c r="T71" s="511">
        <v>9.1999999999999993</v>
      </c>
      <c r="U71" s="281">
        <v>-4.9000000000000004</v>
      </c>
      <c r="V71" s="511">
        <v>83.4</v>
      </c>
      <c r="W71" s="244">
        <v>6.9</v>
      </c>
      <c r="X71" s="244">
        <v>2.2999999999999998</v>
      </c>
      <c r="Y71" s="244">
        <v>7.4</v>
      </c>
      <c r="Z71" s="281">
        <v>-1.8</v>
      </c>
      <c r="AA71" s="347">
        <v>80.2</v>
      </c>
      <c r="AB71" s="244">
        <v>7.8</v>
      </c>
      <c r="AC71" s="244">
        <v>2.2999999999999998</v>
      </c>
      <c r="AD71" s="244">
        <v>9.6999999999999993</v>
      </c>
      <c r="AE71" s="281">
        <v>-0.3</v>
      </c>
      <c r="AF71" s="347">
        <v>77.099999999999994</v>
      </c>
      <c r="AG71" s="511">
        <v>9.1</v>
      </c>
      <c r="AH71" s="511">
        <v>1.9</v>
      </c>
      <c r="AI71" s="511">
        <v>11.9</v>
      </c>
      <c r="AJ71" s="281">
        <v>4.5999999999999996</v>
      </c>
      <c r="AK71" s="347">
        <v>76.8</v>
      </c>
      <c r="AL71" s="511">
        <v>9.6999999999999993</v>
      </c>
      <c r="AM71" s="511">
        <v>1.9</v>
      </c>
      <c r="AN71" s="511">
        <v>11.6</v>
      </c>
      <c r="AO71" s="281">
        <v>8</v>
      </c>
      <c r="AP71" s="347">
        <v>83.1</v>
      </c>
      <c r="AQ71" s="511">
        <v>10.8</v>
      </c>
      <c r="AR71" s="511">
        <v>1.8</v>
      </c>
      <c r="AS71" s="511">
        <v>4.3</v>
      </c>
      <c r="AT71" s="281">
        <v>3.3</v>
      </c>
      <c r="AU71" s="347">
        <v>73.900000000000006</v>
      </c>
      <c r="AV71" s="511">
        <v>9.1</v>
      </c>
      <c r="AW71" s="511">
        <v>0.8</v>
      </c>
      <c r="AX71" s="511">
        <v>16.2</v>
      </c>
      <c r="AY71" s="281">
        <v>3.3</v>
      </c>
      <c r="AZ71" s="348">
        <v>71.599999999999994</v>
      </c>
      <c r="BA71" s="348">
        <v>8</v>
      </c>
      <c r="BB71" s="348">
        <v>1</v>
      </c>
      <c r="BC71" s="348">
        <v>19.399999999999999</v>
      </c>
      <c r="BD71" s="349">
        <v>8.1</v>
      </c>
      <c r="BE71" s="350">
        <v>73.2</v>
      </c>
      <c r="BF71" s="351">
        <v>8.6</v>
      </c>
      <c r="BG71" s="351">
        <v>1</v>
      </c>
      <c r="BH71" s="351">
        <v>17.2</v>
      </c>
      <c r="BI71" s="349">
        <v>10</v>
      </c>
      <c r="BJ71" s="350">
        <v>69.400000000000006</v>
      </c>
      <c r="BK71" s="351">
        <v>9.1</v>
      </c>
      <c r="BL71" s="351">
        <v>1.4</v>
      </c>
      <c r="BM71" s="351">
        <v>20.100000000000001</v>
      </c>
      <c r="BN71" s="349">
        <v>15.1</v>
      </c>
      <c r="BO71" s="350">
        <v>75.900000000000006</v>
      </c>
      <c r="BP71" s="351">
        <v>12.1</v>
      </c>
      <c r="BQ71" s="351">
        <v>1</v>
      </c>
      <c r="BR71" s="351">
        <v>11</v>
      </c>
      <c r="BS71" s="349">
        <v>8.6</v>
      </c>
      <c r="BT71" s="350">
        <v>85.6</v>
      </c>
      <c r="BU71" s="351">
        <v>13.3</v>
      </c>
      <c r="BV71" s="351">
        <v>1</v>
      </c>
      <c r="BW71" s="351">
        <v>0.1</v>
      </c>
      <c r="BX71" s="349">
        <v>2.4</v>
      </c>
      <c r="BY71" s="350">
        <v>77.900000000000006</v>
      </c>
      <c r="BZ71" s="351">
        <v>12.5</v>
      </c>
      <c r="CA71" s="351">
        <v>0.8</v>
      </c>
      <c r="CB71" s="351">
        <v>8.8000000000000007</v>
      </c>
      <c r="CC71" s="349">
        <v>-0.5</v>
      </c>
      <c r="CD71" s="350">
        <v>81</v>
      </c>
      <c r="CE71" s="351">
        <v>12.7</v>
      </c>
      <c r="CF71" s="351">
        <v>0.8</v>
      </c>
      <c r="CG71" s="351">
        <v>5.5</v>
      </c>
      <c r="CH71" s="349">
        <v>2.2000000000000002</v>
      </c>
      <c r="CI71" s="350">
        <v>83.1</v>
      </c>
      <c r="CJ71" s="351">
        <v>13.3</v>
      </c>
      <c r="CK71" s="351">
        <v>1</v>
      </c>
      <c r="CL71" s="351">
        <v>2.6</v>
      </c>
      <c r="CM71" s="349">
        <v>3.2</v>
      </c>
      <c r="CN71" s="350">
        <v>84.7</v>
      </c>
      <c r="CO71" s="351">
        <v>13.7</v>
      </c>
      <c r="CP71" s="351">
        <v>1.1000000000000001</v>
      </c>
      <c r="CQ71" s="351">
        <v>0.5</v>
      </c>
      <c r="CR71" s="349">
        <v>2.6</v>
      </c>
    </row>
    <row r="72" spans="1:96" x14ac:dyDescent="0.25">
      <c r="A72" s="177" t="s">
        <v>58</v>
      </c>
      <c r="B72" s="347">
        <v>71.8</v>
      </c>
      <c r="C72" s="511">
        <v>4.9000000000000004</v>
      </c>
      <c r="D72" s="511">
        <v>0.6</v>
      </c>
      <c r="E72" s="511">
        <v>22.7</v>
      </c>
      <c r="F72" s="511">
        <v>14.7</v>
      </c>
      <c r="G72" s="347">
        <v>69.8</v>
      </c>
      <c r="H72" s="511">
        <v>5.0999999999999996</v>
      </c>
      <c r="I72" s="511">
        <v>0.8</v>
      </c>
      <c r="J72" s="511">
        <v>24.3</v>
      </c>
      <c r="K72" s="511">
        <v>15</v>
      </c>
      <c r="L72" s="347">
        <v>68.5</v>
      </c>
      <c r="M72" s="511">
        <v>5.6</v>
      </c>
      <c r="N72" s="511">
        <v>1</v>
      </c>
      <c r="O72" s="511">
        <v>24.9</v>
      </c>
      <c r="P72" s="511">
        <v>12.7</v>
      </c>
      <c r="Q72" s="347">
        <v>65.900000000000006</v>
      </c>
      <c r="R72" s="511">
        <v>5.7</v>
      </c>
      <c r="S72" s="511">
        <v>1.2</v>
      </c>
      <c r="T72" s="511">
        <v>27.2</v>
      </c>
      <c r="U72" s="281">
        <v>12</v>
      </c>
      <c r="V72" s="511">
        <v>68.400000000000006</v>
      </c>
      <c r="W72" s="244">
        <v>7.5</v>
      </c>
      <c r="X72" s="244">
        <v>1.8</v>
      </c>
      <c r="Y72" s="244">
        <v>22.3</v>
      </c>
      <c r="Z72" s="281">
        <v>10</v>
      </c>
      <c r="AA72" s="347">
        <v>68</v>
      </c>
      <c r="AB72" s="244">
        <v>9.6</v>
      </c>
      <c r="AC72" s="244">
        <v>1.7</v>
      </c>
      <c r="AD72" s="244">
        <v>20.7</v>
      </c>
      <c r="AE72" s="281">
        <v>8.3000000000000007</v>
      </c>
      <c r="AF72" s="347">
        <v>68.5</v>
      </c>
      <c r="AG72" s="511">
        <v>9.6</v>
      </c>
      <c r="AH72" s="511">
        <v>2</v>
      </c>
      <c r="AI72" s="511">
        <v>19.899999999999999</v>
      </c>
      <c r="AJ72" s="281">
        <v>9.3000000000000007</v>
      </c>
      <c r="AK72" s="347">
        <v>70.8</v>
      </c>
      <c r="AL72" s="511">
        <v>10.7</v>
      </c>
      <c r="AM72" s="511">
        <v>2.7</v>
      </c>
      <c r="AN72" s="511">
        <v>15.8</v>
      </c>
      <c r="AO72" s="281">
        <v>7.3</v>
      </c>
      <c r="AP72" s="347">
        <v>73.599999999999994</v>
      </c>
      <c r="AQ72" s="511">
        <v>10.9</v>
      </c>
      <c r="AR72" s="511">
        <v>2.6</v>
      </c>
      <c r="AS72" s="511">
        <v>12.9</v>
      </c>
      <c r="AT72" s="281">
        <v>3.9</v>
      </c>
      <c r="AU72" s="347">
        <v>68.2</v>
      </c>
      <c r="AV72" s="511">
        <v>9.9</v>
      </c>
      <c r="AW72" s="511">
        <v>1</v>
      </c>
      <c r="AX72" s="511">
        <v>20.9</v>
      </c>
      <c r="AY72" s="281">
        <v>4.9000000000000004</v>
      </c>
      <c r="AZ72" s="348">
        <v>67.099999999999994</v>
      </c>
      <c r="BA72" s="348">
        <v>9</v>
      </c>
      <c r="BB72" s="348">
        <v>1.2</v>
      </c>
      <c r="BC72" s="348">
        <v>22.7</v>
      </c>
      <c r="BD72" s="349">
        <v>7.4</v>
      </c>
      <c r="BE72" s="350">
        <v>73.7</v>
      </c>
      <c r="BF72" s="351">
        <v>10.199999999999999</v>
      </c>
      <c r="BG72" s="351">
        <v>1.9</v>
      </c>
      <c r="BH72" s="351">
        <v>14.2</v>
      </c>
      <c r="BI72" s="349">
        <v>5.5</v>
      </c>
      <c r="BJ72" s="350">
        <v>76.2</v>
      </c>
      <c r="BK72" s="351">
        <v>11.6</v>
      </c>
      <c r="BL72" s="351">
        <v>2.2000000000000002</v>
      </c>
      <c r="BM72" s="351">
        <v>10</v>
      </c>
      <c r="BN72" s="349">
        <v>0</v>
      </c>
      <c r="BO72" s="350">
        <v>80.900000000000006</v>
      </c>
      <c r="BP72" s="351">
        <v>14.6</v>
      </c>
      <c r="BQ72" s="351">
        <v>1.2</v>
      </c>
      <c r="BR72" s="351">
        <v>3.3</v>
      </c>
      <c r="BS72" s="349">
        <v>3.9</v>
      </c>
      <c r="BT72" s="350">
        <v>80.400000000000006</v>
      </c>
      <c r="BU72" s="351">
        <v>14.8</v>
      </c>
      <c r="BV72" s="351">
        <v>1.3</v>
      </c>
      <c r="BW72" s="351">
        <v>3.5</v>
      </c>
      <c r="BX72" s="349">
        <v>5</v>
      </c>
      <c r="BY72" s="350">
        <v>75.099999999999994</v>
      </c>
      <c r="BZ72" s="351">
        <v>13.1</v>
      </c>
      <c r="CA72" s="351">
        <v>0.7</v>
      </c>
      <c r="CB72" s="351">
        <v>11.1</v>
      </c>
      <c r="CC72" s="349">
        <v>1.8</v>
      </c>
      <c r="CD72" s="350">
        <v>78.8</v>
      </c>
      <c r="CE72" s="351">
        <v>13</v>
      </c>
      <c r="CF72" s="351">
        <v>0.7</v>
      </c>
      <c r="CG72" s="351">
        <v>7.5</v>
      </c>
      <c r="CH72" s="349">
        <v>4.5999999999999996</v>
      </c>
      <c r="CI72" s="350">
        <v>80.5</v>
      </c>
      <c r="CJ72" s="351">
        <v>12.8</v>
      </c>
      <c r="CK72" s="351">
        <v>1</v>
      </c>
      <c r="CL72" s="351">
        <v>5.7</v>
      </c>
      <c r="CM72" s="349">
        <v>4.8</v>
      </c>
      <c r="CN72" s="350">
        <v>81.099999999999994</v>
      </c>
      <c r="CO72" s="351">
        <v>13.2</v>
      </c>
      <c r="CP72" s="351">
        <v>1.1000000000000001</v>
      </c>
      <c r="CQ72" s="351">
        <v>4.5999999999999996</v>
      </c>
      <c r="CR72" s="349">
        <v>4.4000000000000004</v>
      </c>
    </row>
    <row r="73" spans="1:96" x14ac:dyDescent="0.25">
      <c r="A73" s="177" t="s">
        <v>59</v>
      </c>
      <c r="B73" s="347">
        <v>82.5</v>
      </c>
      <c r="C73" s="511">
        <v>5.2</v>
      </c>
      <c r="D73" s="511">
        <v>0.7</v>
      </c>
      <c r="E73" s="511">
        <v>11.6</v>
      </c>
      <c r="F73" s="511">
        <v>5.4</v>
      </c>
      <c r="G73" s="347">
        <v>79.599999999999994</v>
      </c>
      <c r="H73" s="511">
        <v>6.4</v>
      </c>
      <c r="I73" s="511">
        <v>0.7</v>
      </c>
      <c r="J73" s="511">
        <v>13.3</v>
      </c>
      <c r="K73" s="511">
        <v>6.7</v>
      </c>
      <c r="L73" s="347">
        <v>76.8</v>
      </c>
      <c r="M73" s="511">
        <v>5.9</v>
      </c>
      <c r="N73" s="511">
        <v>0.6</v>
      </c>
      <c r="O73" s="511">
        <v>16.7</v>
      </c>
      <c r="P73" s="511">
        <v>7.2</v>
      </c>
      <c r="Q73" s="347">
        <v>75.900000000000006</v>
      </c>
      <c r="R73" s="511">
        <v>6.4</v>
      </c>
      <c r="S73" s="511">
        <v>0.9</v>
      </c>
      <c r="T73" s="511">
        <v>16.8</v>
      </c>
      <c r="U73" s="281">
        <v>5.4</v>
      </c>
      <c r="V73" s="511">
        <v>77.099999999999994</v>
      </c>
      <c r="W73" s="244">
        <v>7.5</v>
      </c>
      <c r="X73" s="244">
        <v>1.2</v>
      </c>
      <c r="Y73" s="244">
        <v>14.2</v>
      </c>
      <c r="Z73" s="281">
        <v>4</v>
      </c>
      <c r="AA73" s="347">
        <v>74.8</v>
      </c>
      <c r="AB73" s="244">
        <v>9.4</v>
      </c>
      <c r="AC73" s="244">
        <v>1.5</v>
      </c>
      <c r="AD73" s="244">
        <v>14.3</v>
      </c>
      <c r="AE73" s="281">
        <v>5.0999999999999996</v>
      </c>
      <c r="AF73" s="347">
        <v>73</v>
      </c>
      <c r="AG73" s="511">
        <v>10.3</v>
      </c>
      <c r="AH73" s="511">
        <v>3.8</v>
      </c>
      <c r="AI73" s="511">
        <v>12.9</v>
      </c>
      <c r="AJ73" s="281">
        <v>5.5</v>
      </c>
      <c r="AK73" s="347">
        <v>75.599999999999994</v>
      </c>
      <c r="AL73" s="511">
        <v>9.9</v>
      </c>
      <c r="AM73" s="511">
        <v>2.8</v>
      </c>
      <c r="AN73" s="511">
        <v>11.7</v>
      </c>
      <c r="AO73" s="281">
        <v>6.2</v>
      </c>
      <c r="AP73" s="347">
        <v>73.099999999999994</v>
      </c>
      <c r="AQ73" s="511">
        <v>10.4</v>
      </c>
      <c r="AR73" s="511">
        <v>4.9000000000000004</v>
      </c>
      <c r="AS73" s="511">
        <v>11.6</v>
      </c>
      <c r="AT73" s="281">
        <v>7</v>
      </c>
      <c r="AU73" s="347">
        <v>69.099999999999994</v>
      </c>
      <c r="AV73" s="511">
        <v>8.5</v>
      </c>
      <c r="AW73" s="511">
        <v>3</v>
      </c>
      <c r="AX73" s="511">
        <v>19.399999999999999</v>
      </c>
      <c r="AY73" s="281">
        <v>6.7</v>
      </c>
      <c r="AZ73" s="348">
        <v>67.099999999999994</v>
      </c>
      <c r="BA73" s="348">
        <v>8.1</v>
      </c>
      <c r="BB73" s="348">
        <v>4.5999999999999996</v>
      </c>
      <c r="BC73" s="348">
        <v>20.2</v>
      </c>
      <c r="BD73" s="349">
        <v>9</v>
      </c>
      <c r="BE73" s="350">
        <v>70.2</v>
      </c>
      <c r="BF73" s="351">
        <v>9</v>
      </c>
      <c r="BG73" s="351">
        <v>7.6</v>
      </c>
      <c r="BH73" s="351">
        <v>13.2</v>
      </c>
      <c r="BI73" s="349">
        <v>7.1</v>
      </c>
      <c r="BJ73" s="350">
        <v>70.599999999999994</v>
      </c>
      <c r="BK73" s="351">
        <v>10.1</v>
      </c>
      <c r="BL73" s="351">
        <v>10.7</v>
      </c>
      <c r="BM73" s="351">
        <v>8.6</v>
      </c>
      <c r="BN73" s="349">
        <v>5.6</v>
      </c>
      <c r="BO73" s="350">
        <v>80.400000000000006</v>
      </c>
      <c r="BP73" s="351">
        <v>13.5</v>
      </c>
      <c r="BQ73" s="351">
        <v>2.6</v>
      </c>
      <c r="BR73" s="351">
        <v>3.5</v>
      </c>
      <c r="BS73" s="349">
        <v>6</v>
      </c>
      <c r="BT73" s="350">
        <v>75.599999999999994</v>
      </c>
      <c r="BU73" s="351">
        <v>13</v>
      </c>
      <c r="BV73" s="351">
        <v>2.7</v>
      </c>
      <c r="BW73" s="351">
        <v>8.6999999999999993</v>
      </c>
      <c r="BX73" s="349">
        <v>10.6</v>
      </c>
      <c r="BY73" s="350">
        <v>71.7</v>
      </c>
      <c r="BZ73" s="351">
        <v>11.4</v>
      </c>
      <c r="CA73" s="351">
        <v>1.5</v>
      </c>
      <c r="CB73" s="351">
        <v>15.4</v>
      </c>
      <c r="CC73" s="349">
        <v>7</v>
      </c>
      <c r="CD73" s="350">
        <v>73</v>
      </c>
      <c r="CE73" s="351">
        <v>11.4</v>
      </c>
      <c r="CF73" s="351">
        <v>1.3</v>
      </c>
      <c r="CG73" s="351">
        <v>14.3</v>
      </c>
      <c r="CH73" s="349">
        <v>10.8</v>
      </c>
      <c r="CI73" s="350">
        <v>74.400000000000006</v>
      </c>
      <c r="CJ73" s="351">
        <v>11.2</v>
      </c>
      <c r="CK73" s="351">
        <v>1.2</v>
      </c>
      <c r="CL73" s="351">
        <v>13.2</v>
      </c>
      <c r="CM73" s="349">
        <v>10.6</v>
      </c>
      <c r="CN73" s="350">
        <v>79.2</v>
      </c>
      <c r="CO73" s="351">
        <v>12.4</v>
      </c>
      <c r="CP73" s="351">
        <v>1.5</v>
      </c>
      <c r="CQ73" s="351">
        <v>6.9</v>
      </c>
      <c r="CR73" s="349">
        <v>9.6</v>
      </c>
    </row>
    <row r="74" spans="1:96" ht="15" customHeight="1" x14ac:dyDescent="0.25">
      <c r="A74" s="176" t="s">
        <v>187</v>
      </c>
      <c r="B74" s="550">
        <v>54.6</v>
      </c>
      <c r="C74" s="282">
        <v>8.6</v>
      </c>
      <c r="D74" s="282">
        <v>0.4</v>
      </c>
      <c r="E74" s="282">
        <v>36.4</v>
      </c>
      <c r="F74" s="282">
        <v>20</v>
      </c>
      <c r="G74" s="550">
        <v>54.2</v>
      </c>
      <c r="H74" s="282">
        <v>9.1</v>
      </c>
      <c r="I74" s="282">
        <v>0.6</v>
      </c>
      <c r="J74" s="282">
        <v>36.1</v>
      </c>
      <c r="K74" s="282">
        <v>18.600000000000001</v>
      </c>
      <c r="L74" s="550">
        <v>57.1</v>
      </c>
      <c r="M74" s="282">
        <v>9.1999999999999993</v>
      </c>
      <c r="N74" s="282">
        <v>0.7</v>
      </c>
      <c r="O74" s="282">
        <v>33</v>
      </c>
      <c r="P74" s="282">
        <v>14.8</v>
      </c>
      <c r="Q74" s="550">
        <v>57.5</v>
      </c>
      <c r="R74" s="282">
        <v>9.6</v>
      </c>
      <c r="S74" s="282">
        <v>0.9</v>
      </c>
      <c r="T74" s="282">
        <v>32</v>
      </c>
      <c r="U74" s="280">
        <v>12.8</v>
      </c>
      <c r="V74" s="282">
        <v>60.9</v>
      </c>
      <c r="W74" s="289">
        <v>11.2</v>
      </c>
      <c r="X74" s="289">
        <v>1.4</v>
      </c>
      <c r="Y74" s="289">
        <v>26.5</v>
      </c>
      <c r="Z74" s="280">
        <v>10.7</v>
      </c>
      <c r="AA74" s="550">
        <v>62.9</v>
      </c>
      <c r="AB74" s="289">
        <v>12.8</v>
      </c>
      <c r="AC74" s="289">
        <v>1.5</v>
      </c>
      <c r="AD74" s="289">
        <v>22.8</v>
      </c>
      <c r="AE74" s="280">
        <v>10</v>
      </c>
      <c r="AF74" s="550">
        <v>65.599999999999994</v>
      </c>
      <c r="AG74" s="282">
        <v>12.4</v>
      </c>
      <c r="AH74" s="282">
        <v>1.8</v>
      </c>
      <c r="AI74" s="282">
        <v>20.2</v>
      </c>
      <c r="AJ74" s="280">
        <v>9.9</v>
      </c>
      <c r="AK74" s="550">
        <v>67.8</v>
      </c>
      <c r="AL74" s="282">
        <v>12.6</v>
      </c>
      <c r="AM74" s="282">
        <v>1.5</v>
      </c>
      <c r="AN74" s="282">
        <v>18.100000000000001</v>
      </c>
      <c r="AO74" s="280">
        <v>8.8000000000000007</v>
      </c>
      <c r="AP74" s="550">
        <v>70.900000000000006</v>
      </c>
      <c r="AQ74" s="282">
        <v>13.5</v>
      </c>
      <c r="AR74" s="282">
        <v>1.9</v>
      </c>
      <c r="AS74" s="282">
        <v>13.7</v>
      </c>
      <c r="AT74" s="280">
        <v>5.5</v>
      </c>
      <c r="AU74" s="550">
        <v>67.599999999999994</v>
      </c>
      <c r="AV74" s="282">
        <v>11.6</v>
      </c>
      <c r="AW74" s="282">
        <v>0.9</v>
      </c>
      <c r="AX74" s="282">
        <v>19.899999999999999</v>
      </c>
      <c r="AY74" s="280">
        <v>4.4000000000000004</v>
      </c>
      <c r="AZ74" s="548">
        <v>67.900000000000006</v>
      </c>
      <c r="BA74" s="548">
        <v>11.3</v>
      </c>
      <c r="BB74" s="548">
        <v>1.8</v>
      </c>
      <c r="BC74" s="548">
        <v>19</v>
      </c>
      <c r="BD74" s="479">
        <v>6.1</v>
      </c>
      <c r="BE74" s="547">
        <v>71.3</v>
      </c>
      <c r="BF74" s="478">
        <v>11.9</v>
      </c>
      <c r="BG74" s="478">
        <v>3</v>
      </c>
      <c r="BH74" s="478">
        <v>13.8</v>
      </c>
      <c r="BI74" s="479">
        <v>6</v>
      </c>
      <c r="BJ74" s="547">
        <v>72.3</v>
      </c>
      <c r="BK74" s="478">
        <v>12.9</v>
      </c>
      <c r="BL74" s="478">
        <v>3.6</v>
      </c>
      <c r="BM74" s="478">
        <v>11.2</v>
      </c>
      <c r="BN74" s="479">
        <v>4</v>
      </c>
      <c r="BO74" s="547">
        <v>79.5</v>
      </c>
      <c r="BP74" s="478">
        <v>15.6</v>
      </c>
      <c r="BQ74" s="478">
        <v>3.1</v>
      </c>
      <c r="BR74" s="478">
        <v>1.8</v>
      </c>
      <c r="BS74" s="479">
        <v>3.5</v>
      </c>
      <c r="BT74" s="547">
        <v>79.400000000000006</v>
      </c>
      <c r="BU74" s="478">
        <v>15.3</v>
      </c>
      <c r="BV74" s="478">
        <v>3</v>
      </c>
      <c r="BW74" s="478">
        <v>2.2999999999999998</v>
      </c>
      <c r="BX74" s="479">
        <v>4.4000000000000004</v>
      </c>
      <c r="BY74" s="547">
        <v>75.099999999999994</v>
      </c>
      <c r="BZ74" s="478">
        <v>14.1</v>
      </c>
      <c r="CA74" s="478">
        <v>2.7</v>
      </c>
      <c r="CB74" s="478">
        <v>8.1</v>
      </c>
      <c r="CC74" s="479">
        <v>0.6</v>
      </c>
      <c r="CD74" s="547">
        <v>74.7</v>
      </c>
      <c r="CE74" s="478">
        <v>13.9</v>
      </c>
      <c r="CF74" s="478">
        <v>2.9</v>
      </c>
      <c r="CG74" s="478">
        <v>8.5</v>
      </c>
      <c r="CH74" s="479">
        <v>4.4000000000000004</v>
      </c>
      <c r="CI74" s="547">
        <v>76</v>
      </c>
      <c r="CJ74" s="478">
        <v>14.2</v>
      </c>
      <c r="CK74" s="478">
        <v>3</v>
      </c>
      <c r="CL74" s="478">
        <v>6.8</v>
      </c>
      <c r="CM74" s="479">
        <v>5.7</v>
      </c>
      <c r="CN74" s="547">
        <v>77.5</v>
      </c>
      <c r="CO74" s="478">
        <v>14.9</v>
      </c>
      <c r="CP74" s="478">
        <v>3.5</v>
      </c>
      <c r="CQ74" s="478">
        <v>4.0999999999999996</v>
      </c>
      <c r="CR74" s="479">
        <v>6.3</v>
      </c>
    </row>
    <row r="75" spans="1:96" x14ac:dyDescent="0.25">
      <c r="A75" s="177" t="s">
        <v>60</v>
      </c>
      <c r="B75" s="347">
        <v>64.5</v>
      </c>
      <c r="C75" s="511">
        <v>4.4000000000000004</v>
      </c>
      <c r="D75" s="511">
        <v>0.1</v>
      </c>
      <c r="E75" s="511">
        <v>31</v>
      </c>
      <c r="F75" s="511">
        <v>18</v>
      </c>
      <c r="G75" s="347">
        <v>65.099999999999994</v>
      </c>
      <c r="H75" s="511">
        <v>5.4</v>
      </c>
      <c r="I75" s="511">
        <v>0.1</v>
      </c>
      <c r="J75" s="511">
        <v>29.4</v>
      </c>
      <c r="K75" s="511">
        <v>16.399999999999999</v>
      </c>
      <c r="L75" s="347">
        <v>63.6</v>
      </c>
      <c r="M75" s="511">
        <v>6</v>
      </c>
      <c r="N75" s="511">
        <v>0.1</v>
      </c>
      <c r="O75" s="511">
        <v>30.3</v>
      </c>
      <c r="P75" s="511">
        <v>16.100000000000001</v>
      </c>
      <c r="Q75" s="347">
        <v>67.900000000000006</v>
      </c>
      <c r="R75" s="511">
        <v>6.6</v>
      </c>
      <c r="S75" s="511">
        <v>0.1</v>
      </c>
      <c r="T75" s="511">
        <v>25.4</v>
      </c>
      <c r="U75" s="281">
        <v>8.6</v>
      </c>
      <c r="V75" s="511">
        <v>66.099999999999994</v>
      </c>
      <c r="W75" s="244">
        <v>6.6</v>
      </c>
      <c r="X75" s="244">
        <v>0.2</v>
      </c>
      <c r="Y75" s="244">
        <v>27.1</v>
      </c>
      <c r="Z75" s="281">
        <v>12</v>
      </c>
      <c r="AA75" s="347">
        <v>68</v>
      </c>
      <c r="AB75" s="244">
        <v>7.3</v>
      </c>
      <c r="AC75" s="244">
        <v>0.2</v>
      </c>
      <c r="AD75" s="244">
        <v>24.5</v>
      </c>
      <c r="AE75" s="281">
        <v>9.4</v>
      </c>
      <c r="AF75" s="347">
        <v>66.8</v>
      </c>
      <c r="AG75" s="511">
        <v>8.4</v>
      </c>
      <c r="AH75" s="511">
        <v>0.2</v>
      </c>
      <c r="AI75" s="511">
        <v>24.6</v>
      </c>
      <c r="AJ75" s="281">
        <v>15.5</v>
      </c>
      <c r="AK75" s="347">
        <v>70.3</v>
      </c>
      <c r="AL75" s="511">
        <v>9.3000000000000007</v>
      </c>
      <c r="AM75" s="511">
        <v>0.4</v>
      </c>
      <c r="AN75" s="511">
        <v>20</v>
      </c>
      <c r="AO75" s="281">
        <v>14.7</v>
      </c>
      <c r="AP75" s="347">
        <v>71.5</v>
      </c>
      <c r="AQ75" s="511">
        <v>8.1999999999999993</v>
      </c>
      <c r="AR75" s="511">
        <v>1.7</v>
      </c>
      <c r="AS75" s="511">
        <v>18.600000000000001</v>
      </c>
      <c r="AT75" s="281">
        <v>11.9</v>
      </c>
      <c r="AU75" s="347">
        <v>67</v>
      </c>
      <c r="AV75" s="511">
        <v>8</v>
      </c>
      <c r="AW75" s="511">
        <v>0.5</v>
      </c>
      <c r="AX75" s="511">
        <v>24.5</v>
      </c>
      <c r="AY75" s="281">
        <v>9.1999999999999993</v>
      </c>
      <c r="AZ75" s="348">
        <v>64</v>
      </c>
      <c r="BA75" s="348">
        <v>7.8</v>
      </c>
      <c r="BB75" s="348">
        <v>0.7</v>
      </c>
      <c r="BC75" s="348">
        <v>27.5</v>
      </c>
      <c r="BD75" s="349">
        <v>14</v>
      </c>
      <c r="BE75" s="350">
        <v>68.2</v>
      </c>
      <c r="BF75" s="351">
        <v>8.8000000000000007</v>
      </c>
      <c r="BG75" s="351">
        <v>1.1000000000000001</v>
      </c>
      <c r="BH75" s="351">
        <v>21.9</v>
      </c>
      <c r="BI75" s="349">
        <v>13.8</v>
      </c>
      <c r="BJ75" s="350">
        <v>67.2</v>
      </c>
      <c r="BK75" s="351">
        <v>10.1</v>
      </c>
      <c r="BL75" s="351">
        <v>2.1</v>
      </c>
      <c r="BM75" s="351">
        <v>20.6</v>
      </c>
      <c r="BN75" s="349">
        <v>12.4</v>
      </c>
      <c r="BO75" s="350">
        <v>75.7</v>
      </c>
      <c r="BP75" s="351">
        <v>13.6</v>
      </c>
      <c r="BQ75" s="351">
        <v>2.2000000000000002</v>
      </c>
      <c r="BR75" s="351">
        <v>8.5</v>
      </c>
      <c r="BS75" s="349">
        <v>11.1</v>
      </c>
      <c r="BT75" s="350">
        <v>76</v>
      </c>
      <c r="BU75" s="351">
        <v>13.5</v>
      </c>
      <c r="BV75" s="351">
        <v>2.2000000000000002</v>
      </c>
      <c r="BW75" s="351">
        <v>8.3000000000000007</v>
      </c>
      <c r="BX75" s="349">
        <v>9.8000000000000007</v>
      </c>
      <c r="BY75" s="350">
        <v>72.599999999999994</v>
      </c>
      <c r="BZ75" s="351">
        <v>13.8</v>
      </c>
      <c r="CA75" s="351">
        <v>1.4</v>
      </c>
      <c r="CB75" s="351">
        <v>12.2</v>
      </c>
      <c r="CC75" s="349">
        <v>5.8</v>
      </c>
      <c r="CD75" s="350">
        <v>73.5</v>
      </c>
      <c r="CE75" s="351">
        <v>12.3</v>
      </c>
      <c r="CF75" s="351">
        <v>1.5</v>
      </c>
      <c r="CG75" s="351">
        <v>12.7</v>
      </c>
      <c r="CH75" s="349">
        <v>8.3000000000000007</v>
      </c>
      <c r="CI75" s="350">
        <v>75.400000000000006</v>
      </c>
      <c r="CJ75" s="351">
        <v>11.8</v>
      </c>
      <c r="CK75" s="351">
        <v>1.3</v>
      </c>
      <c r="CL75" s="351">
        <v>11.5</v>
      </c>
      <c r="CM75" s="349">
        <v>9.4</v>
      </c>
      <c r="CN75" s="350">
        <v>79.3</v>
      </c>
      <c r="CO75" s="351">
        <v>13.2</v>
      </c>
      <c r="CP75" s="351">
        <v>1.6</v>
      </c>
      <c r="CQ75" s="351">
        <v>5.9</v>
      </c>
      <c r="CR75" s="349">
        <v>9.5</v>
      </c>
    </row>
    <row r="76" spans="1:96" x14ac:dyDescent="0.25">
      <c r="A76" s="177" t="s">
        <v>61</v>
      </c>
      <c r="B76" s="347">
        <v>66.599999999999994</v>
      </c>
      <c r="C76" s="511">
        <v>6.4</v>
      </c>
      <c r="D76" s="511">
        <v>0.6</v>
      </c>
      <c r="E76" s="511">
        <v>26.4</v>
      </c>
      <c r="F76" s="281">
        <v>-2.6</v>
      </c>
      <c r="G76" s="511">
        <v>67.8</v>
      </c>
      <c r="H76" s="511">
        <v>6.4</v>
      </c>
      <c r="I76" s="511">
        <v>1</v>
      </c>
      <c r="J76" s="511">
        <v>24.8</v>
      </c>
      <c r="K76" s="281">
        <v>0</v>
      </c>
      <c r="L76" s="511">
        <v>69.3</v>
      </c>
      <c r="M76" s="511">
        <v>7</v>
      </c>
      <c r="N76" s="511">
        <v>1.1000000000000001</v>
      </c>
      <c r="O76" s="511">
        <v>22.6</v>
      </c>
      <c r="P76" s="511">
        <v>-5.8</v>
      </c>
      <c r="Q76" s="347">
        <v>65.7</v>
      </c>
      <c r="R76" s="511">
        <v>7.1</v>
      </c>
      <c r="S76" s="511">
        <v>1.3</v>
      </c>
      <c r="T76" s="511">
        <v>25.9</v>
      </c>
      <c r="U76" s="281">
        <v>-2</v>
      </c>
      <c r="V76" s="511">
        <v>67.5</v>
      </c>
      <c r="W76" s="244">
        <v>8.6999999999999993</v>
      </c>
      <c r="X76" s="244">
        <v>1.9</v>
      </c>
      <c r="Y76" s="244">
        <v>21.9</v>
      </c>
      <c r="Z76" s="281">
        <v>-0.4</v>
      </c>
      <c r="AA76" s="347">
        <v>67.099999999999994</v>
      </c>
      <c r="AB76" s="244">
        <v>12.2</v>
      </c>
      <c r="AC76" s="244">
        <v>1.8</v>
      </c>
      <c r="AD76" s="244">
        <v>18.899999999999999</v>
      </c>
      <c r="AE76" s="281">
        <v>2.8</v>
      </c>
      <c r="AF76" s="511">
        <v>70.2</v>
      </c>
      <c r="AG76" s="511">
        <v>10.6</v>
      </c>
      <c r="AH76" s="511">
        <v>2.4</v>
      </c>
      <c r="AI76" s="511">
        <v>16.8</v>
      </c>
      <c r="AJ76" s="281">
        <v>4.8</v>
      </c>
      <c r="AK76" s="347">
        <v>70.8</v>
      </c>
      <c r="AL76" s="511">
        <v>10.8</v>
      </c>
      <c r="AM76" s="511">
        <v>1.5</v>
      </c>
      <c r="AN76" s="511">
        <v>16.899999999999999</v>
      </c>
      <c r="AO76" s="281">
        <v>5.5</v>
      </c>
      <c r="AP76" s="347">
        <v>76.099999999999994</v>
      </c>
      <c r="AQ76" s="511">
        <v>11.9</v>
      </c>
      <c r="AR76" s="511">
        <v>1.9</v>
      </c>
      <c r="AS76" s="511">
        <v>10.1</v>
      </c>
      <c r="AT76" s="281">
        <v>2.2999999999999998</v>
      </c>
      <c r="AU76" s="347">
        <v>72.5</v>
      </c>
      <c r="AV76" s="511">
        <v>9.4</v>
      </c>
      <c r="AW76" s="511">
        <v>0.7</v>
      </c>
      <c r="AX76" s="511">
        <v>17.399999999999999</v>
      </c>
      <c r="AY76" s="281">
        <v>0.2</v>
      </c>
      <c r="AZ76" s="348">
        <v>75.2</v>
      </c>
      <c r="BA76" s="348">
        <v>8.9</v>
      </c>
      <c r="BB76" s="348">
        <v>1</v>
      </c>
      <c r="BC76" s="348">
        <v>14.9</v>
      </c>
      <c r="BD76" s="349">
        <v>1</v>
      </c>
      <c r="BE76" s="350">
        <v>79.3</v>
      </c>
      <c r="BF76" s="351">
        <v>9.5</v>
      </c>
      <c r="BG76" s="351">
        <v>1.4</v>
      </c>
      <c r="BH76" s="351">
        <v>9.8000000000000007</v>
      </c>
      <c r="BI76" s="349">
        <v>1.6</v>
      </c>
      <c r="BJ76" s="350">
        <v>79.400000000000006</v>
      </c>
      <c r="BK76" s="351">
        <v>10.4</v>
      </c>
      <c r="BL76" s="351">
        <v>1.4</v>
      </c>
      <c r="BM76" s="351">
        <v>8.8000000000000007</v>
      </c>
      <c r="BN76" s="349">
        <v>0.8</v>
      </c>
      <c r="BO76" s="350">
        <v>84.8</v>
      </c>
      <c r="BP76" s="351">
        <v>13.3</v>
      </c>
      <c r="BQ76" s="351">
        <v>1.5</v>
      </c>
      <c r="BR76" s="351">
        <v>0.4</v>
      </c>
      <c r="BS76" s="349">
        <v>0.8</v>
      </c>
      <c r="BT76" s="350">
        <v>85.7</v>
      </c>
      <c r="BU76" s="351">
        <v>12.8</v>
      </c>
      <c r="BV76" s="351">
        <v>1.7</v>
      </c>
      <c r="BW76" s="351">
        <v>-0.2</v>
      </c>
      <c r="BX76" s="349">
        <v>1.2</v>
      </c>
      <c r="BY76" s="350">
        <v>83.3</v>
      </c>
      <c r="BZ76" s="351">
        <v>12.1</v>
      </c>
      <c r="CA76" s="351">
        <v>1.4</v>
      </c>
      <c r="CB76" s="351">
        <v>3.2</v>
      </c>
      <c r="CC76" s="349">
        <v>-3.9</v>
      </c>
      <c r="CD76" s="350">
        <v>83.2</v>
      </c>
      <c r="CE76" s="351">
        <v>11.8</v>
      </c>
      <c r="CF76" s="351">
        <v>1.3</v>
      </c>
      <c r="CG76" s="351">
        <v>3.7</v>
      </c>
      <c r="CH76" s="349">
        <v>0</v>
      </c>
      <c r="CI76" s="350">
        <v>85.1</v>
      </c>
      <c r="CJ76" s="351">
        <v>12.5</v>
      </c>
      <c r="CK76" s="351">
        <v>1.4</v>
      </c>
      <c r="CL76" s="351">
        <v>1</v>
      </c>
      <c r="CM76" s="349">
        <v>0.1</v>
      </c>
      <c r="CN76" s="350">
        <v>86.4</v>
      </c>
      <c r="CO76" s="351">
        <v>13</v>
      </c>
      <c r="CP76" s="351">
        <v>1.5</v>
      </c>
      <c r="CQ76" s="351">
        <v>-0.9</v>
      </c>
      <c r="CR76" s="349">
        <v>0.4</v>
      </c>
    </row>
    <row r="77" spans="1:96" x14ac:dyDescent="0.25">
      <c r="A77" s="505" t="s">
        <v>62</v>
      </c>
      <c r="B77" s="511">
        <v>43.5</v>
      </c>
      <c r="C77" s="511">
        <v>10.9</v>
      </c>
      <c r="D77" s="511">
        <v>0.2</v>
      </c>
      <c r="E77" s="511">
        <v>45.4</v>
      </c>
      <c r="F77" s="281" t="s">
        <v>392</v>
      </c>
      <c r="G77" s="511">
        <v>41.6</v>
      </c>
      <c r="H77" s="511">
        <v>11.7</v>
      </c>
      <c r="I77" s="511">
        <v>0.3</v>
      </c>
      <c r="J77" s="511">
        <v>46.4</v>
      </c>
      <c r="K77" s="281">
        <v>35.200000000000003</v>
      </c>
      <c r="L77" s="511">
        <v>45.2</v>
      </c>
      <c r="M77" s="511">
        <v>11.6</v>
      </c>
      <c r="N77" s="511">
        <v>0.4</v>
      </c>
      <c r="O77" s="511">
        <v>42.8</v>
      </c>
      <c r="P77" s="281">
        <v>29.7</v>
      </c>
      <c r="Q77" s="511">
        <v>48.3</v>
      </c>
      <c r="R77" s="511">
        <v>12.1</v>
      </c>
      <c r="S77" s="511">
        <v>0.6</v>
      </c>
      <c r="T77" s="511">
        <v>39</v>
      </c>
      <c r="U77" s="281">
        <v>24.6</v>
      </c>
      <c r="V77" s="511">
        <v>52.9</v>
      </c>
      <c r="W77" s="511">
        <v>13.9</v>
      </c>
      <c r="X77" s="511">
        <v>1</v>
      </c>
      <c r="Y77" s="511">
        <v>32.200000000000003</v>
      </c>
      <c r="Z77" s="281">
        <v>20.100000000000001</v>
      </c>
      <c r="AA77" s="511">
        <v>55.9</v>
      </c>
      <c r="AB77" s="511">
        <v>14.6</v>
      </c>
      <c r="AC77" s="511">
        <v>1.2</v>
      </c>
      <c r="AD77" s="511">
        <v>28.3</v>
      </c>
      <c r="AE77" s="281">
        <v>16.7</v>
      </c>
      <c r="AF77" s="511">
        <v>59.1</v>
      </c>
      <c r="AG77" s="511">
        <v>14.9</v>
      </c>
      <c r="AH77" s="511">
        <v>1.5</v>
      </c>
      <c r="AI77" s="511">
        <v>24.5</v>
      </c>
      <c r="AJ77" s="281">
        <v>14.2</v>
      </c>
      <c r="AK77" s="511">
        <v>62.5</v>
      </c>
      <c r="AL77" s="511">
        <v>15.2</v>
      </c>
      <c r="AM77" s="511">
        <v>1.2</v>
      </c>
      <c r="AN77" s="511">
        <v>21.1</v>
      </c>
      <c r="AO77" s="281">
        <v>13.1</v>
      </c>
      <c r="AP77" s="511">
        <v>65.3</v>
      </c>
      <c r="AQ77" s="511">
        <v>16.7</v>
      </c>
      <c r="AR77" s="511">
        <v>1.6</v>
      </c>
      <c r="AS77" s="511">
        <v>16.399999999999999</v>
      </c>
      <c r="AT77" s="281">
        <v>7.3</v>
      </c>
      <c r="AU77" s="511">
        <v>62.3</v>
      </c>
      <c r="AV77" s="511">
        <v>15.1</v>
      </c>
      <c r="AW77" s="511">
        <v>0.9</v>
      </c>
      <c r="AX77" s="511">
        <v>21.7</v>
      </c>
      <c r="AY77" s="281">
        <v>8</v>
      </c>
      <c r="AZ77" s="351">
        <v>61.3</v>
      </c>
      <c r="BA77" s="351">
        <v>15</v>
      </c>
      <c r="BB77" s="351">
        <v>3.1</v>
      </c>
      <c r="BC77" s="351">
        <v>20.6</v>
      </c>
      <c r="BD77" s="349">
        <v>8.9</v>
      </c>
      <c r="BE77" s="351">
        <v>63.3</v>
      </c>
      <c r="BF77" s="351">
        <v>15.8</v>
      </c>
      <c r="BG77" s="351">
        <v>5.8</v>
      </c>
      <c r="BH77" s="351">
        <v>15.1</v>
      </c>
      <c r="BI77" s="349">
        <v>8.5</v>
      </c>
      <c r="BJ77" s="351">
        <v>65</v>
      </c>
      <c r="BK77" s="351">
        <v>16.5</v>
      </c>
      <c r="BL77" s="351">
        <v>6.7</v>
      </c>
      <c r="BM77" s="351">
        <v>11.8</v>
      </c>
      <c r="BN77" s="349">
        <v>6.2</v>
      </c>
      <c r="BO77" s="351">
        <v>73.2</v>
      </c>
      <c r="BP77" s="351">
        <v>19</v>
      </c>
      <c r="BQ77" s="351">
        <v>5.5</v>
      </c>
      <c r="BR77" s="351">
        <v>2.2999999999999998</v>
      </c>
      <c r="BS77" s="349">
        <v>5</v>
      </c>
      <c r="BT77" s="351">
        <v>73.5</v>
      </c>
      <c r="BU77" s="351">
        <v>18.8</v>
      </c>
      <c r="BV77" s="351">
        <v>4.8</v>
      </c>
      <c r="BW77" s="351">
        <v>2.9</v>
      </c>
      <c r="BX77" s="349">
        <v>6.7</v>
      </c>
      <c r="BY77" s="351">
        <v>69.2</v>
      </c>
      <c r="BZ77" s="351">
        <v>16.600000000000001</v>
      </c>
      <c r="CA77" s="351">
        <v>4.5999999999999996</v>
      </c>
      <c r="CB77" s="351">
        <v>9.6</v>
      </c>
      <c r="CC77" s="349">
        <v>2.6</v>
      </c>
      <c r="CD77" s="351">
        <v>67.599999999999994</v>
      </c>
      <c r="CE77" s="351">
        <v>16.100000000000001</v>
      </c>
      <c r="CF77" s="351">
        <v>5</v>
      </c>
      <c r="CG77" s="351">
        <v>11.3</v>
      </c>
      <c r="CH77" s="349">
        <v>7.2</v>
      </c>
      <c r="CI77" s="351">
        <v>69</v>
      </c>
      <c r="CJ77" s="351">
        <v>15.9</v>
      </c>
      <c r="CK77" s="351">
        <v>5.0999999999999996</v>
      </c>
      <c r="CL77" s="351">
        <v>10</v>
      </c>
      <c r="CM77" s="349">
        <v>9.3000000000000007</v>
      </c>
      <c r="CN77" s="351">
        <v>70.3</v>
      </c>
      <c r="CO77" s="351">
        <v>16.3</v>
      </c>
      <c r="CP77" s="351">
        <v>6.2</v>
      </c>
      <c r="CQ77" s="351">
        <v>7.2</v>
      </c>
      <c r="CR77" s="349">
        <v>10.199999999999999</v>
      </c>
    </row>
    <row r="78" spans="1:96" x14ac:dyDescent="0.25">
      <c r="A78" s="227" t="s">
        <v>63</v>
      </c>
      <c r="B78" s="347"/>
      <c r="C78" s="511"/>
      <c r="D78" s="511"/>
      <c r="E78" s="511"/>
      <c r="F78" s="511"/>
      <c r="G78" s="347"/>
      <c r="H78" s="511"/>
      <c r="I78" s="511"/>
      <c r="J78" s="511"/>
      <c r="K78" s="281"/>
      <c r="L78" s="511"/>
      <c r="M78" s="511"/>
      <c r="N78" s="511"/>
      <c r="O78" s="511"/>
      <c r="P78" s="281"/>
      <c r="Q78" s="511"/>
      <c r="R78" s="511"/>
      <c r="S78" s="511"/>
      <c r="T78" s="511"/>
      <c r="U78" s="281"/>
      <c r="V78" s="511"/>
      <c r="W78" s="244"/>
      <c r="X78" s="244"/>
      <c r="Y78" s="244"/>
      <c r="Z78" s="281"/>
      <c r="AA78" s="347"/>
      <c r="AB78" s="244"/>
      <c r="AC78" s="244"/>
      <c r="AD78" s="244"/>
      <c r="AE78" s="281"/>
      <c r="AF78" s="511"/>
      <c r="AG78" s="511"/>
      <c r="AH78" s="511"/>
      <c r="AI78" s="511"/>
      <c r="AJ78" s="281"/>
      <c r="AK78" s="511"/>
      <c r="AL78" s="511"/>
      <c r="AM78" s="511"/>
      <c r="AN78" s="511"/>
      <c r="AO78" s="281"/>
      <c r="AP78" s="511"/>
      <c r="AQ78" s="511"/>
      <c r="AR78" s="511"/>
      <c r="AS78" s="511"/>
      <c r="AT78" s="281"/>
      <c r="AU78" s="511"/>
      <c r="AV78" s="511"/>
      <c r="AW78" s="511"/>
      <c r="AX78" s="511"/>
      <c r="AY78" s="281"/>
      <c r="AZ78" s="348"/>
      <c r="BA78" s="348"/>
      <c r="BB78" s="348"/>
      <c r="BC78" s="348"/>
      <c r="BD78" s="349"/>
      <c r="BE78" s="350"/>
      <c r="BF78" s="351"/>
      <c r="BG78" s="351"/>
      <c r="BH78" s="351"/>
      <c r="BI78" s="349"/>
      <c r="BJ78" s="350"/>
      <c r="BK78" s="351"/>
      <c r="BL78" s="351"/>
      <c r="BM78" s="351"/>
      <c r="BN78" s="349"/>
      <c r="BO78" s="350"/>
      <c r="BP78" s="351"/>
      <c r="BQ78" s="351"/>
      <c r="BR78" s="351"/>
      <c r="BS78" s="349"/>
      <c r="BT78" s="350"/>
      <c r="BU78" s="351"/>
      <c r="BV78" s="351"/>
      <c r="BW78" s="351"/>
      <c r="BX78" s="349"/>
      <c r="BY78" s="350"/>
      <c r="BZ78" s="351"/>
      <c r="CA78" s="351"/>
      <c r="CB78" s="351"/>
      <c r="CC78" s="349"/>
      <c r="CD78" s="350"/>
      <c r="CE78" s="351"/>
      <c r="CF78" s="351"/>
      <c r="CG78" s="478"/>
      <c r="CH78" s="349"/>
      <c r="CI78" s="350"/>
      <c r="CJ78" s="351"/>
      <c r="CK78" s="351"/>
      <c r="CL78" s="351"/>
      <c r="CM78" s="349"/>
      <c r="CN78" s="350"/>
      <c r="CO78" s="351"/>
      <c r="CP78" s="351"/>
      <c r="CQ78" s="351"/>
      <c r="CR78" s="349"/>
    </row>
    <row r="79" spans="1:96" ht="19.5" x14ac:dyDescent="0.25">
      <c r="A79" s="185" t="s">
        <v>98</v>
      </c>
      <c r="B79" s="347">
        <v>36.200000000000003</v>
      </c>
      <c r="C79" s="511">
        <v>11.7</v>
      </c>
      <c r="D79" s="511">
        <v>0.2</v>
      </c>
      <c r="E79" s="511">
        <v>51.9</v>
      </c>
      <c r="F79" s="511">
        <v>42.6</v>
      </c>
      <c r="G79" s="347">
        <v>34.799999999999997</v>
      </c>
      <c r="H79" s="511">
        <v>12.7</v>
      </c>
      <c r="I79" s="511">
        <v>0.4</v>
      </c>
      <c r="J79" s="511">
        <v>52.1</v>
      </c>
      <c r="K79" s="511">
        <v>41.1</v>
      </c>
      <c r="L79" s="347">
        <v>40.1</v>
      </c>
      <c r="M79" s="511">
        <v>12.7</v>
      </c>
      <c r="N79" s="511">
        <v>0.4</v>
      </c>
      <c r="O79" s="511">
        <v>46.8</v>
      </c>
      <c r="P79" s="281">
        <v>34.6</v>
      </c>
      <c r="Q79" s="511">
        <v>46</v>
      </c>
      <c r="R79" s="511">
        <v>12.9</v>
      </c>
      <c r="S79" s="511">
        <v>0.6</v>
      </c>
      <c r="T79" s="511">
        <v>40.5</v>
      </c>
      <c r="U79" s="281">
        <v>28.2</v>
      </c>
      <c r="V79" s="511">
        <v>50.5</v>
      </c>
      <c r="W79" s="244">
        <v>15.4</v>
      </c>
      <c r="X79" s="244">
        <v>0.8</v>
      </c>
      <c r="Y79" s="244">
        <v>33.299999999999997</v>
      </c>
      <c r="Z79" s="281">
        <v>22.5</v>
      </c>
      <c r="AA79" s="347">
        <v>53.9</v>
      </c>
      <c r="AB79" s="244">
        <v>14.9</v>
      </c>
      <c r="AC79" s="244">
        <v>1.1000000000000001</v>
      </c>
      <c r="AD79" s="244">
        <v>30.1</v>
      </c>
      <c r="AE79" s="281">
        <v>19.2</v>
      </c>
      <c r="AF79" s="347">
        <v>57.7</v>
      </c>
      <c r="AG79" s="511">
        <v>15.7</v>
      </c>
      <c r="AH79" s="511">
        <v>1.2</v>
      </c>
      <c r="AI79" s="511">
        <v>25.4</v>
      </c>
      <c r="AJ79" s="281">
        <v>16.399999999999999</v>
      </c>
      <c r="AK79" s="347">
        <v>60.6</v>
      </c>
      <c r="AL79" s="511">
        <v>16.100000000000001</v>
      </c>
      <c r="AM79" s="511">
        <v>1</v>
      </c>
      <c r="AN79" s="511">
        <v>22.3</v>
      </c>
      <c r="AO79" s="281">
        <v>14.5</v>
      </c>
      <c r="AP79" s="347">
        <v>62.6</v>
      </c>
      <c r="AQ79" s="511">
        <v>17.3</v>
      </c>
      <c r="AR79" s="511">
        <v>1.4</v>
      </c>
      <c r="AS79" s="511">
        <v>18.7</v>
      </c>
      <c r="AT79" s="281">
        <v>10</v>
      </c>
      <c r="AU79" s="511">
        <v>59.3</v>
      </c>
      <c r="AV79" s="511">
        <v>15.3</v>
      </c>
      <c r="AW79" s="511">
        <v>0.7</v>
      </c>
      <c r="AX79" s="511">
        <v>24.7</v>
      </c>
      <c r="AY79" s="281">
        <v>13.2</v>
      </c>
      <c r="AZ79" s="348">
        <v>58</v>
      </c>
      <c r="BA79" s="348">
        <v>15.6</v>
      </c>
      <c r="BB79" s="348">
        <v>3.2</v>
      </c>
      <c r="BC79" s="348">
        <v>23.2</v>
      </c>
      <c r="BD79" s="349">
        <v>12.8</v>
      </c>
      <c r="BE79" s="350">
        <v>59.6</v>
      </c>
      <c r="BF79" s="351">
        <v>16.2</v>
      </c>
      <c r="BG79" s="351">
        <v>5.9</v>
      </c>
      <c r="BH79" s="351">
        <v>18.3</v>
      </c>
      <c r="BI79" s="349">
        <v>14</v>
      </c>
      <c r="BJ79" s="350">
        <v>61.1</v>
      </c>
      <c r="BK79" s="351">
        <v>17.100000000000001</v>
      </c>
      <c r="BL79" s="351">
        <v>7.1</v>
      </c>
      <c r="BM79" s="351">
        <v>14.7</v>
      </c>
      <c r="BN79" s="349">
        <v>7.8</v>
      </c>
      <c r="BO79" s="350">
        <v>65.900000000000006</v>
      </c>
      <c r="BP79" s="351">
        <v>19.2</v>
      </c>
      <c r="BQ79" s="351">
        <v>6.4</v>
      </c>
      <c r="BR79" s="351">
        <v>8.5</v>
      </c>
      <c r="BS79" s="349">
        <v>11.2</v>
      </c>
      <c r="BT79" s="350">
        <v>71.400000000000006</v>
      </c>
      <c r="BU79" s="351">
        <v>19.399999999999999</v>
      </c>
      <c r="BV79" s="351">
        <v>6.4</v>
      </c>
      <c r="BW79" s="351">
        <v>2.8</v>
      </c>
      <c r="BX79" s="349">
        <v>5.2</v>
      </c>
      <c r="BY79" s="350">
        <v>65.7</v>
      </c>
      <c r="BZ79" s="351">
        <v>17.2</v>
      </c>
      <c r="CA79" s="351">
        <v>5.5</v>
      </c>
      <c r="CB79" s="351">
        <v>11.6</v>
      </c>
      <c r="CC79" s="349">
        <v>4.5999999999999996</v>
      </c>
      <c r="CD79" s="350">
        <v>63.4</v>
      </c>
      <c r="CE79" s="351">
        <v>16.7</v>
      </c>
      <c r="CF79" s="351">
        <v>6.2</v>
      </c>
      <c r="CG79" s="351">
        <v>13.7</v>
      </c>
      <c r="CH79" s="349">
        <v>11.4</v>
      </c>
      <c r="CI79" s="350">
        <v>66.400000000000006</v>
      </c>
      <c r="CJ79" s="351">
        <v>15.6</v>
      </c>
      <c r="CK79" s="351">
        <v>5.8</v>
      </c>
      <c r="CL79" s="351">
        <v>12.2</v>
      </c>
      <c r="CM79" s="349">
        <v>11.5</v>
      </c>
      <c r="CN79" s="350">
        <v>66.900000000000006</v>
      </c>
      <c r="CO79" s="351">
        <v>15.8</v>
      </c>
      <c r="CP79" s="351">
        <v>7</v>
      </c>
      <c r="CQ79" s="351">
        <v>10.3</v>
      </c>
      <c r="CR79" s="349">
        <v>13.7</v>
      </c>
    </row>
    <row r="80" spans="1:96" ht="19.5" x14ac:dyDescent="0.25">
      <c r="A80" s="185" t="s">
        <v>64</v>
      </c>
      <c r="B80" s="347">
        <v>37.6</v>
      </c>
      <c r="C80" s="511">
        <v>13.2</v>
      </c>
      <c r="D80" s="511">
        <v>0.1</v>
      </c>
      <c r="E80" s="511">
        <v>49.1</v>
      </c>
      <c r="F80" s="511">
        <v>41.5</v>
      </c>
      <c r="G80" s="347">
        <v>35.6</v>
      </c>
      <c r="H80" s="511">
        <v>12.9</v>
      </c>
      <c r="I80" s="511">
        <v>0.1</v>
      </c>
      <c r="J80" s="511">
        <v>51.4</v>
      </c>
      <c r="K80" s="511">
        <v>41.2</v>
      </c>
      <c r="L80" s="347">
        <v>38.299999999999997</v>
      </c>
      <c r="M80" s="511">
        <v>13</v>
      </c>
      <c r="N80" s="511">
        <v>0.1</v>
      </c>
      <c r="O80" s="511">
        <v>48.6</v>
      </c>
      <c r="P80" s="511">
        <v>37.4</v>
      </c>
      <c r="Q80" s="347">
        <v>39.5</v>
      </c>
      <c r="R80" s="511">
        <v>14</v>
      </c>
      <c r="S80" s="511">
        <v>0.2</v>
      </c>
      <c r="T80" s="511">
        <v>46.3</v>
      </c>
      <c r="U80" s="281">
        <v>33.6</v>
      </c>
      <c r="V80" s="511">
        <v>42.5</v>
      </c>
      <c r="W80" s="244">
        <v>14.5</v>
      </c>
      <c r="X80" s="244">
        <v>0.5</v>
      </c>
      <c r="Y80" s="244">
        <v>42.5</v>
      </c>
      <c r="Z80" s="281">
        <v>30.9</v>
      </c>
      <c r="AA80" s="347">
        <v>49.1</v>
      </c>
      <c r="AB80" s="244">
        <v>16.100000000000001</v>
      </c>
      <c r="AC80" s="244">
        <v>0.4</v>
      </c>
      <c r="AD80" s="244">
        <v>34.4</v>
      </c>
      <c r="AE80" s="281">
        <v>23</v>
      </c>
      <c r="AF80" s="347">
        <v>51</v>
      </c>
      <c r="AG80" s="511">
        <v>15.9</v>
      </c>
      <c r="AH80" s="511">
        <v>0.4</v>
      </c>
      <c r="AI80" s="511">
        <v>32.700000000000003</v>
      </c>
      <c r="AJ80" s="281">
        <v>21.3</v>
      </c>
      <c r="AK80" s="347">
        <v>54.4</v>
      </c>
      <c r="AL80" s="511">
        <v>15.9</v>
      </c>
      <c r="AM80" s="511">
        <v>0.5</v>
      </c>
      <c r="AN80" s="511">
        <v>29.2</v>
      </c>
      <c r="AO80" s="281">
        <v>19.7</v>
      </c>
      <c r="AP80" s="347">
        <v>56.6</v>
      </c>
      <c r="AQ80" s="511">
        <v>17.7</v>
      </c>
      <c r="AR80" s="511">
        <v>0.6</v>
      </c>
      <c r="AS80" s="511">
        <v>25.1</v>
      </c>
      <c r="AT80" s="281">
        <v>13.9</v>
      </c>
      <c r="AU80" s="347">
        <v>51.4</v>
      </c>
      <c r="AV80" s="511">
        <v>16.3</v>
      </c>
      <c r="AW80" s="511">
        <v>0.4</v>
      </c>
      <c r="AX80" s="511">
        <v>31.9</v>
      </c>
      <c r="AY80" s="281">
        <v>21</v>
      </c>
      <c r="AZ80" s="348">
        <v>49.4</v>
      </c>
      <c r="BA80" s="348">
        <v>16</v>
      </c>
      <c r="BB80" s="348">
        <v>2.7</v>
      </c>
      <c r="BC80" s="348">
        <v>31.9</v>
      </c>
      <c r="BD80" s="349">
        <v>24.9</v>
      </c>
      <c r="BE80" s="350">
        <v>51.5</v>
      </c>
      <c r="BF80" s="351">
        <v>16.5</v>
      </c>
      <c r="BG80" s="351">
        <v>4.0999999999999996</v>
      </c>
      <c r="BH80" s="351">
        <v>27.9</v>
      </c>
      <c r="BI80" s="349">
        <v>23.5</v>
      </c>
      <c r="BJ80" s="350">
        <v>49.2</v>
      </c>
      <c r="BK80" s="351">
        <v>16</v>
      </c>
      <c r="BL80" s="351">
        <v>5.6</v>
      </c>
      <c r="BM80" s="351">
        <v>29.2</v>
      </c>
      <c r="BN80" s="349">
        <v>19.7</v>
      </c>
      <c r="BO80" s="350">
        <v>61.2</v>
      </c>
      <c r="BP80" s="351">
        <v>17.8</v>
      </c>
      <c r="BQ80" s="351">
        <v>2.5</v>
      </c>
      <c r="BR80" s="351">
        <v>18.5</v>
      </c>
      <c r="BS80" s="349">
        <v>20.3</v>
      </c>
      <c r="BT80" s="350">
        <v>49.8</v>
      </c>
      <c r="BU80" s="351">
        <v>17.3</v>
      </c>
      <c r="BV80" s="351">
        <v>2.5</v>
      </c>
      <c r="BW80" s="351">
        <v>30.4</v>
      </c>
      <c r="BX80" s="349">
        <v>34.4</v>
      </c>
      <c r="BY80" s="350">
        <v>48.8</v>
      </c>
      <c r="BZ80" s="351">
        <v>15.5</v>
      </c>
      <c r="CA80" s="351">
        <v>3.1</v>
      </c>
      <c r="CB80" s="351">
        <v>32.6</v>
      </c>
      <c r="CC80" s="349">
        <v>29</v>
      </c>
      <c r="CD80" s="350">
        <v>46.5</v>
      </c>
      <c r="CE80" s="351">
        <v>15.4</v>
      </c>
      <c r="CF80" s="351">
        <v>3.3</v>
      </c>
      <c r="CG80" s="351">
        <v>34.799999999999997</v>
      </c>
      <c r="CH80" s="349">
        <v>33.1</v>
      </c>
      <c r="CI80" s="350">
        <v>43.6</v>
      </c>
      <c r="CJ80" s="351">
        <v>15.8</v>
      </c>
      <c r="CK80" s="351">
        <v>4.4000000000000004</v>
      </c>
      <c r="CL80" s="351">
        <v>36.200000000000003</v>
      </c>
      <c r="CM80" s="349">
        <v>36.6</v>
      </c>
      <c r="CN80" s="350">
        <v>44.5</v>
      </c>
      <c r="CO80" s="351">
        <v>15.6</v>
      </c>
      <c r="CP80" s="351">
        <v>5.4</v>
      </c>
      <c r="CQ80" s="351">
        <v>34.5</v>
      </c>
      <c r="CR80" s="349">
        <v>36.4</v>
      </c>
    </row>
    <row r="81" spans="1:96" ht="19.5" customHeight="1" x14ac:dyDescent="0.25">
      <c r="A81" s="185" t="s">
        <v>230</v>
      </c>
      <c r="B81" s="347"/>
      <c r="C81" s="511"/>
      <c r="D81" s="511"/>
      <c r="E81" s="511"/>
      <c r="F81" s="511"/>
      <c r="G81" s="347"/>
      <c r="H81" s="511"/>
      <c r="I81" s="511"/>
      <c r="J81" s="511"/>
      <c r="K81" s="511"/>
      <c r="L81" s="347"/>
      <c r="M81" s="511"/>
      <c r="N81" s="511"/>
      <c r="O81" s="511"/>
      <c r="P81" s="511"/>
      <c r="Q81" s="347"/>
      <c r="R81" s="511"/>
      <c r="S81" s="511"/>
      <c r="T81" s="511"/>
      <c r="U81" s="281"/>
      <c r="V81" s="511"/>
      <c r="W81" s="244"/>
      <c r="X81" s="244"/>
      <c r="Y81" s="244"/>
      <c r="Z81" s="281"/>
      <c r="AA81" s="347"/>
      <c r="AB81" s="244"/>
      <c r="AC81" s="244"/>
      <c r="AD81" s="244"/>
      <c r="AE81" s="281"/>
      <c r="AF81" s="347"/>
      <c r="AG81" s="511"/>
      <c r="AH81" s="511"/>
      <c r="AI81" s="511"/>
      <c r="AJ81" s="281"/>
      <c r="AK81" s="347"/>
      <c r="AL81" s="511"/>
      <c r="AM81" s="511"/>
      <c r="AN81" s="511"/>
      <c r="AO81" s="281"/>
      <c r="AP81" s="347"/>
      <c r="AQ81" s="511"/>
      <c r="AR81" s="511"/>
      <c r="AS81" s="511"/>
      <c r="AT81" s="281"/>
      <c r="AU81" s="347">
        <v>78.099999999999994</v>
      </c>
      <c r="AV81" s="511">
        <v>13.5</v>
      </c>
      <c r="AW81" s="511">
        <v>2</v>
      </c>
      <c r="AX81" s="511">
        <v>6.4</v>
      </c>
      <c r="AY81" s="281">
        <v>-14.2</v>
      </c>
      <c r="AZ81" s="348">
        <v>78.3</v>
      </c>
      <c r="BA81" s="348">
        <v>13.1</v>
      </c>
      <c r="BB81" s="348">
        <v>3.2</v>
      </c>
      <c r="BC81" s="348">
        <v>5.4</v>
      </c>
      <c r="BD81" s="349">
        <v>-13.1</v>
      </c>
      <c r="BE81" s="350">
        <v>80.8</v>
      </c>
      <c r="BF81" s="351">
        <v>14.3</v>
      </c>
      <c r="BG81" s="351">
        <v>7.1</v>
      </c>
      <c r="BH81" s="351">
        <v>-2.2000000000000002</v>
      </c>
      <c r="BI81" s="349">
        <v>-15</v>
      </c>
      <c r="BJ81" s="350">
        <v>86.3</v>
      </c>
      <c r="BK81" s="351">
        <v>15.9</v>
      </c>
      <c r="BL81" s="351">
        <v>7.3</v>
      </c>
      <c r="BM81" s="351">
        <v>-9.5</v>
      </c>
      <c r="BN81" s="349">
        <v>-9.1</v>
      </c>
      <c r="BO81" s="350">
        <v>99.6</v>
      </c>
      <c r="BP81" s="351">
        <v>19.7</v>
      </c>
      <c r="BQ81" s="351">
        <v>6.5</v>
      </c>
      <c r="BR81" s="351">
        <v>-25.8</v>
      </c>
      <c r="BS81" s="349">
        <v>-22.3</v>
      </c>
      <c r="BT81" s="350">
        <v>99.5</v>
      </c>
      <c r="BU81" s="351">
        <v>19.3</v>
      </c>
      <c r="BV81" s="351">
        <v>4</v>
      </c>
      <c r="BW81" s="351">
        <v>-22.8</v>
      </c>
      <c r="BX81" s="349">
        <v>-16.3</v>
      </c>
      <c r="BY81" s="350">
        <v>94.5</v>
      </c>
      <c r="BZ81" s="351">
        <v>16.399999999999999</v>
      </c>
      <c r="CA81" s="351">
        <v>4.2</v>
      </c>
      <c r="CB81" s="351">
        <v>-15.1</v>
      </c>
      <c r="CC81" s="349">
        <v>-25.3</v>
      </c>
      <c r="CD81" s="350">
        <v>96.6</v>
      </c>
      <c r="CE81" s="351">
        <v>15.5</v>
      </c>
      <c r="CF81" s="351">
        <v>4.3</v>
      </c>
      <c r="CG81" s="351">
        <v>-16.399999999999999</v>
      </c>
      <c r="CH81" s="349">
        <v>-26.2</v>
      </c>
      <c r="CI81" s="350">
        <v>99.3</v>
      </c>
      <c r="CJ81" s="351">
        <v>16.5</v>
      </c>
      <c r="CK81" s="351">
        <v>4.5</v>
      </c>
      <c r="CL81" s="351">
        <v>-20.3</v>
      </c>
      <c r="CM81" s="349">
        <v>-22</v>
      </c>
      <c r="CN81" s="350">
        <v>102</v>
      </c>
      <c r="CO81" s="351">
        <v>17.8</v>
      </c>
      <c r="CP81" s="351">
        <v>5.5</v>
      </c>
      <c r="CQ81" s="351">
        <v>-25.3</v>
      </c>
      <c r="CR81" s="349">
        <v>-22.2</v>
      </c>
    </row>
    <row r="82" spans="1:96" ht="17.25" customHeight="1" x14ac:dyDescent="0.25">
      <c r="A82" s="177" t="s">
        <v>65</v>
      </c>
      <c r="B82" s="347">
        <v>61</v>
      </c>
      <c r="C82" s="511">
        <v>7.4</v>
      </c>
      <c r="D82" s="511">
        <v>0.7</v>
      </c>
      <c r="E82" s="511">
        <v>30.9</v>
      </c>
      <c r="F82" s="511">
        <v>15.7</v>
      </c>
      <c r="G82" s="347">
        <v>63.7</v>
      </c>
      <c r="H82" s="511">
        <v>7.3</v>
      </c>
      <c r="I82" s="511">
        <v>1</v>
      </c>
      <c r="J82" s="511">
        <v>28</v>
      </c>
      <c r="K82" s="511">
        <v>13.3</v>
      </c>
      <c r="L82" s="347">
        <v>65.8</v>
      </c>
      <c r="M82" s="511">
        <v>7.7</v>
      </c>
      <c r="N82" s="511">
        <v>0.9</v>
      </c>
      <c r="O82" s="511">
        <v>25.6</v>
      </c>
      <c r="P82" s="511">
        <v>10.1</v>
      </c>
      <c r="Q82" s="347">
        <v>64.099999999999994</v>
      </c>
      <c r="R82" s="511">
        <v>8.5</v>
      </c>
      <c r="S82" s="511">
        <v>1</v>
      </c>
      <c r="T82" s="511">
        <v>26.4</v>
      </c>
      <c r="U82" s="281">
        <v>9.1</v>
      </c>
      <c r="V82" s="511">
        <v>67.2</v>
      </c>
      <c r="W82" s="244">
        <v>10.1</v>
      </c>
      <c r="X82" s="244">
        <v>1.9</v>
      </c>
      <c r="Y82" s="244">
        <v>20.8</v>
      </c>
      <c r="Z82" s="281">
        <v>7.8</v>
      </c>
      <c r="AA82" s="347">
        <v>69.7</v>
      </c>
      <c r="AB82" s="244">
        <v>10.9</v>
      </c>
      <c r="AC82" s="244">
        <v>2</v>
      </c>
      <c r="AD82" s="244">
        <v>17.399999999999999</v>
      </c>
      <c r="AE82" s="281">
        <v>8.1</v>
      </c>
      <c r="AF82" s="347">
        <v>70.900000000000006</v>
      </c>
      <c r="AG82" s="511">
        <v>11.2</v>
      </c>
      <c r="AH82" s="511">
        <v>1.8</v>
      </c>
      <c r="AI82" s="511">
        <v>16.100000000000001</v>
      </c>
      <c r="AJ82" s="281">
        <v>8.1999999999999993</v>
      </c>
      <c r="AK82" s="347">
        <v>72.900000000000006</v>
      </c>
      <c r="AL82" s="511">
        <v>11.3</v>
      </c>
      <c r="AM82" s="511">
        <v>2.1</v>
      </c>
      <c r="AN82" s="511">
        <v>13.7</v>
      </c>
      <c r="AO82" s="281">
        <v>4.5999999999999996</v>
      </c>
      <c r="AP82" s="347">
        <v>73.3</v>
      </c>
      <c r="AQ82" s="511">
        <v>11.2</v>
      </c>
      <c r="AR82" s="511">
        <v>2.2999999999999998</v>
      </c>
      <c r="AS82" s="511">
        <v>13.2</v>
      </c>
      <c r="AT82" s="281">
        <v>5.5</v>
      </c>
      <c r="AU82" s="347">
        <v>69.3</v>
      </c>
      <c r="AV82" s="511">
        <v>9.8000000000000007</v>
      </c>
      <c r="AW82" s="511">
        <v>1.1000000000000001</v>
      </c>
      <c r="AX82" s="511">
        <v>19.8</v>
      </c>
      <c r="AY82" s="281">
        <v>3.6</v>
      </c>
      <c r="AZ82" s="348">
        <v>67.7</v>
      </c>
      <c r="BA82" s="348">
        <v>9.6999999999999993</v>
      </c>
      <c r="BB82" s="348">
        <v>1</v>
      </c>
      <c r="BC82" s="348">
        <v>21.6</v>
      </c>
      <c r="BD82" s="349">
        <v>8.1</v>
      </c>
      <c r="BE82" s="350">
        <v>71.5</v>
      </c>
      <c r="BF82" s="351">
        <v>10.1</v>
      </c>
      <c r="BG82" s="351">
        <v>1.7</v>
      </c>
      <c r="BH82" s="351">
        <v>16.7</v>
      </c>
      <c r="BI82" s="349">
        <v>7.7</v>
      </c>
      <c r="BJ82" s="350">
        <v>73.400000000000006</v>
      </c>
      <c r="BK82" s="351">
        <v>11.6</v>
      </c>
      <c r="BL82" s="351">
        <v>2.5</v>
      </c>
      <c r="BM82" s="351">
        <v>12.5</v>
      </c>
      <c r="BN82" s="349">
        <v>4.2</v>
      </c>
      <c r="BO82" s="350">
        <v>81.5</v>
      </c>
      <c r="BP82" s="351">
        <v>14</v>
      </c>
      <c r="BQ82" s="351">
        <v>2.2999999999999998</v>
      </c>
      <c r="BR82" s="351">
        <v>2.2000000000000002</v>
      </c>
      <c r="BS82" s="349">
        <v>4</v>
      </c>
      <c r="BT82" s="350">
        <v>79.5</v>
      </c>
      <c r="BU82" s="351">
        <v>14.1</v>
      </c>
      <c r="BV82" s="351">
        <v>2.2000000000000002</v>
      </c>
      <c r="BW82" s="351">
        <v>4.2</v>
      </c>
      <c r="BX82" s="349">
        <v>5</v>
      </c>
      <c r="BY82" s="350">
        <v>71.8</v>
      </c>
      <c r="BZ82" s="351">
        <v>13.3</v>
      </c>
      <c r="CA82" s="351">
        <v>1.8</v>
      </c>
      <c r="CB82" s="351">
        <v>13.1</v>
      </c>
      <c r="CC82" s="349">
        <v>3.6</v>
      </c>
      <c r="CD82" s="350">
        <v>73</v>
      </c>
      <c r="CE82" s="351">
        <v>14</v>
      </c>
      <c r="CF82" s="351">
        <v>2.1</v>
      </c>
      <c r="CG82" s="351">
        <v>10.9</v>
      </c>
      <c r="CH82" s="349">
        <v>6.4</v>
      </c>
      <c r="CI82" s="350">
        <v>73.099999999999994</v>
      </c>
      <c r="CJ82" s="351">
        <v>14.8</v>
      </c>
      <c r="CK82" s="351">
        <v>2</v>
      </c>
      <c r="CL82" s="351">
        <v>10.1</v>
      </c>
      <c r="CM82" s="349">
        <v>8.1</v>
      </c>
      <c r="CN82" s="350">
        <v>74.8</v>
      </c>
      <c r="CO82" s="351">
        <v>16.100000000000001</v>
      </c>
      <c r="CP82" s="351">
        <v>2.4</v>
      </c>
      <c r="CQ82" s="351">
        <v>6.7</v>
      </c>
      <c r="CR82" s="349">
        <v>8.6999999999999993</v>
      </c>
    </row>
    <row r="83" spans="1:96" ht="15" customHeight="1" x14ac:dyDescent="0.25">
      <c r="A83" s="176" t="s">
        <v>373</v>
      </c>
      <c r="B83" s="550">
        <v>69.5</v>
      </c>
      <c r="C83" s="282">
        <v>6.4</v>
      </c>
      <c r="D83" s="282">
        <v>0.5</v>
      </c>
      <c r="E83" s="282">
        <v>23.6</v>
      </c>
      <c r="F83" s="282">
        <v>9.9</v>
      </c>
      <c r="G83" s="550">
        <v>70.2</v>
      </c>
      <c r="H83" s="282">
        <v>6.7</v>
      </c>
      <c r="I83" s="282">
        <v>0.6</v>
      </c>
      <c r="J83" s="282">
        <v>22.5</v>
      </c>
      <c r="K83" s="282">
        <v>8.3000000000000007</v>
      </c>
      <c r="L83" s="550">
        <v>69.900000000000006</v>
      </c>
      <c r="M83" s="282">
        <v>7.2</v>
      </c>
      <c r="N83" s="282">
        <v>0.6</v>
      </c>
      <c r="O83" s="282">
        <v>22.3</v>
      </c>
      <c r="P83" s="282">
        <v>6.1</v>
      </c>
      <c r="Q83" s="550">
        <v>67.5</v>
      </c>
      <c r="R83" s="282">
        <v>8.1999999999999993</v>
      </c>
      <c r="S83" s="282">
        <v>0.7</v>
      </c>
      <c r="T83" s="282">
        <v>23.6</v>
      </c>
      <c r="U83" s="280">
        <v>5.7</v>
      </c>
      <c r="V83" s="282">
        <v>69.3</v>
      </c>
      <c r="W83" s="289">
        <v>8.5</v>
      </c>
      <c r="X83" s="289">
        <v>1.1000000000000001</v>
      </c>
      <c r="Y83" s="289">
        <v>21.1</v>
      </c>
      <c r="Z83" s="280">
        <v>4.8</v>
      </c>
      <c r="AA83" s="550">
        <v>69.3</v>
      </c>
      <c r="AB83" s="289">
        <v>10.199999999999999</v>
      </c>
      <c r="AC83" s="289">
        <v>1.4</v>
      </c>
      <c r="AD83" s="289">
        <v>19.100000000000001</v>
      </c>
      <c r="AE83" s="280">
        <v>3.6</v>
      </c>
      <c r="AF83" s="550">
        <v>69.400000000000006</v>
      </c>
      <c r="AG83" s="282">
        <v>11.4</v>
      </c>
      <c r="AH83" s="282">
        <v>1.7</v>
      </c>
      <c r="AI83" s="282">
        <v>17.5</v>
      </c>
      <c r="AJ83" s="280">
        <v>6.2</v>
      </c>
      <c r="AK83" s="550">
        <v>70</v>
      </c>
      <c r="AL83" s="282">
        <v>12</v>
      </c>
      <c r="AM83" s="282">
        <v>2.6</v>
      </c>
      <c r="AN83" s="282">
        <v>15.4</v>
      </c>
      <c r="AO83" s="280">
        <v>7.5</v>
      </c>
      <c r="AP83" s="550">
        <v>70</v>
      </c>
      <c r="AQ83" s="282">
        <v>12</v>
      </c>
      <c r="AR83" s="282">
        <v>2.6</v>
      </c>
      <c r="AS83" s="282">
        <v>15.4</v>
      </c>
      <c r="AT83" s="280">
        <v>6.6</v>
      </c>
      <c r="AU83" s="550">
        <v>66.8</v>
      </c>
      <c r="AV83" s="282">
        <v>11.5</v>
      </c>
      <c r="AW83" s="282">
        <v>1.4</v>
      </c>
      <c r="AX83" s="282">
        <v>20.3</v>
      </c>
      <c r="AY83" s="280">
        <v>3.6</v>
      </c>
      <c r="AZ83" s="548">
        <v>67.5</v>
      </c>
      <c r="BA83" s="548">
        <v>10.9</v>
      </c>
      <c r="BB83" s="548">
        <v>1.8</v>
      </c>
      <c r="BC83" s="548">
        <v>19.8</v>
      </c>
      <c r="BD83" s="479">
        <v>5</v>
      </c>
      <c r="BE83" s="547">
        <v>71.400000000000006</v>
      </c>
      <c r="BF83" s="478">
        <v>11.4</v>
      </c>
      <c r="BG83" s="478">
        <v>2.2999999999999998</v>
      </c>
      <c r="BH83" s="478">
        <v>14.9</v>
      </c>
      <c r="BI83" s="479">
        <v>4.8</v>
      </c>
      <c r="BJ83" s="547">
        <v>72.7</v>
      </c>
      <c r="BK83" s="478">
        <v>12.6</v>
      </c>
      <c r="BL83" s="478">
        <v>2.8</v>
      </c>
      <c r="BM83" s="478">
        <v>11.9</v>
      </c>
      <c r="BN83" s="479">
        <v>2.9</v>
      </c>
      <c r="BO83" s="547">
        <v>81.2</v>
      </c>
      <c r="BP83" s="478">
        <v>15.8</v>
      </c>
      <c r="BQ83" s="478">
        <v>1.7</v>
      </c>
      <c r="BR83" s="478">
        <v>1.3</v>
      </c>
      <c r="BS83" s="479">
        <v>3.3</v>
      </c>
      <c r="BT83" s="547">
        <v>80.7</v>
      </c>
      <c r="BU83" s="478">
        <v>16</v>
      </c>
      <c r="BV83" s="478">
        <v>2</v>
      </c>
      <c r="BW83" s="478">
        <v>1.3</v>
      </c>
      <c r="BX83" s="479">
        <v>3.5</v>
      </c>
      <c r="BY83" s="547">
        <v>73.599999999999994</v>
      </c>
      <c r="BZ83" s="478">
        <v>15.4</v>
      </c>
      <c r="CA83" s="478">
        <v>1.2</v>
      </c>
      <c r="CB83" s="478">
        <v>9.8000000000000007</v>
      </c>
      <c r="CC83" s="479">
        <v>1</v>
      </c>
      <c r="CD83" s="547">
        <v>74</v>
      </c>
      <c r="CE83" s="478">
        <v>15.4</v>
      </c>
      <c r="CF83" s="478">
        <v>1.6</v>
      </c>
      <c r="CG83" s="478">
        <v>9</v>
      </c>
      <c r="CH83" s="479">
        <v>4.2</v>
      </c>
      <c r="CI83" s="547">
        <v>75.7</v>
      </c>
      <c r="CJ83" s="478">
        <v>15.6</v>
      </c>
      <c r="CK83" s="478">
        <v>2</v>
      </c>
      <c r="CL83" s="478">
        <v>6.7</v>
      </c>
      <c r="CM83" s="479">
        <v>4.5999999999999996</v>
      </c>
      <c r="CN83" s="547">
        <v>77.099999999999994</v>
      </c>
      <c r="CO83" s="478">
        <v>17.3</v>
      </c>
      <c r="CP83" s="478">
        <v>2.5</v>
      </c>
      <c r="CQ83" s="478">
        <v>3.1</v>
      </c>
      <c r="CR83" s="479">
        <v>5.0999999999999996</v>
      </c>
    </row>
    <row r="84" spans="1:96" x14ac:dyDescent="0.25">
      <c r="A84" s="177" t="s">
        <v>66</v>
      </c>
      <c r="B84" s="347">
        <v>52.2</v>
      </c>
      <c r="C84" s="511">
        <v>9.3000000000000007</v>
      </c>
      <c r="D84" s="511">
        <v>0</v>
      </c>
      <c r="E84" s="511">
        <v>38.5</v>
      </c>
      <c r="F84" s="511">
        <v>34.299999999999997</v>
      </c>
      <c r="G84" s="347">
        <v>53.5</v>
      </c>
      <c r="H84" s="511">
        <v>8</v>
      </c>
      <c r="I84" s="511">
        <v>0</v>
      </c>
      <c r="J84" s="511">
        <v>38.5</v>
      </c>
      <c r="K84" s="511">
        <v>32.700000000000003</v>
      </c>
      <c r="L84" s="347">
        <v>47.3</v>
      </c>
      <c r="M84" s="511">
        <v>8</v>
      </c>
      <c r="N84" s="511">
        <v>0</v>
      </c>
      <c r="O84" s="511">
        <v>44.7</v>
      </c>
      <c r="P84" s="511">
        <v>38.200000000000003</v>
      </c>
      <c r="Q84" s="347">
        <v>49.8</v>
      </c>
      <c r="R84" s="511">
        <v>9</v>
      </c>
      <c r="S84" s="511">
        <v>0</v>
      </c>
      <c r="T84" s="511">
        <v>41.2</v>
      </c>
      <c r="U84" s="281">
        <v>34.9</v>
      </c>
      <c r="V84" s="511">
        <v>50.2</v>
      </c>
      <c r="W84" s="244">
        <v>10.3</v>
      </c>
      <c r="X84" s="244">
        <v>0</v>
      </c>
      <c r="Y84" s="244">
        <v>39.5</v>
      </c>
      <c r="Z84" s="281">
        <v>32.200000000000003</v>
      </c>
      <c r="AA84" s="347">
        <v>48.1</v>
      </c>
      <c r="AB84" s="244">
        <v>10.4</v>
      </c>
      <c r="AC84" s="244">
        <v>0.1</v>
      </c>
      <c r="AD84" s="244">
        <v>41.4</v>
      </c>
      <c r="AE84" s="281">
        <v>30.9</v>
      </c>
      <c r="AF84" s="347">
        <v>48.9</v>
      </c>
      <c r="AG84" s="511">
        <v>13.7</v>
      </c>
      <c r="AH84" s="511">
        <v>0.1</v>
      </c>
      <c r="AI84" s="511">
        <v>37.299999999999997</v>
      </c>
      <c r="AJ84" s="281">
        <v>29.5</v>
      </c>
      <c r="AK84" s="347">
        <v>52.9</v>
      </c>
      <c r="AL84" s="511">
        <v>14.9</v>
      </c>
      <c r="AM84" s="511">
        <v>0.3</v>
      </c>
      <c r="AN84" s="511">
        <v>31.9</v>
      </c>
      <c r="AO84" s="281">
        <v>29.9</v>
      </c>
      <c r="AP84" s="347">
        <v>50.9</v>
      </c>
      <c r="AQ84" s="511">
        <v>10.199999999999999</v>
      </c>
      <c r="AR84" s="511">
        <v>0.9</v>
      </c>
      <c r="AS84" s="511">
        <v>38</v>
      </c>
      <c r="AT84" s="281">
        <v>34.1</v>
      </c>
      <c r="AU84" s="347">
        <v>50.2</v>
      </c>
      <c r="AV84" s="511">
        <v>10.7</v>
      </c>
      <c r="AW84" s="511">
        <v>0.7</v>
      </c>
      <c r="AX84" s="511">
        <v>38.4</v>
      </c>
      <c r="AY84" s="281">
        <v>28.1</v>
      </c>
      <c r="AZ84" s="348">
        <v>45.6</v>
      </c>
      <c r="BA84" s="348">
        <v>9.6</v>
      </c>
      <c r="BB84" s="348">
        <v>0.5</v>
      </c>
      <c r="BC84" s="348">
        <v>44.3</v>
      </c>
      <c r="BD84" s="349">
        <v>30.9</v>
      </c>
      <c r="BE84" s="350">
        <v>51.9</v>
      </c>
      <c r="BF84" s="351">
        <v>9</v>
      </c>
      <c r="BG84" s="351">
        <v>0.7</v>
      </c>
      <c r="BH84" s="351">
        <v>38.4</v>
      </c>
      <c r="BI84" s="349">
        <v>31.3</v>
      </c>
      <c r="BJ84" s="350">
        <v>55.3</v>
      </c>
      <c r="BK84" s="351">
        <v>11.1</v>
      </c>
      <c r="BL84" s="351">
        <v>0.8</v>
      </c>
      <c r="BM84" s="351">
        <v>32.799999999999997</v>
      </c>
      <c r="BN84" s="349">
        <v>28.8</v>
      </c>
      <c r="BO84" s="350">
        <v>66.3</v>
      </c>
      <c r="BP84" s="351">
        <v>15.5</v>
      </c>
      <c r="BQ84" s="351">
        <v>1.4</v>
      </c>
      <c r="BR84" s="351">
        <v>16.8</v>
      </c>
      <c r="BS84" s="349">
        <v>21.5</v>
      </c>
      <c r="BT84" s="350">
        <v>61.7</v>
      </c>
      <c r="BU84" s="351">
        <v>13.8</v>
      </c>
      <c r="BV84" s="351">
        <v>1.4</v>
      </c>
      <c r="BW84" s="351">
        <v>23.1</v>
      </c>
      <c r="BX84" s="349">
        <v>23.8</v>
      </c>
      <c r="BY84" s="350">
        <v>62.6</v>
      </c>
      <c r="BZ84" s="351">
        <v>12.4</v>
      </c>
      <c r="CA84" s="351">
        <v>1</v>
      </c>
      <c r="CB84" s="351">
        <v>24</v>
      </c>
      <c r="CC84" s="349">
        <v>16.5</v>
      </c>
      <c r="CD84" s="350">
        <v>66.5</v>
      </c>
      <c r="CE84" s="351">
        <v>11.5</v>
      </c>
      <c r="CF84" s="351">
        <v>1.1000000000000001</v>
      </c>
      <c r="CG84" s="351">
        <v>20.9</v>
      </c>
      <c r="CH84" s="349">
        <v>15.1</v>
      </c>
      <c r="CI84" s="350">
        <v>67.3</v>
      </c>
      <c r="CJ84" s="351">
        <v>11.2</v>
      </c>
      <c r="CK84" s="351">
        <v>0.8</v>
      </c>
      <c r="CL84" s="351">
        <v>20.7</v>
      </c>
      <c r="CM84" s="349">
        <v>17.899999999999999</v>
      </c>
      <c r="CN84" s="350">
        <v>69.099999999999994</v>
      </c>
      <c r="CO84" s="351">
        <v>12.4</v>
      </c>
      <c r="CP84" s="351">
        <v>1</v>
      </c>
      <c r="CQ84" s="351">
        <v>17.5</v>
      </c>
      <c r="CR84" s="349">
        <v>20.9</v>
      </c>
    </row>
    <row r="85" spans="1:96" x14ac:dyDescent="0.25">
      <c r="A85" s="177" t="s">
        <v>68</v>
      </c>
      <c r="B85" s="347">
        <v>49.6</v>
      </c>
      <c r="C85" s="511">
        <v>4.0999999999999996</v>
      </c>
      <c r="D85" s="511">
        <v>0</v>
      </c>
      <c r="E85" s="511">
        <v>46.3</v>
      </c>
      <c r="F85" s="511">
        <v>44.6</v>
      </c>
      <c r="G85" s="347">
        <v>46.9</v>
      </c>
      <c r="H85" s="511">
        <v>5.7</v>
      </c>
      <c r="I85" s="511">
        <v>0</v>
      </c>
      <c r="J85" s="511">
        <v>47.4</v>
      </c>
      <c r="K85" s="511">
        <v>43.7</v>
      </c>
      <c r="L85" s="347">
        <v>40.700000000000003</v>
      </c>
      <c r="M85" s="511">
        <v>6.6</v>
      </c>
      <c r="N85" s="511">
        <v>0.1</v>
      </c>
      <c r="O85" s="511">
        <v>52.6</v>
      </c>
      <c r="P85" s="511">
        <v>48.1</v>
      </c>
      <c r="Q85" s="347">
        <v>42.1</v>
      </c>
      <c r="R85" s="511">
        <v>7.3</v>
      </c>
      <c r="S85" s="511">
        <v>0.2</v>
      </c>
      <c r="T85" s="511">
        <v>50.4</v>
      </c>
      <c r="U85" s="281">
        <v>44.7</v>
      </c>
      <c r="V85" s="511">
        <v>45.5</v>
      </c>
      <c r="W85" s="244">
        <v>7.8</v>
      </c>
      <c r="X85" s="244">
        <v>0.2</v>
      </c>
      <c r="Y85" s="244">
        <v>46.5</v>
      </c>
      <c r="Z85" s="281">
        <v>41</v>
      </c>
      <c r="AA85" s="347">
        <v>47.1</v>
      </c>
      <c r="AB85" s="244">
        <v>8.8000000000000007</v>
      </c>
      <c r="AC85" s="244">
        <v>0.6</v>
      </c>
      <c r="AD85" s="244">
        <v>43.5</v>
      </c>
      <c r="AE85" s="281">
        <v>36.9</v>
      </c>
      <c r="AF85" s="347">
        <v>49.4</v>
      </c>
      <c r="AG85" s="511">
        <v>10.3</v>
      </c>
      <c r="AH85" s="511">
        <v>0.2</v>
      </c>
      <c r="AI85" s="511">
        <v>40.1</v>
      </c>
      <c r="AJ85" s="281">
        <v>36.799999999999997</v>
      </c>
      <c r="AK85" s="347">
        <v>47.8</v>
      </c>
      <c r="AL85" s="511">
        <v>13.1</v>
      </c>
      <c r="AM85" s="511">
        <v>0.1</v>
      </c>
      <c r="AN85" s="511">
        <v>39</v>
      </c>
      <c r="AO85" s="281">
        <v>37.799999999999997</v>
      </c>
      <c r="AP85" s="347">
        <v>41.7</v>
      </c>
      <c r="AQ85" s="511">
        <v>14.1</v>
      </c>
      <c r="AR85" s="511">
        <v>0.1</v>
      </c>
      <c r="AS85" s="511">
        <v>44.1</v>
      </c>
      <c r="AT85" s="281">
        <v>34.9</v>
      </c>
      <c r="AU85" s="347">
        <v>37.1</v>
      </c>
      <c r="AV85" s="511">
        <v>12.2</v>
      </c>
      <c r="AW85" s="511">
        <v>0.1</v>
      </c>
      <c r="AX85" s="511">
        <v>50.6</v>
      </c>
      <c r="AY85" s="281">
        <v>36.4</v>
      </c>
      <c r="AZ85" s="348">
        <v>42.3</v>
      </c>
      <c r="BA85" s="348">
        <v>11.7</v>
      </c>
      <c r="BB85" s="348">
        <v>0.1</v>
      </c>
      <c r="BC85" s="348">
        <v>45.9</v>
      </c>
      <c r="BD85" s="349">
        <v>35</v>
      </c>
      <c r="BE85" s="350">
        <v>45.1</v>
      </c>
      <c r="BF85" s="351">
        <v>12</v>
      </c>
      <c r="BG85" s="351">
        <v>0.1</v>
      </c>
      <c r="BH85" s="351">
        <v>42.8</v>
      </c>
      <c r="BI85" s="349">
        <v>35.299999999999997</v>
      </c>
      <c r="BJ85" s="350">
        <v>45.8</v>
      </c>
      <c r="BK85" s="351">
        <v>13.7</v>
      </c>
      <c r="BL85" s="351">
        <v>0.3</v>
      </c>
      <c r="BM85" s="351">
        <v>40.200000000000003</v>
      </c>
      <c r="BN85" s="349">
        <v>37.5</v>
      </c>
      <c r="BO85" s="350">
        <v>54.9</v>
      </c>
      <c r="BP85" s="351">
        <v>16</v>
      </c>
      <c r="BQ85" s="351">
        <v>0.3</v>
      </c>
      <c r="BR85" s="351">
        <v>28.8</v>
      </c>
      <c r="BS85" s="349">
        <v>32.299999999999997</v>
      </c>
      <c r="BT85" s="350">
        <v>57.2</v>
      </c>
      <c r="BU85" s="351">
        <v>16.100000000000001</v>
      </c>
      <c r="BV85" s="351">
        <v>0.3</v>
      </c>
      <c r="BW85" s="351">
        <v>26.4</v>
      </c>
      <c r="BX85" s="349">
        <v>26.9</v>
      </c>
      <c r="BY85" s="350">
        <v>57.5</v>
      </c>
      <c r="BZ85" s="351">
        <v>14</v>
      </c>
      <c r="CA85" s="351">
        <v>0.2</v>
      </c>
      <c r="CB85" s="351">
        <v>28.3</v>
      </c>
      <c r="CC85" s="349">
        <v>20.9</v>
      </c>
      <c r="CD85" s="350">
        <v>60.7</v>
      </c>
      <c r="CE85" s="351">
        <v>14.3</v>
      </c>
      <c r="CF85" s="351">
        <v>0.2</v>
      </c>
      <c r="CG85" s="351">
        <v>24.8</v>
      </c>
      <c r="CH85" s="349">
        <v>22.4</v>
      </c>
      <c r="CI85" s="350">
        <v>60.2</v>
      </c>
      <c r="CJ85" s="351">
        <v>14.3</v>
      </c>
      <c r="CK85" s="351">
        <v>0.3</v>
      </c>
      <c r="CL85" s="351">
        <v>25.2</v>
      </c>
      <c r="CM85" s="349">
        <v>26.9</v>
      </c>
      <c r="CN85" s="350">
        <v>63.3</v>
      </c>
      <c r="CO85" s="351">
        <v>15.4</v>
      </c>
      <c r="CP85" s="351">
        <v>0.4</v>
      </c>
      <c r="CQ85" s="351">
        <v>20.9</v>
      </c>
      <c r="CR85" s="349">
        <v>28</v>
      </c>
    </row>
    <row r="86" spans="1:96" x14ac:dyDescent="0.25">
      <c r="A86" s="177" t="s">
        <v>69</v>
      </c>
      <c r="B86" s="347">
        <v>63.8</v>
      </c>
      <c r="C86" s="511">
        <v>6.3</v>
      </c>
      <c r="D86" s="511">
        <v>0.2</v>
      </c>
      <c r="E86" s="511">
        <v>29.7</v>
      </c>
      <c r="F86" s="511">
        <v>7.7</v>
      </c>
      <c r="G86" s="347">
        <v>61.6</v>
      </c>
      <c r="H86" s="511">
        <v>6.4</v>
      </c>
      <c r="I86" s="511">
        <v>0.6</v>
      </c>
      <c r="J86" s="511">
        <v>31.4</v>
      </c>
      <c r="K86" s="511">
        <v>4.4000000000000004</v>
      </c>
      <c r="L86" s="347">
        <v>55.3</v>
      </c>
      <c r="M86" s="511">
        <v>8.1999999999999993</v>
      </c>
      <c r="N86" s="511">
        <v>0.2</v>
      </c>
      <c r="O86" s="511">
        <v>36.299999999999997</v>
      </c>
      <c r="P86" s="511">
        <v>2.7</v>
      </c>
      <c r="Q86" s="347">
        <v>55.3</v>
      </c>
      <c r="R86" s="511">
        <v>8.8000000000000007</v>
      </c>
      <c r="S86" s="511">
        <v>0.8</v>
      </c>
      <c r="T86" s="511">
        <v>35.1</v>
      </c>
      <c r="U86" s="281">
        <v>2</v>
      </c>
      <c r="V86" s="511">
        <v>55.6</v>
      </c>
      <c r="W86" s="244">
        <v>9.1</v>
      </c>
      <c r="X86" s="244">
        <v>1</v>
      </c>
      <c r="Y86" s="244">
        <v>34.299999999999997</v>
      </c>
      <c r="Z86" s="281">
        <v>1.4</v>
      </c>
      <c r="AA86" s="347">
        <v>56.7</v>
      </c>
      <c r="AB86" s="244">
        <v>11.9</v>
      </c>
      <c r="AC86" s="244">
        <v>1</v>
      </c>
      <c r="AD86" s="244">
        <v>30.4</v>
      </c>
      <c r="AE86" s="281">
        <v>-1.4</v>
      </c>
      <c r="AF86" s="347">
        <v>59.2</v>
      </c>
      <c r="AG86" s="511">
        <v>11.8</v>
      </c>
      <c r="AH86" s="511">
        <v>1</v>
      </c>
      <c r="AI86" s="511">
        <v>28</v>
      </c>
      <c r="AJ86" s="281">
        <v>0.2</v>
      </c>
      <c r="AK86" s="347">
        <v>61.3</v>
      </c>
      <c r="AL86" s="511">
        <v>12.3</v>
      </c>
      <c r="AM86" s="511">
        <v>1.6</v>
      </c>
      <c r="AN86" s="511">
        <v>24.8</v>
      </c>
      <c r="AO86" s="281">
        <v>-1.3</v>
      </c>
      <c r="AP86" s="347">
        <v>60.1</v>
      </c>
      <c r="AQ86" s="511">
        <v>11.7</v>
      </c>
      <c r="AR86" s="511">
        <v>1.3</v>
      </c>
      <c r="AS86" s="511">
        <v>26.9</v>
      </c>
      <c r="AT86" s="281">
        <v>-6.7</v>
      </c>
      <c r="AU86" s="347">
        <v>65.400000000000006</v>
      </c>
      <c r="AV86" s="511">
        <v>11.5</v>
      </c>
      <c r="AW86" s="511">
        <v>0.7</v>
      </c>
      <c r="AX86" s="511">
        <v>22.4</v>
      </c>
      <c r="AY86" s="281">
        <v>-8.6999999999999993</v>
      </c>
      <c r="AZ86" s="348">
        <v>61.9</v>
      </c>
      <c r="BA86" s="348">
        <v>10.199999999999999</v>
      </c>
      <c r="BB86" s="348">
        <v>1.3</v>
      </c>
      <c r="BC86" s="348">
        <v>26.6</v>
      </c>
      <c r="BD86" s="349">
        <v>-3.1</v>
      </c>
      <c r="BE86" s="350">
        <v>68.099999999999994</v>
      </c>
      <c r="BF86" s="351">
        <v>11.3</v>
      </c>
      <c r="BG86" s="351">
        <v>1.3</v>
      </c>
      <c r="BH86" s="351">
        <v>19.3</v>
      </c>
      <c r="BI86" s="349">
        <v>-4.7</v>
      </c>
      <c r="BJ86" s="350">
        <v>72.2</v>
      </c>
      <c r="BK86" s="351">
        <v>12.3</v>
      </c>
      <c r="BL86" s="351">
        <v>1.3</v>
      </c>
      <c r="BM86" s="351">
        <v>14.2</v>
      </c>
      <c r="BN86" s="349">
        <v>-10.7</v>
      </c>
      <c r="BO86" s="350">
        <v>89.9</v>
      </c>
      <c r="BP86" s="351">
        <v>17</v>
      </c>
      <c r="BQ86" s="351">
        <v>1.5</v>
      </c>
      <c r="BR86" s="351">
        <v>-8.4</v>
      </c>
      <c r="BS86" s="349">
        <v>-7.4</v>
      </c>
      <c r="BT86" s="350">
        <v>94.8</v>
      </c>
      <c r="BU86" s="351">
        <v>17</v>
      </c>
      <c r="BV86" s="351">
        <v>1.8</v>
      </c>
      <c r="BW86" s="351">
        <v>-13.6</v>
      </c>
      <c r="BX86" s="349">
        <v>-10.8</v>
      </c>
      <c r="BY86" s="350">
        <v>88.5</v>
      </c>
      <c r="BZ86" s="351">
        <v>15.3</v>
      </c>
      <c r="CA86" s="351">
        <v>1.2</v>
      </c>
      <c r="CB86" s="351">
        <v>-5</v>
      </c>
      <c r="CC86" s="349">
        <v>-12.6</v>
      </c>
      <c r="CD86" s="350">
        <v>84.4</v>
      </c>
      <c r="CE86" s="351">
        <v>15.3</v>
      </c>
      <c r="CF86" s="552">
        <v>1.1000000000000001</v>
      </c>
      <c r="CG86" s="351">
        <v>-0.8</v>
      </c>
      <c r="CH86" s="349">
        <v>-5.2</v>
      </c>
      <c r="CI86" s="350">
        <v>87.1</v>
      </c>
      <c r="CJ86" s="351">
        <v>14.3</v>
      </c>
      <c r="CK86" s="351">
        <v>1.4</v>
      </c>
      <c r="CL86" s="351">
        <v>-2.8</v>
      </c>
      <c r="CM86" s="349">
        <v>-3.9</v>
      </c>
      <c r="CN86" s="350">
        <v>87.4</v>
      </c>
      <c r="CO86" s="351">
        <v>17.899999999999999</v>
      </c>
      <c r="CP86" s="351">
        <v>1.9</v>
      </c>
      <c r="CQ86" s="351">
        <v>-7.2</v>
      </c>
      <c r="CR86" s="349">
        <v>-5.8</v>
      </c>
    </row>
    <row r="87" spans="1:96" x14ac:dyDescent="0.25">
      <c r="A87" s="177" t="s">
        <v>70</v>
      </c>
      <c r="B87" s="347">
        <v>76.599999999999994</v>
      </c>
      <c r="C87" s="511">
        <v>5</v>
      </c>
      <c r="D87" s="511">
        <v>0.4</v>
      </c>
      <c r="E87" s="511">
        <v>18</v>
      </c>
      <c r="F87" s="511">
        <v>4.4000000000000004</v>
      </c>
      <c r="G87" s="347">
        <v>75.3</v>
      </c>
      <c r="H87" s="511">
        <v>5.4</v>
      </c>
      <c r="I87" s="511">
        <v>0.7</v>
      </c>
      <c r="J87" s="511">
        <v>18.600000000000001</v>
      </c>
      <c r="K87" s="511">
        <v>6.2</v>
      </c>
      <c r="L87" s="347">
        <v>76.099999999999994</v>
      </c>
      <c r="M87" s="511">
        <v>5.6</v>
      </c>
      <c r="N87" s="511">
        <v>0.8</v>
      </c>
      <c r="O87" s="511">
        <v>17.5</v>
      </c>
      <c r="P87" s="511">
        <v>6.3</v>
      </c>
      <c r="Q87" s="347">
        <v>75</v>
      </c>
      <c r="R87" s="511">
        <v>6.5</v>
      </c>
      <c r="S87" s="511">
        <v>1.3</v>
      </c>
      <c r="T87" s="511">
        <v>17.2</v>
      </c>
      <c r="U87" s="281">
        <v>5.9</v>
      </c>
      <c r="V87" s="511">
        <v>77.900000000000006</v>
      </c>
      <c r="W87" s="244">
        <v>7.6</v>
      </c>
      <c r="X87" s="244">
        <v>1.1000000000000001</v>
      </c>
      <c r="Y87" s="244">
        <v>13.4</v>
      </c>
      <c r="Z87" s="281">
        <v>1.8</v>
      </c>
      <c r="AA87" s="347">
        <v>76.5</v>
      </c>
      <c r="AB87" s="244">
        <v>9.3000000000000007</v>
      </c>
      <c r="AC87" s="244">
        <v>1.6</v>
      </c>
      <c r="AD87" s="244">
        <v>12.6</v>
      </c>
      <c r="AE87" s="281">
        <v>1.4</v>
      </c>
      <c r="AF87" s="347">
        <v>71.900000000000006</v>
      </c>
      <c r="AG87" s="511">
        <v>10.5</v>
      </c>
      <c r="AH87" s="511">
        <v>1.5</v>
      </c>
      <c r="AI87" s="511">
        <v>16.100000000000001</v>
      </c>
      <c r="AJ87" s="281">
        <v>7.4</v>
      </c>
      <c r="AK87" s="347">
        <v>76.400000000000006</v>
      </c>
      <c r="AL87" s="511">
        <v>10.5</v>
      </c>
      <c r="AM87" s="511">
        <v>1.8</v>
      </c>
      <c r="AN87" s="511">
        <v>11.3</v>
      </c>
      <c r="AO87" s="281">
        <v>5.5</v>
      </c>
      <c r="AP87" s="347">
        <v>75.8</v>
      </c>
      <c r="AQ87" s="511">
        <v>10.199999999999999</v>
      </c>
      <c r="AR87" s="511">
        <v>1.5</v>
      </c>
      <c r="AS87" s="511">
        <v>12.5</v>
      </c>
      <c r="AT87" s="281">
        <v>4</v>
      </c>
      <c r="AU87" s="347">
        <v>73.3</v>
      </c>
      <c r="AV87" s="511">
        <v>10.5</v>
      </c>
      <c r="AW87" s="511">
        <v>1</v>
      </c>
      <c r="AX87" s="511">
        <v>15.2</v>
      </c>
      <c r="AY87" s="281">
        <v>1.4</v>
      </c>
      <c r="AZ87" s="348">
        <v>74</v>
      </c>
      <c r="BA87" s="348">
        <v>10.199999999999999</v>
      </c>
      <c r="BB87" s="348">
        <v>1.1000000000000001</v>
      </c>
      <c r="BC87" s="348">
        <v>14.7</v>
      </c>
      <c r="BD87" s="349">
        <v>1.2</v>
      </c>
      <c r="BE87" s="350">
        <v>78.099999999999994</v>
      </c>
      <c r="BF87" s="351">
        <v>10.199999999999999</v>
      </c>
      <c r="BG87" s="351">
        <v>1.4</v>
      </c>
      <c r="BH87" s="351">
        <v>10.3</v>
      </c>
      <c r="BI87" s="349">
        <v>1.9</v>
      </c>
      <c r="BJ87" s="350">
        <v>82.5</v>
      </c>
      <c r="BK87" s="351">
        <v>11.6</v>
      </c>
      <c r="BL87" s="351">
        <v>1.6</v>
      </c>
      <c r="BM87" s="351">
        <v>4.3</v>
      </c>
      <c r="BN87" s="349">
        <v>-1.8</v>
      </c>
      <c r="BO87" s="350">
        <v>85.2</v>
      </c>
      <c r="BP87" s="351">
        <v>13.8</v>
      </c>
      <c r="BQ87" s="351">
        <v>1.6</v>
      </c>
      <c r="BR87" s="351">
        <v>-0.6</v>
      </c>
      <c r="BS87" s="349">
        <v>1.5</v>
      </c>
      <c r="BT87" s="350">
        <v>79.2</v>
      </c>
      <c r="BU87" s="351">
        <v>13</v>
      </c>
      <c r="BV87" s="351">
        <v>1.5</v>
      </c>
      <c r="BW87" s="351">
        <v>6.3</v>
      </c>
      <c r="BX87" s="349">
        <v>7</v>
      </c>
      <c r="BY87" s="350">
        <v>73.5</v>
      </c>
      <c r="BZ87" s="351">
        <v>11.1</v>
      </c>
      <c r="CA87" s="351">
        <v>1.5</v>
      </c>
      <c r="CB87" s="351">
        <v>13.9</v>
      </c>
      <c r="CC87" s="349">
        <v>5.3</v>
      </c>
      <c r="CD87" s="350">
        <v>73.900000000000006</v>
      </c>
      <c r="CE87" s="351">
        <v>10.9</v>
      </c>
      <c r="CF87" s="351">
        <v>1.5</v>
      </c>
      <c r="CG87" s="351">
        <v>13.7</v>
      </c>
      <c r="CH87" s="349">
        <v>9.3000000000000007</v>
      </c>
      <c r="CI87" s="350">
        <v>73.5</v>
      </c>
      <c r="CJ87" s="351">
        <v>11.2</v>
      </c>
      <c r="CK87" s="351">
        <v>1.3</v>
      </c>
      <c r="CL87" s="351">
        <v>14</v>
      </c>
      <c r="CM87" s="349">
        <v>12.3</v>
      </c>
      <c r="CN87" s="350">
        <v>75.599999999999994</v>
      </c>
      <c r="CO87" s="351">
        <v>12</v>
      </c>
      <c r="CP87" s="351">
        <v>1.8</v>
      </c>
      <c r="CQ87" s="351">
        <v>10.6</v>
      </c>
      <c r="CR87" s="349">
        <v>13.4</v>
      </c>
    </row>
    <row r="88" spans="1:96" x14ac:dyDescent="0.25">
      <c r="A88" s="177" t="s">
        <v>72</v>
      </c>
      <c r="B88" s="347">
        <v>62.9</v>
      </c>
      <c r="C88" s="511">
        <v>8.6999999999999993</v>
      </c>
      <c r="D88" s="511">
        <v>0.2</v>
      </c>
      <c r="E88" s="511">
        <v>28.2</v>
      </c>
      <c r="F88" s="511">
        <v>18.5</v>
      </c>
      <c r="G88" s="347">
        <v>64.2</v>
      </c>
      <c r="H88" s="511">
        <v>8.9</v>
      </c>
      <c r="I88" s="511">
        <v>0.4</v>
      </c>
      <c r="J88" s="511">
        <v>26.5</v>
      </c>
      <c r="K88" s="511">
        <v>15.9</v>
      </c>
      <c r="L88" s="347">
        <v>66</v>
      </c>
      <c r="M88" s="511">
        <v>9</v>
      </c>
      <c r="N88" s="511">
        <v>0.4</v>
      </c>
      <c r="O88" s="511">
        <v>24.6</v>
      </c>
      <c r="P88" s="511">
        <v>11.7</v>
      </c>
      <c r="Q88" s="347">
        <v>64.2</v>
      </c>
      <c r="R88" s="511">
        <v>9.6999999999999993</v>
      </c>
      <c r="S88" s="511">
        <v>0.5</v>
      </c>
      <c r="T88" s="511">
        <v>25.6</v>
      </c>
      <c r="U88" s="281">
        <v>9.5</v>
      </c>
      <c r="V88" s="511">
        <v>66</v>
      </c>
      <c r="W88" s="244">
        <v>10.1</v>
      </c>
      <c r="X88" s="244">
        <v>1.2</v>
      </c>
      <c r="Y88" s="244">
        <v>22.7</v>
      </c>
      <c r="Z88" s="281">
        <v>8.4</v>
      </c>
      <c r="AA88" s="347">
        <v>66.2</v>
      </c>
      <c r="AB88" s="244">
        <v>10.8</v>
      </c>
      <c r="AC88" s="244">
        <v>1.3</v>
      </c>
      <c r="AD88" s="244">
        <v>21.7</v>
      </c>
      <c r="AE88" s="281">
        <v>6.7</v>
      </c>
      <c r="AF88" s="347">
        <v>67.3</v>
      </c>
      <c r="AG88" s="511">
        <v>13.3</v>
      </c>
      <c r="AH88" s="511">
        <v>1.8</v>
      </c>
      <c r="AI88" s="511">
        <v>17.600000000000001</v>
      </c>
      <c r="AJ88" s="281">
        <v>5.5</v>
      </c>
      <c r="AK88" s="347">
        <v>65.7</v>
      </c>
      <c r="AL88" s="511">
        <v>13.3</v>
      </c>
      <c r="AM88" s="511">
        <v>4.3</v>
      </c>
      <c r="AN88" s="511">
        <v>16.7</v>
      </c>
      <c r="AO88" s="281">
        <v>9</v>
      </c>
      <c r="AP88" s="347">
        <v>67.099999999999994</v>
      </c>
      <c r="AQ88" s="511">
        <v>13.5</v>
      </c>
      <c r="AR88" s="511">
        <v>3.7</v>
      </c>
      <c r="AS88" s="511">
        <v>15.7</v>
      </c>
      <c r="AT88" s="281">
        <v>7.6</v>
      </c>
      <c r="AU88" s="347">
        <v>64.2</v>
      </c>
      <c r="AV88" s="511">
        <v>14.3</v>
      </c>
      <c r="AW88" s="511">
        <v>2.1</v>
      </c>
      <c r="AX88" s="511">
        <v>19.399999999999999</v>
      </c>
      <c r="AY88" s="281">
        <v>4.4000000000000004</v>
      </c>
      <c r="AZ88" s="348">
        <v>67.099999999999994</v>
      </c>
      <c r="BA88" s="348">
        <v>12.2</v>
      </c>
      <c r="BB88" s="348">
        <v>2.9</v>
      </c>
      <c r="BC88" s="348">
        <v>17.8</v>
      </c>
      <c r="BD88" s="349">
        <v>5.3</v>
      </c>
      <c r="BE88" s="350">
        <v>70</v>
      </c>
      <c r="BF88" s="351">
        <v>12.9</v>
      </c>
      <c r="BG88" s="351">
        <v>3.8</v>
      </c>
      <c r="BH88" s="351">
        <v>13.3</v>
      </c>
      <c r="BI88" s="349">
        <v>5.0999999999999996</v>
      </c>
      <c r="BJ88" s="350">
        <v>73.900000000000006</v>
      </c>
      <c r="BK88" s="351">
        <v>13.9</v>
      </c>
      <c r="BL88" s="351">
        <v>3.5</v>
      </c>
      <c r="BM88" s="351">
        <v>8.6999999999999993</v>
      </c>
      <c r="BN88" s="349">
        <v>1.4</v>
      </c>
      <c r="BO88" s="350">
        <v>81.900000000000006</v>
      </c>
      <c r="BP88" s="351">
        <v>16.7</v>
      </c>
      <c r="BQ88" s="351">
        <v>1</v>
      </c>
      <c r="BR88" s="351">
        <v>0.4</v>
      </c>
      <c r="BS88" s="349">
        <v>2.1</v>
      </c>
      <c r="BT88" s="350">
        <v>84.8</v>
      </c>
      <c r="BU88" s="351">
        <v>17.5</v>
      </c>
      <c r="BV88" s="351">
        <v>2.7</v>
      </c>
      <c r="BW88" s="351">
        <v>-5</v>
      </c>
      <c r="BX88" s="349">
        <v>-1.3</v>
      </c>
      <c r="BY88" s="350">
        <v>75.099999999999994</v>
      </c>
      <c r="BZ88" s="351">
        <v>15.3</v>
      </c>
      <c r="CA88" s="351">
        <v>1.4</v>
      </c>
      <c r="CB88" s="351">
        <v>8.1999999999999993</v>
      </c>
      <c r="CC88" s="349">
        <v>0.5</v>
      </c>
      <c r="CD88" s="350">
        <v>75.5</v>
      </c>
      <c r="CE88" s="351">
        <v>14.6</v>
      </c>
      <c r="CF88" s="351">
        <v>1.6</v>
      </c>
      <c r="CG88" s="351">
        <v>8.3000000000000007</v>
      </c>
      <c r="CH88" s="349">
        <v>4.8</v>
      </c>
      <c r="CI88" s="350">
        <v>75.8</v>
      </c>
      <c r="CJ88" s="351">
        <v>15</v>
      </c>
      <c r="CK88" s="351">
        <v>2</v>
      </c>
      <c r="CL88" s="351">
        <v>7.2</v>
      </c>
      <c r="CM88" s="349">
        <v>5.6</v>
      </c>
      <c r="CN88" s="350">
        <v>77</v>
      </c>
      <c r="CO88" s="351">
        <v>15.5</v>
      </c>
      <c r="CP88" s="351">
        <v>2.7</v>
      </c>
      <c r="CQ88" s="351">
        <v>4.8</v>
      </c>
      <c r="CR88" s="349">
        <v>6.4</v>
      </c>
    </row>
    <row r="89" spans="1:96" x14ac:dyDescent="0.25">
      <c r="A89" s="177" t="s">
        <v>73</v>
      </c>
      <c r="B89" s="347">
        <v>67.3</v>
      </c>
      <c r="C89" s="511">
        <v>5.9</v>
      </c>
      <c r="D89" s="511">
        <v>0.3</v>
      </c>
      <c r="E89" s="511">
        <v>26.5</v>
      </c>
      <c r="F89" s="511">
        <v>14.7</v>
      </c>
      <c r="G89" s="347">
        <v>69.5</v>
      </c>
      <c r="H89" s="511">
        <v>6.5</v>
      </c>
      <c r="I89" s="511">
        <v>0.3</v>
      </c>
      <c r="J89" s="511">
        <v>23.7</v>
      </c>
      <c r="K89" s="511">
        <v>13.6</v>
      </c>
      <c r="L89" s="347">
        <v>67.2</v>
      </c>
      <c r="M89" s="511">
        <v>7.6</v>
      </c>
      <c r="N89" s="511">
        <v>0.5</v>
      </c>
      <c r="O89" s="511">
        <v>24.7</v>
      </c>
      <c r="P89" s="511">
        <v>11.8</v>
      </c>
      <c r="Q89" s="347">
        <v>64.599999999999994</v>
      </c>
      <c r="R89" s="511">
        <v>9.3000000000000007</v>
      </c>
      <c r="S89" s="511">
        <v>0.4</v>
      </c>
      <c r="T89" s="511">
        <v>25.7</v>
      </c>
      <c r="U89" s="281">
        <v>9.8000000000000007</v>
      </c>
      <c r="V89" s="511">
        <v>67.599999999999994</v>
      </c>
      <c r="W89" s="244">
        <v>8.9</v>
      </c>
      <c r="X89" s="244">
        <v>0.6</v>
      </c>
      <c r="Y89" s="244">
        <v>22.9</v>
      </c>
      <c r="Z89" s="281">
        <v>8.6999999999999993</v>
      </c>
      <c r="AA89" s="347">
        <v>64.5</v>
      </c>
      <c r="AB89" s="244">
        <v>10.5</v>
      </c>
      <c r="AC89" s="244">
        <v>0.6</v>
      </c>
      <c r="AD89" s="244">
        <v>24.4</v>
      </c>
      <c r="AE89" s="281">
        <v>8.8000000000000007</v>
      </c>
      <c r="AF89" s="347">
        <v>64</v>
      </c>
      <c r="AG89" s="511">
        <v>11.6</v>
      </c>
      <c r="AH89" s="511">
        <v>1.2</v>
      </c>
      <c r="AI89" s="511">
        <v>23.2</v>
      </c>
      <c r="AJ89" s="281">
        <v>10.5</v>
      </c>
      <c r="AK89" s="347">
        <v>66</v>
      </c>
      <c r="AL89" s="511">
        <v>13.6</v>
      </c>
      <c r="AM89" s="511">
        <v>1.9</v>
      </c>
      <c r="AN89" s="511">
        <v>18.5</v>
      </c>
      <c r="AO89" s="281">
        <v>10.3</v>
      </c>
      <c r="AP89" s="347">
        <v>64.7</v>
      </c>
      <c r="AQ89" s="511">
        <v>12.5</v>
      </c>
      <c r="AR89" s="511">
        <v>2.7</v>
      </c>
      <c r="AS89" s="511">
        <v>20.100000000000001</v>
      </c>
      <c r="AT89" s="281">
        <v>10.1</v>
      </c>
      <c r="AU89" s="347">
        <v>62.6</v>
      </c>
      <c r="AV89" s="511">
        <v>11.8</v>
      </c>
      <c r="AW89" s="511">
        <v>1.8</v>
      </c>
      <c r="AX89" s="511">
        <v>23.8</v>
      </c>
      <c r="AY89" s="281">
        <v>6.5</v>
      </c>
      <c r="AZ89" s="348">
        <v>61.5</v>
      </c>
      <c r="BA89" s="348">
        <v>11.9</v>
      </c>
      <c r="BB89" s="348">
        <v>2</v>
      </c>
      <c r="BC89" s="348">
        <v>24.6</v>
      </c>
      <c r="BD89" s="349">
        <v>9.3000000000000007</v>
      </c>
      <c r="BE89" s="350">
        <v>66.099999999999994</v>
      </c>
      <c r="BF89" s="351">
        <v>13</v>
      </c>
      <c r="BG89" s="351">
        <v>1.9</v>
      </c>
      <c r="BH89" s="351">
        <v>19</v>
      </c>
      <c r="BI89" s="349">
        <v>8.4</v>
      </c>
      <c r="BJ89" s="350">
        <v>66.2</v>
      </c>
      <c r="BK89" s="351">
        <v>14.4</v>
      </c>
      <c r="BL89" s="351">
        <v>1.7</v>
      </c>
      <c r="BM89" s="351">
        <v>17.7</v>
      </c>
      <c r="BN89" s="349">
        <v>5.9</v>
      </c>
      <c r="BO89" s="350">
        <v>73.8</v>
      </c>
      <c r="BP89" s="351">
        <v>18.2</v>
      </c>
      <c r="BQ89" s="351">
        <v>1.8</v>
      </c>
      <c r="BR89" s="351">
        <v>6.2</v>
      </c>
      <c r="BS89" s="349">
        <v>9</v>
      </c>
      <c r="BT89" s="350">
        <v>75.900000000000006</v>
      </c>
      <c r="BU89" s="351">
        <v>19.5</v>
      </c>
      <c r="BV89" s="351">
        <v>1.8</v>
      </c>
      <c r="BW89" s="351">
        <v>2.8</v>
      </c>
      <c r="BX89" s="349">
        <v>7.6</v>
      </c>
      <c r="BY89" s="350">
        <v>68.2</v>
      </c>
      <c r="BZ89" s="351">
        <v>17.100000000000001</v>
      </c>
      <c r="CA89" s="351">
        <v>1</v>
      </c>
      <c r="CB89" s="351">
        <v>13.7</v>
      </c>
      <c r="CC89" s="349">
        <v>3.4</v>
      </c>
      <c r="CD89" s="350">
        <v>69.8</v>
      </c>
      <c r="CE89" s="351">
        <v>16.8</v>
      </c>
      <c r="CF89" s="351">
        <v>2.6</v>
      </c>
      <c r="CG89" s="351">
        <v>10.8</v>
      </c>
      <c r="CH89" s="349">
        <v>4.5</v>
      </c>
      <c r="CI89" s="350">
        <v>70.8</v>
      </c>
      <c r="CJ89" s="351">
        <v>16.899999999999999</v>
      </c>
      <c r="CK89" s="351">
        <v>4.5999999999999996</v>
      </c>
      <c r="CL89" s="351">
        <v>7.7</v>
      </c>
      <c r="CM89" s="349">
        <v>5.0999999999999996</v>
      </c>
      <c r="CN89" s="350">
        <v>73.099999999999994</v>
      </c>
      <c r="CO89" s="351">
        <v>18.100000000000001</v>
      </c>
      <c r="CP89" s="351">
        <v>4.9000000000000004</v>
      </c>
      <c r="CQ89" s="351">
        <v>3.9</v>
      </c>
      <c r="CR89" s="349">
        <v>6</v>
      </c>
    </row>
    <row r="90" spans="1:96" x14ac:dyDescent="0.25">
      <c r="A90" s="177" t="s">
        <v>74</v>
      </c>
      <c r="B90" s="347">
        <v>59.5</v>
      </c>
      <c r="C90" s="511">
        <v>6.3</v>
      </c>
      <c r="D90" s="511">
        <v>0.6</v>
      </c>
      <c r="E90" s="511">
        <v>33.6</v>
      </c>
      <c r="F90" s="511">
        <v>26</v>
      </c>
      <c r="G90" s="347">
        <v>62.7</v>
      </c>
      <c r="H90" s="511">
        <v>6.1</v>
      </c>
      <c r="I90" s="511">
        <v>0.4</v>
      </c>
      <c r="J90" s="511">
        <v>30.8</v>
      </c>
      <c r="K90" s="511">
        <v>22.5</v>
      </c>
      <c r="L90" s="347">
        <v>65</v>
      </c>
      <c r="M90" s="511">
        <v>6.3</v>
      </c>
      <c r="N90" s="511">
        <v>0.4</v>
      </c>
      <c r="O90" s="511">
        <v>28.3</v>
      </c>
      <c r="P90" s="511">
        <v>18.5</v>
      </c>
      <c r="Q90" s="347">
        <v>65.099999999999994</v>
      </c>
      <c r="R90" s="511">
        <v>7.3</v>
      </c>
      <c r="S90" s="511">
        <v>0.5</v>
      </c>
      <c r="T90" s="511">
        <v>27.1</v>
      </c>
      <c r="U90" s="281">
        <v>16.100000000000001</v>
      </c>
      <c r="V90" s="511">
        <v>65.099999999999994</v>
      </c>
      <c r="W90" s="244">
        <v>7.6</v>
      </c>
      <c r="X90" s="244">
        <v>0.8</v>
      </c>
      <c r="Y90" s="244">
        <v>26.5</v>
      </c>
      <c r="Z90" s="281">
        <v>16.3</v>
      </c>
      <c r="AA90" s="347">
        <v>66.2</v>
      </c>
      <c r="AB90" s="244">
        <v>10</v>
      </c>
      <c r="AC90" s="244">
        <v>0.9</v>
      </c>
      <c r="AD90" s="244">
        <v>22.9</v>
      </c>
      <c r="AE90" s="281">
        <v>14.2</v>
      </c>
      <c r="AF90" s="347">
        <v>69.7</v>
      </c>
      <c r="AG90" s="511">
        <v>11</v>
      </c>
      <c r="AH90" s="511">
        <v>1</v>
      </c>
      <c r="AI90" s="511">
        <v>18.3</v>
      </c>
      <c r="AJ90" s="281">
        <v>13.5</v>
      </c>
      <c r="AK90" s="347">
        <v>70.599999999999994</v>
      </c>
      <c r="AL90" s="511">
        <v>11.6</v>
      </c>
      <c r="AM90" s="511">
        <v>1.3</v>
      </c>
      <c r="AN90" s="511">
        <v>16.5</v>
      </c>
      <c r="AO90" s="281">
        <v>12.6</v>
      </c>
      <c r="AP90" s="347">
        <v>70.400000000000006</v>
      </c>
      <c r="AQ90" s="511">
        <v>11.7</v>
      </c>
      <c r="AR90" s="511">
        <v>3</v>
      </c>
      <c r="AS90" s="511">
        <v>14.9</v>
      </c>
      <c r="AT90" s="281">
        <v>11.1</v>
      </c>
      <c r="AU90" s="347">
        <v>66.599999999999994</v>
      </c>
      <c r="AV90" s="511">
        <v>11.4</v>
      </c>
      <c r="AW90" s="511">
        <v>1.3</v>
      </c>
      <c r="AX90" s="511">
        <v>20.7</v>
      </c>
      <c r="AY90" s="281">
        <v>7.6</v>
      </c>
      <c r="AZ90" s="348">
        <v>65</v>
      </c>
      <c r="BA90" s="348">
        <v>10.7</v>
      </c>
      <c r="BB90" s="348">
        <v>1.4</v>
      </c>
      <c r="BC90" s="348">
        <v>22.9</v>
      </c>
      <c r="BD90" s="349">
        <v>10.3</v>
      </c>
      <c r="BE90" s="350">
        <v>67.400000000000006</v>
      </c>
      <c r="BF90" s="351">
        <v>11.3</v>
      </c>
      <c r="BG90" s="351">
        <v>2.4</v>
      </c>
      <c r="BH90" s="351">
        <v>18.899999999999999</v>
      </c>
      <c r="BI90" s="349">
        <v>11.6</v>
      </c>
      <c r="BJ90" s="350">
        <v>68.7</v>
      </c>
      <c r="BK90" s="351">
        <v>12.5</v>
      </c>
      <c r="BL90" s="351">
        <v>3.6</v>
      </c>
      <c r="BM90" s="351">
        <v>15.2</v>
      </c>
      <c r="BN90" s="349">
        <v>10.3</v>
      </c>
      <c r="BO90" s="350">
        <v>78.400000000000006</v>
      </c>
      <c r="BP90" s="351">
        <v>14.8</v>
      </c>
      <c r="BQ90" s="351">
        <v>2.9</v>
      </c>
      <c r="BR90" s="351">
        <v>3.9</v>
      </c>
      <c r="BS90" s="349">
        <v>7.4</v>
      </c>
      <c r="BT90" s="350">
        <v>75.099999999999994</v>
      </c>
      <c r="BU90" s="351">
        <v>15.5</v>
      </c>
      <c r="BV90" s="351">
        <v>2.9</v>
      </c>
      <c r="BW90" s="351">
        <v>6.5</v>
      </c>
      <c r="BX90" s="349">
        <v>8.1</v>
      </c>
      <c r="BY90" s="350">
        <v>70.8</v>
      </c>
      <c r="BZ90" s="351">
        <v>13.4</v>
      </c>
      <c r="CA90" s="351">
        <v>2.2999999999999998</v>
      </c>
      <c r="CB90" s="351">
        <v>13.5</v>
      </c>
      <c r="CC90" s="349">
        <v>4.8</v>
      </c>
      <c r="CD90" s="350">
        <v>73</v>
      </c>
      <c r="CE90" s="351">
        <v>13.2</v>
      </c>
      <c r="CF90" s="351">
        <v>2.6</v>
      </c>
      <c r="CG90" s="351">
        <v>11.2</v>
      </c>
      <c r="CH90" s="349">
        <v>7.1</v>
      </c>
      <c r="CI90" s="350">
        <v>73.8</v>
      </c>
      <c r="CJ90" s="351">
        <v>13.6</v>
      </c>
      <c r="CK90" s="351">
        <v>2.7</v>
      </c>
      <c r="CL90" s="351">
        <v>9.9</v>
      </c>
      <c r="CM90" s="349">
        <v>8.3000000000000007</v>
      </c>
      <c r="CN90" s="350">
        <v>76.599999999999994</v>
      </c>
      <c r="CO90" s="351">
        <v>14.8</v>
      </c>
      <c r="CP90" s="351">
        <v>3.1</v>
      </c>
      <c r="CQ90" s="351">
        <v>5.5</v>
      </c>
      <c r="CR90" s="349">
        <v>7.9</v>
      </c>
    </row>
    <row r="91" spans="1:96" x14ac:dyDescent="0.25">
      <c r="A91" s="177" t="s">
        <v>75</v>
      </c>
      <c r="B91" s="347">
        <v>103.2</v>
      </c>
      <c r="C91" s="511">
        <v>6</v>
      </c>
      <c r="D91" s="511">
        <v>1</v>
      </c>
      <c r="E91" s="511">
        <v>-10.199999999999999</v>
      </c>
      <c r="F91" s="511">
        <v>-34.200000000000003</v>
      </c>
      <c r="G91" s="347">
        <v>105.1</v>
      </c>
      <c r="H91" s="511">
        <v>6.7</v>
      </c>
      <c r="I91" s="511">
        <v>1.4</v>
      </c>
      <c r="J91" s="511">
        <v>-13.2</v>
      </c>
      <c r="K91" s="511">
        <v>0</v>
      </c>
      <c r="L91" s="347">
        <v>99</v>
      </c>
      <c r="M91" s="511">
        <v>7.9</v>
      </c>
      <c r="N91" s="511">
        <v>1.3</v>
      </c>
      <c r="O91" s="511">
        <v>-8.1999999999999993</v>
      </c>
      <c r="P91" s="511">
        <v>-28.9</v>
      </c>
      <c r="Q91" s="347">
        <v>90.5</v>
      </c>
      <c r="R91" s="511">
        <v>8.5</v>
      </c>
      <c r="S91" s="511">
        <v>1.4</v>
      </c>
      <c r="T91" s="511">
        <v>-0.4</v>
      </c>
      <c r="U91" s="281">
        <v>-22.8</v>
      </c>
      <c r="V91" s="511">
        <v>88.5</v>
      </c>
      <c r="W91" s="244">
        <v>9</v>
      </c>
      <c r="X91" s="244">
        <v>2.2999999999999998</v>
      </c>
      <c r="Y91" s="244">
        <v>0.2</v>
      </c>
      <c r="Z91" s="281">
        <v>-20.6</v>
      </c>
      <c r="AA91" s="347">
        <v>88.6</v>
      </c>
      <c r="AB91" s="244">
        <v>11.9</v>
      </c>
      <c r="AC91" s="244">
        <v>3.1</v>
      </c>
      <c r="AD91" s="244">
        <v>-3.6</v>
      </c>
      <c r="AE91" s="281">
        <v>-21.1</v>
      </c>
      <c r="AF91" s="347">
        <v>88</v>
      </c>
      <c r="AG91" s="511">
        <v>13.1</v>
      </c>
      <c r="AH91" s="511">
        <v>3.2</v>
      </c>
      <c r="AI91" s="511">
        <v>-4.3</v>
      </c>
      <c r="AJ91" s="281">
        <v>-13.3</v>
      </c>
      <c r="AK91" s="347">
        <v>88.2</v>
      </c>
      <c r="AL91" s="511">
        <v>13.8</v>
      </c>
      <c r="AM91" s="511">
        <v>3.4</v>
      </c>
      <c r="AN91" s="511">
        <v>-5.4</v>
      </c>
      <c r="AO91" s="281">
        <v>-12.8</v>
      </c>
      <c r="AP91" s="347">
        <v>86.1</v>
      </c>
      <c r="AQ91" s="511">
        <v>13.3</v>
      </c>
      <c r="AR91" s="511">
        <v>3.2</v>
      </c>
      <c r="AS91" s="511">
        <v>-2.6</v>
      </c>
      <c r="AT91" s="281">
        <v>-7.6</v>
      </c>
      <c r="AU91" s="347">
        <v>74.599999999999994</v>
      </c>
      <c r="AV91" s="511">
        <v>10.6</v>
      </c>
      <c r="AW91" s="511">
        <v>1.5</v>
      </c>
      <c r="AX91" s="511">
        <v>13.3</v>
      </c>
      <c r="AY91" s="281">
        <v>-3.8</v>
      </c>
      <c r="AZ91" s="348">
        <v>77.7</v>
      </c>
      <c r="BA91" s="348">
        <v>10.5</v>
      </c>
      <c r="BB91" s="348">
        <v>2.2000000000000002</v>
      </c>
      <c r="BC91" s="348">
        <v>9.6</v>
      </c>
      <c r="BD91" s="349">
        <v>-4.4000000000000004</v>
      </c>
      <c r="BE91" s="350">
        <v>81.599999999999994</v>
      </c>
      <c r="BF91" s="351">
        <v>10.9</v>
      </c>
      <c r="BG91" s="351">
        <v>2.4</v>
      </c>
      <c r="BH91" s="351">
        <v>5.0999999999999996</v>
      </c>
      <c r="BI91" s="349">
        <v>-5.2</v>
      </c>
      <c r="BJ91" s="350">
        <v>79.5</v>
      </c>
      <c r="BK91" s="351">
        <v>12</v>
      </c>
      <c r="BL91" s="351">
        <v>2.7</v>
      </c>
      <c r="BM91" s="351">
        <v>5.8</v>
      </c>
      <c r="BN91" s="349">
        <v>-4</v>
      </c>
      <c r="BO91" s="350">
        <v>86.5</v>
      </c>
      <c r="BP91" s="351">
        <v>17.3</v>
      </c>
      <c r="BQ91" s="351">
        <v>1.3</v>
      </c>
      <c r="BR91" s="351">
        <v>-5.0999999999999996</v>
      </c>
      <c r="BS91" s="349">
        <v>-4.4000000000000004</v>
      </c>
      <c r="BT91" s="350">
        <v>88.3</v>
      </c>
      <c r="BU91" s="351">
        <v>18</v>
      </c>
      <c r="BV91" s="351">
        <v>1.3</v>
      </c>
      <c r="BW91" s="351">
        <v>-7.6</v>
      </c>
      <c r="BX91" s="349">
        <v>-7.1</v>
      </c>
      <c r="BY91" s="350">
        <v>76.400000000000006</v>
      </c>
      <c r="BZ91" s="351">
        <v>24.3</v>
      </c>
      <c r="CA91" s="351">
        <v>0.8</v>
      </c>
      <c r="CB91" s="351">
        <v>-1.5</v>
      </c>
      <c r="CC91" s="349">
        <v>-12.5</v>
      </c>
      <c r="CD91" s="350">
        <v>72.7</v>
      </c>
      <c r="CE91" s="351">
        <v>25.2</v>
      </c>
      <c r="CF91" s="351">
        <v>1.1000000000000001</v>
      </c>
      <c r="CG91" s="351">
        <v>1</v>
      </c>
      <c r="CH91" s="349">
        <v>-5.6</v>
      </c>
      <c r="CI91" s="350">
        <v>78.3</v>
      </c>
      <c r="CJ91" s="351">
        <v>24.9</v>
      </c>
      <c r="CK91" s="351">
        <v>1.1000000000000001</v>
      </c>
      <c r="CL91" s="351">
        <v>-4.3</v>
      </c>
      <c r="CM91" s="349">
        <v>-7.2</v>
      </c>
      <c r="CN91" s="350">
        <v>79.3</v>
      </c>
      <c r="CO91" s="351">
        <v>27.6</v>
      </c>
      <c r="CP91" s="351">
        <v>1.3</v>
      </c>
      <c r="CQ91" s="351">
        <v>-8.1999999999999993</v>
      </c>
      <c r="CR91" s="349">
        <v>-7.2</v>
      </c>
    </row>
    <row r="92" spans="1:96" x14ac:dyDescent="0.25">
      <c r="A92" s="177" t="s">
        <v>76</v>
      </c>
      <c r="B92" s="347">
        <v>71.400000000000006</v>
      </c>
      <c r="C92" s="511">
        <v>4.8</v>
      </c>
      <c r="D92" s="511">
        <v>1</v>
      </c>
      <c r="E92" s="511">
        <v>22.8</v>
      </c>
      <c r="F92" s="511">
        <v>-3.9</v>
      </c>
      <c r="G92" s="347">
        <v>68</v>
      </c>
      <c r="H92" s="511">
        <v>4.7</v>
      </c>
      <c r="I92" s="511">
        <v>1.2</v>
      </c>
      <c r="J92" s="511">
        <v>26.1</v>
      </c>
      <c r="K92" s="511">
        <v>0</v>
      </c>
      <c r="L92" s="347">
        <v>68.5</v>
      </c>
      <c r="M92" s="511">
        <v>5.5</v>
      </c>
      <c r="N92" s="511">
        <v>1</v>
      </c>
      <c r="O92" s="511">
        <v>25</v>
      </c>
      <c r="P92" s="511">
        <v>-2.7</v>
      </c>
      <c r="Q92" s="347">
        <v>64</v>
      </c>
      <c r="R92" s="511">
        <v>6.3</v>
      </c>
      <c r="S92" s="511">
        <v>1.1000000000000001</v>
      </c>
      <c r="T92" s="511">
        <v>28.6</v>
      </c>
      <c r="U92" s="281">
        <v>-1.1000000000000001</v>
      </c>
      <c r="V92" s="511">
        <v>65.900000000000006</v>
      </c>
      <c r="W92" s="244">
        <v>6.7</v>
      </c>
      <c r="X92" s="244">
        <v>1.5</v>
      </c>
      <c r="Y92" s="244">
        <v>25.9</v>
      </c>
      <c r="Z92" s="281">
        <v>-0.8</v>
      </c>
      <c r="AA92" s="347">
        <v>65.7</v>
      </c>
      <c r="AB92" s="244">
        <v>7.8</v>
      </c>
      <c r="AC92" s="244">
        <v>1.8</v>
      </c>
      <c r="AD92" s="244">
        <v>24.7</v>
      </c>
      <c r="AE92" s="281">
        <v>0.4</v>
      </c>
      <c r="AF92" s="347">
        <v>62.5</v>
      </c>
      <c r="AG92" s="511">
        <v>7.2</v>
      </c>
      <c r="AH92" s="511">
        <v>2.8</v>
      </c>
      <c r="AI92" s="511">
        <v>27.5</v>
      </c>
      <c r="AJ92" s="281">
        <v>10.3</v>
      </c>
      <c r="AK92" s="347">
        <v>62.7</v>
      </c>
      <c r="AL92" s="511">
        <v>8.1999999999999993</v>
      </c>
      <c r="AM92" s="511">
        <v>4.3</v>
      </c>
      <c r="AN92" s="511">
        <v>24.8</v>
      </c>
      <c r="AO92" s="281">
        <v>15.4</v>
      </c>
      <c r="AP92" s="347">
        <v>65.599999999999994</v>
      </c>
      <c r="AQ92" s="511">
        <v>9.4</v>
      </c>
      <c r="AR92" s="511">
        <v>2.8</v>
      </c>
      <c r="AS92" s="511">
        <v>22.2</v>
      </c>
      <c r="AT92" s="281">
        <v>11.6</v>
      </c>
      <c r="AU92" s="347">
        <v>66.8</v>
      </c>
      <c r="AV92" s="511">
        <v>8.9</v>
      </c>
      <c r="AW92" s="511">
        <v>1.2</v>
      </c>
      <c r="AX92" s="511">
        <v>23.1</v>
      </c>
      <c r="AY92" s="281">
        <v>3.3</v>
      </c>
      <c r="AZ92" s="348">
        <v>68.5</v>
      </c>
      <c r="BA92" s="348">
        <v>8.4</v>
      </c>
      <c r="BB92" s="348">
        <v>1.6</v>
      </c>
      <c r="BC92" s="348">
        <v>21.5</v>
      </c>
      <c r="BD92" s="349">
        <v>3.3</v>
      </c>
      <c r="BE92" s="350">
        <v>73.400000000000006</v>
      </c>
      <c r="BF92" s="351">
        <v>8.5</v>
      </c>
      <c r="BG92" s="351">
        <v>2.2999999999999998</v>
      </c>
      <c r="BH92" s="351">
        <v>15.8</v>
      </c>
      <c r="BI92" s="349">
        <v>3</v>
      </c>
      <c r="BJ92" s="350">
        <v>74.400000000000006</v>
      </c>
      <c r="BK92" s="351">
        <v>9.3000000000000007</v>
      </c>
      <c r="BL92" s="351">
        <v>3.1</v>
      </c>
      <c r="BM92" s="351">
        <v>13.2</v>
      </c>
      <c r="BN92" s="349">
        <v>2.2000000000000002</v>
      </c>
      <c r="BO92" s="350">
        <v>84.2</v>
      </c>
      <c r="BP92" s="351">
        <v>12.9</v>
      </c>
      <c r="BQ92" s="351">
        <v>2.1</v>
      </c>
      <c r="BR92" s="351">
        <v>0.8</v>
      </c>
      <c r="BS92" s="349">
        <v>2</v>
      </c>
      <c r="BT92" s="350">
        <v>80.2</v>
      </c>
      <c r="BU92" s="351">
        <v>12</v>
      </c>
      <c r="BV92" s="351">
        <v>1.7</v>
      </c>
      <c r="BW92" s="351">
        <v>6.1</v>
      </c>
      <c r="BX92" s="349">
        <v>8.1</v>
      </c>
      <c r="BY92" s="350">
        <v>73.8</v>
      </c>
      <c r="BZ92" s="351">
        <v>11.3</v>
      </c>
      <c r="CA92" s="351">
        <v>1.2</v>
      </c>
      <c r="CB92" s="351">
        <v>13.7</v>
      </c>
      <c r="CC92" s="349">
        <v>5.4</v>
      </c>
      <c r="CD92" s="350">
        <v>73.599999999999994</v>
      </c>
      <c r="CE92" s="351">
        <v>11.6</v>
      </c>
      <c r="CF92" s="351">
        <v>1.2</v>
      </c>
      <c r="CG92" s="351">
        <v>13.6</v>
      </c>
      <c r="CH92" s="349">
        <v>9</v>
      </c>
      <c r="CI92" s="350">
        <v>78.2</v>
      </c>
      <c r="CJ92" s="351">
        <v>11.9</v>
      </c>
      <c r="CK92" s="351">
        <v>1.5</v>
      </c>
      <c r="CL92" s="351">
        <v>8.4</v>
      </c>
      <c r="CM92" s="349">
        <v>6.5</v>
      </c>
      <c r="CN92" s="350">
        <v>82</v>
      </c>
      <c r="CO92" s="351">
        <v>12.7</v>
      </c>
      <c r="CP92" s="351">
        <v>1.7</v>
      </c>
      <c r="CQ92" s="351">
        <v>3.6</v>
      </c>
      <c r="CR92" s="349">
        <v>4.9000000000000004</v>
      </c>
    </row>
    <row r="93" spans="1:96" x14ac:dyDescent="0.25">
      <c r="A93" s="177" t="s">
        <v>77</v>
      </c>
      <c r="B93" s="347">
        <v>66.3</v>
      </c>
      <c r="C93" s="511">
        <v>6.5</v>
      </c>
      <c r="D93" s="511">
        <v>0.6</v>
      </c>
      <c r="E93" s="511">
        <v>26.6</v>
      </c>
      <c r="F93" s="511">
        <v>17.600000000000001</v>
      </c>
      <c r="G93" s="347">
        <v>63.2</v>
      </c>
      <c r="H93" s="511">
        <v>7.4</v>
      </c>
      <c r="I93" s="511">
        <v>0.6</v>
      </c>
      <c r="J93" s="511">
        <v>28.8</v>
      </c>
      <c r="K93" s="511">
        <v>17.899999999999999</v>
      </c>
      <c r="L93" s="347">
        <v>64.599999999999994</v>
      </c>
      <c r="M93" s="511">
        <v>7.7</v>
      </c>
      <c r="N93" s="511">
        <v>0.8</v>
      </c>
      <c r="O93" s="511">
        <v>26.9</v>
      </c>
      <c r="P93" s="511">
        <v>15.2</v>
      </c>
      <c r="Q93" s="347">
        <v>62.1</v>
      </c>
      <c r="R93" s="511">
        <v>8.8000000000000007</v>
      </c>
      <c r="S93" s="511">
        <v>0.8</v>
      </c>
      <c r="T93" s="511">
        <v>28.3</v>
      </c>
      <c r="U93" s="281">
        <v>13.2</v>
      </c>
      <c r="V93" s="511">
        <v>66.7</v>
      </c>
      <c r="W93" s="244">
        <v>8.6999999999999993</v>
      </c>
      <c r="X93" s="244">
        <v>1.4</v>
      </c>
      <c r="Y93" s="244">
        <v>23.2</v>
      </c>
      <c r="Z93" s="281">
        <v>11</v>
      </c>
      <c r="AA93" s="347">
        <v>68.099999999999994</v>
      </c>
      <c r="AB93" s="244">
        <v>9.8000000000000007</v>
      </c>
      <c r="AC93" s="244">
        <v>1.6</v>
      </c>
      <c r="AD93" s="244">
        <v>20.5</v>
      </c>
      <c r="AE93" s="281">
        <v>9.6999999999999993</v>
      </c>
      <c r="AF93" s="347">
        <v>67</v>
      </c>
      <c r="AG93" s="511">
        <v>10.3</v>
      </c>
      <c r="AH93" s="511">
        <v>2</v>
      </c>
      <c r="AI93" s="511">
        <v>20.7</v>
      </c>
      <c r="AJ93" s="281">
        <v>12.2</v>
      </c>
      <c r="AK93" s="347">
        <v>64.599999999999994</v>
      </c>
      <c r="AL93" s="511">
        <v>11.3</v>
      </c>
      <c r="AM93" s="511">
        <v>2.9</v>
      </c>
      <c r="AN93" s="511">
        <v>21.2</v>
      </c>
      <c r="AO93" s="281">
        <v>16.7</v>
      </c>
      <c r="AP93" s="347">
        <v>66.3</v>
      </c>
      <c r="AQ93" s="511">
        <v>12.7</v>
      </c>
      <c r="AR93" s="511">
        <v>2.2000000000000002</v>
      </c>
      <c r="AS93" s="511">
        <v>18.8</v>
      </c>
      <c r="AT93" s="281">
        <v>11.9</v>
      </c>
      <c r="AU93" s="347">
        <v>65.8</v>
      </c>
      <c r="AV93" s="511">
        <v>13</v>
      </c>
      <c r="AW93" s="511">
        <v>0.7</v>
      </c>
      <c r="AX93" s="511">
        <v>20.5</v>
      </c>
      <c r="AY93" s="281">
        <v>4.5</v>
      </c>
      <c r="AZ93" s="348">
        <v>63.1</v>
      </c>
      <c r="BA93" s="348">
        <v>12.4</v>
      </c>
      <c r="BB93" s="348">
        <v>2.1</v>
      </c>
      <c r="BC93" s="348">
        <v>22.4</v>
      </c>
      <c r="BD93" s="349">
        <v>7.3</v>
      </c>
      <c r="BE93" s="350">
        <v>67.8</v>
      </c>
      <c r="BF93" s="351">
        <v>12.9</v>
      </c>
      <c r="BG93" s="351">
        <v>3.3</v>
      </c>
      <c r="BH93" s="351">
        <v>16</v>
      </c>
      <c r="BI93" s="349">
        <v>6.6</v>
      </c>
      <c r="BJ93" s="350">
        <v>65.599999999999994</v>
      </c>
      <c r="BK93" s="351">
        <v>14.4</v>
      </c>
      <c r="BL93" s="351">
        <v>5.2</v>
      </c>
      <c r="BM93" s="351">
        <v>14.8</v>
      </c>
      <c r="BN93" s="349">
        <v>5</v>
      </c>
      <c r="BO93" s="350">
        <v>78.3</v>
      </c>
      <c r="BP93" s="351">
        <v>14.4</v>
      </c>
      <c r="BQ93" s="351">
        <v>2</v>
      </c>
      <c r="BR93" s="351">
        <v>5.3</v>
      </c>
      <c r="BS93" s="349">
        <v>5.3</v>
      </c>
      <c r="BT93" s="350">
        <v>76</v>
      </c>
      <c r="BU93" s="351">
        <v>14.6</v>
      </c>
      <c r="BV93" s="351">
        <v>1.8</v>
      </c>
      <c r="BW93" s="351">
        <v>7.6</v>
      </c>
      <c r="BX93" s="349">
        <v>9.1</v>
      </c>
      <c r="BY93" s="350">
        <v>70.7</v>
      </c>
      <c r="BZ93" s="351">
        <v>13.2</v>
      </c>
      <c r="CA93" s="351">
        <v>1.1000000000000001</v>
      </c>
      <c r="CB93" s="351">
        <v>15</v>
      </c>
      <c r="CC93" s="349">
        <v>6.2</v>
      </c>
      <c r="CD93" s="350">
        <v>72.599999999999994</v>
      </c>
      <c r="CE93" s="351">
        <v>13.6</v>
      </c>
      <c r="CF93" s="351">
        <v>1.5</v>
      </c>
      <c r="CG93" s="351">
        <v>12.3</v>
      </c>
      <c r="CH93" s="349">
        <v>7.6</v>
      </c>
      <c r="CI93" s="350">
        <v>73.5</v>
      </c>
      <c r="CJ93" s="351">
        <v>14.5</v>
      </c>
      <c r="CK93" s="351">
        <v>2</v>
      </c>
      <c r="CL93" s="351">
        <v>10</v>
      </c>
      <c r="CM93" s="349">
        <v>8.6</v>
      </c>
      <c r="CN93" s="350">
        <v>74.400000000000006</v>
      </c>
      <c r="CO93" s="351">
        <v>15.6</v>
      </c>
      <c r="CP93" s="351">
        <v>2.4</v>
      </c>
      <c r="CQ93" s="351">
        <v>7.6</v>
      </c>
      <c r="CR93" s="349">
        <v>9.9</v>
      </c>
    </row>
    <row r="94" spans="1:96" ht="15" customHeight="1" x14ac:dyDescent="0.25">
      <c r="A94" s="176" t="s">
        <v>473</v>
      </c>
      <c r="B94" s="550">
        <v>65.900000000000006</v>
      </c>
      <c r="C94" s="282">
        <v>7.3</v>
      </c>
      <c r="D94" s="282">
        <v>1.3</v>
      </c>
      <c r="E94" s="282">
        <v>25.5</v>
      </c>
      <c r="F94" s="282">
        <v>10.4</v>
      </c>
      <c r="G94" s="550">
        <v>65.900000000000006</v>
      </c>
      <c r="H94" s="282">
        <v>8.1999999999999993</v>
      </c>
      <c r="I94" s="282">
        <v>1.2</v>
      </c>
      <c r="J94" s="282">
        <v>24.7</v>
      </c>
      <c r="K94" s="282">
        <v>7.7</v>
      </c>
      <c r="L94" s="550">
        <v>64.2</v>
      </c>
      <c r="M94" s="282">
        <v>9.1</v>
      </c>
      <c r="N94" s="282">
        <v>1.3</v>
      </c>
      <c r="O94" s="282">
        <v>25.4</v>
      </c>
      <c r="P94" s="282">
        <v>5.7</v>
      </c>
      <c r="Q94" s="550">
        <v>61.3</v>
      </c>
      <c r="R94" s="282">
        <v>9.6</v>
      </c>
      <c r="S94" s="282">
        <v>1.3</v>
      </c>
      <c r="T94" s="282">
        <v>27.8</v>
      </c>
      <c r="U94" s="280">
        <v>5.3</v>
      </c>
      <c r="V94" s="282">
        <v>62.3</v>
      </c>
      <c r="W94" s="289">
        <v>9.8000000000000007</v>
      </c>
      <c r="X94" s="289">
        <v>1.8</v>
      </c>
      <c r="Y94" s="289">
        <v>26.1</v>
      </c>
      <c r="Z94" s="280">
        <v>4.5999999999999996</v>
      </c>
      <c r="AA94" s="550">
        <v>62.3</v>
      </c>
      <c r="AB94" s="289">
        <v>11.1</v>
      </c>
      <c r="AC94" s="289">
        <v>1.6</v>
      </c>
      <c r="AD94" s="289">
        <v>25</v>
      </c>
      <c r="AE94" s="280">
        <v>3.9</v>
      </c>
      <c r="AF94" s="550">
        <v>62.1</v>
      </c>
      <c r="AG94" s="282">
        <v>11.5</v>
      </c>
      <c r="AH94" s="282">
        <v>2.1</v>
      </c>
      <c r="AI94" s="282">
        <v>24.3</v>
      </c>
      <c r="AJ94" s="280">
        <v>4.5999999999999996</v>
      </c>
      <c r="AK94" s="550">
        <v>61.6</v>
      </c>
      <c r="AL94" s="282">
        <v>11.9</v>
      </c>
      <c r="AM94" s="282">
        <v>2.4</v>
      </c>
      <c r="AN94" s="282">
        <v>24.1</v>
      </c>
      <c r="AO94" s="280">
        <v>5.7</v>
      </c>
      <c r="AP94" s="550">
        <v>65</v>
      </c>
      <c r="AQ94" s="282">
        <v>12.7</v>
      </c>
      <c r="AR94" s="282">
        <v>3.4</v>
      </c>
      <c r="AS94" s="282">
        <v>18.899999999999999</v>
      </c>
      <c r="AT94" s="280">
        <v>1.2</v>
      </c>
      <c r="AU94" s="550">
        <v>63.6</v>
      </c>
      <c r="AV94" s="282">
        <v>12.3</v>
      </c>
      <c r="AW94" s="282">
        <v>1.6</v>
      </c>
      <c r="AX94" s="282">
        <v>22.5</v>
      </c>
      <c r="AY94" s="280">
        <v>2.5</v>
      </c>
      <c r="AZ94" s="548">
        <v>64.3</v>
      </c>
      <c r="BA94" s="548">
        <v>11.9</v>
      </c>
      <c r="BB94" s="548">
        <v>2</v>
      </c>
      <c r="BC94" s="548">
        <v>21.8</v>
      </c>
      <c r="BD94" s="479">
        <v>3.4</v>
      </c>
      <c r="BE94" s="547">
        <v>66.8</v>
      </c>
      <c r="BF94" s="478">
        <v>12.6</v>
      </c>
      <c r="BG94" s="478">
        <v>2.5</v>
      </c>
      <c r="BH94" s="478">
        <v>18.100000000000001</v>
      </c>
      <c r="BI94" s="479">
        <v>2.6</v>
      </c>
      <c r="BJ94" s="547">
        <v>67.400000000000006</v>
      </c>
      <c r="BK94" s="478">
        <v>13.7</v>
      </c>
      <c r="BL94" s="478">
        <v>2.6</v>
      </c>
      <c r="BM94" s="478">
        <v>16.3</v>
      </c>
      <c r="BN94" s="479">
        <v>1.3</v>
      </c>
      <c r="BO94" s="547">
        <v>77.8</v>
      </c>
      <c r="BP94" s="478">
        <v>18.5</v>
      </c>
      <c r="BQ94" s="478">
        <v>1.1000000000000001</v>
      </c>
      <c r="BR94" s="478">
        <v>2.6</v>
      </c>
      <c r="BS94" s="479">
        <v>3.1</v>
      </c>
      <c r="BT94" s="547">
        <v>77.400000000000006</v>
      </c>
      <c r="BU94" s="478">
        <v>17.5</v>
      </c>
      <c r="BV94" s="478">
        <v>1.2</v>
      </c>
      <c r="BW94" s="478">
        <v>3.9</v>
      </c>
      <c r="BX94" s="479">
        <v>5.7</v>
      </c>
      <c r="BY94" s="547">
        <v>75.099999999999994</v>
      </c>
      <c r="BZ94" s="478">
        <v>14.6</v>
      </c>
      <c r="CA94" s="478">
        <v>0.9</v>
      </c>
      <c r="CB94" s="478">
        <v>9.4</v>
      </c>
      <c r="CC94" s="479">
        <v>1.9</v>
      </c>
      <c r="CD94" s="547">
        <v>76.3</v>
      </c>
      <c r="CE94" s="478">
        <v>14.7</v>
      </c>
      <c r="CF94" s="478">
        <v>1</v>
      </c>
      <c r="CG94" s="478">
        <v>8</v>
      </c>
      <c r="CH94" s="479">
        <v>4.5999999999999996</v>
      </c>
      <c r="CI94" s="547">
        <v>77.2</v>
      </c>
      <c r="CJ94" s="478">
        <v>14.6</v>
      </c>
      <c r="CK94" s="478">
        <v>0.9</v>
      </c>
      <c r="CL94" s="478">
        <v>7.3</v>
      </c>
      <c r="CM94" s="479">
        <v>5.8</v>
      </c>
      <c r="CN94" s="547">
        <v>78.400000000000006</v>
      </c>
      <c r="CO94" s="478">
        <v>14.8</v>
      </c>
      <c r="CP94" s="478">
        <v>1.3</v>
      </c>
      <c r="CQ94" s="478">
        <v>5.5</v>
      </c>
      <c r="CR94" s="479">
        <v>6.4</v>
      </c>
    </row>
    <row r="95" spans="1:96" ht="15" customHeight="1" x14ac:dyDescent="0.25">
      <c r="A95" s="177" t="s">
        <v>67</v>
      </c>
      <c r="B95" s="347">
        <v>66</v>
      </c>
      <c r="C95" s="511">
        <v>5.0999999999999996</v>
      </c>
      <c r="D95" s="511">
        <v>0</v>
      </c>
      <c r="E95" s="511">
        <v>28.9</v>
      </c>
      <c r="F95" s="511">
        <v>11.1</v>
      </c>
      <c r="G95" s="347">
        <v>64.5</v>
      </c>
      <c r="H95" s="511">
        <v>5.7</v>
      </c>
      <c r="I95" s="511">
        <v>0</v>
      </c>
      <c r="J95" s="511">
        <v>29.8</v>
      </c>
      <c r="K95" s="511">
        <v>8</v>
      </c>
      <c r="L95" s="347">
        <v>59.6</v>
      </c>
      <c r="M95" s="511">
        <v>6.4</v>
      </c>
      <c r="N95" s="511">
        <v>0.1</v>
      </c>
      <c r="O95" s="511">
        <v>33.9</v>
      </c>
      <c r="P95" s="511">
        <v>8.1999999999999993</v>
      </c>
      <c r="Q95" s="347">
        <v>61.7</v>
      </c>
      <c r="R95" s="511">
        <v>8.5</v>
      </c>
      <c r="S95" s="511">
        <v>0.1</v>
      </c>
      <c r="T95" s="511">
        <v>29.7</v>
      </c>
      <c r="U95" s="281">
        <v>6.2</v>
      </c>
      <c r="V95" s="511">
        <v>64.3</v>
      </c>
      <c r="W95" s="244">
        <v>8.1</v>
      </c>
      <c r="X95" s="244">
        <v>0.1</v>
      </c>
      <c r="Y95" s="244">
        <v>27.5</v>
      </c>
      <c r="Z95" s="281">
        <v>3.5</v>
      </c>
      <c r="AA95" s="347">
        <v>65.099999999999994</v>
      </c>
      <c r="AB95" s="244">
        <v>9.9</v>
      </c>
      <c r="AC95" s="244">
        <v>0.3</v>
      </c>
      <c r="AD95" s="244">
        <v>24.7</v>
      </c>
      <c r="AE95" s="281">
        <v>1.5</v>
      </c>
      <c r="AF95" s="347">
        <v>68.599999999999994</v>
      </c>
      <c r="AG95" s="511">
        <v>11.2</v>
      </c>
      <c r="AH95" s="511">
        <v>0.3</v>
      </c>
      <c r="AI95" s="511">
        <v>19.899999999999999</v>
      </c>
      <c r="AJ95" s="281">
        <v>0.2</v>
      </c>
      <c r="AK95" s="347">
        <v>69.3</v>
      </c>
      <c r="AL95" s="511">
        <v>11.5</v>
      </c>
      <c r="AM95" s="511">
        <v>0.4</v>
      </c>
      <c r="AN95" s="511">
        <v>18.8</v>
      </c>
      <c r="AO95" s="281">
        <v>1.9</v>
      </c>
      <c r="AP95" s="347">
        <v>68.400000000000006</v>
      </c>
      <c r="AQ95" s="511">
        <v>11.5</v>
      </c>
      <c r="AR95" s="511">
        <v>0.7</v>
      </c>
      <c r="AS95" s="511">
        <v>19.399999999999999</v>
      </c>
      <c r="AT95" s="281">
        <v>2.6</v>
      </c>
      <c r="AU95" s="347">
        <v>66</v>
      </c>
      <c r="AV95" s="511">
        <v>10.4</v>
      </c>
      <c r="AW95" s="511">
        <v>0.3</v>
      </c>
      <c r="AX95" s="511">
        <v>23.3</v>
      </c>
      <c r="AY95" s="281">
        <v>1.6</v>
      </c>
      <c r="AZ95" s="348">
        <v>67.3</v>
      </c>
      <c r="BA95" s="348">
        <v>10.5</v>
      </c>
      <c r="BB95" s="348">
        <v>1.6</v>
      </c>
      <c r="BC95" s="348">
        <v>20.6</v>
      </c>
      <c r="BD95" s="349">
        <v>2.8</v>
      </c>
      <c r="BE95" s="350">
        <v>72.2</v>
      </c>
      <c r="BF95" s="351">
        <v>10.8</v>
      </c>
      <c r="BG95" s="351">
        <v>2.1</v>
      </c>
      <c r="BH95" s="351">
        <v>14.9</v>
      </c>
      <c r="BI95" s="349">
        <v>1.3</v>
      </c>
      <c r="BJ95" s="350">
        <v>74.599999999999994</v>
      </c>
      <c r="BK95" s="351">
        <v>13.1</v>
      </c>
      <c r="BL95" s="351">
        <v>3.8</v>
      </c>
      <c r="BM95" s="351">
        <v>8.5</v>
      </c>
      <c r="BN95" s="349">
        <v>1.3</v>
      </c>
      <c r="BO95" s="350">
        <v>84</v>
      </c>
      <c r="BP95" s="351">
        <v>17.2</v>
      </c>
      <c r="BQ95" s="351">
        <v>2.6</v>
      </c>
      <c r="BR95" s="351">
        <v>-3.8</v>
      </c>
      <c r="BS95" s="349">
        <v>0.6</v>
      </c>
      <c r="BT95" s="350">
        <v>81.599999999999994</v>
      </c>
      <c r="BU95" s="351">
        <v>16.3</v>
      </c>
      <c r="BV95" s="351">
        <v>2.2000000000000002</v>
      </c>
      <c r="BW95" s="351">
        <v>-0.1</v>
      </c>
      <c r="BX95" s="349">
        <v>0.5</v>
      </c>
      <c r="BY95" s="350">
        <v>80.3</v>
      </c>
      <c r="BZ95" s="351">
        <v>13.3</v>
      </c>
      <c r="CA95" s="351">
        <v>0.5</v>
      </c>
      <c r="CB95" s="351">
        <v>5.9</v>
      </c>
      <c r="CC95" s="349">
        <v>-1.4</v>
      </c>
      <c r="CD95" s="350">
        <v>83.6</v>
      </c>
      <c r="CE95" s="351">
        <v>12.5</v>
      </c>
      <c r="CF95" s="351">
        <v>0.5</v>
      </c>
      <c r="CG95" s="351">
        <v>3.4</v>
      </c>
      <c r="CH95" s="349">
        <v>-1.2</v>
      </c>
      <c r="CI95" s="350">
        <v>83.5</v>
      </c>
      <c r="CJ95" s="351">
        <v>12.5</v>
      </c>
      <c r="CK95" s="351">
        <v>0.5</v>
      </c>
      <c r="CL95" s="351">
        <v>3.5</v>
      </c>
      <c r="CM95" s="349">
        <v>-0.3</v>
      </c>
      <c r="CN95" s="350">
        <v>85.9</v>
      </c>
      <c r="CO95" s="351">
        <v>13.5</v>
      </c>
      <c r="CP95" s="351">
        <v>1.1000000000000001</v>
      </c>
      <c r="CQ95" s="351">
        <v>-0.5</v>
      </c>
      <c r="CR95" s="349">
        <v>1</v>
      </c>
    </row>
    <row r="96" spans="1:96" ht="19.5" customHeight="1" x14ac:dyDescent="0.25">
      <c r="A96" s="177" t="s">
        <v>78</v>
      </c>
      <c r="B96" s="347">
        <v>57.8</v>
      </c>
      <c r="C96" s="511">
        <v>7</v>
      </c>
      <c r="D96" s="511">
        <v>0.7</v>
      </c>
      <c r="E96" s="511">
        <v>34.5</v>
      </c>
      <c r="F96" s="511">
        <v>26.9</v>
      </c>
      <c r="G96" s="347">
        <v>56.6</v>
      </c>
      <c r="H96" s="511">
        <v>8.1</v>
      </c>
      <c r="I96" s="511">
        <v>0.8</v>
      </c>
      <c r="J96" s="511">
        <v>34.5</v>
      </c>
      <c r="K96" s="511">
        <v>26</v>
      </c>
      <c r="L96" s="347">
        <v>56.1</v>
      </c>
      <c r="M96" s="511">
        <v>9.1999999999999993</v>
      </c>
      <c r="N96" s="511">
        <v>1.1000000000000001</v>
      </c>
      <c r="O96" s="511">
        <v>33.6</v>
      </c>
      <c r="P96" s="511">
        <v>22.9</v>
      </c>
      <c r="Q96" s="347">
        <v>59.7</v>
      </c>
      <c r="R96" s="511">
        <v>9.9</v>
      </c>
      <c r="S96" s="511">
        <v>0.5</v>
      </c>
      <c r="T96" s="511">
        <v>29.9</v>
      </c>
      <c r="U96" s="281">
        <v>18.899999999999999</v>
      </c>
      <c r="V96" s="511">
        <v>59.1</v>
      </c>
      <c r="W96" s="244">
        <v>10</v>
      </c>
      <c r="X96" s="244">
        <v>2.1</v>
      </c>
      <c r="Y96" s="244">
        <v>28.8</v>
      </c>
      <c r="Z96" s="281">
        <v>17.8</v>
      </c>
      <c r="AA96" s="347">
        <v>59.7</v>
      </c>
      <c r="AB96" s="244">
        <v>11.3</v>
      </c>
      <c r="AC96" s="244">
        <v>1.5</v>
      </c>
      <c r="AD96" s="244">
        <v>27.5</v>
      </c>
      <c r="AE96" s="281">
        <v>16.899999999999999</v>
      </c>
      <c r="AF96" s="347">
        <v>61.1</v>
      </c>
      <c r="AG96" s="511">
        <v>12.5</v>
      </c>
      <c r="AH96" s="511">
        <v>2.2000000000000002</v>
      </c>
      <c r="AI96" s="511">
        <v>24.2</v>
      </c>
      <c r="AJ96" s="281">
        <v>14.3</v>
      </c>
      <c r="AK96" s="347">
        <v>62.2</v>
      </c>
      <c r="AL96" s="511">
        <v>14</v>
      </c>
      <c r="AM96" s="511">
        <v>3</v>
      </c>
      <c r="AN96" s="511">
        <v>20.8</v>
      </c>
      <c r="AO96" s="281">
        <v>12.2</v>
      </c>
      <c r="AP96" s="347">
        <v>61.4</v>
      </c>
      <c r="AQ96" s="511">
        <v>15.1</v>
      </c>
      <c r="AR96" s="511">
        <v>3.8</v>
      </c>
      <c r="AS96" s="511">
        <v>19.7</v>
      </c>
      <c r="AT96" s="281">
        <v>11.6</v>
      </c>
      <c r="AU96" s="347">
        <v>61.7</v>
      </c>
      <c r="AV96" s="511">
        <v>15.3</v>
      </c>
      <c r="AW96" s="511">
        <v>2.2999999999999998</v>
      </c>
      <c r="AX96" s="511">
        <v>20.7</v>
      </c>
      <c r="AY96" s="281">
        <v>8.8000000000000007</v>
      </c>
      <c r="AZ96" s="348">
        <v>62.6</v>
      </c>
      <c r="BA96" s="348">
        <v>15</v>
      </c>
      <c r="BB96" s="348">
        <v>3.1</v>
      </c>
      <c r="BC96" s="348">
        <v>19.3</v>
      </c>
      <c r="BD96" s="349">
        <v>8.1999999999999993</v>
      </c>
      <c r="BE96" s="350">
        <v>62.4</v>
      </c>
      <c r="BF96" s="351">
        <v>14.4</v>
      </c>
      <c r="BG96" s="351">
        <v>4.5</v>
      </c>
      <c r="BH96" s="351">
        <v>18.7</v>
      </c>
      <c r="BI96" s="349">
        <v>10.3</v>
      </c>
      <c r="BJ96" s="350">
        <v>60.7</v>
      </c>
      <c r="BK96" s="351">
        <v>15.6</v>
      </c>
      <c r="BL96" s="351">
        <v>4.4000000000000004</v>
      </c>
      <c r="BM96" s="351">
        <v>19.3</v>
      </c>
      <c r="BN96" s="349">
        <v>12.1</v>
      </c>
      <c r="BO96" s="350">
        <v>71.099999999999994</v>
      </c>
      <c r="BP96" s="351">
        <v>19.2</v>
      </c>
      <c r="BQ96" s="351">
        <v>2.2999999999999998</v>
      </c>
      <c r="BR96" s="351">
        <v>7.4</v>
      </c>
      <c r="BS96" s="349">
        <v>10.1</v>
      </c>
      <c r="BT96" s="350">
        <v>73.599999999999994</v>
      </c>
      <c r="BU96" s="351">
        <v>19.2</v>
      </c>
      <c r="BV96" s="351">
        <v>2.2999999999999998</v>
      </c>
      <c r="BW96" s="351">
        <v>4.9000000000000004</v>
      </c>
      <c r="BX96" s="349">
        <v>8.6999999999999993</v>
      </c>
      <c r="BY96" s="350">
        <v>71.5</v>
      </c>
      <c r="BZ96" s="351">
        <v>17.2</v>
      </c>
      <c r="CA96" s="351">
        <v>1.6</v>
      </c>
      <c r="CB96" s="351">
        <v>9.6999999999999993</v>
      </c>
      <c r="CC96" s="349">
        <v>5</v>
      </c>
      <c r="CD96" s="350">
        <v>73.900000000000006</v>
      </c>
      <c r="CE96" s="351">
        <v>16.8</v>
      </c>
      <c r="CF96" s="351">
        <v>1.5</v>
      </c>
      <c r="CG96" s="351">
        <v>7.8</v>
      </c>
      <c r="CH96" s="349">
        <v>6.9</v>
      </c>
      <c r="CI96" s="350">
        <v>73.099999999999994</v>
      </c>
      <c r="CJ96" s="351">
        <v>16.5</v>
      </c>
      <c r="CK96" s="351">
        <v>1.5</v>
      </c>
      <c r="CL96" s="351">
        <v>8.9</v>
      </c>
      <c r="CM96" s="349">
        <v>9.1</v>
      </c>
      <c r="CN96" s="350">
        <v>75.2</v>
      </c>
      <c r="CO96" s="351">
        <v>16.2</v>
      </c>
      <c r="CP96" s="351">
        <v>2.8</v>
      </c>
      <c r="CQ96" s="351">
        <v>5.8</v>
      </c>
      <c r="CR96" s="349">
        <v>9.9</v>
      </c>
    </row>
    <row r="97" spans="1:96" ht="19.5" customHeight="1" x14ac:dyDescent="0.25">
      <c r="A97" s="177" t="s">
        <v>71</v>
      </c>
      <c r="B97" s="347">
        <v>60.7</v>
      </c>
      <c r="C97" s="511">
        <v>7</v>
      </c>
      <c r="D97" s="511">
        <v>1.1000000000000001</v>
      </c>
      <c r="E97" s="511">
        <v>31.2</v>
      </c>
      <c r="F97" s="511">
        <v>16.5</v>
      </c>
      <c r="G97" s="347">
        <v>62.4</v>
      </c>
      <c r="H97" s="511">
        <v>7.4</v>
      </c>
      <c r="I97" s="511">
        <v>0.8</v>
      </c>
      <c r="J97" s="511">
        <v>29.4</v>
      </c>
      <c r="K97" s="511">
        <v>12.4</v>
      </c>
      <c r="L97" s="347">
        <v>60.2</v>
      </c>
      <c r="M97" s="511">
        <v>7.8</v>
      </c>
      <c r="N97" s="511">
        <v>0.3</v>
      </c>
      <c r="O97" s="511">
        <v>31.7</v>
      </c>
      <c r="P97" s="511">
        <v>12</v>
      </c>
      <c r="Q97" s="347">
        <v>60.9</v>
      </c>
      <c r="R97" s="511">
        <v>8.3000000000000007</v>
      </c>
      <c r="S97" s="511">
        <v>0.3</v>
      </c>
      <c r="T97" s="511">
        <v>30.5</v>
      </c>
      <c r="U97" s="281">
        <v>9.4</v>
      </c>
      <c r="V97" s="511">
        <v>64.400000000000006</v>
      </c>
      <c r="W97" s="244">
        <v>8.8000000000000007</v>
      </c>
      <c r="X97" s="244">
        <v>0.3</v>
      </c>
      <c r="Y97" s="244">
        <v>26.5</v>
      </c>
      <c r="Z97" s="281">
        <v>8.4</v>
      </c>
      <c r="AA97" s="347">
        <v>63.4</v>
      </c>
      <c r="AB97" s="244">
        <v>10.9</v>
      </c>
      <c r="AC97" s="244">
        <v>1.5</v>
      </c>
      <c r="AD97" s="244">
        <v>24.2</v>
      </c>
      <c r="AE97" s="281">
        <v>6.2</v>
      </c>
      <c r="AF97" s="347">
        <v>64.099999999999994</v>
      </c>
      <c r="AG97" s="511">
        <v>12.5</v>
      </c>
      <c r="AH97" s="511">
        <v>1</v>
      </c>
      <c r="AI97" s="511">
        <v>22.4</v>
      </c>
      <c r="AJ97" s="281">
        <v>7.2</v>
      </c>
      <c r="AK97" s="347">
        <v>67</v>
      </c>
      <c r="AL97" s="511">
        <v>11.8</v>
      </c>
      <c r="AM97" s="511">
        <v>0.4</v>
      </c>
      <c r="AN97" s="511">
        <v>20.8</v>
      </c>
      <c r="AO97" s="281">
        <v>6.9</v>
      </c>
      <c r="AP97" s="347">
        <v>65.599999999999994</v>
      </c>
      <c r="AQ97" s="511">
        <v>12.4</v>
      </c>
      <c r="AR97" s="511">
        <v>0.8</v>
      </c>
      <c r="AS97" s="511">
        <v>21.2</v>
      </c>
      <c r="AT97" s="281">
        <v>6.7</v>
      </c>
      <c r="AU97" s="347">
        <v>64.3</v>
      </c>
      <c r="AV97" s="511">
        <v>11.3</v>
      </c>
      <c r="AW97" s="511">
        <v>0.3</v>
      </c>
      <c r="AX97" s="511">
        <v>24.1</v>
      </c>
      <c r="AY97" s="281">
        <v>4.0999999999999996</v>
      </c>
      <c r="AZ97" s="348">
        <v>64.7</v>
      </c>
      <c r="BA97" s="348">
        <v>11</v>
      </c>
      <c r="BB97" s="348">
        <v>0.3</v>
      </c>
      <c r="BC97" s="348">
        <v>24</v>
      </c>
      <c r="BD97" s="349">
        <v>7.5</v>
      </c>
      <c r="BE97" s="350">
        <v>66.2</v>
      </c>
      <c r="BF97" s="351">
        <v>11.4</v>
      </c>
      <c r="BG97" s="351">
        <v>0.4</v>
      </c>
      <c r="BH97" s="351">
        <v>22</v>
      </c>
      <c r="BI97" s="349">
        <v>9.6999999999999993</v>
      </c>
      <c r="BJ97" s="350">
        <v>67.7</v>
      </c>
      <c r="BK97" s="351">
        <v>13</v>
      </c>
      <c r="BL97" s="351">
        <v>0.6</v>
      </c>
      <c r="BM97" s="351">
        <v>18.7</v>
      </c>
      <c r="BN97" s="349">
        <v>6.5</v>
      </c>
      <c r="BO97" s="350">
        <v>78.2</v>
      </c>
      <c r="BP97" s="351">
        <v>14.9</v>
      </c>
      <c r="BQ97" s="351">
        <v>0.7</v>
      </c>
      <c r="BR97" s="351">
        <v>6.2</v>
      </c>
      <c r="BS97" s="349">
        <v>8.1</v>
      </c>
      <c r="BT97" s="350">
        <v>79.400000000000006</v>
      </c>
      <c r="BU97" s="351">
        <v>15.5</v>
      </c>
      <c r="BV97" s="351">
        <v>2.4</v>
      </c>
      <c r="BW97" s="351">
        <v>2.7</v>
      </c>
      <c r="BX97" s="349">
        <v>6.5</v>
      </c>
      <c r="BY97" s="350">
        <v>74</v>
      </c>
      <c r="BZ97" s="351">
        <v>13.8</v>
      </c>
      <c r="CA97" s="351">
        <v>1.2</v>
      </c>
      <c r="CB97" s="351">
        <v>11</v>
      </c>
      <c r="CC97" s="349">
        <v>4.2</v>
      </c>
      <c r="CD97" s="350">
        <v>78</v>
      </c>
      <c r="CE97" s="351">
        <v>13.7</v>
      </c>
      <c r="CF97" s="351">
        <v>1.4</v>
      </c>
      <c r="CG97" s="351">
        <v>6.9</v>
      </c>
      <c r="CH97" s="349">
        <v>3.7</v>
      </c>
      <c r="CI97" s="350">
        <v>77.5</v>
      </c>
      <c r="CJ97" s="351">
        <v>13.9</v>
      </c>
      <c r="CK97" s="351">
        <v>1.4</v>
      </c>
      <c r="CL97" s="351">
        <v>7.2</v>
      </c>
      <c r="CM97" s="349">
        <v>4.9000000000000004</v>
      </c>
      <c r="CN97" s="350">
        <v>76.5</v>
      </c>
      <c r="CO97" s="351">
        <v>14.7</v>
      </c>
      <c r="CP97" s="351">
        <v>1.4</v>
      </c>
      <c r="CQ97" s="351">
        <v>7.4</v>
      </c>
      <c r="CR97" s="349">
        <v>9.5</v>
      </c>
    </row>
    <row r="98" spans="1:96" x14ac:dyDescent="0.25">
      <c r="A98" s="177" t="s">
        <v>79</v>
      </c>
      <c r="B98" s="347">
        <v>65.5</v>
      </c>
      <c r="C98" s="511">
        <v>7.3</v>
      </c>
      <c r="D98" s="511">
        <v>0.1</v>
      </c>
      <c r="E98" s="511">
        <v>27.1</v>
      </c>
      <c r="F98" s="511">
        <v>10.9</v>
      </c>
      <c r="G98" s="347">
        <v>60.7</v>
      </c>
      <c r="H98" s="511">
        <v>9.3000000000000007</v>
      </c>
      <c r="I98" s="511">
        <v>0.1</v>
      </c>
      <c r="J98" s="511">
        <v>29.9</v>
      </c>
      <c r="K98" s="511">
        <v>11.6</v>
      </c>
      <c r="L98" s="347">
        <v>55.5</v>
      </c>
      <c r="M98" s="511">
        <v>8.9</v>
      </c>
      <c r="N98" s="511">
        <v>0.2</v>
      </c>
      <c r="O98" s="511">
        <v>35.4</v>
      </c>
      <c r="P98" s="511">
        <v>12.6</v>
      </c>
      <c r="Q98" s="347">
        <v>52.6</v>
      </c>
      <c r="R98" s="511">
        <v>10.8</v>
      </c>
      <c r="S98" s="511">
        <v>0.1</v>
      </c>
      <c r="T98" s="511">
        <v>36.5</v>
      </c>
      <c r="U98" s="281">
        <v>11.9</v>
      </c>
      <c r="V98" s="511">
        <v>51.9</v>
      </c>
      <c r="W98" s="244">
        <v>10.1</v>
      </c>
      <c r="X98" s="244">
        <v>0.1</v>
      </c>
      <c r="Y98" s="244">
        <v>37.9</v>
      </c>
      <c r="Z98" s="281">
        <v>12.8</v>
      </c>
      <c r="AA98" s="347">
        <v>47.7</v>
      </c>
      <c r="AB98" s="244">
        <v>12.3</v>
      </c>
      <c r="AC98" s="244">
        <v>0.1</v>
      </c>
      <c r="AD98" s="244">
        <v>39.9</v>
      </c>
      <c r="AE98" s="281">
        <v>12.6</v>
      </c>
      <c r="AF98" s="347">
        <v>50.6</v>
      </c>
      <c r="AG98" s="511">
        <v>14.7</v>
      </c>
      <c r="AH98" s="511">
        <v>0.2</v>
      </c>
      <c r="AI98" s="511">
        <v>34.5</v>
      </c>
      <c r="AJ98" s="281">
        <v>13.8</v>
      </c>
      <c r="AK98" s="347">
        <v>51.6</v>
      </c>
      <c r="AL98" s="511">
        <v>14.7</v>
      </c>
      <c r="AM98" s="511">
        <v>0.6</v>
      </c>
      <c r="AN98" s="511">
        <v>33.1</v>
      </c>
      <c r="AO98" s="281">
        <v>12</v>
      </c>
      <c r="AP98" s="347">
        <v>52.3</v>
      </c>
      <c r="AQ98" s="511">
        <v>16.8</v>
      </c>
      <c r="AR98" s="511">
        <v>1.5</v>
      </c>
      <c r="AS98" s="511">
        <v>29.4</v>
      </c>
      <c r="AT98" s="281">
        <v>8.1</v>
      </c>
      <c r="AU98" s="347">
        <v>52.3</v>
      </c>
      <c r="AV98" s="511">
        <v>15.1</v>
      </c>
      <c r="AW98" s="511">
        <v>1.1000000000000001</v>
      </c>
      <c r="AX98" s="511">
        <v>31.5</v>
      </c>
      <c r="AY98" s="281">
        <v>8</v>
      </c>
      <c r="AZ98" s="348">
        <v>52</v>
      </c>
      <c r="BA98" s="348">
        <v>15.1</v>
      </c>
      <c r="BB98" s="348">
        <v>1.1000000000000001</v>
      </c>
      <c r="BC98" s="348">
        <v>31.8</v>
      </c>
      <c r="BD98" s="349">
        <v>9</v>
      </c>
      <c r="BE98" s="350">
        <v>55.3</v>
      </c>
      <c r="BF98" s="351">
        <v>15.8</v>
      </c>
      <c r="BG98" s="351">
        <v>1.7</v>
      </c>
      <c r="BH98" s="351">
        <v>27.2</v>
      </c>
      <c r="BI98" s="349">
        <v>8.1999999999999993</v>
      </c>
      <c r="BJ98" s="350">
        <v>55.8</v>
      </c>
      <c r="BK98" s="351">
        <v>16.600000000000001</v>
      </c>
      <c r="BL98" s="351">
        <v>1.6</v>
      </c>
      <c r="BM98" s="351">
        <v>26</v>
      </c>
      <c r="BN98" s="349">
        <v>7.3</v>
      </c>
      <c r="BO98" s="350">
        <v>72.7</v>
      </c>
      <c r="BP98" s="351">
        <v>19.899999999999999</v>
      </c>
      <c r="BQ98" s="351">
        <v>0.5</v>
      </c>
      <c r="BR98" s="351">
        <v>6.9</v>
      </c>
      <c r="BS98" s="349">
        <v>4.9000000000000004</v>
      </c>
      <c r="BT98" s="350">
        <v>75.599999999999994</v>
      </c>
      <c r="BU98" s="351">
        <v>19.600000000000001</v>
      </c>
      <c r="BV98" s="351">
        <v>0.5</v>
      </c>
      <c r="BW98" s="351">
        <v>4.3</v>
      </c>
      <c r="BX98" s="349">
        <v>7.1</v>
      </c>
      <c r="BY98" s="350">
        <v>70.7</v>
      </c>
      <c r="BZ98" s="351">
        <v>17.899999999999999</v>
      </c>
      <c r="CA98" s="351">
        <v>0.5</v>
      </c>
      <c r="CB98" s="351">
        <v>10.9</v>
      </c>
      <c r="CC98" s="349">
        <v>2.6</v>
      </c>
      <c r="CD98" s="350">
        <v>71.099999999999994</v>
      </c>
      <c r="CE98" s="351">
        <v>18.600000000000001</v>
      </c>
      <c r="CF98" s="351">
        <v>0.5</v>
      </c>
      <c r="CG98" s="351">
        <v>9.8000000000000007</v>
      </c>
      <c r="CH98" s="349">
        <v>5.3</v>
      </c>
      <c r="CI98" s="350">
        <v>70.5</v>
      </c>
      <c r="CJ98" s="351">
        <v>19.100000000000001</v>
      </c>
      <c r="CK98" s="351">
        <v>0.5</v>
      </c>
      <c r="CL98" s="351">
        <v>9.9</v>
      </c>
      <c r="CM98" s="349">
        <v>5.7</v>
      </c>
      <c r="CN98" s="350">
        <v>68.099999999999994</v>
      </c>
      <c r="CO98" s="351">
        <v>19.2</v>
      </c>
      <c r="CP98" s="351">
        <v>0.8</v>
      </c>
      <c r="CQ98" s="351">
        <v>11.9</v>
      </c>
      <c r="CR98" s="349">
        <v>12.9</v>
      </c>
    </row>
    <row r="99" spans="1:96" x14ac:dyDescent="0.25">
      <c r="A99" s="177" t="s">
        <v>80</v>
      </c>
      <c r="B99" s="347">
        <v>77.2</v>
      </c>
      <c r="C99" s="511">
        <v>7.9</v>
      </c>
      <c r="D99" s="511">
        <v>4</v>
      </c>
      <c r="E99" s="511">
        <v>10.9</v>
      </c>
      <c r="F99" s="511">
        <v>-6.6</v>
      </c>
      <c r="G99" s="347">
        <v>80.8</v>
      </c>
      <c r="H99" s="511">
        <v>7.7</v>
      </c>
      <c r="I99" s="511">
        <v>3.1</v>
      </c>
      <c r="J99" s="511">
        <v>8.4</v>
      </c>
      <c r="K99" s="511">
        <v>0</v>
      </c>
      <c r="L99" s="347">
        <v>79.900000000000006</v>
      </c>
      <c r="M99" s="511">
        <v>8.8000000000000007</v>
      </c>
      <c r="N99" s="511">
        <v>2.5</v>
      </c>
      <c r="O99" s="511">
        <v>8.8000000000000007</v>
      </c>
      <c r="P99" s="511">
        <v>-11.9</v>
      </c>
      <c r="Q99" s="347">
        <v>71.900000000000006</v>
      </c>
      <c r="R99" s="511">
        <v>8.9</v>
      </c>
      <c r="S99" s="511">
        <v>3.2</v>
      </c>
      <c r="T99" s="511">
        <v>16</v>
      </c>
      <c r="U99" s="281">
        <v>-10.6</v>
      </c>
      <c r="V99" s="511">
        <v>71.8</v>
      </c>
      <c r="W99" s="244">
        <v>9.1999999999999993</v>
      </c>
      <c r="X99" s="244">
        <v>3.3</v>
      </c>
      <c r="Y99" s="244">
        <v>15.7</v>
      </c>
      <c r="Z99" s="281">
        <v>-11.9</v>
      </c>
      <c r="AA99" s="347">
        <v>70.8</v>
      </c>
      <c r="AB99" s="244">
        <v>9.8000000000000007</v>
      </c>
      <c r="AC99" s="244">
        <v>3.1</v>
      </c>
      <c r="AD99" s="244">
        <v>16.3</v>
      </c>
      <c r="AE99" s="281">
        <v>-13.2</v>
      </c>
      <c r="AF99" s="347">
        <v>68.8</v>
      </c>
      <c r="AG99" s="511">
        <v>9.4</v>
      </c>
      <c r="AH99" s="511">
        <v>3.8</v>
      </c>
      <c r="AI99" s="511">
        <v>18</v>
      </c>
      <c r="AJ99" s="281">
        <v>-10.199999999999999</v>
      </c>
      <c r="AK99" s="347">
        <v>68.599999999999994</v>
      </c>
      <c r="AL99" s="511">
        <v>9.4</v>
      </c>
      <c r="AM99" s="511">
        <v>4.5</v>
      </c>
      <c r="AN99" s="511">
        <v>17.5</v>
      </c>
      <c r="AO99" s="281">
        <v>-9.5</v>
      </c>
      <c r="AP99" s="347">
        <v>71.8</v>
      </c>
      <c r="AQ99" s="511">
        <v>10.8</v>
      </c>
      <c r="AR99" s="511">
        <v>4.7</v>
      </c>
      <c r="AS99" s="511">
        <v>12.7</v>
      </c>
      <c r="AT99" s="281">
        <v>-13.6</v>
      </c>
      <c r="AU99" s="347">
        <v>67.599999999999994</v>
      </c>
      <c r="AV99" s="511">
        <v>9.6999999999999993</v>
      </c>
      <c r="AW99" s="511">
        <v>2</v>
      </c>
      <c r="AX99" s="511">
        <v>20.7</v>
      </c>
      <c r="AY99" s="281">
        <v>-3.4</v>
      </c>
      <c r="AZ99" s="348">
        <v>67.3</v>
      </c>
      <c r="BA99" s="348">
        <v>9.8000000000000007</v>
      </c>
      <c r="BB99" s="348">
        <v>1.9</v>
      </c>
      <c r="BC99" s="348">
        <v>21</v>
      </c>
      <c r="BD99" s="349">
        <v>-1.6</v>
      </c>
      <c r="BE99" s="350">
        <v>69</v>
      </c>
      <c r="BF99" s="351">
        <v>10.8</v>
      </c>
      <c r="BG99" s="351">
        <v>2.2999999999999998</v>
      </c>
      <c r="BH99" s="351">
        <v>17.899999999999999</v>
      </c>
      <c r="BI99" s="349">
        <v>-3.9</v>
      </c>
      <c r="BJ99" s="350">
        <v>70.8</v>
      </c>
      <c r="BK99" s="351">
        <v>12</v>
      </c>
      <c r="BL99" s="351">
        <v>2.9</v>
      </c>
      <c r="BM99" s="351">
        <v>14.3</v>
      </c>
      <c r="BN99" s="349">
        <v>-9.1</v>
      </c>
      <c r="BO99" s="350">
        <v>84.2</v>
      </c>
      <c r="BP99" s="351">
        <v>21.1</v>
      </c>
      <c r="BQ99" s="351">
        <v>0.5</v>
      </c>
      <c r="BR99" s="351">
        <v>-5.8</v>
      </c>
      <c r="BS99" s="349">
        <v>-3.7</v>
      </c>
      <c r="BT99" s="350">
        <v>79.3</v>
      </c>
      <c r="BU99" s="351">
        <v>18.8</v>
      </c>
      <c r="BV99" s="351">
        <v>0.6</v>
      </c>
      <c r="BW99" s="351">
        <v>1.3</v>
      </c>
      <c r="BX99" s="349">
        <v>2.1</v>
      </c>
      <c r="BY99" s="350">
        <v>78.099999999999994</v>
      </c>
      <c r="BZ99" s="351">
        <v>13.9</v>
      </c>
      <c r="CA99" s="351">
        <v>0.3</v>
      </c>
      <c r="CB99" s="351">
        <v>7.7</v>
      </c>
      <c r="CC99" s="349">
        <v>-0.4</v>
      </c>
      <c r="CD99" s="350">
        <v>78.099999999999994</v>
      </c>
      <c r="CE99" s="351">
        <v>14.1</v>
      </c>
      <c r="CF99" s="351">
        <v>0.5</v>
      </c>
      <c r="CG99" s="351">
        <v>7.3</v>
      </c>
      <c r="CH99" s="349">
        <v>3.2</v>
      </c>
      <c r="CI99" s="350">
        <v>79.7</v>
      </c>
      <c r="CJ99" s="351">
        <v>14.1</v>
      </c>
      <c r="CK99" s="351">
        <v>0.6</v>
      </c>
      <c r="CL99" s="351">
        <v>5.6</v>
      </c>
      <c r="CM99" s="349">
        <v>3.4</v>
      </c>
      <c r="CN99" s="350">
        <v>79.8</v>
      </c>
      <c r="CO99" s="351">
        <v>14.6</v>
      </c>
      <c r="CP99" s="351">
        <v>0.7</v>
      </c>
      <c r="CQ99" s="351">
        <v>4.9000000000000004</v>
      </c>
      <c r="CR99" s="349">
        <v>3.1</v>
      </c>
    </row>
    <row r="100" spans="1:96" x14ac:dyDescent="0.25">
      <c r="A100" s="177" t="s">
        <v>81</v>
      </c>
      <c r="B100" s="347">
        <v>71.5</v>
      </c>
      <c r="C100" s="511">
        <v>6.8</v>
      </c>
      <c r="D100" s="511">
        <v>0.8</v>
      </c>
      <c r="E100" s="511">
        <v>20.9</v>
      </c>
      <c r="F100" s="511">
        <v>2.5</v>
      </c>
      <c r="G100" s="347">
        <v>69.8</v>
      </c>
      <c r="H100" s="511">
        <v>7.2</v>
      </c>
      <c r="I100" s="511">
        <v>1</v>
      </c>
      <c r="J100" s="511">
        <v>22</v>
      </c>
      <c r="K100" s="511">
        <v>0</v>
      </c>
      <c r="L100" s="347">
        <v>66.099999999999994</v>
      </c>
      <c r="M100" s="511">
        <v>7.9</v>
      </c>
      <c r="N100" s="511">
        <v>1.6</v>
      </c>
      <c r="O100" s="511">
        <v>24.4</v>
      </c>
      <c r="P100" s="511">
        <v>0.4</v>
      </c>
      <c r="Q100" s="347">
        <v>61.4</v>
      </c>
      <c r="R100" s="511">
        <v>8.1999999999999993</v>
      </c>
      <c r="S100" s="511">
        <v>1.4</v>
      </c>
      <c r="T100" s="511">
        <v>29</v>
      </c>
      <c r="U100" s="281">
        <v>2.1</v>
      </c>
      <c r="V100" s="511">
        <v>62.3</v>
      </c>
      <c r="W100" s="244">
        <v>8.9</v>
      </c>
      <c r="X100" s="244">
        <v>2</v>
      </c>
      <c r="Y100" s="244">
        <v>26.8</v>
      </c>
      <c r="Z100" s="281">
        <v>2.1</v>
      </c>
      <c r="AA100" s="347">
        <v>63.8</v>
      </c>
      <c r="AB100" s="244">
        <v>10.8</v>
      </c>
      <c r="AC100" s="244">
        <v>2.1</v>
      </c>
      <c r="AD100" s="244">
        <v>23.3</v>
      </c>
      <c r="AE100" s="281">
        <v>1.8</v>
      </c>
      <c r="AF100" s="347">
        <v>61.6</v>
      </c>
      <c r="AG100" s="511">
        <v>11.4</v>
      </c>
      <c r="AH100" s="511">
        <v>2.6</v>
      </c>
      <c r="AI100" s="511">
        <v>24.4</v>
      </c>
      <c r="AJ100" s="281">
        <v>6.5</v>
      </c>
      <c r="AK100" s="347">
        <v>61.2</v>
      </c>
      <c r="AL100" s="511">
        <v>11.1</v>
      </c>
      <c r="AM100" s="511">
        <v>2.1</v>
      </c>
      <c r="AN100" s="511">
        <v>25.6</v>
      </c>
      <c r="AO100" s="281">
        <v>11.8</v>
      </c>
      <c r="AP100" s="347">
        <v>68.099999999999994</v>
      </c>
      <c r="AQ100" s="511">
        <v>11.9</v>
      </c>
      <c r="AR100" s="511">
        <v>4.4000000000000004</v>
      </c>
      <c r="AS100" s="511">
        <v>15.6</v>
      </c>
      <c r="AT100" s="281">
        <v>2.8</v>
      </c>
      <c r="AU100" s="347">
        <v>64.599999999999994</v>
      </c>
      <c r="AV100" s="511">
        <v>10.6</v>
      </c>
      <c r="AW100" s="511">
        <v>1.7</v>
      </c>
      <c r="AX100" s="511">
        <v>23.1</v>
      </c>
      <c r="AY100" s="281">
        <v>3.4</v>
      </c>
      <c r="AZ100" s="348">
        <v>65.099999999999994</v>
      </c>
      <c r="BA100" s="348">
        <v>10.4</v>
      </c>
      <c r="BB100" s="348">
        <v>2.2000000000000002</v>
      </c>
      <c r="BC100" s="348">
        <v>22.3</v>
      </c>
      <c r="BD100" s="349">
        <v>4.3</v>
      </c>
      <c r="BE100" s="350">
        <v>70.7</v>
      </c>
      <c r="BF100" s="351">
        <v>11.3</v>
      </c>
      <c r="BG100" s="351">
        <v>2.2999999999999998</v>
      </c>
      <c r="BH100" s="351">
        <v>15.7</v>
      </c>
      <c r="BI100" s="349">
        <v>1.4</v>
      </c>
      <c r="BJ100" s="350">
        <v>72.599999999999994</v>
      </c>
      <c r="BK100" s="351">
        <v>13</v>
      </c>
      <c r="BL100" s="351">
        <v>1.3</v>
      </c>
      <c r="BM100" s="351">
        <v>13.1</v>
      </c>
      <c r="BN100" s="349">
        <v>1.4</v>
      </c>
      <c r="BO100" s="350">
        <v>82.2</v>
      </c>
      <c r="BP100" s="351">
        <v>15.7</v>
      </c>
      <c r="BQ100" s="351">
        <v>0.6</v>
      </c>
      <c r="BR100" s="351">
        <v>1.5</v>
      </c>
      <c r="BS100" s="349">
        <v>0.1</v>
      </c>
      <c r="BT100" s="350">
        <v>83.3</v>
      </c>
      <c r="BU100" s="351">
        <v>15.2</v>
      </c>
      <c r="BV100" s="351">
        <v>0.7</v>
      </c>
      <c r="BW100" s="351">
        <v>0.8</v>
      </c>
      <c r="BX100" s="349">
        <v>3</v>
      </c>
      <c r="BY100" s="350">
        <v>79.5</v>
      </c>
      <c r="BZ100" s="351">
        <v>12.7</v>
      </c>
      <c r="CA100" s="351">
        <v>0.6</v>
      </c>
      <c r="CB100" s="351">
        <v>7.2</v>
      </c>
      <c r="CC100" s="349">
        <v>-0.8</v>
      </c>
      <c r="CD100" s="350">
        <v>81.5</v>
      </c>
      <c r="CE100" s="351">
        <v>12.5</v>
      </c>
      <c r="CF100" s="351">
        <v>0.6</v>
      </c>
      <c r="CG100" s="351">
        <v>5.4</v>
      </c>
      <c r="CH100" s="349">
        <v>2.1</v>
      </c>
      <c r="CI100" s="350">
        <v>83.9</v>
      </c>
      <c r="CJ100" s="351">
        <v>12.3</v>
      </c>
      <c r="CK100" s="351">
        <v>0.5</v>
      </c>
      <c r="CL100" s="351">
        <v>3.3</v>
      </c>
      <c r="CM100" s="349">
        <v>2.4</v>
      </c>
      <c r="CN100" s="350">
        <v>84.4</v>
      </c>
      <c r="CO100" s="351">
        <v>12.8</v>
      </c>
      <c r="CP100" s="351">
        <v>0.5</v>
      </c>
      <c r="CQ100" s="351">
        <v>2.2999999999999998</v>
      </c>
      <c r="CR100" s="349">
        <v>2.5</v>
      </c>
    </row>
    <row r="101" spans="1:96" x14ac:dyDescent="0.25">
      <c r="A101" s="177" t="s">
        <v>82</v>
      </c>
      <c r="B101" s="347">
        <v>68.099999999999994</v>
      </c>
      <c r="C101" s="511">
        <v>5.8</v>
      </c>
      <c r="D101" s="511">
        <v>0.5</v>
      </c>
      <c r="E101" s="511">
        <v>25.6</v>
      </c>
      <c r="F101" s="511">
        <v>6.4</v>
      </c>
      <c r="G101" s="347">
        <v>65.900000000000006</v>
      </c>
      <c r="H101" s="511">
        <v>7.3</v>
      </c>
      <c r="I101" s="511">
        <v>0.7</v>
      </c>
      <c r="J101" s="511">
        <v>26.1</v>
      </c>
      <c r="K101" s="511">
        <v>3.5</v>
      </c>
      <c r="L101" s="347">
        <v>66.400000000000006</v>
      </c>
      <c r="M101" s="511">
        <v>9.3000000000000007</v>
      </c>
      <c r="N101" s="511">
        <v>1.1000000000000001</v>
      </c>
      <c r="O101" s="511">
        <v>23.2</v>
      </c>
      <c r="P101" s="511">
        <v>-4.5</v>
      </c>
      <c r="Q101" s="347">
        <v>60.6</v>
      </c>
      <c r="R101" s="511">
        <v>10.6</v>
      </c>
      <c r="S101" s="511">
        <v>0.8</v>
      </c>
      <c r="T101" s="511">
        <v>28</v>
      </c>
      <c r="U101" s="281">
        <v>-1.6</v>
      </c>
      <c r="V101" s="511">
        <v>64.5</v>
      </c>
      <c r="W101" s="244">
        <v>9.1999999999999993</v>
      </c>
      <c r="X101" s="244">
        <v>1</v>
      </c>
      <c r="Y101" s="244">
        <v>25.3</v>
      </c>
      <c r="Z101" s="281">
        <v>-1.9</v>
      </c>
      <c r="AA101" s="347">
        <v>64.7</v>
      </c>
      <c r="AB101" s="244">
        <v>11.2</v>
      </c>
      <c r="AC101" s="244">
        <v>0.8</v>
      </c>
      <c r="AD101" s="244">
        <v>23.3</v>
      </c>
      <c r="AE101" s="281">
        <v>-1.7</v>
      </c>
      <c r="AF101" s="347">
        <v>64.8</v>
      </c>
      <c r="AG101" s="511">
        <v>11.9</v>
      </c>
      <c r="AH101" s="511">
        <v>1.3</v>
      </c>
      <c r="AI101" s="511">
        <v>22</v>
      </c>
      <c r="AJ101" s="281">
        <v>-3.9</v>
      </c>
      <c r="AK101" s="347">
        <v>59.4</v>
      </c>
      <c r="AL101" s="511">
        <v>12.8</v>
      </c>
      <c r="AM101" s="511">
        <v>1.1000000000000001</v>
      </c>
      <c r="AN101" s="511">
        <v>26.7</v>
      </c>
      <c r="AO101" s="281">
        <v>-3.6</v>
      </c>
      <c r="AP101" s="347">
        <v>59.9</v>
      </c>
      <c r="AQ101" s="511">
        <v>12.9</v>
      </c>
      <c r="AR101" s="511">
        <v>2.2000000000000002</v>
      </c>
      <c r="AS101" s="511">
        <v>25</v>
      </c>
      <c r="AT101" s="281">
        <v>-4</v>
      </c>
      <c r="AU101" s="347">
        <v>62.6</v>
      </c>
      <c r="AV101" s="511">
        <v>12</v>
      </c>
      <c r="AW101" s="511">
        <v>1.1000000000000001</v>
      </c>
      <c r="AX101" s="511">
        <v>24.3</v>
      </c>
      <c r="AY101" s="281">
        <v>-3.6</v>
      </c>
      <c r="AZ101" s="348">
        <v>67</v>
      </c>
      <c r="BA101" s="348">
        <v>12.7</v>
      </c>
      <c r="BB101" s="348">
        <v>1.6</v>
      </c>
      <c r="BC101" s="348">
        <v>18.7</v>
      </c>
      <c r="BD101" s="349">
        <v>-4</v>
      </c>
      <c r="BE101" s="350">
        <v>68.5</v>
      </c>
      <c r="BF101" s="351">
        <v>12.4</v>
      </c>
      <c r="BG101" s="351">
        <v>2.1</v>
      </c>
      <c r="BH101" s="351">
        <v>17</v>
      </c>
      <c r="BI101" s="349">
        <v>1</v>
      </c>
      <c r="BJ101" s="350">
        <v>66.900000000000006</v>
      </c>
      <c r="BK101" s="351">
        <v>12.5</v>
      </c>
      <c r="BL101" s="351">
        <v>2.4</v>
      </c>
      <c r="BM101" s="351">
        <v>18.2</v>
      </c>
      <c r="BN101" s="349">
        <v>5.0999999999999996</v>
      </c>
      <c r="BO101" s="350">
        <v>77.2</v>
      </c>
      <c r="BP101" s="351">
        <v>18.100000000000001</v>
      </c>
      <c r="BQ101" s="351">
        <v>0.5</v>
      </c>
      <c r="BR101" s="351">
        <v>4.2</v>
      </c>
      <c r="BS101" s="349">
        <v>5.3</v>
      </c>
      <c r="BT101" s="350">
        <v>79.5</v>
      </c>
      <c r="BU101" s="351">
        <v>16.7</v>
      </c>
      <c r="BV101" s="351">
        <v>0.6</v>
      </c>
      <c r="BW101" s="351">
        <v>3.2</v>
      </c>
      <c r="BX101" s="349">
        <v>5.0999999999999996</v>
      </c>
      <c r="BY101" s="350">
        <v>76.599999999999994</v>
      </c>
      <c r="BZ101" s="351">
        <v>14.5</v>
      </c>
      <c r="CA101" s="351">
        <v>0.6</v>
      </c>
      <c r="CB101" s="351">
        <v>8.3000000000000007</v>
      </c>
      <c r="CC101" s="349">
        <v>0.4</v>
      </c>
      <c r="CD101" s="350">
        <v>79.3</v>
      </c>
      <c r="CE101" s="351">
        <v>14.2</v>
      </c>
      <c r="CF101" s="351">
        <v>0.9</v>
      </c>
      <c r="CG101" s="351">
        <v>5.6</v>
      </c>
      <c r="CH101" s="349">
        <v>1.6</v>
      </c>
      <c r="CI101" s="350">
        <v>78.400000000000006</v>
      </c>
      <c r="CJ101" s="351">
        <v>14.1</v>
      </c>
      <c r="CK101" s="351">
        <v>1.1000000000000001</v>
      </c>
      <c r="CL101" s="351">
        <v>6.4</v>
      </c>
      <c r="CM101" s="349">
        <v>3.9</v>
      </c>
      <c r="CN101" s="350">
        <v>80.599999999999994</v>
      </c>
      <c r="CO101" s="351">
        <v>14.9</v>
      </c>
      <c r="CP101" s="351">
        <v>1.2</v>
      </c>
      <c r="CQ101" s="351">
        <v>3.3</v>
      </c>
      <c r="CR101" s="349">
        <v>4.0999999999999996</v>
      </c>
    </row>
    <row r="102" spans="1:96" x14ac:dyDescent="0.25">
      <c r="A102" s="177" t="s">
        <v>83</v>
      </c>
      <c r="B102" s="347">
        <v>48.5</v>
      </c>
      <c r="C102" s="511">
        <v>8.3000000000000007</v>
      </c>
      <c r="D102" s="511">
        <v>0</v>
      </c>
      <c r="E102" s="511">
        <v>43.2</v>
      </c>
      <c r="F102" s="511">
        <v>22.2</v>
      </c>
      <c r="G102" s="347">
        <v>48.7</v>
      </c>
      <c r="H102" s="511">
        <v>9.9</v>
      </c>
      <c r="I102" s="511">
        <v>0.1</v>
      </c>
      <c r="J102" s="511">
        <v>41.3</v>
      </c>
      <c r="K102" s="511">
        <v>19.3</v>
      </c>
      <c r="L102" s="347">
        <v>46.6</v>
      </c>
      <c r="M102" s="511">
        <v>10</v>
      </c>
      <c r="N102" s="511">
        <v>0</v>
      </c>
      <c r="O102" s="511">
        <v>43.4</v>
      </c>
      <c r="P102" s="511">
        <v>19.3</v>
      </c>
      <c r="Q102" s="347">
        <v>48.3</v>
      </c>
      <c r="R102" s="511">
        <v>10.6</v>
      </c>
      <c r="S102" s="511">
        <v>0.1</v>
      </c>
      <c r="T102" s="511">
        <v>41</v>
      </c>
      <c r="U102" s="281">
        <v>16</v>
      </c>
      <c r="V102" s="511">
        <v>49.1</v>
      </c>
      <c r="W102" s="244">
        <v>10.8</v>
      </c>
      <c r="X102" s="244">
        <v>0.1</v>
      </c>
      <c r="Y102" s="244">
        <v>40</v>
      </c>
      <c r="Z102" s="281">
        <v>16.2</v>
      </c>
      <c r="AA102" s="347">
        <v>49.9</v>
      </c>
      <c r="AB102" s="244">
        <v>12.6</v>
      </c>
      <c r="AC102" s="244">
        <v>0.1</v>
      </c>
      <c r="AD102" s="244">
        <v>37.4</v>
      </c>
      <c r="AE102" s="281">
        <v>14.3</v>
      </c>
      <c r="AF102" s="347">
        <v>49.8</v>
      </c>
      <c r="AG102" s="511">
        <v>12.9</v>
      </c>
      <c r="AH102" s="511">
        <v>0.1</v>
      </c>
      <c r="AI102" s="511">
        <v>37.200000000000003</v>
      </c>
      <c r="AJ102" s="281">
        <v>15.8</v>
      </c>
      <c r="AK102" s="347">
        <v>50.4</v>
      </c>
      <c r="AL102" s="511">
        <v>13.3</v>
      </c>
      <c r="AM102" s="511">
        <v>0.1</v>
      </c>
      <c r="AN102" s="511">
        <v>36.200000000000003</v>
      </c>
      <c r="AO102" s="281">
        <v>13.6</v>
      </c>
      <c r="AP102" s="347">
        <v>51.6</v>
      </c>
      <c r="AQ102" s="511">
        <v>16.2</v>
      </c>
      <c r="AR102" s="511">
        <v>0.2</v>
      </c>
      <c r="AS102" s="511">
        <v>32</v>
      </c>
      <c r="AT102" s="281">
        <v>12.9</v>
      </c>
      <c r="AU102" s="347">
        <v>50.7</v>
      </c>
      <c r="AV102" s="511">
        <v>15.3</v>
      </c>
      <c r="AW102" s="511">
        <v>0.1</v>
      </c>
      <c r="AX102" s="511">
        <v>33.9</v>
      </c>
      <c r="AY102" s="281">
        <v>11.3</v>
      </c>
      <c r="AZ102" s="348">
        <v>49.9</v>
      </c>
      <c r="BA102" s="348">
        <v>15.5</v>
      </c>
      <c r="BB102" s="348">
        <v>1.1000000000000001</v>
      </c>
      <c r="BC102" s="348">
        <v>33.5</v>
      </c>
      <c r="BD102" s="349">
        <v>12.5</v>
      </c>
      <c r="BE102" s="350">
        <v>53.6</v>
      </c>
      <c r="BF102" s="351">
        <v>16.7</v>
      </c>
      <c r="BG102" s="351">
        <v>1.8</v>
      </c>
      <c r="BH102" s="351">
        <v>27.9</v>
      </c>
      <c r="BI102" s="349">
        <v>11.1</v>
      </c>
      <c r="BJ102" s="350">
        <v>52</v>
      </c>
      <c r="BK102" s="351">
        <v>16.899999999999999</v>
      </c>
      <c r="BL102" s="351">
        <v>3.4</v>
      </c>
      <c r="BM102" s="351">
        <v>27.7</v>
      </c>
      <c r="BN102" s="349">
        <v>9.1999999999999993</v>
      </c>
      <c r="BO102" s="350">
        <v>62.3</v>
      </c>
      <c r="BP102" s="351">
        <v>18.8</v>
      </c>
      <c r="BQ102" s="351">
        <v>6.7</v>
      </c>
      <c r="BR102" s="351">
        <v>12.2</v>
      </c>
      <c r="BS102" s="349">
        <v>11.4</v>
      </c>
      <c r="BT102" s="350">
        <v>65</v>
      </c>
      <c r="BU102" s="351">
        <v>18.899999999999999</v>
      </c>
      <c r="BV102" s="351">
        <v>7.3</v>
      </c>
      <c r="BW102" s="351">
        <v>8.8000000000000007</v>
      </c>
      <c r="BX102" s="349">
        <v>8.8000000000000007</v>
      </c>
      <c r="BY102" s="350">
        <v>64.7</v>
      </c>
      <c r="BZ102" s="351">
        <v>16.100000000000001</v>
      </c>
      <c r="CA102" s="351">
        <v>6.1</v>
      </c>
      <c r="CB102" s="351">
        <v>13.1</v>
      </c>
      <c r="CC102" s="349">
        <v>4.3</v>
      </c>
      <c r="CD102" s="350">
        <v>64.599999999999994</v>
      </c>
      <c r="CE102" s="351">
        <v>17.100000000000001</v>
      </c>
      <c r="CF102" s="351">
        <v>6.3</v>
      </c>
      <c r="CG102" s="351">
        <v>12</v>
      </c>
      <c r="CH102" s="349">
        <v>8.5</v>
      </c>
      <c r="CI102" s="350">
        <v>59.9</v>
      </c>
      <c r="CJ102" s="351">
        <v>16.3</v>
      </c>
      <c r="CK102" s="351">
        <v>4</v>
      </c>
      <c r="CL102" s="351">
        <v>19.8</v>
      </c>
      <c r="CM102" s="349">
        <v>16.8</v>
      </c>
      <c r="CN102" s="350">
        <v>59</v>
      </c>
      <c r="CO102" s="351">
        <v>16.399999999999999</v>
      </c>
      <c r="CP102" s="351">
        <v>5.2</v>
      </c>
      <c r="CQ102" s="351">
        <v>19.399999999999999</v>
      </c>
      <c r="CR102" s="349">
        <v>21</v>
      </c>
    </row>
    <row r="103" spans="1:96" x14ac:dyDescent="0.25">
      <c r="A103" s="177" t="s">
        <v>84</v>
      </c>
      <c r="B103" s="347">
        <v>56.7</v>
      </c>
      <c r="C103" s="511">
        <v>9.3000000000000007</v>
      </c>
      <c r="D103" s="511">
        <v>0.1</v>
      </c>
      <c r="E103" s="511">
        <v>33.9</v>
      </c>
      <c r="F103" s="511">
        <v>20.399999999999999</v>
      </c>
      <c r="G103" s="347">
        <v>61.4</v>
      </c>
      <c r="H103" s="511">
        <v>8.6999999999999993</v>
      </c>
      <c r="I103" s="511">
        <v>0.3</v>
      </c>
      <c r="J103" s="511">
        <v>29.6</v>
      </c>
      <c r="K103" s="511">
        <v>15.9</v>
      </c>
      <c r="L103" s="347">
        <v>60.9</v>
      </c>
      <c r="M103" s="511">
        <v>8.9</v>
      </c>
      <c r="N103" s="511">
        <v>0.1</v>
      </c>
      <c r="O103" s="511">
        <v>30.1</v>
      </c>
      <c r="P103" s="511">
        <v>13.2</v>
      </c>
      <c r="Q103" s="347">
        <v>56.8</v>
      </c>
      <c r="R103" s="511">
        <v>10.3</v>
      </c>
      <c r="S103" s="511">
        <v>0.2</v>
      </c>
      <c r="T103" s="511">
        <v>32.700000000000003</v>
      </c>
      <c r="U103" s="281">
        <v>13.1</v>
      </c>
      <c r="V103" s="511">
        <v>59.7</v>
      </c>
      <c r="W103" s="244">
        <v>10.3</v>
      </c>
      <c r="X103" s="244">
        <v>0.3</v>
      </c>
      <c r="Y103" s="244">
        <v>29.7</v>
      </c>
      <c r="Z103" s="281">
        <v>13.7</v>
      </c>
      <c r="AA103" s="347">
        <v>59.5</v>
      </c>
      <c r="AB103" s="244">
        <v>12.6</v>
      </c>
      <c r="AC103" s="244">
        <v>0.2</v>
      </c>
      <c r="AD103" s="244">
        <v>27.7</v>
      </c>
      <c r="AE103" s="281">
        <v>12.6</v>
      </c>
      <c r="AF103" s="347">
        <v>62.1</v>
      </c>
      <c r="AG103" s="511">
        <v>12.6</v>
      </c>
      <c r="AH103" s="511">
        <v>0.5</v>
      </c>
      <c r="AI103" s="511">
        <v>24.8</v>
      </c>
      <c r="AJ103" s="281">
        <v>10.6</v>
      </c>
      <c r="AK103" s="347">
        <v>60.8</v>
      </c>
      <c r="AL103" s="511">
        <v>13.2</v>
      </c>
      <c r="AM103" s="511">
        <v>0.5</v>
      </c>
      <c r="AN103" s="511">
        <v>25.5</v>
      </c>
      <c r="AO103" s="281">
        <v>11.7</v>
      </c>
      <c r="AP103" s="347">
        <v>66.2</v>
      </c>
      <c r="AQ103" s="511">
        <v>14.1</v>
      </c>
      <c r="AR103" s="511">
        <v>1.9</v>
      </c>
      <c r="AS103" s="511">
        <v>17.8</v>
      </c>
      <c r="AT103" s="281">
        <v>5.4</v>
      </c>
      <c r="AU103" s="347">
        <v>68.8</v>
      </c>
      <c r="AV103" s="511">
        <v>13</v>
      </c>
      <c r="AW103" s="511">
        <v>1</v>
      </c>
      <c r="AX103" s="511">
        <v>17.2</v>
      </c>
      <c r="AY103" s="281">
        <v>0.8</v>
      </c>
      <c r="AZ103" s="348">
        <v>71</v>
      </c>
      <c r="BA103" s="348">
        <v>12</v>
      </c>
      <c r="BB103" s="348">
        <v>1.5</v>
      </c>
      <c r="BC103" s="348">
        <v>15.5</v>
      </c>
      <c r="BD103" s="349">
        <v>-0.5</v>
      </c>
      <c r="BE103" s="350">
        <v>74.8</v>
      </c>
      <c r="BF103" s="351">
        <v>13.3</v>
      </c>
      <c r="BG103" s="351">
        <v>1.5</v>
      </c>
      <c r="BH103" s="351">
        <v>10.4</v>
      </c>
      <c r="BI103" s="349">
        <v>-2.1</v>
      </c>
      <c r="BJ103" s="350">
        <v>78.2</v>
      </c>
      <c r="BK103" s="351">
        <v>14.5</v>
      </c>
      <c r="BL103" s="351">
        <v>2</v>
      </c>
      <c r="BM103" s="351">
        <v>5.3</v>
      </c>
      <c r="BN103" s="349">
        <v>-8.1</v>
      </c>
      <c r="BO103" s="350">
        <v>79.8</v>
      </c>
      <c r="BP103" s="351">
        <v>16.600000000000001</v>
      </c>
      <c r="BQ103" s="351">
        <v>1</v>
      </c>
      <c r="BR103" s="351">
        <v>2.6</v>
      </c>
      <c r="BS103" s="349">
        <v>1.8</v>
      </c>
      <c r="BT103" s="350">
        <v>76.599999999999994</v>
      </c>
      <c r="BU103" s="351">
        <v>16.100000000000001</v>
      </c>
      <c r="BV103" s="351">
        <v>1.1000000000000001</v>
      </c>
      <c r="BW103" s="351">
        <v>6.2</v>
      </c>
      <c r="BX103" s="349">
        <v>6.5</v>
      </c>
      <c r="BY103" s="350">
        <v>74.099999999999994</v>
      </c>
      <c r="BZ103" s="351">
        <v>14.5</v>
      </c>
      <c r="CA103" s="351">
        <v>1</v>
      </c>
      <c r="CB103" s="351">
        <v>10.4</v>
      </c>
      <c r="CC103" s="349">
        <v>2.5</v>
      </c>
      <c r="CD103" s="350">
        <v>74.599999999999994</v>
      </c>
      <c r="CE103" s="351">
        <v>14.7</v>
      </c>
      <c r="CF103" s="351">
        <v>0.9</v>
      </c>
      <c r="CG103" s="351">
        <v>9.8000000000000007</v>
      </c>
      <c r="CH103" s="349">
        <v>4.7</v>
      </c>
      <c r="CI103" s="350">
        <v>78.099999999999994</v>
      </c>
      <c r="CJ103" s="351">
        <v>15</v>
      </c>
      <c r="CK103" s="351">
        <v>1</v>
      </c>
      <c r="CL103" s="351">
        <v>5.9</v>
      </c>
      <c r="CM103" s="349">
        <v>5.7</v>
      </c>
      <c r="CN103" s="350">
        <v>80.2</v>
      </c>
      <c r="CO103" s="351">
        <v>15</v>
      </c>
      <c r="CP103" s="351">
        <v>1</v>
      </c>
      <c r="CQ103" s="351">
        <v>3.8</v>
      </c>
      <c r="CR103" s="349">
        <v>5.4</v>
      </c>
    </row>
    <row r="104" spans="1:96" ht="19.5" x14ac:dyDescent="0.25">
      <c r="A104" s="177" t="s">
        <v>85</v>
      </c>
      <c r="B104" s="347">
        <v>63.8</v>
      </c>
      <c r="C104" s="511">
        <v>5.4</v>
      </c>
      <c r="D104" s="511">
        <v>0</v>
      </c>
      <c r="E104" s="511">
        <v>30.8</v>
      </c>
      <c r="F104" s="511">
        <v>14.4</v>
      </c>
      <c r="G104" s="347">
        <v>66.8</v>
      </c>
      <c r="H104" s="511">
        <v>5.7</v>
      </c>
      <c r="I104" s="511">
        <v>0</v>
      </c>
      <c r="J104" s="511">
        <v>27.5</v>
      </c>
      <c r="K104" s="511">
        <v>13.9</v>
      </c>
      <c r="L104" s="347">
        <v>61.5</v>
      </c>
      <c r="M104" s="511">
        <v>6</v>
      </c>
      <c r="N104" s="511">
        <v>0</v>
      </c>
      <c r="O104" s="511">
        <v>32.5</v>
      </c>
      <c r="P104" s="511">
        <v>16.2</v>
      </c>
      <c r="Q104" s="347">
        <v>60</v>
      </c>
      <c r="R104" s="511">
        <v>7</v>
      </c>
      <c r="S104" s="511">
        <v>0.1</v>
      </c>
      <c r="T104" s="511">
        <v>32.9</v>
      </c>
      <c r="U104" s="281">
        <v>14</v>
      </c>
      <c r="V104" s="511">
        <v>63.9</v>
      </c>
      <c r="W104" s="244">
        <v>7.3</v>
      </c>
      <c r="X104" s="244">
        <v>0</v>
      </c>
      <c r="Y104" s="244">
        <v>28.8</v>
      </c>
      <c r="Z104" s="281">
        <v>12.2</v>
      </c>
      <c r="AA104" s="347">
        <v>65.400000000000006</v>
      </c>
      <c r="AB104" s="244">
        <v>7.2</v>
      </c>
      <c r="AC104" s="244">
        <v>0.1</v>
      </c>
      <c r="AD104" s="244">
        <v>27.3</v>
      </c>
      <c r="AE104" s="281">
        <v>12.6</v>
      </c>
      <c r="AF104" s="347">
        <v>64.2</v>
      </c>
      <c r="AG104" s="511">
        <v>8.8000000000000007</v>
      </c>
      <c r="AH104" s="511">
        <v>0.2</v>
      </c>
      <c r="AI104" s="511">
        <v>26.8</v>
      </c>
      <c r="AJ104" s="281">
        <v>14.3</v>
      </c>
      <c r="AK104" s="347">
        <v>65</v>
      </c>
      <c r="AL104" s="511">
        <v>10.5</v>
      </c>
      <c r="AM104" s="511">
        <v>0.4</v>
      </c>
      <c r="AN104" s="511">
        <v>24.1</v>
      </c>
      <c r="AO104" s="281">
        <v>11.4</v>
      </c>
      <c r="AP104" s="347">
        <v>62.5</v>
      </c>
      <c r="AQ104" s="511">
        <v>11.4</v>
      </c>
      <c r="AR104" s="511">
        <v>0.5</v>
      </c>
      <c r="AS104" s="511">
        <v>25.6</v>
      </c>
      <c r="AT104" s="281">
        <v>14.4</v>
      </c>
      <c r="AU104" s="347">
        <v>61.7</v>
      </c>
      <c r="AV104" s="511">
        <v>9.6999999999999993</v>
      </c>
      <c r="AW104" s="511">
        <v>0.2</v>
      </c>
      <c r="AX104" s="511">
        <v>28.4</v>
      </c>
      <c r="AY104" s="281">
        <v>14.2</v>
      </c>
      <c r="AZ104" s="348">
        <v>61.5</v>
      </c>
      <c r="BA104" s="348">
        <v>9.5</v>
      </c>
      <c r="BB104" s="348">
        <v>0.2</v>
      </c>
      <c r="BC104" s="348">
        <v>28.8</v>
      </c>
      <c r="BD104" s="349">
        <v>15.1</v>
      </c>
      <c r="BE104" s="350">
        <v>61.6</v>
      </c>
      <c r="BF104" s="351">
        <v>10.9</v>
      </c>
      <c r="BG104" s="351">
        <v>0.3</v>
      </c>
      <c r="BH104" s="351">
        <v>27.2</v>
      </c>
      <c r="BI104" s="349">
        <v>16</v>
      </c>
      <c r="BJ104" s="350">
        <v>62.4</v>
      </c>
      <c r="BK104" s="351">
        <v>11.6</v>
      </c>
      <c r="BL104" s="351">
        <v>0.5</v>
      </c>
      <c r="BM104" s="351">
        <v>25.5</v>
      </c>
      <c r="BN104" s="349">
        <v>14.5</v>
      </c>
      <c r="BO104" s="350">
        <v>72.400000000000006</v>
      </c>
      <c r="BP104" s="351">
        <v>14</v>
      </c>
      <c r="BQ104" s="351">
        <v>0.8</v>
      </c>
      <c r="BR104" s="351">
        <v>12.8</v>
      </c>
      <c r="BS104" s="349">
        <v>14.7</v>
      </c>
      <c r="BT104" s="350">
        <v>72.400000000000006</v>
      </c>
      <c r="BU104" s="351">
        <v>14.6</v>
      </c>
      <c r="BV104" s="351">
        <v>0.9</v>
      </c>
      <c r="BW104" s="351">
        <v>12.1</v>
      </c>
      <c r="BX104" s="349">
        <v>13.8</v>
      </c>
      <c r="BY104" s="350">
        <v>72.099999999999994</v>
      </c>
      <c r="BZ104" s="351">
        <v>12.9</v>
      </c>
      <c r="CA104" s="351">
        <v>0.7</v>
      </c>
      <c r="CB104" s="351">
        <v>14.3</v>
      </c>
      <c r="CC104" s="349">
        <v>8.1</v>
      </c>
      <c r="CD104" s="350">
        <v>74.2</v>
      </c>
      <c r="CE104" s="351">
        <v>12.8</v>
      </c>
      <c r="CF104" s="351">
        <v>0.8</v>
      </c>
      <c r="CG104" s="351">
        <v>12.2</v>
      </c>
      <c r="CH104" s="349">
        <v>8.6</v>
      </c>
      <c r="CI104" s="350">
        <v>76</v>
      </c>
      <c r="CJ104" s="351">
        <v>12.6</v>
      </c>
      <c r="CK104" s="351">
        <v>0.5</v>
      </c>
      <c r="CL104" s="351">
        <v>10.9</v>
      </c>
      <c r="CM104" s="349">
        <v>9.1</v>
      </c>
      <c r="CN104" s="350">
        <v>77.2</v>
      </c>
      <c r="CO104" s="351">
        <v>13.6</v>
      </c>
      <c r="CP104" s="351">
        <v>0.6</v>
      </c>
      <c r="CQ104" s="351">
        <v>8.6</v>
      </c>
      <c r="CR104" s="349">
        <v>9.9</v>
      </c>
    </row>
    <row r="105" spans="1:96" ht="21" customHeight="1" x14ac:dyDescent="0.25">
      <c r="A105" s="441" t="s">
        <v>255</v>
      </c>
      <c r="B105" s="511">
        <v>33.6</v>
      </c>
      <c r="C105" s="511">
        <v>8.8000000000000007</v>
      </c>
      <c r="D105" s="511">
        <v>0.1</v>
      </c>
      <c r="E105" s="511">
        <v>57.5</v>
      </c>
      <c r="F105" s="281">
        <v>50.7</v>
      </c>
      <c r="G105" s="511">
        <v>31</v>
      </c>
      <c r="H105" s="511">
        <v>27.4</v>
      </c>
      <c r="I105" s="511">
        <v>0.4</v>
      </c>
      <c r="J105" s="511">
        <v>41.2</v>
      </c>
      <c r="K105" s="281">
        <v>32.799999999999997</v>
      </c>
      <c r="L105" s="511">
        <v>34.6</v>
      </c>
      <c r="M105" s="511">
        <v>28.2</v>
      </c>
      <c r="N105" s="511">
        <v>0.5</v>
      </c>
      <c r="O105" s="511">
        <v>36.700000000000003</v>
      </c>
      <c r="P105" s="281">
        <v>25.4</v>
      </c>
      <c r="Q105" s="511">
        <v>34.5</v>
      </c>
      <c r="R105" s="511">
        <v>24.5</v>
      </c>
      <c r="S105" s="511">
        <v>0.5</v>
      </c>
      <c r="T105" s="511">
        <v>40.5</v>
      </c>
      <c r="U105" s="281">
        <v>25.8</v>
      </c>
      <c r="V105" s="511">
        <v>36.1</v>
      </c>
      <c r="W105" s="511">
        <v>26.3</v>
      </c>
      <c r="X105" s="511">
        <v>0.3</v>
      </c>
      <c r="Y105" s="511">
        <v>37.299999999999997</v>
      </c>
      <c r="Z105" s="511">
        <v>27.6</v>
      </c>
      <c r="AA105" s="511">
        <v>29.9</v>
      </c>
      <c r="AB105" s="511">
        <v>17.7</v>
      </c>
      <c r="AC105" s="511">
        <v>0.1</v>
      </c>
      <c r="AD105" s="511">
        <v>52.3</v>
      </c>
      <c r="AE105" s="511">
        <v>43.3</v>
      </c>
      <c r="AF105" s="511">
        <v>27.8</v>
      </c>
      <c r="AG105" s="511">
        <v>14.4</v>
      </c>
      <c r="AH105" s="511">
        <v>0.2</v>
      </c>
      <c r="AI105" s="511">
        <v>57.6</v>
      </c>
      <c r="AJ105" s="511">
        <v>33.4</v>
      </c>
      <c r="AK105" s="511">
        <v>27</v>
      </c>
      <c r="AL105" s="511">
        <v>19.600000000000001</v>
      </c>
      <c r="AM105" s="511">
        <v>0.1</v>
      </c>
      <c r="AN105" s="511">
        <v>53.3</v>
      </c>
      <c r="AO105" s="511">
        <v>45.5</v>
      </c>
      <c r="AP105" s="511">
        <v>28.8</v>
      </c>
      <c r="AQ105" s="511">
        <v>30.7</v>
      </c>
      <c r="AR105" s="511">
        <v>1.1000000000000001</v>
      </c>
      <c r="AS105" s="511">
        <v>39.4</v>
      </c>
      <c r="AT105" s="511">
        <v>32.4</v>
      </c>
      <c r="AU105" s="511">
        <v>37.1</v>
      </c>
      <c r="AV105" s="511">
        <v>38.5</v>
      </c>
      <c r="AW105" s="511">
        <v>0.5</v>
      </c>
      <c r="AX105" s="511">
        <v>23.9</v>
      </c>
      <c r="AY105" s="511">
        <v>14</v>
      </c>
      <c r="AZ105" s="351">
        <v>38</v>
      </c>
      <c r="BA105" s="351">
        <v>20.2</v>
      </c>
      <c r="BB105" s="351">
        <v>1.2</v>
      </c>
      <c r="BC105" s="351">
        <v>40.6</v>
      </c>
      <c r="BD105" s="351">
        <v>35.1</v>
      </c>
      <c r="BE105" s="351">
        <v>34.799999999999997</v>
      </c>
      <c r="BF105" s="351">
        <v>20.9</v>
      </c>
      <c r="BG105" s="351">
        <v>0.9</v>
      </c>
      <c r="BH105" s="351">
        <v>43.4</v>
      </c>
      <c r="BI105" s="351">
        <v>35.299999999999997</v>
      </c>
      <c r="BJ105" s="351">
        <v>32.200000000000003</v>
      </c>
      <c r="BK105" s="351">
        <v>19.7</v>
      </c>
      <c r="BL105" s="351">
        <v>1.6</v>
      </c>
      <c r="BM105" s="351">
        <v>46.5</v>
      </c>
      <c r="BN105" s="351">
        <v>36.5</v>
      </c>
      <c r="BO105" s="351">
        <v>35</v>
      </c>
      <c r="BP105" s="351">
        <v>20.6</v>
      </c>
      <c r="BQ105" s="351">
        <v>0</v>
      </c>
      <c r="BR105" s="351">
        <v>44.4</v>
      </c>
      <c r="BS105" s="351">
        <v>40.6</v>
      </c>
      <c r="BT105" s="351">
        <v>34.4</v>
      </c>
      <c r="BU105" s="351">
        <v>19</v>
      </c>
      <c r="BV105" s="351">
        <v>0.2</v>
      </c>
      <c r="BW105" s="351">
        <v>46.4</v>
      </c>
      <c r="BX105" s="351">
        <v>50.4</v>
      </c>
      <c r="BY105" s="351">
        <v>36</v>
      </c>
      <c r="BZ105" s="351">
        <v>16.899999999999999</v>
      </c>
      <c r="CA105" s="351">
        <v>0.2</v>
      </c>
      <c r="CB105" s="351">
        <v>46.9</v>
      </c>
      <c r="CC105" s="351">
        <v>42.8</v>
      </c>
      <c r="CD105" s="351">
        <v>38.299999999999997</v>
      </c>
      <c r="CE105" s="351">
        <v>16.600000000000001</v>
      </c>
      <c r="CF105" s="351">
        <v>0.3</v>
      </c>
      <c r="CG105" s="351">
        <v>44.8</v>
      </c>
      <c r="CH105" s="349">
        <v>43.5</v>
      </c>
      <c r="CI105" s="351">
        <v>39.5</v>
      </c>
      <c r="CJ105" s="351">
        <v>16.399999999999999</v>
      </c>
      <c r="CK105" s="351">
        <v>0.2</v>
      </c>
      <c r="CL105" s="351">
        <v>43.9</v>
      </c>
      <c r="CM105" s="349">
        <v>43.1</v>
      </c>
      <c r="CN105" s="351">
        <v>37.4</v>
      </c>
      <c r="CO105" s="351">
        <v>15.4</v>
      </c>
      <c r="CP105" s="351">
        <v>0.3</v>
      </c>
      <c r="CQ105" s="351">
        <v>46.9</v>
      </c>
      <c r="CR105" s="349">
        <v>46.3</v>
      </c>
    </row>
    <row r="106" spans="1:96" ht="21" customHeight="1" x14ac:dyDescent="0.25">
      <c r="A106" s="505" t="s">
        <v>355</v>
      </c>
      <c r="B106" s="511"/>
      <c r="C106" s="511"/>
      <c r="D106" s="511"/>
      <c r="E106" s="511"/>
      <c r="F106" s="511"/>
      <c r="G106" s="511"/>
      <c r="H106" s="511"/>
      <c r="I106" s="511"/>
      <c r="J106" s="511"/>
      <c r="K106" s="511"/>
      <c r="L106" s="511"/>
      <c r="M106" s="511"/>
      <c r="N106" s="511"/>
      <c r="O106" s="511"/>
      <c r="P106" s="511"/>
      <c r="Q106" s="511"/>
      <c r="R106" s="511"/>
      <c r="S106" s="511"/>
      <c r="T106" s="511"/>
      <c r="U106" s="511"/>
      <c r="V106" s="511"/>
      <c r="W106" s="511"/>
      <c r="X106" s="511"/>
      <c r="Y106" s="511"/>
      <c r="Z106" s="511"/>
      <c r="AA106" s="511"/>
      <c r="AB106" s="511"/>
      <c r="AC106" s="511"/>
      <c r="AD106" s="511"/>
      <c r="AE106" s="511"/>
      <c r="AF106" s="511"/>
      <c r="AG106" s="511"/>
      <c r="AH106" s="511"/>
      <c r="AI106" s="511"/>
      <c r="AJ106" s="511"/>
      <c r="AK106" s="511"/>
      <c r="AL106" s="511"/>
      <c r="AM106" s="511"/>
      <c r="AN106" s="511"/>
      <c r="AO106" s="511"/>
      <c r="AP106" s="511"/>
      <c r="AQ106" s="511"/>
      <c r="AR106" s="511"/>
      <c r="AS106" s="511"/>
      <c r="AT106" s="511"/>
      <c r="AU106" s="511"/>
      <c r="AV106" s="511"/>
      <c r="AW106" s="511"/>
      <c r="AX106" s="511"/>
      <c r="AY106" s="511"/>
      <c r="AZ106" s="351"/>
      <c r="BA106" s="351"/>
      <c r="BB106" s="351"/>
      <c r="BC106" s="351"/>
      <c r="BD106" s="351"/>
      <c r="BE106" s="351"/>
      <c r="BF106" s="351"/>
      <c r="BG106" s="351"/>
      <c r="BH106" s="351"/>
      <c r="BI106" s="351"/>
      <c r="BJ106" s="351"/>
      <c r="BK106" s="351"/>
      <c r="BL106" s="351"/>
      <c r="BM106" s="351"/>
      <c r="BN106" s="351"/>
      <c r="BO106" s="351"/>
      <c r="BP106" s="351"/>
      <c r="BQ106" s="351"/>
      <c r="BR106" s="351"/>
      <c r="BS106" s="351"/>
      <c r="BT106" s="351"/>
      <c r="BU106" s="351"/>
      <c r="BV106" s="351"/>
      <c r="BW106" s="351"/>
      <c r="BX106" s="351"/>
      <c r="BY106" s="351"/>
      <c r="BZ106" s="351"/>
      <c r="CA106" s="351"/>
      <c r="CB106" s="351"/>
      <c r="CC106" s="351"/>
      <c r="CD106" s="351"/>
      <c r="CE106" s="351"/>
      <c r="CF106" s="351"/>
      <c r="CG106" s="351"/>
      <c r="CH106" s="351"/>
      <c r="CI106" s="351"/>
      <c r="CJ106" s="351"/>
      <c r="CK106" s="351"/>
      <c r="CL106" s="351"/>
      <c r="CM106" s="351"/>
      <c r="CN106" s="351"/>
      <c r="CO106" s="351"/>
      <c r="CP106" s="351"/>
      <c r="CQ106" s="351"/>
      <c r="CR106" s="349"/>
    </row>
    <row r="107" spans="1:96" ht="15" customHeight="1" x14ac:dyDescent="0.25">
      <c r="A107" s="758" t="s">
        <v>403</v>
      </c>
      <c r="B107" s="758"/>
      <c r="C107" s="758"/>
      <c r="D107" s="758"/>
      <c r="E107" s="758"/>
      <c r="F107" s="758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05"/>
      <c r="R107" s="505"/>
      <c r="S107" s="505"/>
      <c r="T107" s="505"/>
      <c r="U107" s="505"/>
      <c r="V107" s="505"/>
      <c r="W107" s="505"/>
      <c r="X107" s="505"/>
      <c r="Y107" s="505"/>
      <c r="Z107" s="505"/>
      <c r="AA107" s="506"/>
      <c r="AB107" s="506"/>
      <c r="AC107" s="506"/>
      <c r="AD107" s="506"/>
      <c r="AE107" s="506"/>
      <c r="AF107" s="506"/>
      <c r="AG107" s="506"/>
      <c r="AH107" s="506"/>
      <c r="AI107" s="506"/>
      <c r="AJ107" s="506"/>
      <c r="AK107" s="506"/>
      <c r="AL107" s="506"/>
      <c r="AM107" s="506"/>
      <c r="AN107" s="506"/>
      <c r="AO107" s="506"/>
      <c r="AP107" s="506"/>
      <c r="AQ107" s="506"/>
      <c r="AR107" s="506"/>
      <c r="AS107" s="506"/>
      <c r="AT107" s="506"/>
      <c r="AU107" s="506"/>
      <c r="AV107" s="506"/>
      <c r="AW107" s="506"/>
      <c r="AX107" s="506"/>
      <c r="AY107" s="506"/>
      <c r="AZ107" s="506"/>
      <c r="BA107" s="506"/>
      <c r="BB107" s="506"/>
      <c r="BC107" s="506"/>
      <c r="BD107" s="506"/>
      <c r="BE107" s="506"/>
      <c r="BF107" s="506"/>
      <c r="BG107" s="506"/>
      <c r="BH107" s="506"/>
      <c r="BI107" s="506"/>
      <c r="BJ107" s="506"/>
      <c r="BK107" s="506"/>
      <c r="BL107" s="506"/>
      <c r="BM107" s="506"/>
      <c r="BN107" s="506"/>
      <c r="BO107" s="506"/>
      <c r="BP107" s="506"/>
      <c r="BQ107" s="506"/>
      <c r="BR107" s="506"/>
      <c r="BS107" s="506"/>
      <c r="BT107" s="506"/>
      <c r="BU107" s="506"/>
      <c r="BV107" s="506"/>
      <c r="BW107" s="506"/>
      <c r="BX107" s="506"/>
      <c r="BY107" s="506"/>
      <c r="BZ107" s="506"/>
      <c r="CA107" s="506"/>
      <c r="CB107" s="506"/>
      <c r="CC107" s="506"/>
      <c r="CD107" s="506"/>
      <c r="CE107" s="506"/>
      <c r="CF107" s="506"/>
      <c r="CG107" s="506"/>
      <c r="CH107" s="506"/>
      <c r="CI107" s="506"/>
      <c r="CJ107" s="506"/>
      <c r="CK107" s="506"/>
      <c r="CL107" s="506"/>
      <c r="CM107" s="506"/>
      <c r="CN107" s="506"/>
      <c r="CO107" s="506"/>
      <c r="CP107" s="506"/>
      <c r="CQ107" s="506"/>
      <c r="CR107" s="584"/>
    </row>
    <row r="108" spans="1:96" ht="23.25" customHeight="1" x14ac:dyDescent="0.25">
      <c r="A108" s="758" t="s">
        <v>534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101"/>
      <c r="O108" s="101"/>
      <c r="P108" s="101"/>
      <c r="Q108" s="101"/>
      <c r="R108" s="101"/>
      <c r="S108" s="101"/>
      <c r="T108" s="101"/>
      <c r="U108" s="101"/>
      <c r="V108" s="117"/>
      <c r="W108" s="117"/>
      <c r="X108" s="117"/>
      <c r="Y108" s="118"/>
      <c r="Z108" s="118"/>
      <c r="AA108" s="117"/>
      <c r="AB108" s="117"/>
      <c r="AC108" s="117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583"/>
      <c r="BA108" s="583"/>
      <c r="BB108" s="583"/>
      <c r="BC108" s="583"/>
      <c r="BD108" s="583"/>
      <c r="BE108" s="583"/>
      <c r="BF108" s="583"/>
      <c r="BG108" s="583"/>
      <c r="BH108" s="583"/>
      <c r="BI108" s="583"/>
      <c r="BJ108" s="583"/>
      <c r="BK108" s="583"/>
      <c r="BL108" s="583"/>
      <c r="BM108" s="583"/>
      <c r="BN108" s="583"/>
      <c r="BO108" s="583"/>
      <c r="BP108" s="583"/>
      <c r="BQ108" s="583"/>
      <c r="BR108" s="583"/>
      <c r="BS108" s="583"/>
      <c r="BT108" s="583"/>
      <c r="BU108" s="583"/>
      <c r="BV108" s="583"/>
      <c r="BW108" s="583"/>
      <c r="BX108" s="583"/>
      <c r="BY108" s="583"/>
      <c r="BZ108" s="583"/>
      <c r="CA108" s="583"/>
      <c r="CB108" s="583"/>
      <c r="CC108" s="583"/>
      <c r="CD108" s="583"/>
      <c r="CE108" s="583"/>
      <c r="CF108" s="583"/>
      <c r="CG108" s="583"/>
      <c r="CH108" s="583"/>
      <c r="CI108" s="583"/>
      <c r="CJ108" s="583"/>
      <c r="CK108" s="583"/>
      <c r="CL108" s="583"/>
      <c r="CM108" s="583"/>
      <c r="CN108" s="583"/>
      <c r="CO108" s="583"/>
      <c r="CP108" s="583"/>
      <c r="CQ108" s="583"/>
      <c r="CR108" s="585"/>
    </row>
    <row r="109" spans="1:96" x14ac:dyDescent="0.25">
      <c r="A109" s="728" t="s">
        <v>453</v>
      </c>
      <c r="B109" s="728"/>
      <c r="C109" s="728"/>
      <c r="D109" s="728"/>
      <c r="E109" s="728"/>
      <c r="F109" s="728"/>
      <c r="G109" s="728"/>
      <c r="H109" s="728"/>
      <c r="I109" s="728"/>
      <c r="J109" s="728"/>
      <c r="K109" s="728"/>
      <c r="L109" s="728"/>
      <c r="M109" s="728"/>
      <c r="N109" s="728"/>
      <c r="O109" s="728"/>
      <c r="P109" s="728"/>
      <c r="Q109" s="728"/>
      <c r="R109" s="728"/>
      <c r="S109" s="72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  <c r="AI109" s="378"/>
      <c r="AJ109" s="378"/>
      <c r="AK109" s="378"/>
      <c r="AL109" s="378"/>
      <c r="AM109" s="378"/>
      <c r="AN109" s="378"/>
      <c r="AO109" s="378"/>
      <c r="AP109" s="378"/>
      <c r="AQ109" s="378"/>
      <c r="AR109" s="378"/>
      <c r="AS109" s="378"/>
      <c r="AT109" s="378"/>
      <c r="AU109" s="378"/>
      <c r="AV109" s="378"/>
      <c r="AW109" s="378"/>
      <c r="AX109" s="378"/>
      <c r="AY109" s="378"/>
      <c r="AZ109" s="378"/>
      <c r="BA109" s="378"/>
      <c r="BB109" s="378"/>
      <c r="BC109" s="378"/>
      <c r="BD109" s="378"/>
      <c r="BE109" s="378"/>
      <c r="BF109" s="378"/>
      <c r="BG109" s="378"/>
      <c r="BH109" s="378"/>
      <c r="BI109" s="378"/>
      <c r="BJ109" s="378"/>
      <c r="BK109" s="378"/>
      <c r="BL109" s="378"/>
      <c r="BM109" s="378"/>
      <c r="BN109" s="378"/>
      <c r="BO109" s="378"/>
      <c r="BP109" s="378"/>
      <c r="BQ109" s="378"/>
      <c r="BR109" s="378"/>
      <c r="BS109" s="378"/>
      <c r="BT109" s="378"/>
      <c r="BU109" s="378"/>
      <c r="BV109" s="378"/>
      <c r="BW109" s="378"/>
      <c r="BX109" s="378"/>
      <c r="BY109" s="378"/>
      <c r="BZ109" s="378"/>
      <c r="CA109" s="378"/>
      <c r="CB109" s="378"/>
      <c r="CC109" s="378"/>
      <c r="CD109" s="378"/>
      <c r="CE109" s="378"/>
      <c r="CF109" s="378"/>
      <c r="CG109" s="378"/>
      <c r="CH109" s="378"/>
      <c r="CI109" s="378"/>
      <c r="CJ109" s="378"/>
      <c r="CK109" s="378"/>
      <c r="CL109" s="378"/>
      <c r="CM109" s="378"/>
      <c r="CN109" s="378"/>
      <c r="CO109" s="378"/>
      <c r="CP109" s="378"/>
      <c r="CQ109" s="378"/>
      <c r="CR109" s="586"/>
    </row>
    <row r="110" spans="1:96" ht="15.75" thickBot="1" x14ac:dyDescent="0.3">
      <c r="A110" s="503" t="s">
        <v>454</v>
      </c>
      <c r="B110" s="265"/>
      <c r="C110" s="265"/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5"/>
      <c r="P110" s="265"/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  <c r="AD110" s="265"/>
      <c r="AE110" s="265"/>
      <c r="AF110" s="265"/>
      <c r="AG110" s="265"/>
      <c r="AH110" s="265"/>
      <c r="AI110" s="265"/>
      <c r="AJ110" s="265"/>
      <c r="AK110" s="265"/>
      <c r="AL110" s="265"/>
      <c r="AM110" s="265"/>
      <c r="AN110" s="265"/>
      <c r="AO110" s="265"/>
      <c r="AP110" s="265"/>
      <c r="AQ110" s="265"/>
      <c r="AR110" s="265"/>
      <c r="AS110" s="265"/>
      <c r="AT110" s="265"/>
      <c r="AU110" s="265"/>
      <c r="AV110" s="265"/>
      <c r="AW110" s="265"/>
      <c r="AX110" s="265"/>
      <c r="AY110" s="265"/>
      <c r="AZ110" s="265"/>
      <c r="BA110" s="265"/>
      <c r="BB110" s="265"/>
      <c r="BC110" s="265"/>
      <c r="BD110" s="265"/>
      <c r="BE110" s="265"/>
      <c r="BF110" s="265"/>
      <c r="BG110" s="265"/>
      <c r="BH110" s="265"/>
      <c r="BI110" s="265"/>
      <c r="BJ110" s="265"/>
      <c r="BK110" s="265"/>
      <c r="BL110" s="265"/>
      <c r="BM110" s="265"/>
      <c r="BN110" s="265"/>
      <c r="BO110" s="265"/>
      <c r="BP110" s="265"/>
      <c r="BQ110" s="265"/>
      <c r="BR110" s="265"/>
      <c r="BS110" s="265"/>
      <c r="BT110" s="265"/>
      <c r="BU110" s="265"/>
      <c r="BV110" s="265"/>
      <c r="BW110" s="265"/>
      <c r="BX110" s="265"/>
      <c r="BY110" s="265"/>
      <c r="BZ110" s="265"/>
      <c r="CA110" s="265"/>
      <c r="CB110" s="265"/>
      <c r="CC110" s="265"/>
      <c r="CD110" s="265"/>
      <c r="CE110" s="265"/>
      <c r="CF110" s="265"/>
      <c r="CG110" s="265"/>
      <c r="CH110" s="265"/>
      <c r="CI110" s="265"/>
      <c r="CJ110" s="265"/>
      <c r="CK110" s="265"/>
      <c r="CL110" s="265"/>
      <c r="CM110" s="265"/>
      <c r="CN110" s="265"/>
      <c r="CO110" s="265"/>
      <c r="CP110" s="265"/>
      <c r="CQ110" s="265"/>
      <c r="CR110" s="266"/>
    </row>
    <row r="113" spans="1:30" x14ac:dyDescent="0.25">
      <c r="A113" s="335"/>
      <c r="B113" s="333"/>
      <c r="C113" s="333"/>
      <c r="D113" s="333"/>
      <c r="E113" s="333"/>
      <c r="F113" s="333"/>
      <c r="G113" s="334"/>
      <c r="H113" s="334"/>
      <c r="I113" s="334"/>
      <c r="J113" s="334"/>
      <c r="K113" s="333"/>
      <c r="L113" s="333"/>
      <c r="M113" s="333"/>
      <c r="N113" s="333"/>
      <c r="O113" s="333"/>
      <c r="P113" s="333"/>
      <c r="Q113" s="333"/>
      <c r="R113" s="333"/>
      <c r="S113" s="333"/>
      <c r="T113" s="333"/>
      <c r="U113" s="333"/>
      <c r="V113" s="333"/>
      <c r="W113" s="333"/>
      <c r="X113" s="333"/>
      <c r="Y113" s="333"/>
      <c r="Z113" s="333"/>
      <c r="AD113" s="85"/>
    </row>
    <row r="114" spans="1:30" x14ac:dyDescent="0.25">
      <c r="A114" s="335"/>
      <c r="B114" s="333"/>
      <c r="C114" s="333"/>
      <c r="D114" s="333"/>
      <c r="E114" s="333"/>
      <c r="F114" s="333"/>
      <c r="G114" s="334"/>
      <c r="H114" s="334"/>
      <c r="I114" s="334"/>
      <c r="J114" s="334"/>
      <c r="K114" s="333"/>
      <c r="L114" s="333"/>
      <c r="M114" s="333"/>
      <c r="N114" s="333"/>
      <c r="O114" s="333"/>
      <c r="P114" s="333"/>
      <c r="Q114" s="333"/>
      <c r="R114" s="333"/>
      <c r="S114" s="333"/>
      <c r="T114" s="333"/>
      <c r="U114" s="333"/>
      <c r="V114" s="333"/>
      <c r="W114" s="333"/>
      <c r="X114" s="333"/>
      <c r="Y114" s="333"/>
      <c r="Z114" s="333"/>
      <c r="AD114" s="85"/>
    </row>
    <row r="115" spans="1:30" x14ac:dyDescent="0.25">
      <c r="A115" s="335"/>
      <c r="B115" s="333"/>
      <c r="C115" s="333"/>
      <c r="D115" s="333"/>
      <c r="E115" s="333"/>
      <c r="F115" s="333"/>
      <c r="G115" s="334"/>
      <c r="H115" s="334"/>
      <c r="I115" s="334"/>
      <c r="J115" s="334"/>
      <c r="K115" s="333"/>
      <c r="L115" s="333"/>
      <c r="M115" s="333"/>
      <c r="N115" s="333"/>
      <c r="O115" s="333"/>
      <c r="P115" s="333"/>
      <c r="Q115" s="333"/>
      <c r="R115" s="333"/>
      <c r="S115" s="333"/>
      <c r="T115" s="333"/>
      <c r="U115" s="333"/>
      <c r="V115" s="333"/>
      <c r="W115" s="333"/>
      <c r="X115" s="333"/>
      <c r="Y115" s="333"/>
      <c r="Z115" s="333"/>
    </row>
    <row r="116" spans="1:30" x14ac:dyDescent="0.25">
      <c r="A116" s="335"/>
      <c r="B116" s="333"/>
      <c r="C116" s="333"/>
      <c r="D116" s="333"/>
      <c r="E116" s="333"/>
      <c r="F116" s="333"/>
      <c r="G116" s="334"/>
      <c r="H116" s="334"/>
      <c r="I116" s="334"/>
      <c r="J116" s="334"/>
      <c r="K116" s="333"/>
      <c r="L116" s="333"/>
      <c r="M116" s="333"/>
      <c r="N116" s="333"/>
      <c r="O116" s="333"/>
      <c r="P116" s="333"/>
      <c r="Q116" s="333"/>
      <c r="R116" s="333"/>
      <c r="S116" s="333"/>
      <c r="T116" s="333"/>
      <c r="U116" s="333"/>
      <c r="V116" s="333"/>
      <c r="W116" s="333"/>
      <c r="X116" s="333"/>
      <c r="Y116" s="333"/>
      <c r="Z116" s="333"/>
    </row>
    <row r="117" spans="1:30" x14ac:dyDescent="0.25">
      <c r="A117" s="335"/>
      <c r="B117" s="333"/>
      <c r="C117" s="333"/>
      <c r="D117" s="333"/>
      <c r="E117" s="333"/>
      <c r="F117" s="333"/>
      <c r="G117" s="334"/>
      <c r="H117" s="334"/>
      <c r="I117" s="334"/>
      <c r="J117" s="334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3"/>
    </row>
    <row r="118" spans="1:30" x14ac:dyDescent="0.25">
      <c r="A118" s="335"/>
      <c r="B118" s="333"/>
      <c r="C118" s="333"/>
      <c r="D118" s="333"/>
      <c r="E118" s="333"/>
      <c r="F118" s="333"/>
      <c r="G118" s="334"/>
      <c r="H118" s="334"/>
      <c r="I118" s="334"/>
      <c r="J118" s="334"/>
      <c r="K118" s="333"/>
      <c r="L118" s="333"/>
      <c r="M118" s="333"/>
      <c r="N118" s="333"/>
      <c r="O118" s="333"/>
      <c r="P118" s="333"/>
      <c r="Q118" s="333"/>
      <c r="R118" s="333"/>
      <c r="S118" s="333"/>
      <c r="T118" s="333"/>
      <c r="U118" s="333"/>
      <c r="V118" s="333"/>
      <c r="W118" s="333"/>
      <c r="X118" s="333"/>
      <c r="Y118" s="333"/>
      <c r="Z118" s="333"/>
    </row>
    <row r="119" spans="1:30" x14ac:dyDescent="0.25">
      <c r="A119" s="335"/>
      <c r="B119" s="333"/>
      <c r="C119" s="333"/>
      <c r="D119" s="333"/>
      <c r="E119" s="333"/>
      <c r="F119" s="333"/>
      <c r="G119" s="334"/>
      <c r="H119" s="334"/>
      <c r="I119" s="334"/>
      <c r="J119" s="334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3"/>
    </row>
    <row r="120" spans="1:30" x14ac:dyDescent="0.25">
      <c r="A120" s="335"/>
      <c r="B120" s="333"/>
      <c r="C120" s="333"/>
      <c r="D120" s="333"/>
      <c r="E120" s="333"/>
      <c r="F120" s="333"/>
      <c r="G120" s="334"/>
      <c r="H120" s="334"/>
      <c r="I120" s="334"/>
      <c r="J120" s="334"/>
      <c r="K120" s="333"/>
      <c r="L120" s="333"/>
      <c r="M120" s="333"/>
      <c r="N120" s="333"/>
      <c r="O120" s="333"/>
      <c r="P120" s="333"/>
      <c r="Q120" s="333"/>
      <c r="R120" s="333"/>
      <c r="S120" s="333"/>
      <c r="T120" s="333"/>
      <c r="U120" s="333"/>
      <c r="V120" s="333"/>
      <c r="W120" s="333"/>
      <c r="X120" s="333"/>
      <c r="Y120" s="333"/>
      <c r="Z120" s="333"/>
    </row>
    <row r="121" spans="1:30" x14ac:dyDescent="0.25">
      <c r="A121" s="335"/>
      <c r="B121" s="333"/>
      <c r="C121" s="333"/>
      <c r="D121" s="333"/>
      <c r="E121" s="333"/>
      <c r="F121" s="333"/>
      <c r="G121" s="334"/>
      <c r="H121" s="334"/>
      <c r="I121" s="334"/>
      <c r="J121" s="334"/>
      <c r="K121" s="333"/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</row>
    <row r="122" spans="1:30" x14ac:dyDescent="0.25">
      <c r="A122" s="335"/>
      <c r="B122" s="333"/>
      <c r="C122" s="333"/>
      <c r="D122" s="333"/>
      <c r="E122" s="333"/>
      <c r="F122" s="333"/>
      <c r="G122" s="334"/>
      <c r="H122" s="334"/>
      <c r="I122" s="334"/>
      <c r="J122" s="334"/>
      <c r="K122" s="333"/>
      <c r="L122" s="333"/>
      <c r="M122" s="333"/>
      <c r="N122" s="333"/>
      <c r="O122" s="333"/>
      <c r="P122" s="333"/>
      <c r="Q122" s="333"/>
      <c r="R122" s="333"/>
      <c r="S122" s="333"/>
      <c r="T122" s="333"/>
      <c r="U122" s="333"/>
      <c r="V122" s="333"/>
      <c r="W122" s="333"/>
      <c r="X122" s="333"/>
      <c r="Y122" s="333"/>
      <c r="Z122" s="333"/>
    </row>
    <row r="123" spans="1:30" x14ac:dyDescent="0.25">
      <c r="A123" s="335"/>
      <c r="B123" s="333"/>
      <c r="C123" s="333"/>
      <c r="D123" s="333"/>
      <c r="E123" s="333"/>
      <c r="F123" s="333"/>
      <c r="G123" s="334"/>
      <c r="H123" s="334"/>
      <c r="I123" s="334"/>
      <c r="J123" s="334"/>
      <c r="K123" s="333"/>
      <c r="L123" s="333"/>
      <c r="M123" s="333"/>
      <c r="N123" s="333"/>
      <c r="O123" s="333"/>
      <c r="P123" s="333"/>
      <c r="Q123" s="333"/>
      <c r="R123" s="333"/>
      <c r="S123" s="333"/>
      <c r="T123" s="333"/>
      <c r="U123" s="333"/>
      <c r="V123" s="333"/>
      <c r="W123" s="333"/>
      <c r="X123" s="333"/>
      <c r="Y123" s="333"/>
      <c r="Z123" s="333"/>
    </row>
    <row r="124" spans="1:30" x14ac:dyDescent="0.25">
      <c r="A124" s="335"/>
      <c r="B124" s="333"/>
      <c r="C124" s="333"/>
      <c r="D124" s="333"/>
      <c r="E124" s="333"/>
      <c r="F124" s="333"/>
      <c r="G124" s="334"/>
      <c r="H124" s="334"/>
      <c r="I124" s="334"/>
      <c r="J124" s="334"/>
      <c r="K124" s="333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3"/>
    </row>
    <row r="125" spans="1:30" x14ac:dyDescent="0.25">
      <c r="A125" s="335"/>
      <c r="B125" s="333"/>
      <c r="C125" s="333"/>
      <c r="D125" s="333"/>
      <c r="E125" s="333"/>
      <c r="F125" s="333"/>
      <c r="G125" s="334"/>
      <c r="H125" s="334"/>
      <c r="I125" s="334"/>
      <c r="J125" s="334"/>
      <c r="K125" s="333"/>
      <c r="L125" s="333"/>
      <c r="M125" s="333"/>
      <c r="N125" s="333"/>
      <c r="O125" s="333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</row>
    <row r="126" spans="1:30" x14ac:dyDescent="0.25">
      <c r="A126" s="335"/>
      <c r="B126" s="333"/>
      <c r="C126" s="333"/>
      <c r="D126" s="333"/>
      <c r="E126" s="333"/>
      <c r="F126" s="333"/>
      <c r="G126" s="334"/>
      <c r="H126" s="334"/>
      <c r="I126" s="334"/>
      <c r="J126" s="334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</row>
    <row r="127" spans="1:30" x14ac:dyDescent="0.25">
      <c r="A127" s="335"/>
      <c r="B127" s="333"/>
      <c r="C127" s="333"/>
      <c r="D127" s="333"/>
      <c r="E127" s="333"/>
      <c r="F127" s="333"/>
      <c r="G127" s="334"/>
      <c r="H127" s="334"/>
      <c r="I127" s="334"/>
      <c r="J127" s="334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</row>
    <row r="128" spans="1:30" x14ac:dyDescent="0.25">
      <c r="A128" s="14"/>
      <c r="B128" s="45"/>
      <c r="C128" s="45"/>
      <c r="D128" s="45"/>
      <c r="E128" s="35"/>
      <c r="F128" s="35"/>
      <c r="G128" s="337"/>
      <c r="H128" s="337"/>
      <c r="I128" s="337"/>
      <c r="J128" s="337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335"/>
      <c r="B129" s="333"/>
      <c r="C129" s="333"/>
      <c r="D129" s="333"/>
      <c r="E129" s="333"/>
      <c r="F129" s="333"/>
      <c r="G129" s="334"/>
      <c r="H129" s="334"/>
      <c r="I129" s="334"/>
      <c r="J129" s="334"/>
      <c r="K129" s="333"/>
      <c r="L129" s="333"/>
      <c r="M129" s="333"/>
      <c r="N129" s="333"/>
      <c r="O129" s="333"/>
      <c r="P129" s="333"/>
      <c r="Q129" s="333"/>
      <c r="R129" s="333"/>
      <c r="S129" s="333"/>
      <c r="T129" s="333"/>
      <c r="U129" s="333"/>
      <c r="V129" s="333"/>
      <c r="W129" s="333"/>
      <c r="X129" s="333"/>
      <c r="Y129" s="333"/>
      <c r="Z129" s="333"/>
    </row>
    <row r="130" spans="1:26" x14ac:dyDescent="0.25">
      <c r="A130" s="335"/>
      <c r="B130" s="333"/>
      <c r="C130" s="333"/>
      <c r="D130" s="333"/>
      <c r="E130" s="333"/>
      <c r="F130" s="333"/>
      <c r="G130" s="334"/>
      <c r="H130" s="334"/>
      <c r="I130" s="334"/>
      <c r="J130" s="334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</row>
    <row r="131" spans="1:26" x14ac:dyDescent="0.25">
      <c r="A131" s="335"/>
      <c r="B131" s="333"/>
      <c r="C131" s="333"/>
      <c r="D131" s="333"/>
      <c r="E131" s="333"/>
      <c r="F131" s="333"/>
      <c r="G131" s="334"/>
      <c r="H131" s="334"/>
      <c r="I131" s="334"/>
      <c r="J131" s="334"/>
      <c r="K131" s="333"/>
      <c r="L131" s="333"/>
      <c r="M131" s="333"/>
      <c r="N131" s="333"/>
      <c r="O131" s="333"/>
      <c r="P131" s="333"/>
      <c r="Q131" s="333"/>
      <c r="R131" s="333"/>
      <c r="S131" s="333"/>
      <c r="T131" s="333"/>
      <c r="U131" s="333"/>
      <c r="V131" s="333"/>
      <c r="W131" s="333"/>
      <c r="X131" s="333"/>
      <c r="Y131" s="333"/>
      <c r="Z131" s="333"/>
    </row>
    <row r="132" spans="1:26" x14ac:dyDescent="0.25">
      <c r="A132" s="47"/>
      <c r="B132" s="333"/>
      <c r="C132" s="333"/>
      <c r="D132" s="333"/>
      <c r="E132" s="333"/>
      <c r="F132" s="333"/>
      <c r="G132" s="334"/>
      <c r="H132" s="334"/>
      <c r="I132" s="334"/>
      <c r="J132" s="334"/>
      <c r="K132" s="333"/>
      <c r="L132" s="333"/>
      <c r="M132" s="333"/>
      <c r="N132" s="333"/>
      <c r="O132" s="333"/>
      <c r="P132" s="333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</row>
    <row r="133" spans="1:26" x14ac:dyDescent="0.25">
      <c r="A133" s="48"/>
      <c r="B133" s="36"/>
      <c r="C133" s="36"/>
      <c r="D133" s="36"/>
      <c r="E133" s="333"/>
      <c r="F133" s="333"/>
      <c r="G133" s="334"/>
      <c r="H133" s="334"/>
      <c r="I133" s="334"/>
      <c r="J133" s="334"/>
      <c r="K133" s="333"/>
      <c r="L133" s="333"/>
      <c r="M133" s="333"/>
      <c r="N133" s="333"/>
      <c r="O133" s="333"/>
      <c r="P133" s="333"/>
      <c r="Q133" s="333"/>
      <c r="R133" s="333"/>
      <c r="S133" s="333"/>
      <c r="T133" s="333"/>
      <c r="U133" s="333"/>
      <c r="V133" s="333"/>
      <c r="W133" s="333"/>
      <c r="X133" s="333"/>
      <c r="Y133" s="333"/>
      <c r="Z133" s="333"/>
    </row>
    <row r="134" spans="1:26" x14ac:dyDescent="0.25">
      <c r="A134" s="48"/>
      <c r="B134" s="36"/>
      <c r="C134" s="36"/>
      <c r="D134" s="36"/>
      <c r="E134" s="333"/>
      <c r="F134" s="333"/>
      <c r="G134" s="334"/>
      <c r="H134" s="334"/>
      <c r="I134" s="334"/>
      <c r="J134" s="334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33"/>
      <c r="Z134" s="333"/>
    </row>
    <row r="135" spans="1:26" x14ac:dyDescent="0.25">
      <c r="A135" s="335"/>
      <c r="B135" s="333"/>
      <c r="C135" s="333"/>
      <c r="D135" s="333"/>
      <c r="E135" s="333"/>
      <c r="F135" s="333"/>
      <c r="G135" s="334"/>
      <c r="H135" s="334"/>
      <c r="I135" s="334"/>
      <c r="J135" s="334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33"/>
      <c r="Z135" s="333"/>
    </row>
    <row r="136" spans="1:26" x14ac:dyDescent="0.25">
      <c r="A136" s="335"/>
      <c r="B136" s="333"/>
      <c r="C136" s="333"/>
      <c r="D136" s="333"/>
      <c r="E136" s="333"/>
      <c r="F136" s="333"/>
      <c r="G136" s="334"/>
      <c r="H136" s="334"/>
      <c r="I136" s="334"/>
      <c r="J136" s="334"/>
      <c r="K136" s="333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3"/>
    </row>
    <row r="137" spans="1:26" x14ac:dyDescent="0.25">
      <c r="A137" s="335"/>
      <c r="B137" s="333"/>
      <c r="C137" s="333"/>
      <c r="D137" s="333"/>
      <c r="E137" s="333"/>
      <c r="F137" s="333"/>
      <c r="G137" s="334"/>
      <c r="H137" s="334"/>
      <c r="I137" s="334"/>
      <c r="J137" s="334"/>
      <c r="K137" s="333"/>
      <c r="L137" s="333"/>
      <c r="M137" s="333"/>
      <c r="N137" s="333"/>
      <c r="O137" s="333"/>
      <c r="P137" s="333"/>
      <c r="Q137" s="333"/>
      <c r="R137" s="333"/>
      <c r="S137" s="333"/>
      <c r="T137" s="333"/>
      <c r="U137" s="333"/>
      <c r="V137" s="333"/>
      <c r="W137" s="333"/>
      <c r="X137" s="333"/>
      <c r="Y137" s="333"/>
      <c r="Z137" s="333"/>
    </row>
    <row r="138" spans="1:26" x14ac:dyDescent="0.25">
      <c r="A138" s="335"/>
      <c r="B138" s="333"/>
      <c r="C138" s="333"/>
      <c r="D138" s="333"/>
      <c r="E138" s="333"/>
      <c r="F138" s="333"/>
      <c r="G138" s="334"/>
      <c r="H138" s="334"/>
      <c r="I138" s="334"/>
      <c r="J138" s="334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333"/>
      <c r="Z138" s="333"/>
    </row>
    <row r="139" spans="1:26" x14ac:dyDescent="0.25">
      <c r="A139" s="335"/>
      <c r="B139" s="333"/>
      <c r="C139" s="333"/>
      <c r="D139" s="333"/>
      <c r="E139" s="333"/>
      <c r="F139" s="333"/>
      <c r="G139" s="334"/>
      <c r="H139" s="334"/>
      <c r="I139" s="334"/>
      <c r="J139" s="334"/>
      <c r="K139" s="333"/>
      <c r="L139" s="333"/>
      <c r="M139" s="333"/>
      <c r="N139" s="333"/>
      <c r="O139" s="333"/>
      <c r="P139" s="333"/>
      <c r="Q139" s="333"/>
      <c r="R139" s="333"/>
      <c r="S139" s="333"/>
      <c r="T139" s="333"/>
      <c r="U139" s="333"/>
      <c r="V139" s="333"/>
      <c r="W139" s="333"/>
      <c r="X139" s="333"/>
      <c r="Y139" s="333"/>
      <c r="Z139" s="333"/>
    </row>
    <row r="140" spans="1:26" x14ac:dyDescent="0.25">
      <c r="A140" s="335"/>
      <c r="B140" s="333"/>
      <c r="C140" s="333"/>
      <c r="D140" s="333"/>
      <c r="E140" s="333"/>
      <c r="F140" s="333"/>
      <c r="G140" s="334"/>
      <c r="H140" s="334"/>
      <c r="I140" s="334"/>
      <c r="J140" s="334"/>
      <c r="K140" s="333"/>
      <c r="L140" s="333"/>
      <c r="M140" s="333"/>
      <c r="N140" s="333"/>
      <c r="O140" s="333"/>
      <c r="P140" s="333"/>
      <c r="Q140" s="333"/>
      <c r="R140" s="333"/>
      <c r="S140" s="333"/>
      <c r="T140" s="333"/>
      <c r="U140" s="333"/>
      <c r="V140" s="333"/>
      <c r="W140" s="333"/>
      <c r="X140" s="333"/>
      <c r="Y140" s="333"/>
      <c r="Z140" s="333"/>
    </row>
    <row r="141" spans="1:26" x14ac:dyDescent="0.25">
      <c r="A141" s="335"/>
      <c r="B141" s="333"/>
      <c r="C141" s="333"/>
      <c r="D141" s="333"/>
      <c r="E141" s="333"/>
      <c r="F141" s="333"/>
      <c r="G141" s="334"/>
      <c r="H141" s="334"/>
      <c r="I141" s="334"/>
      <c r="J141" s="334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33"/>
      <c r="Z141" s="333"/>
    </row>
    <row r="142" spans="1:26" x14ac:dyDescent="0.25">
      <c r="A142" s="14"/>
      <c r="B142" s="45"/>
      <c r="C142" s="45"/>
      <c r="D142" s="45"/>
      <c r="E142" s="35"/>
      <c r="F142" s="35"/>
      <c r="G142" s="337"/>
      <c r="H142" s="337"/>
      <c r="I142" s="337"/>
      <c r="J142" s="337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5">
      <c r="A143" s="335"/>
      <c r="B143" s="333"/>
      <c r="C143" s="333"/>
      <c r="D143" s="333"/>
      <c r="E143" s="333"/>
      <c r="F143" s="333"/>
      <c r="G143" s="334"/>
      <c r="H143" s="334"/>
      <c r="I143" s="334"/>
      <c r="J143" s="334"/>
      <c r="K143" s="333"/>
      <c r="L143" s="333"/>
      <c r="M143" s="333"/>
      <c r="N143" s="333"/>
      <c r="O143" s="333"/>
      <c r="P143" s="333"/>
      <c r="Q143" s="333"/>
      <c r="R143" s="333"/>
      <c r="S143" s="333"/>
      <c r="T143" s="333"/>
      <c r="U143" s="333"/>
      <c r="V143" s="333"/>
      <c r="W143" s="333"/>
      <c r="X143" s="333"/>
      <c r="Y143" s="333"/>
      <c r="Z143" s="333"/>
    </row>
    <row r="144" spans="1:26" x14ac:dyDescent="0.25">
      <c r="A144" s="335"/>
      <c r="B144" s="333"/>
      <c r="C144" s="333"/>
      <c r="D144" s="333"/>
      <c r="E144" s="333"/>
      <c r="F144" s="333"/>
      <c r="G144" s="334"/>
      <c r="H144" s="334"/>
      <c r="I144" s="334"/>
      <c r="J144" s="334"/>
      <c r="K144" s="333"/>
      <c r="L144" s="333"/>
      <c r="M144" s="333"/>
      <c r="N144" s="333"/>
      <c r="O144" s="333"/>
      <c r="P144" s="333"/>
      <c r="Q144" s="333"/>
      <c r="R144" s="333"/>
      <c r="S144" s="333"/>
      <c r="T144" s="333"/>
      <c r="U144" s="333"/>
      <c r="V144" s="333"/>
      <c r="W144" s="333"/>
      <c r="X144" s="333"/>
      <c r="Y144" s="333"/>
      <c r="Z144" s="333"/>
    </row>
    <row r="145" spans="1:26" x14ac:dyDescent="0.25">
      <c r="A145" s="335"/>
      <c r="B145" s="333"/>
      <c r="C145" s="333"/>
      <c r="D145" s="333"/>
      <c r="E145" s="333"/>
      <c r="F145" s="333"/>
      <c r="G145" s="334"/>
      <c r="H145" s="334"/>
      <c r="I145" s="334"/>
      <c r="J145" s="334"/>
      <c r="K145" s="333"/>
      <c r="L145" s="333"/>
      <c r="M145" s="333"/>
      <c r="N145" s="333"/>
      <c r="O145" s="333"/>
      <c r="P145" s="333"/>
      <c r="Q145" s="333"/>
      <c r="R145" s="333"/>
      <c r="S145" s="333"/>
      <c r="T145" s="333"/>
      <c r="U145" s="333"/>
      <c r="V145" s="333"/>
      <c r="W145" s="333"/>
      <c r="X145" s="333"/>
      <c r="Y145" s="333"/>
      <c r="Z145" s="333"/>
    </row>
    <row r="146" spans="1:26" x14ac:dyDescent="0.25">
      <c r="A146" s="335"/>
      <c r="B146" s="333"/>
      <c r="C146" s="333"/>
      <c r="D146" s="333"/>
      <c r="E146" s="333"/>
      <c r="F146" s="333"/>
      <c r="G146" s="334"/>
      <c r="H146" s="334"/>
      <c r="I146" s="334"/>
      <c r="J146" s="334"/>
      <c r="K146" s="333"/>
      <c r="L146" s="333"/>
      <c r="M146" s="333"/>
      <c r="N146" s="333"/>
      <c r="O146" s="333"/>
      <c r="P146" s="333"/>
      <c r="Q146" s="333"/>
      <c r="R146" s="333"/>
      <c r="S146" s="333"/>
      <c r="T146" s="333"/>
      <c r="U146" s="333"/>
      <c r="V146" s="333"/>
      <c r="W146" s="333"/>
      <c r="X146" s="333"/>
      <c r="Y146" s="333"/>
      <c r="Z146" s="333"/>
    </row>
    <row r="147" spans="1:26" x14ac:dyDescent="0.25">
      <c r="A147" s="335"/>
      <c r="B147" s="333"/>
      <c r="C147" s="333"/>
      <c r="D147" s="333"/>
      <c r="E147" s="333"/>
      <c r="F147" s="333"/>
      <c r="G147" s="334"/>
      <c r="H147" s="334"/>
      <c r="I147" s="334"/>
      <c r="J147" s="334"/>
      <c r="K147" s="333"/>
      <c r="L147" s="333"/>
      <c r="M147" s="333"/>
      <c r="N147" s="333"/>
      <c r="O147" s="333"/>
      <c r="P147" s="333"/>
      <c r="Q147" s="333"/>
      <c r="R147" s="333"/>
      <c r="S147" s="333"/>
      <c r="T147" s="333"/>
      <c r="U147" s="333"/>
      <c r="V147" s="333"/>
      <c r="W147" s="333"/>
      <c r="X147" s="333"/>
      <c r="Y147" s="333"/>
      <c r="Z147" s="333"/>
    </row>
    <row r="148" spans="1:26" x14ac:dyDescent="0.25">
      <c r="A148" s="335"/>
      <c r="B148" s="333"/>
      <c r="C148" s="333"/>
      <c r="D148" s="333"/>
      <c r="E148" s="333"/>
      <c r="F148" s="333"/>
      <c r="G148" s="334"/>
      <c r="H148" s="334"/>
      <c r="I148" s="334"/>
      <c r="J148" s="334"/>
      <c r="K148" s="333"/>
      <c r="L148" s="333"/>
      <c r="M148" s="333"/>
      <c r="N148" s="333"/>
      <c r="O148" s="333"/>
      <c r="P148" s="333"/>
      <c r="Q148" s="333"/>
      <c r="R148" s="333"/>
      <c r="S148" s="333"/>
      <c r="T148" s="333"/>
      <c r="U148" s="333"/>
      <c r="V148" s="333"/>
      <c r="W148" s="333"/>
      <c r="X148" s="333"/>
      <c r="Y148" s="333"/>
      <c r="Z148" s="333"/>
    </row>
    <row r="149" spans="1:26" x14ac:dyDescent="0.25">
      <c r="A149" s="335"/>
      <c r="B149" s="333"/>
      <c r="C149" s="333"/>
      <c r="D149" s="333"/>
      <c r="E149" s="333"/>
      <c r="F149" s="333"/>
      <c r="G149" s="334"/>
      <c r="H149" s="334"/>
      <c r="I149" s="334"/>
      <c r="J149" s="334"/>
      <c r="K149" s="333"/>
      <c r="L149" s="333"/>
      <c r="M149" s="333"/>
      <c r="N149" s="333"/>
      <c r="O149" s="333"/>
      <c r="P149" s="333"/>
      <c r="Q149" s="333"/>
      <c r="R149" s="333"/>
      <c r="S149" s="333"/>
      <c r="T149" s="333"/>
      <c r="U149" s="333"/>
      <c r="V149" s="333"/>
      <c r="W149" s="333"/>
      <c r="X149" s="333"/>
      <c r="Y149" s="333"/>
      <c r="Z149" s="333"/>
    </row>
    <row r="150" spans="1:26" x14ac:dyDescent="0.25">
      <c r="A150" s="335"/>
      <c r="B150" s="333"/>
      <c r="C150" s="333"/>
      <c r="D150" s="333"/>
      <c r="E150" s="333"/>
      <c r="F150" s="333"/>
      <c r="G150" s="334"/>
      <c r="H150" s="334"/>
      <c r="I150" s="334"/>
      <c r="J150" s="334"/>
      <c r="K150" s="333"/>
      <c r="L150" s="333"/>
      <c r="M150" s="333"/>
      <c r="N150" s="333"/>
      <c r="O150" s="333"/>
      <c r="P150" s="333"/>
      <c r="Q150" s="333"/>
      <c r="R150" s="333"/>
      <c r="S150" s="333"/>
      <c r="T150" s="333"/>
      <c r="U150" s="333"/>
      <c r="V150" s="333"/>
      <c r="W150" s="333"/>
      <c r="X150" s="333"/>
      <c r="Y150" s="333"/>
      <c r="Z150" s="333"/>
    </row>
    <row r="151" spans="1:26" x14ac:dyDescent="0.25">
      <c r="A151" s="14"/>
      <c r="B151" s="45"/>
      <c r="C151" s="45"/>
      <c r="D151" s="45"/>
      <c r="E151" s="35"/>
      <c r="F151" s="35"/>
      <c r="G151" s="337"/>
      <c r="H151" s="337"/>
      <c r="I151" s="337"/>
      <c r="J151" s="337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 s="335"/>
      <c r="B152" s="333"/>
      <c r="C152" s="333"/>
      <c r="D152" s="333"/>
      <c r="E152" s="333"/>
      <c r="F152" s="333"/>
      <c r="G152" s="334"/>
      <c r="H152" s="334"/>
      <c r="I152" s="334"/>
      <c r="J152" s="334"/>
      <c r="K152" s="333"/>
      <c r="L152" s="333"/>
      <c r="M152" s="333"/>
      <c r="N152" s="333"/>
      <c r="O152" s="333"/>
      <c r="P152" s="333"/>
      <c r="Q152" s="333"/>
      <c r="R152" s="333"/>
      <c r="S152" s="333"/>
      <c r="T152" s="333"/>
      <c r="U152" s="333"/>
      <c r="V152" s="333"/>
      <c r="W152" s="333"/>
      <c r="X152" s="333"/>
      <c r="Y152" s="333"/>
      <c r="Z152" s="333"/>
    </row>
    <row r="153" spans="1:26" x14ac:dyDescent="0.25">
      <c r="A153" s="335"/>
      <c r="B153" s="333"/>
      <c r="C153" s="333"/>
      <c r="D153" s="333"/>
      <c r="E153" s="333"/>
      <c r="F153" s="333"/>
      <c r="G153" s="334"/>
      <c r="H153" s="334"/>
      <c r="I153" s="334"/>
      <c r="J153" s="334"/>
      <c r="K153" s="333"/>
      <c r="L153" s="333"/>
      <c r="M153" s="333"/>
      <c r="N153" s="333"/>
      <c r="O153" s="333"/>
      <c r="P153" s="333"/>
      <c r="Q153" s="333"/>
      <c r="R153" s="333"/>
      <c r="S153" s="333"/>
      <c r="T153" s="333"/>
      <c r="U153" s="333"/>
      <c r="V153" s="333"/>
      <c r="W153" s="333"/>
      <c r="X153" s="333"/>
      <c r="Y153" s="333"/>
      <c r="Z153" s="333"/>
    </row>
    <row r="154" spans="1:26" x14ac:dyDescent="0.25">
      <c r="A154" s="335"/>
      <c r="B154" s="36"/>
      <c r="C154" s="36"/>
      <c r="D154" s="36"/>
      <c r="E154" s="333"/>
      <c r="F154" s="333"/>
      <c r="G154" s="334"/>
      <c r="H154" s="334"/>
      <c r="I154" s="334"/>
      <c r="J154" s="334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33"/>
      <c r="Z154" s="333"/>
    </row>
    <row r="155" spans="1:26" x14ac:dyDescent="0.25">
      <c r="A155" s="335"/>
      <c r="B155" s="36"/>
      <c r="C155" s="36"/>
      <c r="D155" s="36"/>
      <c r="E155" s="333"/>
      <c r="F155" s="333"/>
      <c r="G155" s="334"/>
      <c r="H155" s="334"/>
      <c r="I155" s="334"/>
      <c r="J155" s="334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33"/>
      <c r="Z155" s="333"/>
    </row>
    <row r="156" spans="1:26" x14ac:dyDescent="0.25">
      <c r="A156" s="335"/>
      <c r="B156" s="333"/>
      <c r="C156" s="333"/>
      <c r="D156" s="333"/>
      <c r="E156" s="333"/>
      <c r="F156" s="333"/>
      <c r="G156" s="334"/>
      <c r="H156" s="334"/>
      <c r="I156" s="334"/>
      <c r="J156" s="334"/>
      <c r="K156" s="333"/>
      <c r="L156" s="333"/>
      <c r="M156" s="333"/>
      <c r="N156" s="333"/>
      <c r="O156" s="333"/>
      <c r="P156" s="333"/>
      <c r="Q156" s="333"/>
      <c r="R156" s="333"/>
      <c r="S156" s="333"/>
      <c r="T156" s="333"/>
      <c r="U156" s="333"/>
      <c r="V156" s="333"/>
      <c r="W156" s="333"/>
      <c r="X156" s="333"/>
      <c r="Y156" s="333"/>
      <c r="Z156" s="333"/>
    </row>
    <row r="157" spans="1:26" x14ac:dyDescent="0.25">
      <c r="A157" s="335"/>
      <c r="B157" s="333"/>
      <c r="C157" s="333"/>
      <c r="D157" s="333"/>
      <c r="E157" s="333"/>
      <c r="F157" s="333"/>
      <c r="G157" s="334"/>
      <c r="H157" s="334"/>
      <c r="I157" s="334"/>
      <c r="J157" s="334"/>
      <c r="K157" s="333"/>
      <c r="L157" s="333"/>
      <c r="M157" s="333"/>
      <c r="N157" s="333"/>
      <c r="O157" s="333"/>
      <c r="P157" s="333"/>
      <c r="Q157" s="333"/>
      <c r="R157" s="333"/>
      <c r="S157" s="333"/>
      <c r="T157" s="333"/>
      <c r="U157" s="333"/>
      <c r="V157" s="333"/>
      <c r="W157" s="333"/>
      <c r="X157" s="333"/>
      <c r="Y157" s="333"/>
      <c r="Z157" s="333"/>
    </row>
    <row r="158" spans="1:26" x14ac:dyDescent="0.25">
      <c r="A158" s="332"/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  <c r="R158" s="334"/>
      <c r="S158" s="334"/>
      <c r="T158" s="334"/>
      <c r="U158" s="334"/>
      <c r="V158" s="334"/>
      <c r="W158" s="334"/>
      <c r="X158" s="334"/>
      <c r="Y158" s="334"/>
      <c r="Z158" s="334"/>
    </row>
    <row r="159" spans="1:26" x14ac:dyDescent="0.25">
      <c r="A159" s="336"/>
      <c r="B159" s="38"/>
      <c r="C159" s="38"/>
      <c r="D159" s="38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</row>
    <row r="160" spans="1:26" x14ac:dyDescent="0.25">
      <c r="A160" s="335"/>
      <c r="B160" s="333"/>
      <c r="C160" s="333"/>
      <c r="D160" s="333"/>
      <c r="E160" s="333"/>
      <c r="F160" s="333"/>
      <c r="G160" s="334"/>
      <c r="H160" s="334"/>
      <c r="I160" s="334"/>
      <c r="J160" s="334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33"/>
      <c r="Z160" s="333"/>
    </row>
    <row r="161" spans="1:26" x14ac:dyDescent="0.25">
      <c r="A161" s="335"/>
      <c r="B161" s="333"/>
      <c r="C161" s="333"/>
      <c r="D161" s="333"/>
      <c r="E161" s="333"/>
      <c r="F161" s="333"/>
      <c r="G161" s="334"/>
      <c r="H161" s="334"/>
      <c r="I161" s="334"/>
      <c r="J161" s="334"/>
      <c r="K161" s="333"/>
      <c r="L161" s="333"/>
      <c r="M161" s="333"/>
      <c r="N161" s="333"/>
      <c r="O161" s="333"/>
      <c r="P161" s="333"/>
      <c r="Q161" s="333"/>
      <c r="R161" s="333"/>
      <c r="S161" s="333"/>
      <c r="T161" s="333"/>
      <c r="U161" s="333"/>
      <c r="V161" s="333"/>
      <c r="W161" s="333"/>
      <c r="X161" s="333"/>
      <c r="Y161" s="333"/>
      <c r="Z161" s="333"/>
    </row>
    <row r="162" spans="1:26" x14ac:dyDescent="0.25">
      <c r="A162" s="335"/>
      <c r="B162" s="333"/>
      <c r="C162" s="333"/>
      <c r="D162" s="333"/>
      <c r="E162" s="333"/>
      <c r="F162" s="333"/>
      <c r="G162" s="334"/>
      <c r="H162" s="334"/>
      <c r="I162" s="334"/>
      <c r="J162" s="334"/>
      <c r="K162" s="333"/>
      <c r="L162" s="333"/>
      <c r="M162" s="333"/>
      <c r="N162" s="333"/>
      <c r="O162" s="333"/>
      <c r="P162" s="333"/>
      <c r="Q162" s="333"/>
      <c r="R162" s="333"/>
      <c r="S162" s="333"/>
      <c r="T162" s="333"/>
      <c r="U162" s="333"/>
      <c r="V162" s="333"/>
      <c r="W162" s="333"/>
      <c r="X162" s="333"/>
      <c r="Y162" s="333"/>
      <c r="Z162" s="333"/>
    </row>
    <row r="163" spans="1:26" x14ac:dyDescent="0.25">
      <c r="A163" s="335"/>
      <c r="B163" s="333"/>
      <c r="C163" s="333"/>
      <c r="D163" s="333"/>
      <c r="E163" s="333"/>
      <c r="F163" s="333"/>
      <c r="G163" s="334"/>
      <c r="H163" s="334"/>
      <c r="I163" s="334"/>
      <c r="J163" s="334"/>
      <c r="K163" s="333"/>
      <c r="L163" s="333"/>
      <c r="M163" s="333"/>
      <c r="N163" s="333"/>
      <c r="O163" s="333"/>
      <c r="P163" s="333"/>
      <c r="Q163" s="333"/>
      <c r="R163" s="333"/>
      <c r="S163" s="333"/>
      <c r="T163" s="333"/>
      <c r="U163" s="333"/>
      <c r="V163" s="333"/>
      <c r="W163" s="333"/>
      <c r="X163" s="333"/>
      <c r="Y163" s="333"/>
      <c r="Z163" s="333"/>
    </row>
    <row r="164" spans="1:26" x14ac:dyDescent="0.25">
      <c r="A164" s="335"/>
      <c r="B164" s="333"/>
      <c r="C164" s="333"/>
      <c r="D164" s="333"/>
      <c r="E164" s="333"/>
      <c r="F164" s="333"/>
      <c r="G164" s="334"/>
      <c r="H164" s="334"/>
      <c r="I164" s="334"/>
      <c r="J164" s="334"/>
      <c r="K164" s="333"/>
      <c r="L164" s="333"/>
      <c r="M164" s="333"/>
      <c r="N164" s="333"/>
      <c r="O164" s="333"/>
      <c r="P164" s="333"/>
      <c r="Q164" s="333"/>
      <c r="R164" s="333"/>
      <c r="S164" s="333"/>
      <c r="T164" s="333"/>
      <c r="U164" s="333"/>
      <c r="V164" s="333"/>
      <c r="W164" s="333"/>
      <c r="X164" s="333"/>
      <c r="Y164" s="333"/>
      <c r="Z164" s="333"/>
    </row>
    <row r="165" spans="1:26" x14ac:dyDescent="0.25">
      <c r="A165" s="335"/>
      <c r="B165" s="333"/>
      <c r="C165" s="333"/>
      <c r="D165" s="333"/>
      <c r="E165" s="333"/>
      <c r="F165" s="333"/>
      <c r="G165" s="334"/>
      <c r="H165" s="334"/>
      <c r="I165" s="334"/>
      <c r="J165" s="334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33"/>
      <c r="Z165" s="333"/>
    </row>
    <row r="166" spans="1:26" x14ac:dyDescent="0.25">
      <c r="A166" s="335"/>
      <c r="B166" s="333"/>
      <c r="C166" s="333"/>
      <c r="D166" s="333"/>
      <c r="E166" s="333"/>
      <c r="F166" s="333"/>
      <c r="G166" s="334"/>
      <c r="H166" s="334"/>
      <c r="I166" s="334"/>
      <c r="J166" s="334"/>
      <c r="K166" s="333"/>
      <c r="L166" s="333"/>
      <c r="M166" s="333"/>
      <c r="N166" s="333"/>
      <c r="O166" s="333"/>
      <c r="P166" s="333"/>
      <c r="Q166" s="333"/>
      <c r="R166" s="333"/>
      <c r="S166" s="333"/>
      <c r="T166" s="333"/>
      <c r="U166" s="333"/>
      <c r="V166" s="333"/>
      <c r="W166" s="333"/>
      <c r="X166" s="333"/>
      <c r="Y166" s="333"/>
      <c r="Z166" s="333"/>
    </row>
    <row r="167" spans="1:26" x14ac:dyDescent="0.25">
      <c r="A167" s="335"/>
      <c r="B167" s="333"/>
      <c r="C167" s="333"/>
      <c r="D167" s="333"/>
      <c r="E167" s="333"/>
      <c r="F167" s="333"/>
      <c r="G167" s="334"/>
      <c r="H167" s="334"/>
      <c r="I167" s="334"/>
      <c r="J167" s="334"/>
      <c r="K167" s="333"/>
      <c r="L167" s="333"/>
      <c r="M167" s="333"/>
      <c r="N167" s="333"/>
      <c r="O167" s="333"/>
      <c r="P167" s="333"/>
      <c r="Q167" s="333"/>
      <c r="R167" s="333"/>
      <c r="S167" s="333"/>
      <c r="T167" s="333"/>
      <c r="U167" s="333"/>
      <c r="V167" s="333"/>
      <c r="W167" s="333"/>
      <c r="X167" s="333"/>
      <c r="Y167" s="333"/>
      <c r="Z167" s="333"/>
    </row>
    <row r="168" spans="1:26" x14ac:dyDescent="0.25">
      <c r="A168" s="335"/>
      <c r="B168" s="333"/>
      <c r="C168" s="333"/>
      <c r="D168" s="333"/>
      <c r="E168" s="333"/>
      <c r="F168" s="333"/>
      <c r="G168" s="334"/>
      <c r="H168" s="334"/>
      <c r="I168" s="334"/>
      <c r="J168" s="334"/>
      <c r="K168" s="333"/>
      <c r="L168" s="333"/>
      <c r="M168" s="333"/>
      <c r="N168" s="333"/>
      <c r="O168" s="333"/>
      <c r="P168" s="333"/>
      <c r="Q168" s="333"/>
      <c r="R168" s="333"/>
      <c r="S168" s="333"/>
      <c r="T168" s="333"/>
      <c r="U168" s="333"/>
      <c r="V168" s="333"/>
      <c r="W168" s="333"/>
      <c r="X168" s="333"/>
      <c r="Y168" s="333"/>
      <c r="Z168" s="333"/>
    </row>
    <row r="169" spans="1:26" x14ac:dyDescent="0.25">
      <c r="A169" s="335"/>
      <c r="B169" s="333"/>
      <c r="C169" s="333"/>
      <c r="D169" s="333"/>
      <c r="E169" s="333"/>
      <c r="F169" s="333"/>
      <c r="G169" s="334"/>
      <c r="H169" s="334"/>
      <c r="I169" s="334"/>
      <c r="J169" s="334"/>
      <c r="K169" s="333"/>
      <c r="L169" s="333"/>
      <c r="M169" s="333"/>
      <c r="N169" s="333"/>
      <c r="O169" s="333"/>
      <c r="P169" s="333"/>
      <c r="Q169" s="333"/>
      <c r="R169" s="333"/>
      <c r="S169" s="333"/>
      <c r="T169" s="333"/>
      <c r="U169" s="333"/>
      <c r="V169" s="333"/>
      <c r="W169" s="333"/>
      <c r="X169" s="333"/>
      <c r="Y169" s="333"/>
      <c r="Z169" s="333"/>
    </row>
    <row r="170" spans="1:26" x14ac:dyDescent="0.25">
      <c r="A170" s="335"/>
      <c r="B170" s="333"/>
      <c r="C170" s="333"/>
      <c r="D170" s="333"/>
      <c r="E170" s="333"/>
      <c r="F170" s="333"/>
      <c r="G170" s="334"/>
      <c r="H170" s="334"/>
      <c r="I170" s="334"/>
      <c r="J170" s="334"/>
      <c r="K170" s="333"/>
      <c r="L170" s="333"/>
      <c r="M170" s="333"/>
      <c r="N170" s="333"/>
      <c r="O170" s="333"/>
      <c r="P170" s="333"/>
      <c r="Q170" s="333"/>
      <c r="R170" s="333"/>
      <c r="S170" s="333"/>
      <c r="T170" s="333"/>
      <c r="U170" s="333"/>
      <c r="V170" s="333"/>
      <c r="W170" s="333"/>
      <c r="X170" s="333"/>
      <c r="Y170" s="333"/>
      <c r="Z170" s="333"/>
    </row>
    <row r="171" spans="1:26" x14ac:dyDescent="0.25">
      <c r="A171" s="335"/>
      <c r="B171" s="333"/>
      <c r="C171" s="333"/>
      <c r="D171" s="333"/>
      <c r="E171" s="333"/>
      <c r="F171" s="333"/>
      <c r="G171" s="334"/>
      <c r="H171" s="334"/>
      <c r="I171" s="334"/>
      <c r="J171" s="334"/>
      <c r="K171" s="333"/>
      <c r="L171" s="333"/>
      <c r="M171" s="333"/>
      <c r="N171" s="333"/>
      <c r="O171" s="333"/>
      <c r="P171" s="333"/>
      <c r="Q171" s="333"/>
      <c r="R171" s="333"/>
      <c r="S171" s="333"/>
      <c r="T171" s="333"/>
      <c r="U171" s="333"/>
      <c r="V171" s="333"/>
      <c r="W171" s="333"/>
      <c r="X171" s="333"/>
      <c r="Y171" s="333"/>
      <c r="Z171" s="333"/>
    </row>
    <row r="172" spans="1:26" x14ac:dyDescent="0.25">
      <c r="A172" s="335"/>
      <c r="B172" s="333"/>
      <c r="C172" s="333"/>
      <c r="D172" s="333"/>
      <c r="E172" s="333"/>
      <c r="F172" s="333"/>
      <c r="G172" s="334"/>
      <c r="H172" s="334"/>
      <c r="I172" s="334"/>
      <c r="J172" s="334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33"/>
      <c r="Z172" s="333"/>
    </row>
    <row r="173" spans="1:26" x14ac:dyDescent="0.25">
      <c r="A173" s="335"/>
      <c r="B173" s="333"/>
      <c r="C173" s="333"/>
      <c r="D173" s="333"/>
      <c r="E173" s="333"/>
      <c r="F173" s="333"/>
      <c r="G173" s="334"/>
      <c r="H173" s="334"/>
      <c r="I173" s="334"/>
      <c r="J173" s="334"/>
      <c r="K173" s="333"/>
      <c r="L173" s="333"/>
      <c r="M173" s="333"/>
      <c r="N173" s="333"/>
      <c r="O173" s="333"/>
      <c r="P173" s="333"/>
      <c r="Q173" s="333"/>
      <c r="R173" s="333"/>
      <c r="S173" s="333"/>
      <c r="T173" s="333"/>
      <c r="U173" s="333"/>
      <c r="V173" s="333"/>
      <c r="W173" s="333"/>
      <c r="X173" s="333"/>
      <c r="Y173" s="333"/>
      <c r="Z173" s="333"/>
    </row>
    <row r="174" spans="1:26" x14ac:dyDescent="0.25">
      <c r="A174" s="14"/>
      <c r="B174" s="45"/>
      <c r="C174" s="45"/>
      <c r="D174" s="45"/>
      <c r="E174" s="35"/>
      <c r="F174" s="35"/>
      <c r="G174" s="337"/>
      <c r="H174" s="337"/>
      <c r="I174" s="337"/>
      <c r="J174" s="337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 s="335"/>
      <c r="B175" s="333"/>
      <c r="C175" s="333"/>
      <c r="D175" s="333"/>
      <c r="E175" s="333"/>
      <c r="F175" s="333"/>
      <c r="G175" s="334"/>
      <c r="H175" s="334"/>
      <c r="I175" s="334"/>
      <c r="J175" s="334"/>
      <c r="K175" s="333"/>
      <c r="L175" s="333"/>
      <c r="M175" s="333"/>
      <c r="N175" s="333"/>
      <c r="O175" s="333"/>
      <c r="P175" s="333"/>
      <c r="Q175" s="333"/>
      <c r="R175" s="333"/>
      <c r="S175" s="333"/>
      <c r="T175" s="333"/>
      <c r="U175" s="333"/>
      <c r="V175" s="333"/>
      <c r="W175" s="333"/>
      <c r="X175" s="333"/>
      <c r="Y175" s="333"/>
      <c r="Z175" s="333"/>
    </row>
    <row r="176" spans="1:26" x14ac:dyDescent="0.25">
      <c r="A176" s="335"/>
      <c r="B176" s="333"/>
      <c r="C176" s="333"/>
      <c r="D176" s="333"/>
      <c r="E176" s="333"/>
      <c r="F176" s="333"/>
      <c r="G176" s="334"/>
      <c r="H176" s="334"/>
      <c r="I176" s="334"/>
      <c r="J176" s="334"/>
      <c r="K176" s="333"/>
      <c r="L176" s="333"/>
      <c r="M176" s="333"/>
      <c r="N176" s="333"/>
      <c r="O176" s="333"/>
      <c r="P176" s="333"/>
      <c r="Q176" s="333"/>
      <c r="R176" s="333"/>
      <c r="S176" s="333"/>
      <c r="T176" s="333"/>
      <c r="U176" s="333"/>
      <c r="V176" s="333"/>
      <c r="W176" s="333"/>
      <c r="X176" s="333"/>
      <c r="Y176" s="333"/>
      <c r="Z176" s="333"/>
    </row>
    <row r="177" spans="1:26" x14ac:dyDescent="0.25">
      <c r="A177" s="335"/>
      <c r="B177" s="333"/>
      <c r="C177" s="333"/>
      <c r="D177" s="333"/>
      <c r="E177" s="333"/>
      <c r="F177" s="333"/>
      <c r="G177" s="334"/>
      <c r="H177" s="334"/>
      <c r="I177" s="334"/>
      <c r="J177" s="334"/>
      <c r="K177" s="333"/>
      <c r="L177" s="333"/>
      <c r="M177" s="333"/>
      <c r="N177" s="333"/>
      <c r="O177" s="333"/>
      <c r="P177" s="333"/>
      <c r="Q177" s="333"/>
      <c r="R177" s="333"/>
      <c r="S177" s="333"/>
      <c r="T177" s="333"/>
      <c r="U177" s="333"/>
      <c r="V177" s="333"/>
      <c r="W177" s="333"/>
      <c r="X177" s="333"/>
      <c r="Y177" s="333"/>
      <c r="Z177" s="333"/>
    </row>
    <row r="178" spans="1:26" x14ac:dyDescent="0.25">
      <c r="A178" s="94"/>
      <c r="B178" s="333"/>
      <c r="C178" s="333"/>
      <c r="D178" s="333"/>
      <c r="E178" s="333"/>
      <c r="F178" s="333"/>
      <c r="G178" s="334"/>
      <c r="H178" s="334"/>
      <c r="I178" s="334"/>
      <c r="J178" s="334"/>
      <c r="K178" s="333"/>
      <c r="L178" s="333"/>
      <c r="M178" s="333"/>
      <c r="N178" s="333"/>
      <c r="O178" s="333"/>
      <c r="P178" s="333"/>
      <c r="Q178" s="333"/>
      <c r="R178" s="333"/>
      <c r="S178" s="333"/>
      <c r="T178" s="333"/>
      <c r="U178" s="333"/>
      <c r="V178" s="333"/>
      <c r="W178" s="333"/>
      <c r="X178" s="333"/>
      <c r="Y178" s="333"/>
      <c r="Z178" s="333"/>
    </row>
    <row r="179" spans="1:26" x14ac:dyDescent="0.25">
      <c r="A179" s="48"/>
      <c r="B179" s="333"/>
      <c r="C179" s="333"/>
      <c r="D179" s="333"/>
      <c r="E179" s="333"/>
      <c r="F179" s="333"/>
      <c r="G179" s="334"/>
      <c r="H179" s="334"/>
      <c r="I179" s="334"/>
      <c r="J179" s="334"/>
      <c r="K179" s="333"/>
      <c r="L179" s="333"/>
      <c r="M179" s="333"/>
      <c r="N179" s="333"/>
      <c r="O179" s="333"/>
      <c r="P179" s="333"/>
      <c r="Q179" s="333"/>
      <c r="R179" s="333"/>
      <c r="S179" s="333"/>
      <c r="T179" s="333"/>
      <c r="U179" s="333"/>
      <c r="V179" s="333"/>
      <c r="W179" s="333"/>
      <c r="X179" s="333"/>
      <c r="Y179" s="333"/>
      <c r="Z179" s="333"/>
    </row>
    <row r="180" spans="1:26" x14ac:dyDescent="0.25">
      <c r="A180" s="48"/>
      <c r="B180" s="333"/>
      <c r="C180" s="333"/>
      <c r="D180" s="333"/>
      <c r="E180" s="333"/>
      <c r="F180" s="333"/>
      <c r="G180" s="334"/>
      <c r="H180" s="334"/>
      <c r="I180" s="334"/>
      <c r="J180" s="334"/>
      <c r="K180" s="333"/>
      <c r="L180" s="333"/>
      <c r="M180" s="333"/>
      <c r="N180" s="333"/>
      <c r="O180" s="333"/>
      <c r="P180" s="333"/>
      <c r="Q180" s="333"/>
      <c r="R180" s="333"/>
      <c r="S180" s="333"/>
      <c r="T180" s="333"/>
      <c r="U180" s="333"/>
      <c r="V180" s="333"/>
      <c r="W180" s="333"/>
      <c r="X180" s="333"/>
      <c r="Y180" s="333"/>
      <c r="Z180" s="333"/>
    </row>
    <row r="181" spans="1:26" x14ac:dyDescent="0.25">
      <c r="A181" s="48"/>
      <c r="B181" s="36"/>
      <c r="C181" s="36"/>
      <c r="D181" s="36"/>
      <c r="E181" s="333"/>
      <c r="F181" s="333"/>
      <c r="G181" s="334"/>
      <c r="H181" s="334"/>
      <c r="I181" s="334"/>
      <c r="J181" s="334"/>
      <c r="K181" s="333"/>
      <c r="L181" s="333"/>
      <c r="M181" s="333"/>
      <c r="N181" s="333"/>
      <c r="O181" s="333"/>
      <c r="P181" s="333"/>
      <c r="Q181" s="333"/>
      <c r="R181" s="333"/>
      <c r="S181" s="333"/>
      <c r="T181" s="333"/>
      <c r="U181" s="333"/>
      <c r="V181" s="333"/>
      <c r="W181" s="333"/>
      <c r="X181" s="333"/>
      <c r="Y181" s="333"/>
      <c r="Z181" s="333"/>
    </row>
    <row r="182" spans="1:26" x14ac:dyDescent="0.25">
      <c r="A182" s="335"/>
      <c r="B182" s="333"/>
      <c r="C182" s="333"/>
      <c r="D182" s="333"/>
      <c r="E182" s="333"/>
      <c r="F182" s="333"/>
      <c r="G182" s="334"/>
      <c r="H182" s="334"/>
      <c r="I182" s="334"/>
      <c r="J182" s="334"/>
      <c r="K182" s="333"/>
      <c r="L182" s="333"/>
      <c r="M182" s="333"/>
      <c r="N182" s="333"/>
      <c r="O182" s="333"/>
      <c r="P182" s="333"/>
      <c r="Q182" s="333"/>
      <c r="R182" s="333"/>
      <c r="S182" s="333"/>
      <c r="T182" s="333"/>
      <c r="U182" s="333"/>
      <c r="V182" s="333"/>
      <c r="W182" s="333"/>
      <c r="X182" s="333"/>
      <c r="Y182" s="333"/>
      <c r="Z182" s="333"/>
    </row>
    <row r="183" spans="1:26" x14ac:dyDescent="0.25">
      <c r="A183" s="14"/>
      <c r="B183" s="45"/>
      <c r="C183" s="45"/>
      <c r="D183" s="45"/>
      <c r="E183" s="35"/>
      <c r="F183" s="35"/>
      <c r="G183" s="337"/>
      <c r="H183" s="337"/>
      <c r="I183" s="337"/>
      <c r="J183" s="337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5">
      <c r="A184" s="335"/>
      <c r="B184" s="333"/>
      <c r="C184" s="333"/>
      <c r="D184" s="333"/>
      <c r="E184" s="333"/>
      <c r="F184" s="333"/>
      <c r="G184" s="334"/>
      <c r="H184" s="334"/>
      <c r="I184" s="334"/>
      <c r="J184" s="334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</row>
    <row r="185" spans="1:26" x14ac:dyDescent="0.25">
      <c r="A185" s="335"/>
      <c r="B185" s="333"/>
      <c r="C185" s="333"/>
      <c r="D185" s="333"/>
      <c r="E185" s="333"/>
      <c r="F185" s="333"/>
      <c r="G185" s="334"/>
      <c r="H185" s="334"/>
      <c r="I185" s="334"/>
      <c r="J185" s="334"/>
      <c r="K185" s="333"/>
      <c r="L185" s="333"/>
      <c r="M185" s="333"/>
      <c r="N185" s="333"/>
      <c r="O185" s="333"/>
      <c r="P185" s="333"/>
      <c r="Q185" s="333"/>
      <c r="R185" s="333"/>
      <c r="S185" s="333"/>
      <c r="T185" s="333"/>
      <c r="U185" s="333"/>
      <c r="V185" s="333"/>
      <c r="W185" s="333"/>
      <c r="X185" s="333"/>
      <c r="Y185" s="333"/>
      <c r="Z185" s="333"/>
    </row>
    <row r="186" spans="1:26" x14ac:dyDescent="0.25">
      <c r="A186" s="335"/>
      <c r="B186" s="333"/>
      <c r="C186" s="333"/>
      <c r="D186" s="333"/>
      <c r="E186" s="333"/>
      <c r="F186" s="333"/>
      <c r="G186" s="334"/>
      <c r="H186" s="334"/>
      <c r="I186" s="334"/>
      <c r="J186" s="334"/>
      <c r="K186" s="333"/>
      <c r="L186" s="333"/>
      <c r="M186" s="333"/>
      <c r="N186" s="333"/>
      <c r="O186" s="333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</row>
    <row r="187" spans="1:26" x14ac:dyDescent="0.25">
      <c r="A187" s="335"/>
      <c r="B187" s="333"/>
      <c r="C187" s="333"/>
      <c r="D187" s="333"/>
      <c r="E187" s="333"/>
      <c r="F187" s="333"/>
      <c r="G187" s="334"/>
      <c r="H187" s="334"/>
      <c r="I187" s="334"/>
      <c r="J187" s="334"/>
      <c r="K187" s="333"/>
      <c r="L187" s="333"/>
      <c r="M187" s="333"/>
      <c r="N187" s="333"/>
      <c r="O187" s="333"/>
      <c r="P187" s="333"/>
      <c r="Q187" s="333"/>
      <c r="R187" s="333"/>
      <c r="S187" s="333"/>
      <c r="T187" s="333"/>
      <c r="U187" s="333"/>
      <c r="V187" s="333"/>
      <c r="W187" s="333"/>
      <c r="X187" s="333"/>
      <c r="Y187" s="333"/>
      <c r="Z187" s="333"/>
    </row>
    <row r="188" spans="1:26" x14ac:dyDescent="0.25">
      <c r="A188" s="335"/>
      <c r="B188" s="333"/>
      <c r="C188" s="333"/>
      <c r="D188" s="333"/>
      <c r="E188" s="333"/>
      <c r="F188" s="333"/>
      <c r="G188" s="334"/>
      <c r="H188" s="334"/>
      <c r="I188" s="334"/>
      <c r="J188" s="334"/>
      <c r="K188" s="333"/>
      <c r="L188" s="333"/>
      <c r="M188" s="333"/>
      <c r="N188" s="333"/>
      <c r="O188" s="333"/>
      <c r="P188" s="333"/>
      <c r="Q188" s="333"/>
      <c r="R188" s="333"/>
      <c r="S188" s="333"/>
      <c r="T188" s="333"/>
      <c r="U188" s="333"/>
      <c r="V188" s="333"/>
      <c r="W188" s="333"/>
      <c r="X188" s="333"/>
      <c r="Y188" s="333"/>
      <c r="Z188" s="333"/>
    </row>
    <row r="189" spans="1:26" x14ac:dyDescent="0.25">
      <c r="A189" s="335"/>
      <c r="B189" s="333"/>
      <c r="C189" s="333"/>
      <c r="D189" s="333"/>
      <c r="E189" s="333"/>
      <c r="F189" s="333"/>
      <c r="G189" s="334"/>
      <c r="H189" s="334"/>
      <c r="I189" s="334"/>
      <c r="J189" s="334"/>
      <c r="K189" s="333"/>
      <c r="L189" s="333"/>
      <c r="M189" s="333"/>
      <c r="N189" s="333"/>
      <c r="O189" s="333"/>
      <c r="P189" s="333"/>
      <c r="Q189" s="333"/>
      <c r="R189" s="333"/>
      <c r="S189" s="333"/>
      <c r="T189" s="333"/>
      <c r="U189" s="333"/>
      <c r="V189" s="333"/>
      <c r="W189" s="333"/>
      <c r="X189" s="333"/>
      <c r="Y189" s="333"/>
      <c r="Z189" s="333"/>
    </row>
    <row r="190" spans="1:26" x14ac:dyDescent="0.25">
      <c r="A190" s="335"/>
      <c r="B190" s="333"/>
      <c r="C190" s="333"/>
      <c r="D190" s="333"/>
      <c r="E190" s="333"/>
      <c r="F190" s="333"/>
      <c r="G190" s="334"/>
      <c r="H190" s="334"/>
      <c r="I190" s="334"/>
      <c r="J190" s="334"/>
      <c r="K190" s="333"/>
      <c r="L190" s="333"/>
      <c r="M190" s="333"/>
      <c r="N190" s="333"/>
      <c r="O190" s="333"/>
      <c r="P190" s="333"/>
      <c r="Q190" s="333"/>
      <c r="R190" s="333"/>
      <c r="S190" s="333"/>
      <c r="T190" s="333"/>
      <c r="U190" s="333"/>
      <c r="V190" s="333"/>
      <c r="W190" s="333"/>
      <c r="X190" s="333"/>
      <c r="Y190" s="333"/>
      <c r="Z190" s="333"/>
    </row>
    <row r="191" spans="1:26" x14ac:dyDescent="0.25">
      <c r="A191" s="335"/>
      <c r="B191" s="333"/>
      <c r="C191" s="333"/>
      <c r="D191" s="333"/>
      <c r="E191" s="333"/>
      <c r="F191" s="333"/>
      <c r="G191" s="334"/>
      <c r="H191" s="334"/>
      <c r="I191" s="334"/>
      <c r="J191" s="334"/>
      <c r="K191" s="333"/>
      <c r="L191" s="333"/>
      <c r="M191" s="333"/>
      <c r="N191" s="333"/>
      <c r="O191" s="333"/>
      <c r="P191" s="333"/>
      <c r="Q191" s="333"/>
      <c r="R191" s="333"/>
      <c r="S191" s="333"/>
      <c r="T191" s="333"/>
      <c r="U191" s="333"/>
      <c r="V191" s="333"/>
      <c r="W191" s="333"/>
      <c r="X191" s="333"/>
      <c r="Y191" s="333"/>
      <c r="Z191" s="333"/>
    </row>
    <row r="192" spans="1:26" x14ac:dyDescent="0.25">
      <c r="A192" s="335"/>
      <c r="B192" s="333"/>
      <c r="C192" s="333"/>
      <c r="D192" s="333"/>
      <c r="E192" s="333"/>
      <c r="F192" s="333"/>
      <c r="G192" s="334"/>
      <c r="H192" s="334"/>
      <c r="I192" s="334"/>
      <c r="J192" s="334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</row>
    <row r="193" spans="1:26" x14ac:dyDescent="0.25">
      <c r="A193" s="335"/>
      <c r="B193" s="333"/>
      <c r="C193" s="333"/>
      <c r="D193" s="333"/>
      <c r="E193" s="333"/>
      <c r="F193" s="333"/>
      <c r="G193" s="334"/>
      <c r="H193" s="334"/>
      <c r="I193" s="334"/>
      <c r="J193" s="334"/>
      <c r="K193" s="333"/>
      <c r="L193" s="333"/>
      <c r="M193" s="333"/>
      <c r="N193" s="333"/>
      <c r="O193" s="333"/>
      <c r="P193" s="333"/>
      <c r="Q193" s="333"/>
      <c r="R193" s="333"/>
      <c r="S193" s="333"/>
      <c r="T193" s="333"/>
      <c r="U193" s="333"/>
      <c r="V193" s="333"/>
      <c r="W193" s="333"/>
      <c r="X193" s="333"/>
      <c r="Y193" s="333"/>
      <c r="Z193" s="333"/>
    </row>
    <row r="194" spans="1:26" x14ac:dyDescent="0.25">
      <c r="A194" s="335"/>
      <c r="B194" s="333"/>
      <c r="C194" s="333"/>
      <c r="D194" s="333"/>
      <c r="E194" s="333"/>
      <c r="F194" s="333"/>
      <c r="G194" s="334"/>
      <c r="H194" s="334"/>
      <c r="I194" s="334"/>
      <c r="J194" s="334"/>
      <c r="K194" s="333"/>
      <c r="L194" s="333"/>
      <c r="M194" s="333"/>
      <c r="N194" s="333"/>
      <c r="O194" s="333"/>
      <c r="P194" s="333"/>
      <c r="Q194" s="333"/>
      <c r="R194" s="333"/>
      <c r="S194" s="333"/>
      <c r="T194" s="333"/>
      <c r="U194" s="333"/>
      <c r="V194" s="333"/>
      <c r="W194" s="333"/>
      <c r="X194" s="333"/>
      <c r="Y194" s="333"/>
      <c r="Z194" s="333"/>
    </row>
    <row r="195" spans="1:26" x14ac:dyDescent="0.25">
      <c r="A195" s="335"/>
      <c r="B195" s="333"/>
      <c r="C195" s="333"/>
      <c r="D195" s="333"/>
      <c r="E195" s="333"/>
      <c r="F195" s="333"/>
      <c r="G195" s="334"/>
      <c r="H195" s="334"/>
      <c r="I195" s="334"/>
      <c r="J195" s="334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</row>
    <row r="196" spans="1:26" x14ac:dyDescent="0.25">
      <c r="A196" s="14"/>
      <c r="B196" s="45"/>
      <c r="C196" s="45"/>
      <c r="D196" s="45"/>
      <c r="E196" s="35"/>
      <c r="F196" s="35"/>
      <c r="G196" s="337"/>
      <c r="H196" s="337"/>
      <c r="I196" s="337"/>
      <c r="J196" s="337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5">
      <c r="A197" s="335"/>
      <c r="B197" s="333"/>
      <c r="C197" s="333"/>
      <c r="D197" s="333"/>
      <c r="E197" s="333"/>
      <c r="F197" s="333"/>
      <c r="G197" s="334"/>
      <c r="H197" s="334"/>
      <c r="I197" s="334"/>
      <c r="J197" s="334"/>
      <c r="K197" s="333"/>
      <c r="L197" s="333"/>
      <c r="M197" s="333"/>
      <c r="N197" s="333"/>
      <c r="O197" s="333"/>
      <c r="P197" s="333"/>
      <c r="Q197" s="333"/>
      <c r="R197" s="333"/>
      <c r="S197" s="333"/>
      <c r="T197" s="333"/>
      <c r="U197" s="333"/>
      <c r="V197" s="333"/>
      <c r="W197" s="333"/>
      <c r="X197" s="333"/>
      <c r="Y197" s="333"/>
      <c r="Z197" s="333"/>
    </row>
    <row r="198" spans="1:26" x14ac:dyDescent="0.25">
      <c r="A198" s="335"/>
      <c r="B198" s="333"/>
      <c r="C198" s="333"/>
      <c r="D198" s="333"/>
      <c r="E198" s="333"/>
      <c r="F198" s="333"/>
      <c r="G198" s="334"/>
      <c r="H198" s="334"/>
      <c r="I198" s="334"/>
      <c r="J198" s="334"/>
      <c r="K198" s="333"/>
      <c r="L198" s="333"/>
      <c r="M198" s="333"/>
      <c r="N198" s="333"/>
      <c r="O198" s="333"/>
      <c r="P198" s="333"/>
      <c r="Q198" s="333"/>
      <c r="R198" s="333"/>
      <c r="S198" s="333"/>
      <c r="T198" s="333"/>
      <c r="U198" s="333"/>
      <c r="V198" s="333"/>
      <c r="W198" s="333"/>
      <c r="X198" s="333"/>
      <c r="Y198" s="333"/>
      <c r="Z198" s="333"/>
    </row>
    <row r="199" spans="1:26" x14ac:dyDescent="0.25">
      <c r="A199" s="335"/>
      <c r="B199" s="333"/>
      <c r="C199" s="333"/>
      <c r="D199" s="333"/>
      <c r="E199" s="333"/>
      <c r="F199" s="333"/>
      <c r="G199" s="334"/>
      <c r="H199" s="334"/>
      <c r="I199" s="334"/>
      <c r="J199" s="334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33"/>
      <c r="Z199" s="333"/>
    </row>
    <row r="200" spans="1:26" x14ac:dyDescent="0.25">
      <c r="A200" s="335"/>
      <c r="B200" s="333"/>
      <c r="C200" s="333"/>
      <c r="D200" s="333"/>
      <c r="E200" s="333"/>
      <c r="F200" s="333"/>
      <c r="G200" s="334"/>
      <c r="H200" s="334"/>
      <c r="I200" s="334"/>
      <c r="J200" s="334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33"/>
      <c r="Z200" s="333"/>
    </row>
    <row r="201" spans="1:26" x14ac:dyDescent="0.25">
      <c r="A201" s="335"/>
      <c r="B201" s="333"/>
      <c r="C201" s="333"/>
      <c r="D201" s="333"/>
      <c r="E201" s="333"/>
      <c r="F201" s="333"/>
      <c r="G201" s="334"/>
      <c r="H201" s="334"/>
      <c r="I201" s="334"/>
      <c r="J201" s="334"/>
      <c r="K201" s="333"/>
      <c r="L201" s="333"/>
      <c r="M201" s="333"/>
      <c r="N201" s="333"/>
      <c r="O201" s="333"/>
      <c r="P201" s="333"/>
      <c r="Q201" s="333"/>
      <c r="R201" s="333"/>
      <c r="S201" s="333"/>
      <c r="T201" s="333"/>
      <c r="U201" s="333"/>
      <c r="V201" s="333"/>
      <c r="W201" s="333"/>
      <c r="X201" s="333"/>
      <c r="Y201" s="333"/>
      <c r="Z201" s="333"/>
    </row>
    <row r="202" spans="1:26" x14ac:dyDescent="0.25">
      <c r="A202" s="335"/>
      <c r="B202" s="333"/>
      <c r="C202" s="333"/>
      <c r="D202" s="333"/>
      <c r="E202" s="333"/>
      <c r="F202" s="333"/>
      <c r="G202" s="334"/>
      <c r="H202" s="334"/>
      <c r="I202" s="334"/>
      <c r="J202" s="334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</row>
    <row r="203" spans="1:26" x14ac:dyDescent="0.25">
      <c r="A203" s="335"/>
      <c r="B203" s="333"/>
      <c r="C203" s="333"/>
      <c r="D203" s="333"/>
      <c r="E203" s="333"/>
      <c r="F203" s="333"/>
      <c r="G203" s="334"/>
      <c r="H203" s="334"/>
      <c r="I203" s="334"/>
      <c r="J203" s="334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</row>
    <row r="204" spans="1:26" x14ac:dyDescent="0.25">
      <c r="A204" s="335"/>
      <c r="B204" s="333"/>
      <c r="C204" s="333"/>
      <c r="D204" s="333"/>
      <c r="E204" s="333"/>
      <c r="F204" s="333"/>
      <c r="G204" s="334"/>
      <c r="H204" s="334"/>
      <c r="I204" s="334"/>
      <c r="J204" s="334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33"/>
      <c r="Z204" s="333"/>
    </row>
    <row r="205" spans="1:26" x14ac:dyDescent="0.25">
      <c r="A205" s="335"/>
      <c r="B205" s="36"/>
      <c r="C205" s="36"/>
      <c r="D205" s="36"/>
      <c r="E205" s="333"/>
      <c r="F205" s="333"/>
      <c r="G205" s="334"/>
      <c r="H205" s="334"/>
      <c r="I205" s="334"/>
      <c r="J205" s="334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33"/>
      <c r="Z205" s="333"/>
    </row>
    <row r="206" spans="1:26" x14ac:dyDescent="0.25">
      <c r="C206" s="354"/>
    </row>
    <row r="207" spans="1:26" x14ac:dyDescent="0.25">
      <c r="A207" s="11"/>
    </row>
    <row r="208" spans="1:26" x14ac:dyDescent="0.25">
      <c r="A208" s="14"/>
    </row>
    <row r="209" spans="1:1" x14ac:dyDescent="0.25">
      <c r="A209" s="335"/>
    </row>
    <row r="210" spans="1:1" x14ac:dyDescent="0.25">
      <c r="A210" s="335"/>
    </row>
    <row r="211" spans="1:1" x14ac:dyDescent="0.25">
      <c r="A211" s="335"/>
    </row>
    <row r="212" spans="1:1" x14ac:dyDescent="0.25">
      <c r="A212" s="335"/>
    </row>
    <row r="213" spans="1:1" x14ac:dyDescent="0.25">
      <c r="A213" s="335"/>
    </row>
    <row r="214" spans="1:1" x14ac:dyDescent="0.25">
      <c r="A214" s="335"/>
    </row>
    <row r="215" spans="1:1" x14ac:dyDescent="0.25">
      <c r="A215" s="335"/>
    </row>
    <row r="216" spans="1:1" x14ac:dyDescent="0.25">
      <c r="A216" s="335"/>
    </row>
    <row r="217" spans="1:1" x14ac:dyDescent="0.25">
      <c r="A217" s="335"/>
    </row>
    <row r="218" spans="1:1" x14ac:dyDescent="0.25">
      <c r="A218" s="335"/>
    </row>
    <row r="219" spans="1:1" x14ac:dyDescent="0.25">
      <c r="A219" s="335"/>
    </row>
    <row r="220" spans="1:1" x14ac:dyDescent="0.25">
      <c r="A220" s="335"/>
    </row>
    <row r="221" spans="1:1" x14ac:dyDescent="0.25">
      <c r="A221" s="335"/>
    </row>
    <row r="222" spans="1:1" x14ac:dyDescent="0.25">
      <c r="A222" s="335"/>
    </row>
    <row r="223" spans="1:1" x14ac:dyDescent="0.25">
      <c r="A223" s="335"/>
    </row>
    <row r="224" spans="1:1" x14ac:dyDescent="0.25">
      <c r="A224" s="335"/>
    </row>
    <row r="225" spans="1:1" x14ac:dyDescent="0.25">
      <c r="A225" s="335"/>
    </row>
    <row r="226" spans="1:1" x14ac:dyDescent="0.25">
      <c r="A226" s="335"/>
    </row>
    <row r="227" spans="1:1" x14ac:dyDescent="0.25">
      <c r="A227" s="14"/>
    </row>
    <row r="228" spans="1:1" x14ac:dyDescent="0.25">
      <c r="A228" s="335"/>
    </row>
    <row r="229" spans="1:1" x14ac:dyDescent="0.25">
      <c r="A229" s="335"/>
    </row>
    <row r="230" spans="1:1" x14ac:dyDescent="0.25">
      <c r="A230" s="335"/>
    </row>
    <row r="231" spans="1:1" x14ac:dyDescent="0.25">
      <c r="A231" s="47"/>
    </row>
    <row r="232" spans="1:1" x14ac:dyDescent="0.25">
      <c r="A232" s="48"/>
    </row>
    <row r="233" spans="1:1" x14ac:dyDescent="0.25">
      <c r="A233" s="48"/>
    </row>
    <row r="234" spans="1:1" x14ac:dyDescent="0.25">
      <c r="A234" s="335"/>
    </row>
    <row r="235" spans="1:1" x14ac:dyDescent="0.25">
      <c r="A235" s="335"/>
    </row>
    <row r="236" spans="1:1" x14ac:dyDescent="0.25">
      <c r="A236" s="335"/>
    </row>
    <row r="237" spans="1:1" x14ac:dyDescent="0.25">
      <c r="A237" s="335"/>
    </row>
    <row r="238" spans="1:1" x14ac:dyDescent="0.25">
      <c r="A238" s="335"/>
    </row>
    <row r="239" spans="1:1" x14ac:dyDescent="0.25">
      <c r="A239" s="335"/>
    </row>
    <row r="240" spans="1:1" x14ac:dyDescent="0.25">
      <c r="A240" s="335"/>
    </row>
    <row r="241" spans="1:1" x14ac:dyDescent="0.25">
      <c r="A241" s="14"/>
    </row>
    <row r="242" spans="1:1" x14ac:dyDescent="0.25">
      <c r="A242" s="335"/>
    </row>
    <row r="243" spans="1:1" x14ac:dyDescent="0.25">
      <c r="A243" s="335"/>
    </row>
    <row r="244" spans="1:1" x14ac:dyDescent="0.25">
      <c r="A244" s="335"/>
    </row>
    <row r="245" spans="1:1" x14ac:dyDescent="0.25">
      <c r="A245" s="335"/>
    </row>
    <row r="246" spans="1:1" x14ac:dyDescent="0.25">
      <c r="A246" s="335"/>
    </row>
    <row r="247" spans="1:1" x14ac:dyDescent="0.25">
      <c r="A247" s="335"/>
    </row>
    <row r="248" spans="1:1" x14ac:dyDescent="0.25">
      <c r="A248" s="335"/>
    </row>
    <row r="249" spans="1:1" x14ac:dyDescent="0.25">
      <c r="A249" s="335"/>
    </row>
    <row r="250" spans="1:1" x14ac:dyDescent="0.25">
      <c r="A250" s="14"/>
    </row>
    <row r="251" spans="1:1" x14ac:dyDescent="0.25">
      <c r="A251" s="335"/>
    </row>
    <row r="252" spans="1:1" x14ac:dyDescent="0.25">
      <c r="A252" s="335"/>
    </row>
    <row r="253" spans="1:1" x14ac:dyDescent="0.25">
      <c r="A253" s="335"/>
    </row>
    <row r="254" spans="1:1" x14ac:dyDescent="0.25">
      <c r="A254" s="335"/>
    </row>
    <row r="255" spans="1:1" x14ac:dyDescent="0.25">
      <c r="A255" s="335"/>
    </row>
    <row r="256" spans="1:1" x14ac:dyDescent="0.25">
      <c r="A256" s="335"/>
    </row>
    <row r="257" spans="1:1" x14ac:dyDescent="0.25">
      <c r="A257" s="332"/>
    </row>
    <row r="258" spans="1:1" x14ac:dyDescent="0.25">
      <c r="A258" s="336"/>
    </row>
    <row r="259" spans="1:1" x14ac:dyDescent="0.25">
      <c r="A259" s="335"/>
    </row>
    <row r="260" spans="1:1" x14ac:dyDescent="0.25">
      <c r="A260" s="335"/>
    </row>
    <row r="261" spans="1:1" x14ac:dyDescent="0.25">
      <c r="A261" s="335"/>
    </row>
    <row r="262" spans="1:1" x14ac:dyDescent="0.25">
      <c r="A262" s="335"/>
    </row>
    <row r="263" spans="1:1" x14ac:dyDescent="0.25">
      <c r="A263" s="335"/>
    </row>
    <row r="264" spans="1:1" x14ac:dyDescent="0.25">
      <c r="A264" s="335"/>
    </row>
    <row r="265" spans="1:1" x14ac:dyDescent="0.25">
      <c r="A265" s="335"/>
    </row>
    <row r="266" spans="1:1" x14ac:dyDescent="0.25">
      <c r="A266" s="335"/>
    </row>
    <row r="267" spans="1:1" x14ac:dyDescent="0.25">
      <c r="A267" s="335"/>
    </row>
    <row r="268" spans="1:1" x14ac:dyDescent="0.25">
      <c r="A268" s="335"/>
    </row>
    <row r="269" spans="1:1" x14ac:dyDescent="0.25">
      <c r="A269" s="335"/>
    </row>
    <row r="270" spans="1:1" x14ac:dyDescent="0.25">
      <c r="A270" s="335"/>
    </row>
    <row r="271" spans="1:1" x14ac:dyDescent="0.25">
      <c r="A271" s="335"/>
    </row>
    <row r="272" spans="1:1" x14ac:dyDescent="0.25">
      <c r="A272" s="335"/>
    </row>
    <row r="273" spans="1:1" x14ac:dyDescent="0.25">
      <c r="A273" s="14"/>
    </row>
    <row r="274" spans="1:1" x14ac:dyDescent="0.25">
      <c r="A274" s="335"/>
    </row>
    <row r="275" spans="1:1" x14ac:dyDescent="0.25">
      <c r="A275" s="335"/>
    </row>
    <row r="276" spans="1:1" x14ac:dyDescent="0.25">
      <c r="A276" s="335"/>
    </row>
    <row r="277" spans="1:1" x14ac:dyDescent="0.25">
      <c r="A277" s="94"/>
    </row>
    <row r="278" spans="1:1" x14ac:dyDescent="0.25">
      <c r="A278" s="48"/>
    </row>
    <row r="279" spans="1:1" x14ac:dyDescent="0.25">
      <c r="A279" s="48"/>
    </row>
    <row r="280" spans="1:1" x14ac:dyDescent="0.25">
      <c r="A280" s="48"/>
    </row>
    <row r="281" spans="1:1" x14ac:dyDescent="0.25">
      <c r="A281" s="335"/>
    </row>
    <row r="282" spans="1:1" x14ac:dyDescent="0.25">
      <c r="A282" s="14"/>
    </row>
    <row r="283" spans="1:1" x14ac:dyDescent="0.25">
      <c r="A283" s="335"/>
    </row>
    <row r="284" spans="1:1" x14ac:dyDescent="0.25">
      <c r="A284" s="335"/>
    </row>
    <row r="285" spans="1:1" x14ac:dyDescent="0.25">
      <c r="A285" s="335"/>
    </row>
    <row r="286" spans="1:1" x14ac:dyDescent="0.25">
      <c r="A286" s="335"/>
    </row>
    <row r="287" spans="1:1" x14ac:dyDescent="0.25">
      <c r="A287" s="335"/>
    </row>
    <row r="288" spans="1:1" x14ac:dyDescent="0.25">
      <c r="A288" s="335"/>
    </row>
    <row r="289" spans="1:1" x14ac:dyDescent="0.25">
      <c r="A289" s="335"/>
    </row>
    <row r="290" spans="1:1" x14ac:dyDescent="0.25">
      <c r="A290" s="335"/>
    </row>
    <row r="291" spans="1:1" x14ac:dyDescent="0.25">
      <c r="A291" s="335"/>
    </row>
    <row r="292" spans="1:1" x14ac:dyDescent="0.25">
      <c r="A292" s="335"/>
    </row>
    <row r="293" spans="1:1" x14ac:dyDescent="0.25">
      <c r="A293" s="335"/>
    </row>
    <row r="294" spans="1:1" x14ac:dyDescent="0.25">
      <c r="A294" s="335"/>
    </row>
    <row r="295" spans="1:1" x14ac:dyDescent="0.25">
      <c r="A295" s="14"/>
    </row>
    <row r="296" spans="1:1" x14ac:dyDescent="0.25">
      <c r="A296" s="335"/>
    </row>
    <row r="297" spans="1:1" x14ac:dyDescent="0.25">
      <c r="A297" s="335"/>
    </row>
    <row r="298" spans="1:1" x14ac:dyDescent="0.25">
      <c r="A298" s="335"/>
    </row>
    <row r="299" spans="1:1" x14ac:dyDescent="0.25">
      <c r="A299" s="335"/>
    </row>
    <row r="300" spans="1:1" x14ac:dyDescent="0.25">
      <c r="A300" s="335"/>
    </row>
    <row r="301" spans="1:1" x14ac:dyDescent="0.25">
      <c r="A301" s="335"/>
    </row>
    <row r="302" spans="1:1" x14ac:dyDescent="0.25">
      <c r="A302" s="335"/>
    </row>
    <row r="303" spans="1:1" x14ac:dyDescent="0.25">
      <c r="A303" s="335"/>
    </row>
    <row r="304" spans="1:1" x14ac:dyDescent="0.25">
      <c r="A304" s="335"/>
    </row>
    <row r="305" spans="1:26" x14ac:dyDescent="0.25">
      <c r="C305" s="355"/>
      <c r="E305" s="85"/>
      <c r="F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x14ac:dyDescent="0.25">
      <c r="A306" s="11"/>
      <c r="B306" s="35"/>
      <c r="C306" s="35"/>
      <c r="D306" s="35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37"/>
      <c r="Z306" s="337"/>
    </row>
    <row r="307" spans="1:26" x14ac:dyDescent="0.25">
      <c r="A307" s="14"/>
      <c r="B307" s="45"/>
      <c r="C307" s="45"/>
      <c r="D307" s="45"/>
      <c r="E307" s="35"/>
      <c r="F307" s="35"/>
      <c r="G307" s="337"/>
      <c r="H307" s="337"/>
      <c r="I307" s="337"/>
      <c r="J307" s="337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5">
      <c r="A308" s="335"/>
      <c r="B308" s="333"/>
      <c r="C308" s="333"/>
      <c r="D308" s="333"/>
      <c r="E308" s="333"/>
      <c r="F308" s="333"/>
      <c r="G308" s="334"/>
      <c r="H308" s="334"/>
      <c r="I308" s="334"/>
      <c r="J308" s="334"/>
      <c r="K308" s="333"/>
      <c r="L308" s="333"/>
      <c r="M308" s="333"/>
      <c r="N308" s="333"/>
      <c r="O308" s="333"/>
      <c r="P308" s="333"/>
      <c r="Q308" s="333"/>
      <c r="R308" s="333"/>
      <c r="S308" s="333"/>
      <c r="T308" s="333"/>
      <c r="U308" s="333"/>
      <c r="V308" s="333"/>
      <c r="W308" s="333"/>
      <c r="X308" s="333"/>
      <c r="Y308" s="333"/>
      <c r="Z308" s="333"/>
    </row>
    <row r="309" spans="1:26" x14ac:dyDescent="0.25">
      <c r="A309" s="335"/>
      <c r="B309" s="333"/>
      <c r="C309" s="333"/>
      <c r="D309" s="333"/>
      <c r="E309" s="333"/>
      <c r="F309" s="333"/>
      <c r="G309" s="334"/>
      <c r="H309" s="334"/>
      <c r="I309" s="334"/>
      <c r="J309" s="334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33"/>
      <c r="Z309" s="333"/>
    </row>
    <row r="310" spans="1:26" x14ac:dyDescent="0.25">
      <c r="A310" s="335"/>
      <c r="B310" s="333"/>
      <c r="C310" s="333"/>
      <c r="D310" s="333"/>
      <c r="E310" s="333"/>
      <c r="F310" s="333"/>
      <c r="G310" s="334"/>
      <c r="H310" s="334"/>
      <c r="I310" s="334"/>
      <c r="J310" s="334"/>
      <c r="K310" s="333"/>
      <c r="L310" s="333"/>
      <c r="M310" s="333"/>
      <c r="N310" s="333"/>
      <c r="O310" s="333"/>
      <c r="P310" s="333"/>
      <c r="Q310" s="333"/>
      <c r="R310" s="333"/>
      <c r="S310" s="333"/>
      <c r="T310" s="333"/>
      <c r="U310" s="333"/>
      <c r="V310" s="333"/>
      <c r="W310" s="333"/>
      <c r="X310" s="333"/>
      <c r="Y310" s="333"/>
      <c r="Z310" s="333"/>
    </row>
    <row r="311" spans="1:26" x14ac:dyDescent="0.25">
      <c r="A311" s="335"/>
      <c r="B311" s="333"/>
      <c r="C311" s="333"/>
      <c r="D311" s="333"/>
      <c r="E311" s="333"/>
      <c r="F311" s="333"/>
      <c r="G311" s="334"/>
      <c r="H311" s="334"/>
      <c r="I311" s="334"/>
      <c r="J311" s="334"/>
      <c r="K311" s="333"/>
      <c r="L311" s="333"/>
      <c r="M311" s="333"/>
      <c r="N311" s="333"/>
      <c r="O311" s="333"/>
      <c r="P311" s="333"/>
      <c r="Q311" s="333"/>
      <c r="R311" s="333"/>
      <c r="S311" s="333"/>
      <c r="T311" s="333"/>
      <c r="U311" s="333"/>
      <c r="V311" s="333"/>
      <c r="W311" s="333"/>
      <c r="X311" s="333"/>
      <c r="Y311" s="333"/>
      <c r="Z311" s="333"/>
    </row>
    <row r="312" spans="1:26" x14ac:dyDescent="0.25">
      <c r="A312" s="335"/>
      <c r="B312" s="333"/>
      <c r="C312" s="333"/>
      <c r="D312" s="333"/>
      <c r="E312" s="333"/>
      <c r="F312" s="333"/>
      <c r="G312" s="334"/>
      <c r="H312" s="334"/>
      <c r="I312" s="334"/>
      <c r="J312" s="334"/>
      <c r="K312" s="333"/>
      <c r="L312" s="333"/>
      <c r="M312" s="333"/>
      <c r="N312" s="333"/>
      <c r="O312" s="333"/>
      <c r="P312" s="333"/>
      <c r="Q312" s="333"/>
      <c r="R312" s="333"/>
      <c r="S312" s="333"/>
      <c r="T312" s="333"/>
      <c r="U312" s="333"/>
      <c r="V312" s="333"/>
      <c r="W312" s="333"/>
      <c r="X312" s="333"/>
      <c r="Y312" s="333"/>
      <c r="Z312" s="333"/>
    </row>
    <row r="313" spans="1:26" x14ac:dyDescent="0.25">
      <c r="A313" s="335"/>
      <c r="B313" s="333"/>
      <c r="C313" s="333"/>
      <c r="D313" s="333"/>
      <c r="E313" s="333"/>
      <c r="F313" s="333"/>
      <c r="G313" s="334"/>
      <c r="H313" s="334"/>
      <c r="I313" s="334"/>
      <c r="J313" s="334"/>
      <c r="K313" s="333"/>
      <c r="L313" s="333"/>
      <c r="M313" s="333"/>
      <c r="N313" s="333"/>
      <c r="O313" s="333"/>
      <c r="P313" s="333"/>
      <c r="Q313" s="333"/>
      <c r="R313" s="333"/>
      <c r="S313" s="333"/>
      <c r="T313" s="333"/>
      <c r="U313" s="333"/>
      <c r="V313" s="333"/>
      <c r="W313" s="333"/>
      <c r="X313" s="333"/>
      <c r="Y313" s="333"/>
      <c r="Z313" s="333"/>
    </row>
    <row r="314" spans="1:26" x14ac:dyDescent="0.25">
      <c r="A314" s="335"/>
      <c r="B314" s="333"/>
      <c r="C314" s="333"/>
      <c r="D314" s="333"/>
      <c r="E314" s="333"/>
      <c r="F314" s="333"/>
      <c r="G314" s="334"/>
      <c r="H314" s="334"/>
      <c r="I314" s="334"/>
      <c r="J314" s="334"/>
      <c r="K314" s="333"/>
      <c r="L314" s="333"/>
      <c r="M314" s="333"/>
      <c r="N314" s="333"/>
      <c r="O314" s="333"/>
      <c r="P314" s="333"/>
      <c r="Q314" s="333"/>
      <c r="R314" s="333"/>
      <c r="S314" s="333"/>
      <c r="T314" s="333"/>
      <c r="U314" s="333"/>
      <c r="V314" s="333"/>
      <c r="W314" s="333"/>
      <c r="X314" s="333"/>
      <c r="Y314" s="333"/>
      <c r="Z314" s="333"/>
    </row>
    <row r="315" spans="1:26" x14ac:dyDescent="0.25">
      <c r="A315" s="335"/>
      <c r="B315" s="333"/>
      <c r="C315" s="333"/>
      <c r="D315" s="333"/>
      <c r="E315" s="333"/>
      <c r="F315" s="333"/>
      <c r="G315" s="334"/>
      <c r="H315" s="334"/>
      <c r="I315" s="334"/>
      <c r="J315" s="334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33"/>
      <c r="Z315" s="333"/>
    </row>
    <row r="316" spans="1:26" x14ac:dyDescent="0.25">
      <c r="A316" s="335"/>
      <c r="B316" s="333"/>
      <c r="C316" s="333"/>
      <c r="D316" s="333"/>
      <c r="E316" s="333"/>
      <c r="F316" s="333"/>
      <c r="G316" s="334"/>
      <c r="H316" s="334"/>
      <c r="I316" s="334"/>
      <c r="J316" s="334"/>
      <c r="K316" s="333"/>
      <c r="L316" s="333"/>
      <c r="M316" s="333"/>
      <c r="N316" s="333"/>
      <c r="O316" s="333"/>
      <c r="P316" s="333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</row>
    <row r="317" spans="1:26" x14ac:dyDescent="0.25">
      <c r="A317" s="335"/>
      <c r="B317" s="333"/>
      <c r="C317" s="333"/>
      <c r="D317" s="333"/>
      <c r="E317" s="333"/>
      <c r="F317" s="333"/>
      <c r="G317" s="334"/>
      <c r="H317" s="334"/>
      <c r="I317" s="334"/>
      <c r="J317" s="334"/>
      <c r="K317" s="333"/>
      <c r="L317" s="333"/>
      <c r="M317" s="333"/>
      <c r="N317" s="333"/>
      <c r="O317" s="333"/>
      <c r="P317" s="333"/>
      <c r="Q317" s="333"/>
      <c r="R317" s="333"/>
      <c r="S317" s="333"/>
      <c r="T317" s="333"/>
      <c r="U317" s="333"/>
      <c r="V317" s="333"/>
      <c r="W317" s="333"/>
      <c r="X317" s="333"/>
      <c r="Y317" s="333"/>
      <c r="Z317" s="333"/>
    </row>
    <row r="318" spans="1:26" x14ac:dyDescent="0.25">
      <c r="A318" s="335"/>
      <c r="B318" s="333"/>
      <c r="C318" s="333"/>
      <c r="D318" s="333"/>
      <c r="E318" s="333"/>
      <c r="F318" s="333"/>
      <c r="G318" s="334"/>
      <c r="H318" s="334"/>
      <c r="I318" s="334"/>
      <c r="J318" s="334"/>
      <c r="K318" s="333"/>
      <c r="L318" s="333"/>
      <c r="M318" s="333"/>
      <c r="N318" s="333"/>
      <c r="O318" s="333"/>
      <c r="P318" s="333"/>
      <c r="Q318" s="333"/>
      <c r="R318" s="333"/>
      <c r="S318" s="333"/>
      <c r="T318" s="333"/>
      <c r="U318" s="333"/>
      <c r="V318" s="333"/>
      <c r="W318" s="333"/>
      <c r="X318" s="333"/>
      <c r="Y318" s="333"/>
      <c r="Z318" s="333"/>
    </row>
    <row r="319" spans="1:26" x14ac:dyDescent="0.25">
      <c r="A319" s="335"/>
      <c r="B319" s="333"/>
      <c r="C319" s="333"/>
      <c r="D319" s="333"/>
      <c r="E319" s="333"/>
      <c r="F319" s="333"/>
      <c r="G319" s="334"/>
      <c r="H319" s="334"/>
      <c r="I319" s="334"/>
      <c r="J319" s="334"/>
      <c r="K319" s="333"/>
      <c r="L319" s="333"/>
      <c r="M319" s="333"/>
      <c r="N319" s="333"/>
      <c r="O319" s="333"/>
      <c r="P319" s="333"/>
      <c r="Q319" s="333"/>
      <c r="R319" s="333"/>
      <c r="S319" s="333"/>
      <c r="T319" s="333"/>
      <c r="U319" s="333"/>
      <c r="V319" s="333"/>
      <c r="W319" s="333"/>
      <c r="X319" s="333"/>
      <c r="Y319" s="333"/>
      <c r="Z319" s="333"/>
    </row>
    <row r="320" spans="1:26" x14ac:dyDescent="0.25">
      <c r="A320" s="335"/>
      <c r="B320" s="333"/>
      <c r="C320" s="333"/>
      <c r="D320" s="333"/>
      <c r="E320" s="333"/>
      <c r="F320" s="333"/>
      <c r="G320" s="334"/>
      <c r="H320" s="334"/>
      <c r="I320" s="334"/>
      <c r="J320" s="334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33"/>
      <c r="Z320" s="333"/>
    </row>
    <row r="321" spans="1:26" x14ac:dyDescent="0.25">
      <c r="A321" s="335"/>
      <c r="B321" s="333"/>
      <c r="C321" s="333"/>
      <c r="D321" s="333"/>
      <c r="E321" s="333"/>
      <c r="F321" s="333"/>
      <c r="G321" s="334"/>
      <c r="H321" s="334"/>
      <c r="I321" s="334"/>
      <c r="J321" s="334"/>
      <c r="K321" s="333"/>
      <c r="L321" s="333"/>
      <c r="M321" s="333"/>
      <c r="N321" s="333"/>
      <c r="O321" s="333"/>
      <c r="P321" s="333"/>
      <c r="Q321" s="333"/>
      <c r="R321" s="333"/>
      <c r="S321" s="333"/>
      <c r="T321" s="333"/>
      <c r="U321" s="333"/>
      <c r="V321" s="333"/>
      <c r="W321" s="333"/>
      <c r="X321" s="333"/>
      <c r="Y321" s="333"/>
      <c r="Z321" s="333"/>
    </row>
    <row r="322" spans="1:26" x14ac:dyDescent="0.25">
      <c r="A322" s="335"/>
      <c r="B322" s="333"/>
      <c r="C322" s="333"/>
      <c r="D322" s="333"/>
      <c r="E322" s="333"/>
      <c r="F322" s="333"/>
      <c r="G322" s="334"/>
      <c r="H322" s="334"/>
      <c r="I322" s="334"/>
      <c r="J322" s="334"/>
      <c r="K322" s="333"/>
      <c r="L322" s="333"/>
      <c r="M322" s="333"/>
      <c r="N322" s="333"/>
      <c r="O322" s="333"/>
      <c r="P322" s="333"/>
      <c r="Q322" s="333"/>
      <c r="R322" s="333"/>
      <c r="S322" s="333"/>
      <c r="T322" s="333"/>
      <c r="U322" s="333"/>
      <c r="V322" s="333"/>
      <c r="W322" s="333"/>
      <c r="X322" s="333"/>
      <c r="Y322" s="333"/>
      <c r="Z322" s="333"/>
    </row>
    <row r="323" spans="1:26" x14ac:dyDescent="0.25">
      <c r="A323" s="335"/>
      <c r="B323" s="333"/>
      <c r="C323" s="333"/>
      <c r="D323" s="333"/>
      <c r="E323" s="333"/>
      <c r="F323" s="333"/>
      <c r="G323" s="334"/>
      <c r="H323" s="334"/>
      <c r="I323" s="334"/>
      <c r="J323" s="334"/>
      <c r="K323" s="333"/>
      <c r="L323" s="333"/>
      <c r="M323" s="333"/>
      <c r="N323" s="333"/>
      <c r="O323" s="333"/>
      <c r="P323" s="333"/>
      <c r="Q323" s="333"/>
      <c r="R323" s="333"/>
      <c r="S323" s="333"/>
      <c r="T323" s="333"/>
      <c r="U323" s="333"/>
      <c r="V323" s="333"/>
      <c r="W323" s="333"/>
      <c r="X323" s="333"/>
      <c r="Y323" s="333"/>
      <c r="Z323" s="333"/>
    </row>
    <row r="324" spans="1:26" x14ac:dyDescent="0.25">
      <c r="A324" s="335"/>
      <c r="B324" s="333"/>
      <c r="C324" s="333"/>
      <c r="D324" s="333"/>
      <c r="E324" s="333"/>
      <c r="F324" s="333"/>
      <c r="G324" s="334"/>
      <c r="H324" s="334"/>
      <c r="I324" s="334"/>
      <c r="J324" s="334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33"/>
      <c r="Z324" s="333"/>
    </row>
    <row r="325" spans="1:26" x14ac:dyDescent="0.25">
      <c r="A325" s="335"/>
      <c r="B325" s="333"/>
      <c r="C325" s="333"/>
      <c r="D325" s="333"/>
      <c r="E325" s="333"/>
      <c r="F325" s="333"/>
      <c r="G325" s="334"/>
      <c r="H325" s="334"/>
      <c r="I325" s="334"/>
      <c r="J325" s="334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33"/>
      <c r="Z325" s="333"/>
    </row>
    <row r="326" spans="1:26" x14ac:dyDescent="0.25">
      <c r="A326" s="14"/>
      <c r="B326" s="45"/>
      <c r="C326" s="45"/>
      <c r="D326" s="45"/>
      <c r="E326" s="35"/>
      <c r="F326" s="35"/>
      <c r="G326" s="337"/>
      <c r="H326" s="337"/>
      <c r="I326" s="337"/>
      <c r="J326" s="337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5">
      <c r="A327" s="335"/>
      <c r="B327" s="333"/>
      <c r="C327" s="333"/>
      <c r="D327" s="333"/>
      <c r="E327" s="333"/>
      <c r="F327" s="333"/>
      <c r="G327" s="334"/>
      <c r="H327" s="334"/>
      <c r="I327" s="334"/>
      <c r="J327" s="334"/>
      <c r="K327" s="333"/>
      <c r="L327" s="333"/>
      <c r="M327" s="333"/>
      <c r="N327" s="333"/>
      <c r="O327" s="333"/>
      <c r="P327" s="333"/>
      <c r="Q327" s="333"/>
      <c r="R327" s="333"/>
      <c r="S327" s="333"/>
      <c r="T327" s="333"/>
      <c r="U327" s="333"/>
      <c r="V327" s="333"/>
      <c r="W327" s="333"/>
      <c r="X327" s="333"/>
      <c r="Y327" s="333"/>
      <c r="Z327" s="333"/>
    </row>
    <row r="328" spans="1:26" x14ac:dyDescent="0.25">
      <c r="A328" s="335"/>
      <c r="B328" s="333"/>
      <c r="C328" s="333"/>
      <c r="D328" s="333"/>
      <c r="E328" s="333"/>
      <c r="F328" s="333"/>
      <c r="G328" s="334"/>
      <c r="H328" s="334"/>
      <c r="I328" s="334"/>
      <c r="J328" s="334"/>
      <c r="K328" s="333"/>
      <c r="L328" s="333"/>
      <c r="M328" s="333"/>
      <c r="N328" s="333"/>
      <c r="O328" s="333"/>
      <c r="P328" s="333"/>
      <c r="Q328" s="333"/>
      <c r="R328" s="333"/>
      <c r="S328" s="333"/>
      <c r="T328" s="333"/>
      <c r="U328" s="333"/>
      <c r="V328" s="333"/>
      <c r="W328" s="333"/>
      <c r="X328" s="333"/>
      <c r="Y328" s="333"/>
      <c r="Z328" s="333"/>
    </row>
    <row r="329" spans="1:26" x14ac:dyDescent="0.25">
      <c r="A329" s="335"/>
      <c r="B329" s="333"/>
      <c r="C329" s="333"/>
      <c r="D329" s="333"/>
      <c r="E329" s="333"/>
      <c r="F329" s="333"/>
      <c r="G329" s="334"/>
      <c r="H329" s="334"/>
      <c r="I329" s="334"/>
      <c r="J329" s="334"/>
      <c r="K329" s="333"/>
      <c r="L329" s="333"/>
      <c r="M329" s="333"/>
      <c r="N329" s="333"/>
      <c r="O329" s="333"/>
      <c r="P329" s="333"/>
      <c r="Q329" s="333"/>
      <c r="R329" s="333"/>
      <c r="S329" s="333"/>
      <c r="T329" s="333"/>
      <c r="U329" s="333"/>
      <c r="V329" s="333"/>
      <c r="W329" s="333"/>
      <c r="X329" s="333"/>
      <c r="Y329" s="333"/>
      <c r="Z329" s="333"/>
    </row>
    <row r="330" spans="1:26" x14ac:dyDescent="0.25">
      <c r="A330" s="47"/>
      <c r="B330" s="333"/>
      <c r="C330" s="333"/>
      <c r="D330" s="333"/>
      <c r="E330" s="333"/>
      <c r="F330" s="333"/>
      <c r="G330" s="334"/>
      <c r="H330" s="334"/>
      <c r="I330" s="334"/>
      <c r="J330" s="334"/>
      <c r="K330" s="333"/>
      <c r="L330" s="333"/>
      <c r="M330" s="333"/>
      <c r="N330" s="333"/>
      <c r="O330" s="333"/>
      <c r="P330" s="333"/>
      <c r="Q330" s="333"/>
      <c r="R330" s="333"/>
      <c r="S330" s="333"/>
      <c r="T330" s="333"/>
      <c r="U330" s="333"/>
      <c r="V330" s="333"/>
      <c r="W330" s="333"/>
      <c r="X330" s="333"/>
      <c r="Y330" s="333"/>
      <c r="Z330" s="333"/>
    </row>
    <row r="331" spans="1:26" x14ac:dyDescent="0.25">
      <c r="A331" s="48"/>
      <c r="B331" s="36"/>
      <c r="C331" s="36"/>
      <c r="D331" s="36"/>
      <c r="E331" s="333"/>
      <c r="F331" s="333"/>
      <c r="G331" s="334"/>
      <c r="H331" s="334"/>
      <c r="I331" s="334"/>
      <c r="J331" s="334"/>
      <c r="K331" s="333"/>
      <c r="L331" s="333"/>
      <c r="M331" s="333"/>
      <c r="N331" s="333"/>
      <c r="O331" s="333"/>
      <c r="P331" s="333"/>
      <c r="Q331" s="333"/>
      <c r="R331" s="333"/>
      <c r="S331" s="333"/>
      <c r="T331" s="333"/>
      <c r="U331" s="333"/>
      <c r="V331" s="333"/>
      <c r="W331" s="333"/>
      <c r="X331" s="333"/>
      <c r="Y331" s="333"/>
      <c r="Z331" s="333"/>
    </row>
    <row r="332" spans="1:26" x14ac:dyDescent="0.25">
      <c r="A332" s="48"/>
      <c r="B332" s="36"/>
      <c r="C332" s="36"/>
      <c r="D332" s="36"/>
      <c r="E332" s="333"/>
      <c r="F332" s="333"/>
      <c r="G332" s="334"/>
      <c r="H332" s="334"/>
      <c r="I332" s="334"/>
      <c r="J332" s="334"/>
      <c r="K332" s="333"/>
      <c r="L332" s="333"/>
      <c r="M332" s="333"/>
      <c r="N332" s="333"/>
      <c r="O332" s="333"/>
      <c r="P332" s="333"/>
      <c r="Q332" s="333"/>
      <c r="R332" s="333"/>
      <c r="S332" s="333"/>
      <c r="T332" s="333"/>
      <c r="U332" s="333"/>
      <c r="V332" s="333"/>
      <c r="W332" s="333"/>
      <c r="X332" s="333"/>
      <c r="Y332" s="333"/>
      <c r="Z332" s="333"/>
    </row>
    <row r="333" spans="1:26" x14ac:dyDescent="0.25">
      <c r="A333" s="335"/>
      <c r="B333" s="333"/>
      <c r="C333" s="333"/>
      <c r="D333" s="333"/>
      <c r="E333" s="333"/>
      <c r="F333" s="333"/>
      <c r="G333" s="334"/>
      <c r="H333" s="334"/>
      <c r="I333" s="334"/>
      <c r="J333" s="334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33"/>
      <c r="Z333" s="333"/>
    </row>
    <row r="334" spans="1:26" x14ac:dyDescent="0.25">
      <c r="A334" s="335"/>
      <c r="B334" s="333"/>
      <c r="C334" s="333"/>
      <c r="D334" s="333"/>
      <c r="E334" s="333"/>
      <c r="F334" s="333"/>
      <c r="G334" s="334"/>
      <c r="H334" s="334"/>
      <c r="I334" s="334"/>
      <c r="J334" s="334"/>
      <c r="K334" s="333"/>
      <c r="L334" s="333"/>
      <c r="M334" s="333"/>
      <c r="N334" s="333"/>
      <c r="O334" s="333"/>
      <c r="P334" s="333"/>
      <c r="Q334" s="333"/>
      <c r="R334" s="333"/>
      <c r="S334" s="333"/>
      <c r="T334" s="333"/>
      <c r="U334" s="333"/>
      <c r="V334" s="333"/>
      <c r="W334" s="333"/>
      <c r="X334" s="333"/>
      <c r="Y334" s="333"/>
      <c r="Z334" s="333"/>
    </row>
    <row r="335" spans="1:26" x14ac:dyDescent="0.25">
      <c r="A335" s="335"/>
      <c r="B335" s="333"/>
      <c r="C335" s="333"/>
      <c r="D335" s="333"/>
      <c r="E335" s="333"/>
      <c r="F335" s="333"/>
      <c r="G335" s="334"/>
      <c r="H335" s="334"/>
      <c r="I335" s="334"/>
      <c r="J335" s="334"/>
      <c r="K335" s="333"/>
      <c r="L335" s="333"/>
      <c r="M335" s="333"/>
      <c r="N335" s="333"/>
      <c r="O335" s="333"/>
      <c r="P335" s="333"/>
      <c r="Q335" s="333"/>
      <c r="R335" s="333"/>
      <c r="S335" s="333"/>
      <c r="T335" s="333"/>
      <c r="U335" s="333"/>
      <c r="V335" s="333"/>
      <c r="W335" s="333"/>
      <c r="X335" s="333"/>
      <c r="Y335" s="333"/>
      <c r="Z335" s="333"/>
    </row>
    <row r="336" spans="1:26" x14ac:dyDescent="0.25">
      <c r="A336" s="335"/>
      <c r="B336" s="333"/>
      <c r="C336" s="333"/>
      <c r="D336" s="333"/>
      <c r="E336" s="333"/>
      <c r="F336" s="333"/>
      <c r="G336" s="334"/>
      <c r="H336" s="334"/>
      <c r="I336" s="334"/>
      <c r="J336" s="334"/>
      <c r="K336" s="333"/>
      <c r="L336" s="333"/>
      <c r="M336" s="333"/>
      <c r="N336" s="333"/>
      <c r="O336" s="333"/>
      <c r="P336" s="333"/>
      <c r="Q336" s="333"/>
      <c r="R336" s="333"/>
      <c r="S336" s="333"/>
      <c r="T336" s="333"/>
      <c r="U336" s="333"/>
      <c r="V336" s="333"/>
      <c r="W336" s="333"/>
      <c r="X336" s="333"/>
      <c r="Y336" s="333"/>
      <c r="Z336" s="333"/>
    </row>
    <row r="337" spans="1:26" x14ac:dyDescent="0.25">
      <c r="A337" s="335"/>
      <c r="B337" s="333"/>
      <c r="C337" s="333"/>
      <c r="D337" s="333"/>
      <c r="E337" s="333"/>
      <c r="F337" s="333"/>
      <c r="G337" s="334"/>
      <c r="H337" s="334"/>
      <c r="I337" s="334"/>
      <c r="J337" s="334"/>
      <c r="K337" s="333"/>
      <c r="L337" s="333"/>
      <c r="M337" s="333"/>
      <c r="N337" s="333"/>
      <c r="O337" s="333"/>
      <c r="P337" s="333"/>
      <c r="Q337" s="333"/>
      <c r="R337" s="333"/>
      <c r="S337" s="333"/>
      <c r="T337" s="333"/>
      <c r="U337" s="333"/>
      <c r="V337" s="333"/>
      <c r="W337" s="333"/>
      <c r="X337" s="333"/>
      <c r="Y337" s="333"/>
      <c r="Z337" s="333"/>
    </row>
    <row r="338" spans="1:26" x14ac:dyDescent="0.25">
      <c r="A338" s="335"/>
      <c r="B338" s="333"/>
      <c r="C338" s="333"/>
      <c r="D338" s="333"/>
      <c r="E338" s="333"/>
      <c r="F338" s="333"/>
      <c r="G338" s="334"/>
      <c r="H338" s="334"/>
      <c r="I338" s="334"/>
      <c r="J338" s="334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33"/>
      <c r="Z338" s="333"/>
    </row>
    <row r="339" spans="1:26" x14ac:dyDescent="0.25">
      <c r="A339" s="335"/>
      <c r="B339" s="333"/>
      <c r="C339" s="333"/>
      <c r="D339" s="333"/>
      <c r="E339" s="333"/>
      <c r="F339" s="333"/>
      <c r="G339" s="334"/>
      <c r="H339" s="334"/>
      <c r="I339" s="334"/>
      <c r="J339" s="334"/>
      <c r="K339" s="333"/>
      <c r="L339" s="333"/>
      <c r="M339" s="333"/>
      <c r="N339" s="333"/>
      <c r="O339" s="333"/>
      <c r="P339" s="333"/>
      <c r="Q339" s="333"/>
      <c r="R339" s="333"/>
      <c r="S339" s="333"/>
      <c r="T339" s="333"/>
      <c r="U339" s="333"/>
      <c r="V339" s="333"/>
      <c r="W339" s="333"/>
      <c r="X339" s="333"/>
      <c r="Y339" s="333"/>
      <c r="Z339" s="333"/>
    </row>
    <row r="340" spans="1:26" x14ac:dyDescent="0.25">
      <c r="A340" s="14"/>
      <c r="B340" s="45"/>
      <c r="C340" s="45"/>
      <c r="D340" s="45"/>
      <c r="E340" s="35"/>
      <c r="F340" s="35"/>
      <c r="G340" s="337"/>
      <c r="H340" s="337"/>
      <c r="I340" s="337"/>
      <c r="J340" s="337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5">
      <c r="A341" s="335"/>
      <c r="B341" s="333"/>
      <c r="C341" s="333"/>
      <c r="D341" s="333"/>
      <c r="E341" s="333"/>
      <c r="F341" s="333"/>
      <c r="G341" s="334"/>
      <c r="H341" s="334"/>
      <c r="I341" s="334"/>
      <c r="J341" s="334"/>
      <c r="K341" s="333"/>
      <c r="L341" s="333"/>
      <c r="M341" s="333"/>
      <c r="N341" s="333"/>
      <c r="O341" s="333"/>
      <c r="P341" s="333"/>
      <c r="Q341" s="333"/>
      <c r="R341" s="333"/>
      <c r="S341" s="333"/>
      <c r="T341" s="333"/>
      <c r="U341" s="333"/>
      <c r="V341" s="333"/>
      <c r="W341" s="333"/>
      <c r="X341" s="333"/>
      <c r="Y341" s="333"/>
      <c r="Z341" s="333"/>
    </row>
    <row r="342" spans="1:26" x14ac:dyDescent="0.25">
      <c r="A342" s="335"/>
      <c r="B342" s="333"/>
      <c r="C342" s="333"/>
      <c r="D342" s="333"/>
      <c r="E342" s="333"/>
      <c r="F342" s="333"/>
      <c r="G342" s="334"/>
      <c r="H342" s="334"/>
      <c r="I342" s="334"/>
      <c r="J342" s="334"/>
      <c r="K342" s="333"/>
      <c r="L342" s="333"/>
      <c r="M342" s="333"/>
      <c r="N342" s="333"/>
      <c r="O342" s="333"/>
      <c r="P342" s="333"/>
      <c r="Q342" s="333"/>
      <c r="R342" s="333"/>
      <c r="S342" s="333"/>
      <c r="T342" s="333"/>
      <c r="U342" s="333"/>
      <c r="V342" s="333"/>
      <c r="W342" s="333"/>
      <c r="X342" s="333"/>
      <c r="Y342" s="333"/>
      <c r="Z342" s="333"/>
    </row>
    <row r="343" spans="1:26" x14ac:dyDescent="0.25">
      <c r="A343" s="335"/>
      <c r="B343" s="333"/>
      <c r="C343" s="333"/>
      <c r="D343" s="333"/>
      <c r="E343" s="333"/>
      <c r="F343" s="333"/>
      <c r="G343" s="334"/>
      <c r="H343" s="334"/>
      <c r="I343" s="334"/>
      <c r="J343" s="334"/>
      <c r="K343" s="333"/>
      <c r="L343" s="333"/>
      <c r="M343" s="333"/>
      <c r="N343" s="333"/>
      <c r="O343" s="333"/>
      <c r="P343" s="333"/>
      <c r="Q343" s="333"/>
      <c r="R343" s="333"/>
      <c r="S343" s="333"/>
      <c r="T343" s="333"/>
      <c r="U343" s="333"/>
      <c r="V343" s="333"/>
      <c r="W343" s="333"/>
      <c r="X343" s="333"/>
      <c r="Y343" s="333"/>
      <c r="Z343" s="333"/>
    </row>
    <row r="344" spans="1:26" x14ac:dyDescent="0.25">
      <c r="A344" s="335"/>
      <c r="B344" s="333"/>
      <c r="C344" s="333"/>
      <c r="D344" s="333"/>
      <c r="E344" s="333"/>
      <c r="F344" s="333"/>
      <c r="G344" s="334"/>
      <c r="H344" s="334"/>
      <c r="I344" s="334"/>
      <c r="J344" s="334"/>
      <c r="K344" s="333"/>
      <c r="L344" s="333"/>
      <c r="M344" s="333"/>
      <c r="N344" s="333"/>
      <c r="O344" s="333"/>
      <c r="P344" s="333"/>
      <c r="Q344" s="333"/>
      <c r="R344" s="333"/>
      <c r="S344" s="333"/>
      <c r="T344" s="333"/>
      <c r="U344" s="333"/>
      <c r="V344" s="333"/>
      <c r="W344" s="333"/>
      <c r="X344" s="333"/>
      <c r="Y344" s="333"/>
      <c r="Z344" s="333"/>
    </row>
    <row r="345" spans="1:26" x14ac:dyDescent="0.25">
      <c r="A345" s="335"/>
      <c r="B345" s="333"/>
      <c r="C345" s="333"/>
      <c r="D345" s="333"/>
      <c r="E345" s="333"/>
      <c r="F345" s="333"/>
      <c r="G345" s="334"/>
      <c r="H345" s="334"/>
      <c r="I345" s="334"/>
      <c r="J345" s="334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33"/>
      <c r="Z345" s="333"/>
    </row>
    <row r="346" spans="1:26" x14ac:dyDescent="0.25">
      <c r="A346" s="335"/>
      <c r="B346" s="333"/>
      <c r="C346" s="333"/>
      <c r="D346" s="333"/>
      <c r="E346" s="333"/>
      <c r="F346" s="333"/>
      <c r="G346" s="334"/>
      <c r="H346" s="334"/>
      <c r="I346" s="334"/>
      <c r="J346" s="334"/>
      <c r="K346" s="333"/>
      <c r="L346" s="333"/>
      <c r="M346" s="333"/>
      <c r="N346" s="333"/>
      <c r="O346" s="333"/>
      <c r="P346" s="333"/>
      <c r="Q346" s="333"/>
      <c r="R346" s="333"/>
      <c r="S346" s="333"/>
      <c r="T346" s="333"/>
      <c r="U346" s="333"/>
      <c r="V346" s="333"/>
      <c r="W346" s="333"/>
      <c r="X346" s="333"/>
      <c r="Y346" s="333"/>
      <c r="Z346" s="333"/>
    </row>
    <row r="347" spans="1:26" x14ac:dyDescent="0.25">
      <c r="A347" s="335"/>
      <c r="B347" s="333"/>
      <c r="C347" s="333"/>
      <c r="D347" s="333"/>
      <c r="E347" s="333"/>
      <c r="F347" s="333"/>
      <c r="G347" s="334"/>
      <c r="H347" s="334"/>
      <c r="I347" s="334"/>
      <c r="J347" s="334"/>
      <c r="K347" s="333"/>
      <c r="L347" s="333"/>
      <c r="M347" s="333"/>
      <c r="N347" s="333"/>
      <c r="O347" s="333"/>
      <c r="P347" s="333"/>
      <c r="Q347" s="333"/>
      <c r="R347" s="333"/>
      <c r="S347" s="333"/>
      <c r="T347" s="333"/>
      <c r="U347" s="333"/>
      <c r="V347" s="333"/>
      <c r="W347" s="333"/>
      <c r="X347" s="333"/>
      <c r="Y347" s="333"/>
      <c r="Z347" s="333"/>
    </row>
    <row r="348" spans="1:26" x14ac:dyDescent="0.25">
      <c r="A348" s="335"/>
      <c r="B348" s="333"/>
      <c r="C348" s="333"/>
      <c r="D348" s="333"/>
      <c r="E348" s="333"/>
      <c r="F348" s="333"/>
      <c r="G348" s="334"/>
      <c r="H348" s="334"/>
      <c r="I348" s="334"/>
      <c r="J348" s="334"/>
      <c r="K348" s="333"/>
      <c r="L348" s="333"/>
      <c r="M348" s="333"/>
      <c r="N348" s="333"/>
      <c r="O348" s="333"/>
      <c r="P348" s="333"/>
      <c r="Q348" s="333"/>
      <c r="R348" s="333"/>
      <c r="S348" s="333"/>
      <c r="T348" s="333"/>
      <c r="U348" s="333"/>
      <c r="V348" s="333"/>
      <c r="W348" s="333"/>
      <c r="X348" s="333"/>
      <c r="Y348" s="333"/>
      <c r="Z348" s="333"/>
    </row>
    <row r="349" spans="1:26" x14ac:dyDescent="0.25">
      <c r="A349" s="14"/>
      <c r="B349" s="45"/>
      <c r="C349" s="45"/>
      <c r="D349" s="45"/>
      <c r="E349" s="35"/>
      <c r="F349" s="35"/>
      <c r="G349" s="337"/>
      <c r="H349" s="337"/>
      <c r="I349" s="337"/>
      <c r="J349" s="337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5">
      <c r="A350" s="335"/>
      <c r="B350" s="333"/>
      <c r="C350" s="333"/>
      <c r="D350" s="333"/>
      <c r="E350" s="333"/>
      <c r="F350" s="333"/>
      <c r="G350" s="334"/>
      <c r="H350" s="334"/>
      <c r="I350" s="334"/>
      <c r="J350" s="334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33"/>
      <c r="Z350" s="333"/>
    </row>
    <row r="351" spans="1:26" x14ac:dyDescent="0.25">
      <c r="A351" s="335"/>
      <c r="B351" s="333"/>
      <c r="C351" s="333"/>
      <c r="D351" s="333"/>
      <c r="E351" s="333"/>
      <c r="F351" s="333"/>
      <c r="G351" s="334"/>
      <c r="H351" s="334"/>
      <c r="I351" s="334"/>
      <c r="J351" s="334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33"/>
      <c r="Z351" s="333"/>
    </row>
    <row r="352" spans="1:26" x14ac:dyDescent="0.25">
      <c r="A352" s="335"/>
      <c r="B352" s="36"/>
      <c r="C352" s="36"/>
      <c r="D352" s="36"/>
      <c r="E352" s="333"/>
      <c r="F352" s="333"/>
      <c r="G352" s="334"/>
      <c r="H352" s="334"/>
      <c r="I352" s="334"/>
      <c r="J352" s="334"/>
      <c r="K352" s="333"/>
      <c r="L352" s="333"/>
      <c r="M352" s="333"/>
      <c r="N352" s="333"/>
      <c r="O352" s="333"/>
      <c r="P352" s="333"/>
      <c r="Q352" s="333"/>
      <c r="R352" s="333"/>
      <c r="S352" s="333"/>
      <c r="T352" s="333"/>
      <c r="U352" s="333"/>
      <c r="V352" s="333"/>
      <c r="W352" s="333"/>
      <c r="X352" s="333"/>
      <c r="Y352" s="333"/>
      <c r="Z352" s="333"/>
    </row>
    <row r="353" spans="1:26" x14ac:dyDescent="0.25">
      <c r="A353" s="335"/>
      <c r="B353" s="36"/>
      <c r="C353" s="36"/>
      <c r="D353" s="36"/>
      <c r="E353" s="333"/>
      <c r="F353" s="333"/>
      <c r="G353" s="334"/>
      <c r="H353" s="334"/>
      <c r="I353" s="334"/>
      <c r="J353" s="334"/>
      <c r="K353" s="333"/>
      <c r="L353" s="333"/>
      <c r="M353" s="333"/>
      <c r="N353" s="333"/>
      <c r="O353" s="333"/>
      <c r="P353" s="333"/>
      <c r="Q353" s="333"/>
      <c r="R353" s="333"/>
      <c r="S353" s="333"/>
      <c r="T353" s="333"/>
      <c r="U353" s="333"/>
      <c r="V353" s="333"/>
      <c r="W353" s="333"/>
      <c r="X353" s="333"/>
      <c r="Y353" s="333"/>
      <c r="Z353" s="333"/>
    </row>
    <row r="354" spans="1:26" x14ac:dyDescent="0.25">
      <c r="A354" s="335"/>
      <c r="B354" s="333"/>
      <c r="C354" s="333"/>
      <c r="D354" s="333"/>
      <c r="E354" s="333"/>
      <c r="F354" s="333"/>
      <c r="G354" s="334"/>
      <c r="H354" s="334"/>
      <c r="I354" s="334"/>
      <c r="J354" s="334"/>
      <c r="K354" s="333"/>
      <c r="L354" s="333"/>
      <c r="M354" s="333"/>
      <c r="N354" s="333"/>
      <c r="O354" s="333"/>
      <c r="P354" s="333"/>
      <c r="Q354" s="333"/>
      <c r="R354" s="333"/>
      <c r="S354" s="333"/>
      <c r="T354" s="333"/>
      <c r="U354" s="333"/>
      <c r="V354" s="333"/>
      <c r="W354" s="333"/>
      <c r="X354" s="333"/>
      <c r="Y354" s="333"/>
      <c r="Z354" s="333"/>
    </row>
    <row r="355" spans="1:26" x14ac:dyDescent="0.25">
      <c r="A355" s="335"/>
      <c r="B355" s="333"/>
      <c r="C355" s="333"/>
      <c r="D355" s="333"/>
      <c r="E355" s="333"/>
      <c r="F355" s="333"/>
      <c r="G355" s="334"/>
      <c r="H355" s="334"/>
      <c r="I355" s="334"/>
      <c r="J355" s="334"/>
      <c r="K355" s="333"/>
      <c r="L355" s="333"/>
      <c r="M355" s="333"/>
      <c r="N355" s="333"/>
      <c r="O355" s="333"/>
      <c r="P355" s="333"/>
      <c r="Q355" s="333"/>
      <c r="R355" s="333"/>
      <c r="S355" s="333"/>
      <c r="T355" s="333"/>
      <c r="U355" s="333"/>
      <c r="V355" s="333"/>
      <c r="W355" s="333"/>
      <c r="X355" s="333"/>
      <c r="Y355" s="333"/>
      <c r="Z355" s="333"/>
    </row>
    <row r="356" spans="1:26" x14ac:dyDescent="0.25">
      <c r="A356" s="332"/>
      <c r="B356" s="334"/>
      <c r="C356" s="334"/>
      <c r="D356" s="334"/>
      <c r="E356" s="334"/>
      <c r="F356" s="334"/>
      <c r="G356" s="334"/>
      <c r="H356" s="334"/>
      <c r="I356" s="334"/>
      <c r="J356" s="334"/>
      <c r="K356" s="334"/>
      <c r="L356" s="334"/>
      <c r="M356" s="334"/>
      <c r="N356" s="334"/>
      <c r="O356" s="334"/>
      <c r="P356" s="334"/>
      <c r="Q356" s="334"/>
      <c r="R356" s="334"/>
      <c r="S356" s="334"/>
      <c r="T356" s="334"/>
      <c r="U356" s="334"/>
      <c r="V356" s="334"/>
      <c r="W356" s="334"/>
      <c r="X356" s="334"/>
      <c r="Y356" s="334"/>
      <c r="Z356" s="334"/>
    </row>
    <row r="357" spans="1:26" x14ac:dyDescent="0.25">
      <c r="A357" s="336"/>
      <c r="B357" s="38"/>
      <c r="C357" s="38"/>
      <c r="D357" s="38"/>
      <c r="E357" s="337"/>
      <c r="F357" s="337"/>
      <c r="G357" s="337"/>
      <c r="H357" s="337"/>
      <c r="I357" s="337"/>
      <c r="J357" s="337"/>
      <c r="K357" s="337"/>
      <c r="L357" s="337"/>
      <c r="M357" s="337"/>
      <c r="N357" s="337"/>
      <c r="O357" s="337"/>
      <c r="P357" s="337"/>
      <c r="Q357" s="337"/>
      <c r="R357" s="337"/>
      <c r="S357" s="337"/>
      <c r="T357" s="337"/>
      <c r="U357" s="337"/>
      <c r="V357" s="337"/>
      <c r="W357" s="337"/>
      <c r="X357" s="337"/>
      <c r="Y357" s="337"/>
      <c r="Z357" s="337"/>
    </row>
    <row r="358" spans="1:26" x14ac:dyDescent="0.25">
      <c r="A358" s="335"/>
      <c r="B358" s="333"/>
      <c r="C358" s="333"/>
      <c r="D358" s="333"/>
      <c r="E358" s="333"/>
      <c r="F358" s="333"/>
      <c r="G358" s="334"/>
      <c r="H358" s="334"/>
      <c r="I358" s="334"/>
      <c r="J358" s="334"/>
      <c r="K358" s="333"/>
      <c r="L358" s="333"/>
      <c r="M358" s="333"/>
      <c r="N358" s="333"/>
      <c r="O358" s="333"/>
      <c r="P358" s="333"/>
      <c r="Q358" s="333"/>
      <c r="R358" s="333"/>
      <c r="S358" s="333"/>
      <c r="T358" s="333"/>
      <c r="U358" s="333"/>
      <c r="V358" s="333"/>
      <c r="W358" s="333"/>
      <c r="X358" s="333"/>
      <c r="Y358" s="333"/>
      <c r="Z358" s="333"/>
    </row>
    <row r="359" spans="1:26" x14ac:dyDescent="0.25">
      <c r="A359" s="335"/>
      <c r="B359" s="333"/>
      <c r="C359" s="333"/>
      <c r="D359" s="333"/>
      <c r="E359" s="333"/>
      <c r="F359" s="333"/>
      <c r="G359" s="334"/>
      <c r="H359" s="334"/>
      <c r="I359" s="334"/>
      <c r="J359" s="334"/>
      <c r="K359" s="333"/>
      <c r="L359" s="333"/>
      <c r="M359" s="333"/>
      <c r="N359" s="333"/>
      <c r="O359" s="333"/>
      <c r="P359" s="333"/>
      <c r="Q359" s="333"/>
      <c r="R359" s="333"/>
      <c r="S359" s="333"/>
      <c r="T359" s="333"/>
      <c r="U359" s="333"/>
      <c r="V359" s="333"/>
      <c r="W359" s="333"/>
      <c r="X359" s="333"/>
      <c r="Y359" s="333"/>
      <c r="Z359" s="333"/>
    </row>
    <row r="360" spans="1:26" x14ac:dyDescent="0.25">
      <c r="A360" s="335"/>
      <c r="B360" s="333"/>
      <c r="C360" s="333"/>
      <c r="D360" s="333"/>
      <c r="E360" s="333"/>
      <c r="F360" s="333"/>
      <c r="G360" s="334"/>
      <c r="H360" s="334"/>
      <c r="I360" s="334"/>
      <c r="J360" s="334"/>
      <c r="K360" s="333"/>
      <c r="L360" s="333"/>
      <c r="M360" s="333"/>
      <c r="N360" s="333"/>
      <c r="O360" s="333"/>
      <c r="P360" s="333"/>
      <c r="Q360" s="333"/>
      <c r="R360" s="333"/>
      <c r="S360" s="333"/>
      <c r="T360" s="333"/>
      <c r="U360" s="333"/>
      <c r="V360" s="333"/>
      <c r="W360" s="333"/>
      <c r="X360" s="333"/>
      <c r="Y360" s="333"/>
      <c r="Z360" s="333"/>
    </row>
    <row r="361" spans="1:26" x14ac:dyDescent="0.25">
      <c r="A361" s="335"/>
      <c r="B361" s="333"/>
      <c r="C361" s="333"/>
      <c r="D361" s="333"/>
      <c r="E361" s="333"/>
      <c r="F361" s="333"/>
      <c r="G361" s="334"/>
      <c r="H361" s="334"/>
      <c r="I361" s="334"/>
      <c r="J361" s="334"/>
      <c r="K361" s="333"/>
      <c r="L361" s="333"/>
      <c r="M361" s="333"/>
      <c r="N361" s="333"/>
      <c r="O361" s="333"/>
      <c r="P361" s="333"/>
      <c r="Q361" s="333"/>
      <c r="R361" s="333"/>
      <c r="S361" s="333"/>
      <c r="T361" s="333"/>
      <c r="U361" s="333"/>
      <c r="V361" s="333"/>
      <c r="W361" s="333"/>
      <c r="X361" s="333"/>
      <c r="Y361" s="333"/>
      <c r="Z361" s="333"/>
    </row>
    <row r="362" spans="1:26" x14ac:dyDescent="0.25">
      <c r="A362" s="335"/>
      <c r="B362" s="333"/>
      <c r="C362" s="333"/>
      <c r="D362" s="333"/>
      <c r="E362" s="333"/>
      <c r="F362" s="333"/>
      <c r="G362" s="334"/>
      <c r="H362" s="334"/>
      <c r="I362" s="334"/>
      <c r="J362" s="334"/>
      <c r="K362" s="333"/>
      <c r="L362" s="333"/>
      <c r="M362" s="333"/>
      <c r="N362" s="333"/>
      <c r="O362" s="333"/>
      <c r="P362" s="333"/>
      <c r="Q362" s="333"/>
      <c r="R362" s="333"/>
      <c r="S362" s="333"/>
      <c r="T362" s="333"/>
      <c r="U362" s="333"/>
      <c r="V362" s="333"/>
      <c r="W362" s="333"/>
      <c r="X362" s="333"/>
      <c r="Y362" s="333"/>
      <c r="Z362" s="333"/>
    </row>
    <row r="363" spans="1:26" x14ac:dyDescent="0.25">
      <c r="A363" s="335"/>
      <c r="B363" s="333"/>
      <c r="C363" s="333"/>
      <c r="D363" s="333"/>
      <c r="E363" s="333"/>
      <c r="F363" s="333"/>
      <c r="G363" s="334"/>
      <c r="H363" s="334"/>
      <c r="I363" s="334"/>
      <c r="J363" s="334"/>
      <c r="K363" s="333"/>
      <c r="L363" s="333"/>
      <c r="M363" s="333"/>
      <c r="N363" s="333"/>
      <c r="O363" s="333"/>
      <c r="P363" s="333"/>
      <c r="Q363" s="333"/>
      <c r="R363" s="333"/>
      <c r="S363" s="333"/>
      <c r="T363" s="333"/>
      <c r="U363" s="333"/>
      <c r="V363" s="333"/>
      <c r="W363" s="333"/>
      <c r="X363" s="333"/>
      <c r="Y363" s="333"/>
      <c r="Z363" s="333"/>
    </row>
    <row r="364" spans="1:26" x14ac:dyDescent="0.25">
      <c r="A364" s="335"/>
      <c r="B364" s="333"/>
      <c r="C364" s="333"/>
      <c r="D364" s="333"/>
      <c r="E364" s="333"/>
      <c r="F364" s="333"/>
      <c r="G364" s="334"/>
      <c r="H364" s="334"/>
      <c r="I364" s="334"/>
      <c r="J364" s="334"/>
      <c r="K364" s="333"/>
      <c r="L364" s="333"/>
      <c r="M364" s="333"/>
      <c r="N364" s="333"/>
      <c r="O364" s="333"/>
      <c r="P364" s="333"/>
      <c r="Q364" s="333"/>
      <c r="R364" s="333"/>
      <c r="S364" s="333"/>
      <c r="T364" s="333"/>
      <c r="U364" s="333"/>
      <c r="V364" s="333"/>
      <c r="W364" s="333"/>
      <c r="X364" s="333"/>
      <c r="Y364" s="333"/>
      <c r="Z364" s="333"/>
    </row>
    <row r="365" spans="1:26" x14ac:dyDescent="0.25">
      <c r="A365" s="335"/>
      <c r="B365" s="333"/>
      <c r="C365" s="333"/>
      <c r="D365" s="333"/>
      <c r="E365" s="333"/>
      <c r="F365" s="333"/>
      <c r="G365" s="334"/>
      <c r="H365" s="334"/>
      <c r="I365" s="334"/>
      <c r="J365" s="334"/>
      <c r="K365" s="333"/>
      <c r="L365" s="333"/>
      <c r="M365" s="333"/>
      <c r="N365" s="333"/>
      <c r="O365" s="333"/>
      <c r="P365" s="333"/>
      <c r="Q365" s="333"/>
      <c r="R365" s="333"/>
      <c r="S365" s="333"/>
      <c r="T365" s="333"/>
      <c r="U365" s="333"/>
      <c r="V365" s="333"/>
      <c r="W365" s="333"/>
      <c r="X365" s="333"/>
      <c r="Y365" s="333"/>
      <c r="Z365" s="333"/>
    </row>
    <row r="366" spans="1:26" x14ac:dyDescent="0.25">
      <c r="A366" s="335"/>
      <c r="B366" s="333"/>
      <c r="C366" s="333"/>
      <c r="D366" s="333"/>
      <c r="E366" s="333"/>
      <c r="F366" s="333"/>
      <c r="G366" s="334"/>
      <c r="H366" s="334"/>
      <c r="I366" s="334"/>
      <c r="J366" s="334"/>
      <c r="K366" s="333"/>
      <c r="L366" s="333"/>
      <c r="M366" s="333"/>
      <c r="N366" s="333"/>
      <c r="O366" s="333"/>
      <c r="P366" s="333"/>
      <c r="Q366" s="333"/>
      <c r="R366" s="333"/>
      <c r="S366" s="333"/>
      <c r="T366" s="333"/>
      <c r="U366" s="333"/>
      <c r="V366" s="333"/>
      <c r="W366" s="333"/>
      <c r="X366" s="333"/>
      <c r="Y366" s="333"/>
      <c r="Z366" s="333"/>
    </row>
    <row r="367" spans="1:26" x14ac:dyDescent="0.25">
      <c r="A367" s="335"/>
      <c r="B367" s="333"/>
      <c r="C367" s="333"/>
      <c r="D367" s="333"/>
      <c r="E367" s="333"/>
      <c r="F367" s="333"/>
      <c r="G367" s="334"/>
      <c r="H367" s="334"/>
      <c r="I367" s="334"/>
      <c r="J367" s="334"/>
      <c r="K367" s="333"/>
      <c r="L367" s="333"/>
      <c r="M367" s="333"/>
      <c r="N367" s="333"/>
      <c r="O367" s="333"/>
      <c r="P367" s="333"/>
      <c r="Q367" s="333"/>
      <c r="R367" s="333"/>
      <c r="S367" s="333"/>
      <c r="T367" s="333"/>
      <c r="U367" s="333"/>
      <c r="V367" s="333"/>
      <c r="W367" s="333"/>
      <c r="X367" s="333"/>
      <c r="Y367" s="333"/>
      <c r="Z367" s="333"/>
    </row>
    <row r="368" spans="1:26" x14ac:dyDescent="0.25">
      <c r="A368" s="335"/>
      <c r="B368" s="333"/>
      <c r="C368" s="333"/>
      <c r="D368" s="333"/>
      <c r="E368" s="333"/>
      <c r="F368" s="333"/>
      <c r="G368" s="334"/>
      <c r="H368" s="334"/>
      <c r="I368" s="334"/>
      <c r="J368" s="334"/>
      <c r="K368" s="333"/>
      <c r="L368" s="333"/>
      <c r="M368" s="333"/>
      <c r="N368" s="333"/>
      <c r="O368" s="333"/>
      <c r="P368" s="333"/>
      <c r="Q368" s="333"/>
      <c r="R368" s="333"/>
      <c r="S368" s="333"/>
      <c r="T368" s="333"/>
      <c r="U368" s="333"/>
      <c r="V368" s="333"/>
      <c r="W368" s="333"/>
      <c r="X368" s="333"/>
      <c r="Y368" s="333"/>
      <c r="Z368" s="333"/>
    </row>
    <row r="369" spans="1:26" x14ac:dyDescent="0.25">
      <c r="A369" s="335"/>
      <c r="B369" s="333"/>
      <c r="C369" s="333"/>
      <c r="D369" s="333"/>
      <c r="E369" s="333"/>
      <c r="F369" s="333"/>
      <c r="G369" s="334"/>
      <c r="H369" s="334"/>
      <c r="I369" s="334"/>
      <c r="J369" s="334"/>
      <c r="K369" s="333"/>
      <c r="L369" s="333"/>
      <c r="M369" s="333"/>
      <c r="N369" s="333"/>
      <c r="O369" s="333"/>
      <c r="P369" s="333"/>
      <c r="Q369" s="333"/>
      <c r="R369" s="333"/>
      <c r="S369" s="333"/>
      <c r="T369" s="333"/>
      <c r="U369" s="333"/>
      <c r="V369" s="333"/>
      <c r="W369" s="333"/>
      <c r="X369" s="333"/>
      <c r="Y369" s="333"/>
      <c r="Z369" s="333"/>
    </row>
    <row r="370" spans="1:26" x14ac:dyDescent="0.25">
      <c r="A370" s="335"/>
      <c r="B370" s="333"/>
      <c r="C370" s="333"/>
      <c r="D370" s="333"/>
      <c r="E370" s="333"/>
      <c r="F370" s="333"/>
      <c r="G370" s="334"/>
      <c r="H370" s="334"/>
      <c r="I370" s="334"/>
      <c r="J370" s="334"/>
      <c r="K370" s="333"/>
      <c r="L370" s="333"/>
      <c r="M370" s="333"/>
      <c r="N370" s="333"/>
      <c r="O370" s="333"/>
      <c r="P370" s="333"/>
      <c r="Q370" s="333"/>
      <c r="R370" s="333"/>
      <c r="S370" s="333"/>
      <c r="T370" s="333"/>
      <c r="U370" s="333"/>
      <c r="V370" s="333"/>
      <c r="W370" s="333"/>
      <c r="X370" s="333"/>
      <c r="Y370" s="333"/>
      <c r="Z370" s="333"/>
    </row>
    <row r="371" spans="1:26" x14ac:dyDescent="0.25">
      <c r="A371" s="335"/>
      <c r="B371" s="333"/>
      <c r="C371" s="333"/>
      <c r="D371" s="333"/>
      <c r="E371" s="333"/>
      <c r="F371" s="333"/>
      <c r="G371" s="334"/>
      <c r="H371" s="334"/>
      <c r="I371" s="334"/>
      <c r="J371" s="334"/>
      <c r="K371" s="333"/>
      <c r="L371" s="333"/>
      <c r="M371" s="333"/>
      <c r="N371" s="333"/>
      <c r="O371" s="333"/>
      <c r="P371" s="333"/>
      <c r="Q371" s="333"/>
      <c r="R371" s="333"/>
      <c r="S371" s="333"/>
      <c r="T371" s="333"/>
      <c r="U371" s="333"/>
      <c r="V371" s="333"/>
      <c r="W371" s="333"/>
      <c r="X371" s="333"/>
      <c r="Y371" s="333"/>
      <c r="Z371" s="333"/>
    </row>
    <row r="372" spans="1:26" x14ac:dyDescent="0.25">
      <c r="A372" s="14"/>
      <c r="B372" s="45"/>
      <c r="C372" s="45"/>
      <c r="D372" s="45"/>
      <c r="E372" s="35"/>
      <c r="F372" s="35"/>
      <c r="G372" s="337"/>
      <c r="H372" s="337"/>
      <c r="I372" s="337"/>
      <c r="J372" s="337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25">
      <c r="A373" s="335"/>
      <c r="B373" s="333"/>
      <c r="C373" s="333"/>
      <c r="D373" s="333"/>
      <c r="E373" s="333"/>
      <c r="F373" s="333"/>
      <c r="G373" s="334"/>
      <c r="H373" s="334"/>
      <c r="I373" s="334"/>
      <c r="J373" s="334"/>
      <c r="K373" s="333"/>
      <c r="L373" s="333"/>
      <c r="M373" s="333"/>
      <c r="N373" s="333"/>
      <c r="O373" s="333"/>
      <c r="P373" s="333"/>
      <c r="Q373" s="333"/>
      <c r="R373" s="333"/>
      <c r="S373" s="333"/>
      <c r="T373" s="333"/>
      <c r="U373" s="333"/>
      <c r="V373" s="333"/>
      <c r="W373" s="333"/>
      <c r="X373" s="333"/>
      <c r="Y373" s="333"/>
      <c r="Z373" s="333"/>
    </row>
    <row r="374" spans="1:26" x14ac:dyDescent="0.25">
      <c r="A374" s="335"/>
      <c r="B374" s="333"/>
      <c r="C374" s="333"/>
      <c r="D374" s="333"/>
      <c r="E374" s="333"/>
      <c r="F374" s="333"/>
      <c r="G374" s="334"/>
      <c r="H374" s="334"/>
      <c r="I374" s="334"/>
      <c r="J374" s="334"/>
      <c r="K374" s="333"/>
      <c r="L374" s="333"/>
      <c r="M374" s="333"/>
      <c r="N374" s="333"/>
      <c r="O374" s="333"/>
      <c r="P374" s="333"/>
      <c r="Q374" s="333"/>
      <c r="R374" s="333"/>
      <c r="S374" s="333"/>
      <c r="T374" s="333"/>
      <c r="U374" s="333"/>
      <c r="V374" s="333"/>
      <c r="W374" s="333"/>
      <c r="X374" s="333"/>
      <c r="Y374" s="333"/>
      <c r="Z374" s="333"/>
    </row>
    <row r="375" spans="1:26" x14ac:dyDescent="0.25">
      <c r="A375" s="335"/>
      <c r="B375" s="333"/>
      <c r="C375" s="333"/>
      <c r="D375" s="333"/>
      <c r="E375" s="333"/>
      <c r="F375" s="333"/>
      <c r="G375" s="334"/>
      <c r="H375" s="334"/>
      <c r="I375" s="334"/>
      <c r="J375" s="334"/>
      <c r="K375" s="333"/>
      <c r="L375" s="333"/>
      <c r="M375" s="333"/>
      <c r="N375" s="333"/>
      <c r="O375" s="333"/>
      <c r="P375" s="333"/>
      <c r="Q375" s="333"/>
      <c r="R375" s="333"/>
      <c r="S375" s="333"/>
      <c r="T375" s="333"/>
      <c r="U375" s="333"/>
      <c r="V375" s="333"/>
      <c r="W375" s="333"/>
      <c r="X375" s="333"/>
      <c r="Y375" s="333"/>
      <c r="Z375" s="333"/>
    </row>
    <row r="376" spans="1:26" x14ac:dyDescent="0.25">
      <c r="A376" s="94"/>
      <c r="B376" s="333"/>
      <c r="C376" s="333"/>
      <c r="D376" s="333"/>
      <c r="E376" s="333"/>
      <c r="F376" s="333"/>
      <c r="G376" s="334"/>
      <c r="H376" s="334"/>
      <c r="I376" s="334"/>
      <c r="J376" s="334"/>
      <c r="K376" s="333"/>
      <c r="L376" s="333"/>
      <c r="M376" s="333"/>
      <c r="N376" s="333"/>
      <c r="O376" s="333"/>
      <c r="P376" s="333"/>
      <c r="Q376" s="333"/>
      <c r="R376" s="333"/>
      <c r="S376" s="333"/>
      <c r="T376" s="333"/>
      <c r="U376" s="333"/>
      <c r="V376" s="333"/>
      <c r="W376" s="333"/>
      <c r="X376" s="333"/>
      <c r="Y376" s="333"/>
      <c r="Z376" s="333"/>
    </row>
    <row r="377" spans="1:26" x14ac:dyDescent="0.25">
      <c r="A377" s="48"/>
      <c r="B377" s="333"/>
      <c r="C377" s="333"/>
      <c r="D377" s="333"/>
      <c r="E377" s="333"/>
      <c r="F377" s="333"/>
      <c r="G377" s="334"/>
      <c r="H377" s="334"/>
      <c r="I377" s="334"/>
      <c r="J377" s="334"/>
      <c r="K377" s="333"/>
      <c r="L377" s="333"/>
      <c r="M377" s="333"/>
      <c r="N377" s="333"/>
      <c r="O377" s="333"/>
      <c r="P377" s="333"/>
      <c r="Q377" s="333"/>
      <c r="R377" s="333"/>
      <c r="S377" s="333"/>
      <c r="T377" s="333"/>
      <c r="U377" s="333"/>
      <c r="V377" s="333"/>
      <c r="W377" s="333"/>
      <c r="X377" s="333"/>
      <c r="Y377" s="333"/>
      <c r="Z377" s="333"/>
    </row>
    <row r="378" spans="1:26" x14ac:dyDescent="0.25">
      <c r="A378" s="48"/>
      <c r="B378" s="333"/>
      <c r="C378" s="333"/>
      <c r="D378" s="333"/>
      <c r="E378" s="333"/>
      <c r="F378" s="333"/>
      <c r="G378" s="334"/>
      <c r="H378" s="334"/>
      <c r="I378" s="334"/>
      <c r="J378" s="334"/>
      <c r="K378" s="333"/>
      <c r="L378" s="333"/>
      <c r="M378" s="333"/>
      <c r="N378" s="333"/>
      <c r="O378" s="333"/>
      <c r="P378" s="333"/>
      <c r="Q378" s="333"/>
      <c r="R378" s="333"/>
      <c r="S378" s="333"/>
      <c r="T378" s="333"/>
      <c r="U378" s="333"/>
      <c r="V378" s="333"/>
      <c r="W378" s="333"/>
      <c r="X378" s="333"/>
      <c r="Y378" s="333"/>
      <c r="Z378" s="333"/>
    </row>
    <row r="379" spans="1:26" x14ac:dyDescent="0.25">
      <c r="A379" s="48"/>
      <c r="B379" s="36"/>
      <c r="C379" s="36"/>
      <c r="D379" s="36"/>
      <c r="E379" s="333"/>
      <c r="F379" s="333"/>
      <c r="G379" s="334"/>
      <c r="H379" s="334"/>
      <c r="I379" s="334"/>
      <c r="J379" s="334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33"/>
      <c r="Z379" s="333"/>
    </row>
    <row r="380" spans="1:26" x14ac:dyDescent="0.25">
      <c r="A380" s="335"/>
      <c r="B380" s="333"/>
      <c r="C380" s="333"/>
      <c r="D380" s="333"/>
      <c r="E380" s="333"/>
      <c r="F380" s="333"/>
      <c r="G380" s="334"/>
      <c r="H380" s="334"/>
      <c r="I380" s="334"/>
      <c r="J380" s="334"/>
      <c r="K380" s="333"/>
      <c r="L380" s="333"/>
      <c r="M380" s="333"/>
      <c r="N380" s="333"/>
      <c r="O380" s="333"/>
      <c r="P380" s="333"/>
      <c r="Q380" s="333"/>
      <c r="R380" s="333"/>
      <c r="S380" s="333"/>
      <c r="T380" s="333"/>
      <c r="U380" s="333"/>
      <c r="V380" s="333"/>
      <c r="W380" s="333"/>
      <c r="X380" s="333"/>
      <c r="Y380" s="333"/>
      <c r="Z380" s="333"/>
    </row>
    <row r="381" spans="1:26" x14ac:dyDescent="0.25">
      <c r="A381" s="14"/>
      <c r="B381" s="45"/>
      <c r="C381" s="45"/>
      <c r="D381" s="45"/>
      <c r="E381" s="35"/>
      <c r="F381" s="35"/>
      <c r="G381" s="337"/>
      <c r="H381" s="337"/>
      <c r="I381" s="337"/>
      <c r="J381" s="337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25">
      <c r="A382" s="335"/>
      <c r="B382" s="333"/>
      <c r="C382" s="333"/>
      <c r="D382" s="333"/>
      <c r="E382" s="333"/>
      <c r="F382" s="333"/>
      <c r="G382" s="334"/>
      <c r="H382" s="334"/>
      <c r="I382" s="334"/>
      <c r="J382" s="334"/>
      <c r="K382" s="333"/>
      <c r="L382" s="333"/>
      <c r="M382" s="333"/>
      <c r="N382" s="333"/>
      <c r="O382" s="333"/>
      <c r="P382" s="333"/>
      <c r="Q382" s="333"/>
      <c r="R382" s="333"/>
      <c r="S382" s="333"/>
      <c r="T382" s="333"/>
      <c r="U382" s="333"/>
      <c r="V382" s="333"/>
      <c r="W382" s="333"/>
      <c r="X382" s="333"/>
      <c r="Y382" s="333"/>
      <c r="Z382" s="333"/>
    </row>
    <row r="383" spans="1:26" x14ac:dyDescent="0.25">
      <c r="A383" s="335"/>
      <c r="B383" s="333"/>
      <c r="C383" s="333"/>
      <c r="D383" s="333"/>
      <c r="E383" s="333"/>
      <c r="F383" s="333"/>
      <c r="G383" s="334"/>
      <c r="H383" s="334"/>
      <c r="I383" s="334"/>
      <c r="J383" s="334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33"/>
      <c r="Z383" s="333"/>
    </row>
    <row r="384" spans="1:26" x14ac:dyDescent="0.25">
      <c r="A384" s="335"/>
      <c r="B384" s="333"/>
      <c r="C384" s="333"/>
      <c r="D384" s="333"/>
      <c r="E384" s="333"/>
      <c r="F384" s="333"/>
      <c r="G384" s="334"/>
      <c r="H384" s="334"/>
      <c r="I384" s="334"/>
      <c r="J384" s="334"/>
      <c r="K384" s="333"/>
      <c r="L384" s="333"/>
      <c r="M384" s="333"/>
      <c r="N384" s="333"/>
      <c r="O384" s="333"/>
      <c r="P384" s="333"/>
      <c r="Q384" s="333"/>
      <c r="R384" s="333"/>
      <c r="S384" s="333"/>
      <c r="T384" s="333"/>
      <c r="U384" s="333"/>
      <c r="V384" s="333"/>
      <c r="W384" s="333"/>
      <c r="X384" s="333"/>
      <c r="Y384" s="333"/>
      <c r="Z384" s="333"/>
    </row>
    <row r="385" spans="1:26" x14ac:dyDescent="0.25">
      <c r="A385" s="335"/>
      <c r="B385" s="333"/>
      <c r="C385" s="333"/>
      <c r="D385" s="333"/>
      <c r="E385" s="333"/>
      <c r="F385" s="333"/>
      <c r="G385" s="334"/>
      <c r="H385" s="334"/>
      <c r="I385" s="334"/>
      <c r="J385" s="334"/>
      <c r="K385" s="333"/>
      <c r="L385" s="333"/>
      <c r="M385" s="333"/>
      <c r="N385" s="333"/>
      <c r="O385" s="333"/>
      <c r="P385" s="333"/>
      <c r="Q385" s="333"/>
      <c r="R385" s="333"/>
      <c r="S385" s="333"/>
      <c r="T385" s="333"/>
      <c r="U385" s="333"/>
      <c r="V385" s="333"/>
      <c r="W385" s="333"/>
      <c r="X385" s="333"/>
      <c r="Y385" s="333"/>
      <c r="Z385" s="333"/>
    </row>
    <row r="386" spans="1:26" x14ac:dyDescent="0.25">
      <c r="A386" s="335"/>
      <c r="B386" s="333"/>
      <c r="C386" s="333"/>
      <c r="D386" s="333"/>
      <c r="E386" s="333"/>
      <c r="F386" s="333"/>
      <c r="G386" s="334"/>
      <c r="H386" s="334"/>
      <c r="I386" s="334"/>
      <c r="J386" s="334"/>
      <c r="K386" s="333"/>
      <c r="L386" s="333"/>
      <c r="M386" s="333"/>
      <c r="N386" s="333"/>
      <c r="O386" s="333"/>
      <c r="P386" s="333"/>
      <c r="Q386" s="333"/>
      <c r="R386" s="333"/>
      <c r="S386" s="333"/>
      <c r="T386" s="333"/>
      <c r="U386" s="333"/>
      <c r="V386" s="333"/>
      <c r="W386" s="333"/>
      <c r="X386" s="333"/>
      <c r="Y386" s="333"/>
      <c r="Z386" s="333"/>
    </row>
    <row r="387" spans="1:26" x14ac:dyDescent="0.25">
      <c r="A387" s="335"/>
      <c r="B387" s="333"/>
      <c r="C387" s="333"/>
      <c r="D387" s="333"/>
      <c r="E387" s="333"/>
      <c r="F387" s="333"/>
      <c r="G387" s="334"/>
      <c r="H387" s="334"/>
      <c r="I387" s="334"/>
      <c r="J387" s="334"/>
      <c r="K387" s="333"/>
      <c r="L387" s="333"/>
      <c r="M387" s="333"/>
      <c r="N387" s="333"/>
      <c r="O387" s="333"/>
      <c r="P387" s="333"/>
      <c r="Q387" s="333"/>
      <c r="R387" s="333"/>
      <c r="S387" s="333"/>
      <c r="T387" s="333"/>
      <c r="U387" s="333"/>
      <c r="V387" s="333"/>
      <c r="W387" s="333"/>
      <c r="X387" s="333"/>
      <c r="Y387" s="333"/>
      <c r="Z387" s="333"/>
    </row>
    <row r="388" spans="1:26" x14ac:dyDescent="0.25">
      <c r="A388" s="335"/>
      <c r="B388" s="333"/>
      <c r="C388" s="333"/>
      <c r="D388" s="333"/>
      <c r="E388" s="333"/>
      <c r="F388" s="333"/>
      <c r="G388" s="334"/>
      <c r="H388" s="334"/>
      <c r="I388" s="334"/>
      <c r="J388" s="334"/>
      <c r="K388" s="333"/>
      <c r="L388" s="333"/>
      <c r="M388" s="333"/>
      <c r="N388" s="333"/>
      <c r="O388" s="333"/>
      <c r="P388" s="333"/>
      <c r="Q388" s="333"/>
      <c r="R388" s="333"/>
      <c r="S388" s="333"/>
      <c r="T388" s="333"/>
      <c r="U388" s="333"/>
      <c r="V388" s="333"/>
      <c r="W388" s="333"/>
      <c r="X388" s="333"/>
      <c r="Y388" s="333"/>
      <c r="Z388" s="333"/>
    </row>
    <row r="389" spans="1:26" x14ac:dyDescent="0.25">
      <c r="A389" s="335"/>
      <c r="B389" s="333"/>
      <c r="C389" s="333"/>
      <c r="D389" s="333"/>
      <c r="E389" s="333"/>
      <c r="F389" s="333"/>
      <c r="G389" s="334"/>
      <c r="H389" s="334"/>
      <c r="I389" s="334"/>
      <c r="J389" s="334"/>
      <c r="K389" s="333"/>
      <c r="L389" s="333"/>
      <c r="M389" s="333"/>
      <c r="N389" s="333"/>
      <c r="O389" s="333"/>
      <c r="P389" s="333"/>
      <c r="Q389" s="333"/>
      <c r="R389" s="333"/>
      <c r="S389" s="333"/>
      <c r="T389" s="333"/>
      <c r="U389" s="333"/>
      <c r="V389" s="333"/>
      <c r="W389" s="333"/>
      <c r="X389" s="333"/>
      <c r="Y389" s="333"/>
      <c r="Z389" s="333"/>
    </row>
    <row r="390" spans="1:26" x14ac:dyDescent="0.25">
      <c r="A390" s="335"/>
      <c r="B390" s="333"/>
      <c r="C390" s="333"/>
      <c r="D390" s="333"/>
      <c r="E390" s="333"/>
      <c r="F390" s="333"/>
      <c r="G390" s="334"/>
      <c r="H390" s="334"/>
      <c r="I390" s="334"/>
      <c r="J390" s="334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33"/>
      <c r="Z390" s="333"/>
    </row>
    <row r="391" spans="1:26" x14ac:dyDescent="0.25">
      <c r="A391" s="335"/>
      <c r="B391" s="333"/>
      <c r="C391" s="333"/>
      <c r="D391" s="333"/>
      <c r="E391" s="333"/>
      <c r="F391" s="333"/>
      <c r="G391" s="334"/>
      <c r="H391" s="334"/>
      <c r="I391" s="334"/>
      <c r="J391" s="334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33"/>
      <c r="Z391" s="333"/>
    </row>
    <row r="392" spans="1:26" x14ac:dyDescent="0.25">
      <c r="A392" s="335"/>
      <c r="B392" s="333"/>
      <c r="C392" s="333"/>
      <c r="D392" s="333"/>
      <c r="E392" s="333"/>
      <c r="F392" s="333"/>
      <c r="G392" s="334"/>
      <c r="H392" s="334"/>
      <c r="I392" s="334"/>
      <c r="J392" s="334"/>
      <c r="K392" s="333"/>
      <c r="L392" s="333"/>
      <c r="M392" s="333"/>
      <c r="N392" s="333"/>
      <c r="O392" s="333"/>
      <c r="P392" s="333"/>
      <c r="Q392" s="333"/>
      <c r="R392" s="333"/>
      <c r="S392" s="333"/>
      <c r="T392" s="333"/>
      <c r="U392" s="333"/>
      <c r="V392" s="333"/>
      <c r="W392" s="333"/>
      <c r="X392" s="333"/>
      <c r="Y392" s="333"/>
      <c r="Z392" s="333"/>
    </row>
    <row r="393" spans="1:26" x14ac:dyDescent="0.25">
      <c r="A393" s="335"/>
      <c r="B393" s="333"/>
      <c r="C393" s="333"/>
      <c r="D393" s="333"/>
      <c r="E393" s="333"/>
      <c r="F393" s="333"/>
      <c r="G393" s="334"/>
      <c r="H393" s="334"/>
      <c r="I393" s="334"/>
      <c r="J393" s="334"/>
      <c r="K393" s="333"/>
      <c r="L393" s="333"/>
      <c r="M393" s="333"/>
      <c r="N393" s="333"/>
      <c r="O393" s="333"/>
      <c r="P393" s="333"/>
      <c r="Q393" s="333"/>
      <c r="R393" s="333"/>
      <c r="S393" s="333"/>
      <c r="T393" s="333"/>
      <c r="U393" s="333"/>
      <c r="V393" s="333"/>
      <c r="W393" s="333"/>
      <c r="X393" s="333"/>
      <c r="Y393" s="333"/>
      <c r="Z393" s="333"/>
    </row>
    <row r="394" spans="1:26" x14ac:dyDescent="0.25">
      <c r="A394" s="14"/>
      <c r="B394" s="45"/>
      <c r="C394" s="45"/>
      <c r="D394" s="45"/>
      <c r="E394" s="35"/>
      <c r="F394" s="35"/>
      <c r="G394" s="337"/>
      <c r="H394" s="337"/>
      <c r="I394" s="337"/>
      <c r="J394" s="337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25">
      <c r="A395" s="335"/>
      <c r="B395" s="333"/>
      <c r="C395" s="333"/>
      <c r="D395" s="333"/>
      <c r="E395" s="333"/>
      <c r="F395" s="333"/>
      <c r="G395" s="334"/>
      <c r="H395" s="334"/>
      <c r="I395" s="334"/>
      <c r="J395" s="334"/>
      <c r="K395" s="333"/>
      <c r="L395" s="333"/>
      <c r="M395" s="333"/>
      <c r="N395" s="333"/>
      <c r="O395" s="333"/>
      <c r="P395" s="333"/>
      <c r="Q395" s="333"/>
      <c r="R395" s="333"/>
      <c r="S395" s="333"/>
      <c r="T395" s="333"/>
      <c r="U395" s="333"/>
      <c r="V395" s="333"/>
      <c r="W395" s="333"/>
      <c r="X395" s="333"/>
      <c r="Y395" s="333"/>
      <c r="Z395" s="333"/>
    </row>
    <row r="396" spans="1:26" x14ac:dyDescent="0.25">
      <c r="A396" s="335"/>
      <c r="B396" s="333"/>
      <c r="C396" s="333"/>
      <c r="D396" s="333"/>
      <c r="E396" s="333"/>
      <c r="F396" s="333"/>
      <c r="G396" s="334"/>
      <c r="H396" s="334"/>
      <c r="I396" s="334"/>
      <c r="J396" s="334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33"/>
      <c r="Z396" s="333"/>
    </row>
    <row r="397" spans="1:26" x14ac:dyDescent="0.25">
      <c r="A397" s="335"/>
      <c r="B397" s="333"/>
      <c r="C397" s="333"/>
      <c r="D397" s="333"/>
      <c r="E397" s="333"/>
      <c r="F397" s="333"/>
      <c r="G397" s="334"/>
      <c r="H397" s="334"/>
      <c r="I397" s="334"/>
      <c r="J397" s="334"/>
      <c r="K397" s="333"/>
      <c r="L397" s="333"/>
      <c r="M397" s="333"/>
      <c r="N397" s="333"/>
      <c r="O397" s="333"/>
      <c r="P397" s="333"/>
      <c r="Q397" s="333"/>
      <c r="R397" s="333"/>
      <c r="S397" s="333"/>
      <c r="T397" s="333"/>
      <c r="U397" s="333"/>
      <c r="V397" s="333"/>
      <c r="W397" s="333"/>
      <c r="X397" s="333"/>
      <c r="Y397" s="333"/>
      <c r="Z397" s="333"/>
    </row>
    <row r="398" spans="1:26" x14ac:dyDescent="0.25">
      <c r="A398" s="335"/>
      <c r="B398" s="333"/>
      <c r="C398" s="333"/>
      <c r="D398" s="333"/>
      <c r="E398" s="333"/>
      <c r="F398" s="333"/>
      <c r="G398" s="334"/>
      <c r="H398" s="334"/>
      <c r="I398" s="334"/>
      <c r="J398" s="334"/>
      <c r="K398" s="333"/>
      <c r="L398" s="333"/>
      <c r="M398" s="333"/>
      <c r="N398" s="333"/>
      <c r="O398" s="333"/>
      <c r="P398" s="333"/>
      <c r="Q398" s="333"/>
      <c r="R398" s="333"/>
      <c r="S398" s="333"/>
      <c r="T398" s="333"/>
      <c r="U398" s="333"/>
      <c r="V398" s="333"/>
      <c r="W398" s="333"/>
      <c r="X398" s="333"/>
      <c r="Y398" s="333"/>
      <c r="Z398" s="333"/>
    </row>
    <row r="399" spans="1:26" x14ac:dyDescent="0.25">
      <c r="A399" s="335"/>
      <c r="B399" s="333"/>
      <c r="C399" s="333"/>
      <c r="D399" s="333"/>
      <c r="E399" s="333"/>
      <c r="F399" s="333"/>
      <c r="G399" s="334"/>
      <c r="H399" s="334"/>
      <c r="I399" s="334"/>
      <c r="J399" s="334"/>
      <c r="K399" s="333"/>
      <c r="L399" s="333"/>
      <c r="M399" s="333"/>
      <c r="N399" s="333"/>
      <c r="O399" s="333"/>
      <c r="P399" s="333"/>
      <c r="Q399" s="333"/>
      <c r="R399" s="333"/>
      <c r="S399" s="333"/>
      <c r="T399" s="333"/>
      <c r="U399" s="333"/>
      <c r="V399" s="333"/>
      <c r="W399" s="333"/>
      <c r="X399" s="333"/>
      <c r="Y399" s="333"/>
      <c r="Z399" s="333"/>
    </row>
    <row r="400" spans="1:26" x14ac:dyDescent="0.25">
      <c r="A400" s="335"/>
      <c r="B400" s="333"/>
      <c r="C400" s="333"/>
      <c r="D400" s="333"/>
      <c r="E400" s="333"/>
      <c r="F400" s="333"/>
      <c r="G400" s="334"/>
      <c r="H400" s="334"/>
      <c r="I400" s="334"/>
      <c r="J400" s="334"/>
      <c r="K400" s="333"/>
      <c r="L400" s="333"/>
      <c r="M400" s="333"/>
      <c r="N400" s="333"/>
      <c r="O400" s="333"/>
      <c r="P400" s="333"/>
      <c r="Q400" s="333"/>
      <c r="R400" s="333"/>
      <c r="S400" s="333"/>
      <c r="T400" s="333"/>
      <c r="U400" s="333"/>
      <c r="V400" s="333"/>
      <c r="W400" s="333"/>
      <c r="X400" s="333"/>
      <c r="Y400" s="333"/>
      <c r="Z400" s="333"/>
    </row>
    <row r="401" spans="1:26" x14ac:dyDescent="0.25">
      <c r="A401" s="335"/>
      <c r="B401" s="333"/>
      <c r="C401" s="333"/>
      <c r="D401" s="333"/>
      <c r="E401" s="333"/>
      <c r="F401" s="333"/>
      <c r="G401" s="334"/>
      <c r="H401" s="334"/>
      <c r="I401" s="334"/>
      <c r="J401" s="334"/>
      <c r="K401" s="333"/>
      <c r="L401" s="333"/>
      <c r="M401" s="333"/>
      <c r="N401" s="333"/>
      <c r="O401" s="333"/>
      <c r="P401" s="333"/>
      <c r="Q401" s="333"/>
      <c r="R401" s="333"/>
      <c r="S401" s="333"/>
      <c r="T401" s="333"/>
      <c r="U401" s="333"/>
      <c r="V401" s="333"/>
      <c r="W401" s="333"/>
      <c r="X401" s="333"/>
      <c r="Y401" s="333"/>
      <c r="Z401" s="333"/>
    </row>
    <row r="402" spans="1:26" x14ac:dyDescent="0.25">
      <c r="A402" s="335"/>
      <c r="B402" s="333"/>
      <c r="C402" s="333"/>
      <c r="D402" s="333"/>
      <c r="E402" s="333"/>
      <c r="F402" s="333"/>
      <c r="G402" s="334"/>
      <c r="H402" s="334"/>
      <c r="I402" s="334"/>
      <c r="J402" s="334"/>
      <c r="K402" s="333"/>
      <c r="L402" s="333"/>
      <c r="M402" s="333"/>
      <c r="N402" s="333"/>
      <c r="O402" s="333"/>
      <c r="P402" s="333"/>
      <c r="Q402" s="333"/>
      <c r="R402" s="333"/>
      <c r="S402" s="333"/>
      <c r="T402" s="333"/>
      <c r="U402" s="333"/>
      <c r="V402" s="333"/>
      <c r="W402" s="333"/>
      <c r="X402" s="333"/>
      <c r="Y402" s="333"/>
      <c r="Z402" s="333"/>
    </row>
    <row r="403" spans="1:26" x14ac:dyDescent="0.25">
      <c r="A403" s="335"/>
      <c r="B403" s="36"/>
      <c r="C403" s="36"/>
      <c r="D403" s="36"/>
      <c r="E403" s="333"/>
      <c r="F403" s="333"/>
      <c r="G403" s="334"/>
      <c r="H403" s="334"/>
      <c r="I403" s="334"/>
      <c r="J403" s="334"/>
      <c r="K403" s="333"/>
      <c r="L403" s="333"/>
      <c r="M403" s="333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33"/>
      <c r="Z403" s="333"/>
    </row>
    <row r="404" spans="1:26" x14ac:dyDescent="0.25">
      <c r="C404" s="356"/>
      <c r="D404" s="85"/>
      <c r="E404" s="85"/>
      <c r="F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x14ac:dyDescent="0.25">
      <c r="A405" s="11"/>
      <c r="B405" s="35"/>
      <c r="C405" s="35"/>
      <c r="D405" s="337"/>
      <c r="E405" s="337"/>
      <c r="F405" s="337"/>
      <c r="G405" s="337"/>
      <c r="H405" s="337"/>
      <c r="I405" s="337"/>
      <c r="J405" s="337"/>
      <c r="K405" s="337"/>
      <c r="L405" s="337"/>
      <c r="M405" s="337"/>
      <c r="N405" s="337"/>
      <c r="O405" s="337"/>
      <c r="P405" s="337"/>
      <c r="Q405" s="337"/>
      <c r="R405" s="337"/>
      <c r="S405" s="337"/>
      <c r="T405" s="337"/>
      <c r="U405" s="337"/>
      <c r="V405" s="337"/>
      <c r="W405" s="337"/>
      <c r="X405" s="337"/>
      <c r="Y405" s="337"/>
      <c r="Z405" s="337"/>
    </row>
    <row r="406" spans="1:26" x14ac:dyDescent="0.25">
      <c r="A406" s="14"/>
      <c r="B406" s="45"/>
      <c r="C406" s="45"/>
      <c r="D406" s="35"/>
      <c r="E406" s="35"/>
      <c r="F406" s="35"/>
      <c r="G406" s="337"/>
      <c r="H406" s="337"/>
      <c r="I406" s="337"/>
      <c r="J406" s="337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25">
      <c r="A407" s="335"/>
      <c r="B407" s="333"/>
      <c r="C407" s="333"/>
      <c r="D407" s="333"/>
      <c r="E407" s="333"/>
      <c r="F407" s="333"/>
      <c r="G407" s="334"/>
      <c r="H407" s="334"/>
      <c r="I407" s="334"/>
      <c r="J407" s="334"/>
      <c r="K407" s="333"/>
      <c r="L407" s="333"/>
      <c r="M407" s="333"/>
      <c r="N407" s="333"/>
      <c r="O407" s="333"/>
      <c r="P407" s="333"/>
      <c r="Q407" s="333"/>
      <c r="R407" s="333"/>
      <c r="S407" s="333"/>
      <c r="T407" s="333"/>
      <c r="U407" s="333"/>
      <c r="V407" s="333"/>
      <c r="W407" s="333"/>
      <c r="X407" s="333"/>
      <c r="Y407" s="333"/>
      <c r="Z407" s="333"/>
    </row>
    <row r="408" spans="1:26" x14ac:dyDescent="0.25">
      <c r="A408" s="335"/>
      <c r="B408" s="333"/>
      <c r="C408" s="333"/>
      <c r="D408" s="333"/>
      <c r="E408" s="333"/>
      <c r="F408" s="333"/>
      <c r="G408" s="334"/>
      <c r="H408" s="334"/>
      <c r="I408" s="334"/>
      <c r="J408" s="334"/>
      <c r="K408" s="333"/>
      <c r="L408" s="333"/>
      <c r="M408" s="333"/>
      <c r="N408" s="333"/>
      <c r="O408" s="333"/>
      <c r="P408" s="333"/>
      <c r="Q408" s="333"/>
      <c r="R408" s="333"/>
      <c r="S408" s="333"/>
      <c r="T408" s="333"/>
      <c r="U408" s="333"/>
      <c r="V408" s="333"/>
      <c r="W408" s="333"/>
      <c r="X408" s="333"/>
      <c r="Y408" s="333"/>
      <c r="Z408" s="333"/>
    </row>
    <row r="409" spans="1:26" x14ac:dyDescent="0.25">
      <c r="A409" s="335"/>
      <c r="B409" s="333"/>
      <c r="C409" s="333"/>
      <c r="D409" s="333"/>
      <c r="E409" s="333"/>
      <c r="F409" s="333"/>
      <c r="G409" s="334"/>
      <c r="H409" s="334"/>
      <c r="I409" s="334"/>
      <c r="J409" s="334"/>
      <c r="K409" s="333"/>
      <c r="L409" s="333"/>
      <c r="M409" s="333"/>
      <c r="N409" s="333"/>
      <c r="O409" s="333"/>
      <c r="P409" s="333"/>
      <c r="Q409" s="333"/>
      <c r="R409" s="333"/>
      <c r="S409" s="333"/>
      <c r="T409" s="333"/>
      <c r="U409" s="333"/>
      <c r="V409" s="333"/>
      <c r="W409" s="333"/>
      <c r="X409" s="333"/>
      <c r="Y409" s="333"/>
      <c r="Z409" s="333"/>
    </row>
    <row r="410" spans="1:26" x14ac:dyDescent="0.25">
      <c r="A410" s="335"/>
      <c r="B410" s="333"/>
      <c r="C410" s="333"/>
      <c r="D410" s="333"/>
      <c r="E410" s="333"/>
      <c r="F410" s="333"/>
      <c r="G410" s="334"/>
      <c r="H410" s="334"/>
      <c r="I410" s="334"/>
      <c r="J410" s="334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33"/>
      <c r="Z410" s="333"/>
    </row>
    <row r="411" spans="1:26" x14ac:dyDescent="0.25">
      <c r="A411" s="335"/>
      <c r="B411" s="333"/>
      <c r="C411" s="333"/>
      <c r="D411" s="333"/>
      <c r="E411" s="333"/>
      <c r="F411" s="333"/>
      <c r="G411" s="334"/>
      <c r="H411" s="334"/>
      <c r="I411" s="334"/>
      <c r="J411" s="334"/>
      <c r="K411" s="333"/>
      <c r="L411" s="333"/>
      <c r="M411" s="333"/>
      <c r="N411" s="333"/>
      <c r="O411" s="333"/>
      <c r="P411" s="333"/>
      <c r="Q411" s="333"/>
      <c r="R411" s="333"/>
      <c r="S411" s="333"/>
      <c r="T411" s="333"/>
      <c r="U411" s="333"/>
      <c r="V411" s="333"/>
      <c r="W411" s="333"/>
      <c r="X411" s="333"/>
      <c r="Y411" s="333"/>
      <c r="Z411" s="333"/>
    </row>
    <row r="412" spans="1:26" x14ac:dyDescent="0.25">
      <c r="A412" s="335"/>
      <c r="B412" s="333"/>
      <c r="C412" s="333"/>
      <c r="D412" s="333"/>
      <c r="E412" s="333"/>
      <c r="F412" s="333"/>
      <c r="G412" s="334"/>
      <c r="H412" s="334"/>
      <c r="I412" s="334"/>
      <c r="J412" s="334"/>
      <c r="K412" s="333"/>
      <c r="L412" s="333"/>
      <c r="M412" s="333"/>
      <c r="N412" s="333"/>
      <c r="O412" s="333"/>
      <c r="P412" s="333"/>
      <c r="Q412" s="333"/>
      <c r="R412" s="333"/>
      <c r="S412" s="333"/>
      <c r="T412" s="333"/>
      <c r="U412" s="333"/>
      <c r="V412" s="333"/>
      <c r="W412" s="333"/>
      <c r="X412" s="333"/>
      <c r="Y412" s="333"/>
      <c r="Z412" s="333"/>
    </row>
    <row r="413" spans="1:26" x14ac:dyDescent="0.25">
      <c r="A413" s="335"/>
      <c r="B413" s="333"/>
      <c r="C413" s="333"/>
      <c r="D413" s="333"/>
      <c r="E413" s="333"/>
      <c r="F413" s="333"/>
      <c r="G413" s="334"/>
      <c r="H413" s="334"/>
      <c r="I413" s="334"/>
      <c r="J413" s="334"/>
      <c r="K413" s="333"/>
      <c r="L413" s="333"/>
      <c r="M413" s="333"/>
      <c r="N413" s="333"/>
      <c r="O413" s="333"/>
      <c r="P413" s="333"/>
      <c r="Q413" s="333"/>
      <c r="R413" s="333"/>
      <c r="S413" s="333"/>
      <c r="T413" s="333"/>
      <c r="U413" s="333"/>
      <c r="V413" s="333"/>
      <c r="W413" s="333"/>
      <c r="X413" s="333"/>
      <c r="Y413" s="333"/>
      <c r="Z413" s="333"/>
    </row>
    <row r="414" spans="1:26" x14ac:dyDescent="0.25">
      <c r="A414" s="335"/>
      <c r="B414" s="333"/>
      <c r="C414" s="333"/>
      <c r="D414" s="333"/>
      <c r="E414" s="333"/>
      <c r="F414" s="333"/>
      <c r="G414" s="334"/>
      <c r="H414" s="334"/>
      <c r="I414" s="334"/>
      <c r="J414" s="334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33"/>
      <c r="Z414" s="333"/>
    </row>
    <row r="415" spans="1:26" x14ac:dyDescent="0.25">
      <c r="A415" s="335"/>
      <c r="B415" s="333"/>
      <c r="C415" s="333"/>
      <c r="D415" s="333"/>
      <c r="E415" s="333"/>
      <c r="F415" s="333"/>
      <c r="G415" s="334"/>
      <c r="H415" s="334"/>
      <c r="I415" s="334"/>
      <c r="J415" s="334"/>
      <c r="K415" s="333"/>
      <c r="L415" s="333"/>
      <c r="M415" s="333"/>
      <c r="N415" s="333"/>
      <c r="O415" s="333"/>
      <c r="P415" s="333"/>
      <c r="Q415" s="333"/>
      <c r="R415" s="333"/>
      <c r="S415" s="333"/>
      <c r="T415" s="333"/>
      <c r="U415" s="333"/>
      <c r="V415" s="333"/>
      <c r="W415" s="333"/>
      <c r="X415" s="333"/>
      <c r="Y415" s="333"/>
      <c r="Z415" s="333"/>
    </row>
    <row r="416" spans="1:26" x14ac:dyDescent="0.25">
      <c r="A416" s="335"/>
      <c r="B416" s="333"/>
      <c r="C416" s="333"/>
      <c r="D416" s="333"/>
      <c r="E416" s="333"/>
      <c r="F416" s="333"/>
      <c r="G416" s="334"/>
      <c r="H416" s="334"/>
      <c r="I416" s="334"/>
      <c r="J416" s="334"/>
      <c r="K416" s="333"/>
      <c r="L416" s="333"/>
      <c r="M416" s="333"/>
      <c r="N416" s="333"/>
      <c r="O416" s="333"/>
      <c r="P416" s="333"/>
      <c r="Q416" s="333"/>
      <c r="R416" s="333"/>
      <c r="S416" s="333"/>
      <c r="T416" s="333"/>
      <c r="U416" s="333"/>
      <c r="V416" s="333"/>
      <c r="W416" s="333"/>
      <c r="X416" s="333"/>
      <c r="Y416" s="333"/>
      <c r="Z416" s="333"/>
    </row>
    <row r="417" spans="1:26" x14ac:dyDescent="0.25">
      <c r="A417" s="335"/>
      <c r="B417" s="333"/>
      <c r="C417" s="333"/>
      <c r="D417" s="333"/>
      <c r="E417" s="333"/>
      <c r="F417" s="333"/>
      <c r="G417" s="334"/>
      <c r="H417" s="334"/>
      <c r="I417" s="334"/>
      <c r="J417" s="334"/>
      <c r="K417" s="333"/>
      <c r="L417" s="333"/>
      <c r="M417" s="333"/>
      <c r="N417" s="333"/>
      <c r="O417" s="333"/>
      <c r="P417" s="333"/>
      <c r="Q417" s="333"/>
      <c r="R417" s="333"/>
      <c r="S417" s="333"/>
      <c r="T417" s="333"/>
      <c r="U417" s="333"/>
      <c r="V417" s="333"/>
      <c r="W417" s="333"/>
      <c r="X417" s="333"/>
      <c r="Y417" s="333"/>
      <c r="Z417" s="333"/>
    </row>
    <row r="418" spans="1:26" x14ac:dyDescent="0.25">
      <c r="A418" s="335"/>
      <c r="B418" s="333"/>
      <c r="C418" s="333"/>
      <c r="D418" s="333"/>
      <c r="E418" s="333"/>
      <c r="F418" s="333"/>
      <c r="G418" s="334"/>
      <c r="H418" s="334"/>
      <c r="I418" s="334"/>
      <c r="J418" s="334"/>
      <c r="K418" s="333"/>
      <c r="L418" s="333"/>
      <c r="M418" s="333"/>
      <c r="N418" s="333"/>
      <c r="O418" s="333"/>
      <c r="P418" s="333"/>
      <c r="Q418" s="333"/>
      <c r="R418" s="333"/>
      <c r="S418" s="333"/>
      <c r="T418" s="333"/>
      <c r="U418" s="333"/>
      <c r="V418" s="333"/>
      <c r="W418" s="333"/>
      <c r="X418" s="333"/>
      <c r="Y418" s="333"/>
      <c r="Z418" s="333"/>
    </row>
    <row r="419" spans="1:26" x14ac:dyDescent="0.25">
      <c r="A419" s="335"/>
      <c r="B419" s="333"/>
      <c r="C419" s="333"/>
      <c r="D419" s="333"/>
      <c r="E419" s="333"/>
      <c r="F419" s="333"/>
      <c r="G419" s="334"/>
      <c r="H419" s="334"/>
      <c r="I419" s="334"/>
      <c r="J419" s="334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33"/>
      <c r="Z419" s="333"/>
    </row>
    <row r="420" spans="1:26" x14ac:dyDescent="0.25">
      <c r="A420" s="335"/>
      <c r="B420" s="333"/>
      <c r="C420" s="333"/>
      <c r="D420" s="333"/>
      <c r="E420" s="333"/>
      <c r="F420" s="333"/>
      <c r="G420" s="334"/>
      <c r="H420" s="334"/>
      <c r="I420" s="334"/>
      <c r="J420" s="334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33"/>
      <c r="Z420" s="333"/>
    </row>
    <row r="421" spans="1:26" x14ac:dyDescent="0.25">
      <c r="A421" s="335"/>
      <c r="B421" s="333"/>
      <c r="C421" s="333"/>
      <c r="D421" s="333"/>
      <c r="E421" s="333"/>
      <c r="F421" s="333"/>
      <c r="G421" s="334"/>
      <c r="H421" s="334"/>
      <c r="I421" s="334"/>
      <c r="J421" s="334"/>
      <c r="K421" s="333"/>
      <c r="L421" s="333"/>
      <c r="M421" s="333"/>
      <c r="N421" s="333"/>
      <c r="O421" s="333"/>
      <c r="P421" s="333"/>
      <c r="Q421" s="333"/>
      <c r="R421" s="333"/>
      <c r="S421" s="333"/>
      <c r="T421" s="333"/>
      <c r="U421" s="333"/>
      <c r="V421" s="333"/>
      <c r="W421" s="333"/>
      <c r="X421" s="333"/>
      <c r="Y421" s="333"/>
      <c r="Z421" s="333"/>
    </row>
    <row r="422" spans="1:26" x14ac:dyDescent="0.25">
      <c r="A422" s="335"/>
      <c r="B422" s="333"/>
      <c r="C422" s="333"/>
      <c r="D422" s="333"/>
      <c r="E422" s="333"/>
      <c r="F422" s="333"/>
      <c r="G422" s="334"/>
      <c r="H422" s="334"/>
      <c r="I422" s="334"/>
      <c r="J422" s="334"/>
      <c r="K422" s="333"/>
      <c r="L422" s="333"/>
      <c r="M422" s="333"/>
      <c r="N422" s="333"/>
      <c r="O422" s="333"/>
      <c r="P422" s="333"/>
      <c r="Q422" s="333"/>
      <c r="R422" s="333"/>
      <c r="S422" s="333"/>
      <c r="T422" s="333"/>
      <c r="U422" s="333"/>
      <c r="V422" s="333"/>
      <c r="W422" s="333"/>
      <c r="X422" s="333"/>
      <c r="Y422" s="333"/>
      <c r="Z422" s="333"/>
    </row>
    <row r="423" spans="1:26" x14ac:dyDescent="0.25">
      <c r="A423" s="335"/>
      <c r="B423" s="333"/>
      <c r="C423" s="333"/>
      <c r="D423" s="333"/>
      <c r="E423" s="333"/>
      <c r="F423" s="333"/>
      <c r="G423" s="334"/>
      <c r="H423" s="334"/>
      <c r="I423" s="334"/>
      <c r="J423" s="334"/>
      <c r="K423" s="333"/>
      <c r="L423" s="333"/>
      <c r="M423" s="333"/>
      <c r="N423" s="333"/>
      <c r="O423" s="333"/>
      <c r="P423" s="333"/>
      <c r="Q423" s="333"/>
      <c r="R423" s="333"/>
      <c r="S423" s="333"/>
      <c r="T423" s="333"/>
      <c r="U423" s="333"/>
      <c r="V423" s="333"/>
      <c r="W423" s="333"/>
      <c r="X423" s="333"/>
      <c r="Y423" s="333"/>
      <c r="Z423" s="333"/>
    </row>
    <row r="424" spans="1:26" x14ac:dyDescent="0.25">
      <c r="A424" s="335"/>
      <c r="B424" s="333"/>
      <c r="C424" s="333"/>
      <c r="D424" s="333"/>
      <c r="E424" s="333"/>
      <c r="F424" s="333"/>
      <c r="G424" s="334"/>
      <c r="H424" s="334"/>
      <c r="I424" s="334"/>
      <c r="J424" s="334"/>
      <c r="K424" s="333"/>
      <c r="L424" s="333"/>
      <c r="M424" s="333"/>
      <c r="N424" s="333"/>
      <c r="O424" s="333"/>
      <c r="P424" s="333"/>
      <c r="Q424" s="333"/>
      <c r="R424" s="333"/>
      <c r="S424" s="333"/>
      <c r="T424" s="333"/>
      <c r="U424" s="333"/>
      <c r="V424" s="333"/>
      <c r="W424" s="333"/>
      <c r="X424" s="333"/>
      <c r="Y424" s="333"/>
      <c r="Z424" s="333"/>
    </row>
    <row r="425" spans="1:26" x14ac:dyDescent="0.25">
      <c r="A425" s="14"/>
      <c r="B425" s="45"/>
      <c r="C425" s="45"/>
      <c r="D425" s="35"/>
      <c r="E425" s="35"/>
      <c r="F425" s="35"/>
      <c r="G425" s="337"/>
      <c r="H425" s="337"/>
      <c r="I425" s="337"/>
      <c r="J425" s="337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25">
      <c r="A426" s="335"/>
      <c r="B426" s="333"/>
      <c r="C426" s="333"/>
      <c r="D426" s="333"/>
      <c r="E426" s="333"/>
      <c r="F426" s="333"/>
      <c r="G426" s="334"/>
      <c r="H426" s="334"/>
      <c r="I426" s="334"/>
      <c r="J426" s="334"/>
      <c r="K426" s="333"/>
      <c r="L426" s="333"/>
      <c r="M426" s="333"/>
      <c r="N426" s="333"/>
      <c r="O426" s="333"/>
      <c r="P426" s="333"/>
      <c r="Q426" s="333"/>
      <c r="R426" s="333"/>
      <c r="S426" s="333"/>
      <c r="T426" s="333"/>
      <c r="U426" s="333"/>
      <c r="V426" s="333"/>
      <c r="W426" s="333"/>
      <c r="X426" s="333"/>
      <c r="Y426" s="333"/>
      <c r="Z426" s="333"/>
    </row>
    <row r="427" spans="1:26" x14ac:dyDescent="0.25">
      <c r="A427" s="335"/>
      <c r="B427" s="333"/>
      <c r="C427" s="333"/>
      <c r="D427" s="333"/>
      <c r="E427" s="333"/>
      <c r="F427" s="333"/>
      <c r="G427" s="334"/>
      <c r="H427" s="334"/>
      <c r="I427" s="334"/>
      <c r="J427" s="334"/>
      <c r="K427" s="333"/>
      <c r="L427" s="333"/>
      <c r="M427" s="333"/>
      <c r="N427" s="333"/>
      <c r="O427" s="333"/>
      <c r="P427" s="333"/>
      <c r="Q427" s="333"/>
      <c r="R427" s="333"/>
      <c r="S427" s="333"/>
      <c r="T427" s="333"/>
      <c r="U427" s="333"/>
      <c r="V427" s="333"/>
      <c r="W427" s="333"/>
      <c r="X427" s="333"/>
      <c r="Y427" s="333"/>
      <c r="Z427" s="333"/>
    </row>
    <row r="428" spans="1:26" x14ac:dyDescent="0.25">
      <c r="A428" s="335"/>
      <c r="B428" s="333"/>
      <c r="C428" s="333"/>
      <c r="D428" s="333"/>
      <c r="E428" s="333"/>
      <c r="F428" s="333"/>
      <c r="G428" s="334"/>
      <c r="H428" s="334"/>
      <c r="I428" s="334"/>
      <c r="J428" s="334"/>
      <c r="K428" s="333"/>
      <c r="L428" s="333"/>
      <c r="M428" s="333"/>
      <c r="N428" s="333"/>
      <c r="O428" s="333"/>
      <c r="P428" s="333"/>
      <c r="Q428" s="333"/>
      <c r="R428" s="333"/>
      <c r="S428" s="333"/>
      <c r="T428" s="333"/>
      <c r="U428" s="333"/>
      <c r="V428" s="333"/>
      <c r="W428" s="333"/>
      <c r="X428" s="333"/>
      <c r="Y428" s="333"/>
      <c r="Z428" s="333"/>
    </row>
    <row r="429" spans="1:26" x14ac:dyDescent="0.25">
      <c r="A429" s="47"/>
      <c r="B429" s="333"/>
      <c r="C429" s="333"/>
      <c r="D429" s="333"/>
      <c r="E429" s="333"/>
      <c r="F429" s="333"/>
      <c r="G429" s="334"/>
      <c r="H429" s="334"/>
      <c r="I429" s="334"/>
      <c r="J429" s="334"/>
      <c r="K429" s="333"/>
      <c r="L429" s="333"/>
      <c r="M429" s="333"/>
      <c r="N429" s="333"/>
      <c r="O429" s="333"/>
      <c r="P429" s="333"/>
      <c r="Q429" s="333"/>
      <c r="R429" s="333"/>
      <c r="S429" s="333"/>
      <c r="T429" s="333"/>
      <c r="U429" s="333"/>
      <c r="V429" s="333"/>
      <c r="W429" s="333"/>
      <c r="X429" s="333"/>
      <c r="Y429" s="333"/>
      <c r="Z429" s="333"/>
    </row>
    <row r="430" spans="1:26" x14ac:dyDescent="0.25">
      <c r="A430" s="48"/>
      <c r="B430" s="36"/>
      <c r="C430" s="36"/>
      <c r="D430" s="333"/>
      <c r="E430" s="333"/>
      <c r="F430" s="333"/>
      <c r="G430" s="334"/>
      <c r="H430" s="334"/>
      <c r="I430" s="334"/>
      <c r="J430" s="334"/>
      <c r="K430" s="333"/>
      <c r="L430" s="333"/>
      <c r="M430" s="333"/>
      <c r="N430" s="333"/>
      <c r="O430" s="333"/>
      <c r="P430" s="333"/>
      <c r="Q430" s="333"/>
      <c r="R430" s="333"/>
      <c r="S430" s="333"/>
      <c r="T430" s="333"/>
      <c r="U430" s="333"/>
      <c r="V430" s="333"/>
      <c r="W430" s="333"/>
      <c r="X430" s="333"/>
      <c r="Y430" s="333"/>
      <c r="Z430" s="333"/>
    </row>
    <row r="431" spans="1:26" x14ac:dyDescent="0.25">
      <c r="A431" s="48"/>
      <c r="B431" s="36"/>
      <c r="C431" s="36"/>
      <c r="D431" s="333"/>
      <c r="E431" s="333"/>
      <c r="F431" s="333"/>
      <c r="G431" s="334"/>
      <c r="H431" s="334"/>
      <c r="I431" s="334"/>
      <c r="J431" s="334"/>
      <c r="K431" s="333"/>
      <c r="L431" s="333"/>
      <c r="M431" s="333"/>
      <c r="N431" s="333"/>
      <c r="O431" s="333"/>
      <c r="P431" s="333"/>
      <c r="Q431" s="333"/>
      <c r="R431" s="333"/>
      <c r="S431" s="333"/>
      <c r="T431" s="333"/>
      <c r="U431" s="333"/>
      <c r="V431" s="333"/>
      <c r="W431" s="333"/>
      <c r="X431" s="333"/>
      <c r="Y431" s="333"/>
      <c r="Z431" s="333"/>
    </row>
    <row r="432" spans="1:26" x14ac:dyDescent="0.25">
      <c r="A432" s="335"/>
      <c r="B432" s="333"/>
      <c r="C432" s="333"/>
      <c r="D432" s="333"/>
      <c r="E432" s="333"/>
      <c r="F432" s="333"/>
      <c r="G432" s="334"/>
      <c r="H432" s="334"/>
      <c r="I432" s="334"/>
      <c r="J432" s="334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33"/>
      <c r="Z432" s="333"/>
    </row>
    <row r="433" spans="1:26" x14ac:dyDescent="0.25">
      <c r="A433" s="335"/>
      <c r="B433" s="333"/>
      <c r="C433" s="333"/>
      <c r="D433" s="333"/>
      <c r="E433" s="333"/>
      <c r="F433" s="333"/>
      <c r="G433" s="334"/>
      <c r="H433" s="334"/>
      <c r="I433" s="334"/>
      <c r="J433" s="334"/>
      <c r="K433" s="333"/>
      <c r="L433" s="333"/>
      <c r="M433" s="333"/>
      <c r="N433" s="333"/>
      <c r="O433" s="333"/>
      <c r="P433" s="333"/>
      <c r="Q433" s="333"/>
      <c r="R433" s="333"/>
      <c r="S433" s="333"/>
      <c r="T433" s="333"/>
      <c r="U433" s="333"/>
      <c r="V433" s="333"/>
      <c r="W433" s="333"/>
      <c r="X433" s="333"/>
      <c r="Y433" s="333"/>
      <c r="Z433" s="333"/>
    </row>
    <row r="434" spans="1:26" x14ac:dyDescent="0.25">
      <c r="A434" s="335"/>
      <c r="B434" s="333"/>
      <c r="C434" s="333"/>
      <c r="D434" s="333"/>
      <c r="E434" s="333"/>
      <c r="F434" s="333"/>
      <c r="G434" s="334"/>
      <c r="H434" s="334"/>
      <c r="I434" s="334"/>
      <c r="J434" s="334"/>
      <c r="K434" s="333"/>
      <c r="L434" s="333"/>
      <c r="M434" s="333"/>
      <c r="N434" s="333"/>
      <c r="O434" s="333"/>
      <c r="P434" s="333"/>
      <c r="Q434" s="333"/>
      <c r="R434" s="333"/>
      <c r="S434" s="333"/>
      <c r="T434" s="333"/>
      <c r="U434" s="333"/>
      <c r="V434" s="333"/>
      <c r="W434" s="333"/>
      <c r="X434" s="333"/>
      <c r="Y434" s="333"/>
      <c r="Z434" s="333"/>
    </row>
    <row r="435" spans="1:26" x14ac:dyDescent="0.25">
      <c r="A435" s="335"/>
      <c r="B435" s="333"/>
      <c r="C435" s="333"/>
      <c r="D435" s="333"/>
      <c r="E435" s="333"/>
      <c r="F435" s="333"/>
      <c r="G435" s="334"/>
      <c r="H435" s="334"/>
      <c r="I435" s="334"/>
      <c r="J435" s="334"/>
      <c r="K435" s="333"/>
      <c r="L435" s="333"/>
      <c r="M435" s="333"/>
      <c r="N435" s="333"/>
      <c r="O435" s="333"/>
      <c r="P435" s="333"/>
      <c r="Q435" s="333"/>
      <c r="R435" s="333"/>
      <c r="S435" s="333"/>
      <c r="T435" s="333"/>
      <c r="U435" s="333"/>
      <c r="V435" s="333"/>
      <c r="W435" s="333"/>
      <c r="X435" s="333"/>
      <c r="Y435" s="333"/>
      <c r="Z435" s="333"/>
    </row>
    <row r="436" spans="1:26" x14ac:dyDescent="0.25">
      <c r="A436" s="335"/>
      <c r="B436" s="333"/>
      <c r="C436" s="333"/>
      <c r="D436" s="333"/>
      <c r="E436" s="333"/>
      <c r="F436" s="333"/>
      <c r="G436" s="334"/>
      <c r="H436" s="334"/>
      <c r="I436" s="334"/>
      <c r="J436" s="334"/>
      <c r="K436" s="333"/>
      <c r="L436" s="333"/>
      <c r="M436" s="333"/>
      <c r="N436" s="333"/>
      <c r="O436" s="333"/>
      <c r="P436" s="333"/>
      <c r="Q436" s="333"/>
      <c r="R436" s="333"/>
      <c r="S436" s="333"/>
      <c r="T436" s="333"/>
      <c r="U436" s="333"/>
      <c r="V436" s="333"/>
      <c r="W436" s="333"/>
      <c r="X436" s="333"/>
      <c r="Y436" s="333"/>
      <c r="Z436" s="333"/>
    </row>
    <row r="437" spans="1:26" x14ac:dyDescent="0.25">
      <c r="A437" s="335"/>
      <c r="B437" s="333"/>
      <c r="C437" s="333"/>
      <c r="D437" s="333"/>
      <c r="E437" s="333"/>
      <c r="F437" s="333"/>
      <c r="G437" s="334"/>
      <c r="H437" s="334"/>
      <c r="I437" s="334"/>
      <c r="J437" s="334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33"/>
      <c r="Z437" s="333"/>
    </row>
    <row r="438" spans="1:26" x14ac:dyDescent="0.25">
      <c r="A438" s="335"/>
      <c r="B438" s="333"/>
      <c r="C438" s="333"/>
      <c r="D438" s="333"/>
      <c r="E438" s="333"/>
      <c r="F438" s="333"/>
      <c r="G438" s="334"/>
      <c r="H438" s="334"/>
      <c r="I438" s="334"/>
      <c r="J438" s="334"/>
      <c r="K438" s="333"/>
      <c r="L438" s="333"/>
      <c r="M438" s="333"/>
      <c r="N438" s="333"/>
      <c r="O438" s="333"/>
      <c r="P438" s="333"/>
      <c r="Q438" s="333"/>
      <c r="R438" s="333"/>
      <c r="S438" s="333"/>
      <c r="T438" s="333"/>
      <c r="U438" s="333"/>
      <c r="V438" s="333"/>
      <c r="W438" s="333"/>
      <c r="X438" s="333"/>
      <c r="Y438" s="333"/>
      <c r="Z438" s="333"/>
    </row>
    <row r="439" spans="1:26" x14ac:dyDescent="0.25">
      <c r="A439" s="14"/>
      <c r="B439" s="45"/>
      <c r="C439" s="45"/>
      <c r="D439" s="35"/>
      <c r="E439" s="35"/>
      <c r="F439" s="35"/>
      <c r="G439" s="337"/>
      <c r="H439" s="337"/>
      <c r="I439" s="337"/>
      <c r="J439" s="337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25">
      <c r="A440" s="335"/>
      <c r="B440" s="333"/>
      <c r="C440" s="333"/>
      <c r="D440" s="333"/>
      <c r="E440" s="333"/>
      <c r="F440" s="333"/>
      <c r="G440" s="334"/>
      <c r="H440" s="334"/>
      <c r="I440" s="334"/>
      <c r="J440" s="334"/>
      <c r="K440" s="333"/>
      <c r="L440" s="333"/>
      <c r="M440" s="333"/>
      <c r="N440" s="333"/>
      <c r="O440" s="333"/>
      <c r="P440" s="333"/>
      <c r="Q440" s="333"/>
      <c r="R440" s="333"/>
      <c r="S440" s="333"/>
      <c r="T440" s="333"/>
      <c r="U440" s="333"/>
      <c r="V440" s="333"/>
      <c r="W440" s="333"/>
      <c r="X440" s="333"/>
      <c r="Y440" s="333"/>
      <c r="Z440" s="333"/>
    </row>
    <row r="441" spans="1:26" x14ac:dyDescent="0.25">
      <c r="A441" s="335"/>
      <c r="B441" s="333"/>
      <c r="C441" s="333"/>
      <c r="D441" s="333"/>
      <c r="E441" s="333"/>
      <c r="F441" s="333"/>
      <c r="G441" s="334"/>
      <c r="H441" s="334"/>
      <c r="I441" s="334"/>
      <c r="J441" s="334"/>
      <c r="K441" s="333"/>
      <c r="L441" s="333"/>
      <c r="M441" s="333"/>
      <c r="N441" s="333"/>
      <c r="O441" s="333"/>
      <c r="P441" s="333"/>
      <c r="Q441" s="333"/>
      <c r="R441" s="333"/>
      <c r="S441" s="333"/>
      <c r="T441" s="333"/>
      <c r="U441" s="333"/>
      <c r="V441" s="333"/>
      <c r="W441" s="333"/>
      <c r="X441" s="333"/>
      <c r="Y441" s="333"/>
      <c r="Z441" s="333"/>
    </row>
    <row r="442" spans="1:26" x14ac:dyDescent="0.25">
      <c r="A442" s="335"/>
      <c r="B442" s="333"/>
      <c r="C442" s="333"/>
      <c r="D442" s="333"/>
      <c r="E442" s="333"/>
      <c r="F442" s="333"/>
      <c r="G442" s="334"/>
      <c r="H442" s="334"/>
      <c r="I442" s="334"/>
      <c r="J442" s="334"/>
      <c r="K442" s="333"/>
      <c r="L442" s="333"/>
      <c r="M442" s="333"/>
      <c r="N442" s="333"/>
      <c r="O442" s="333"/>
      <c r="P442" s="333"/>
      <c r="Q442" s="333"/>
      <c r="R442" s="333"/>
      <c r="S442" s="333"/>
      <c r="T442" s="333"/>
      <c r="U442" s="333"/>
      <c r="V442" s="333"/>
      <c r="W442" s="333"/>
      <c r="X442" s="333"/>
      <c r="Y442" s="333"/>
      <c r="Z442" s="333"/>
    </row>
    <row r="443" spans="1:26" x14ac:dyDescent="0.25">
      <c r="A443" s="335"/>
      <c r="B443" s="333"/>
      <c r="C443" s="333"/>
      <c r="D443" s="333"/>
      <c r="E443" s="333"/>
      <c r="F443" s="333"/>
      <c r="G443" s="334"/>
      <c r="H443" s="334"/>
      <c r="I443" s="334"/>
      <c r="J443" s="334"/>
      <c r="K443" s="333"/>
      <c r="L443" s="333"/>
      <c r="M443" s="333"/>
      <c r="N443" s="333"/>
      <c r="O443" s="333"/>
      <c r="P443" s="333"/>
      <c r="Q443" s="333"/>
      <c r="R443" s="333"/>
      <c r="S443" s="333"/>
      <c r="T443" s="333"/>
      <c r="U443" s="333"/>
      <c r="V443" s="333"/>
      <c r="W443" s="333"/>
      <c r="X443" s="333"/>
      <c r="Y443" s="333"/>
      <c r="Z443" s="333"/>
    </row>
    <row r="444" spans="1:26" x14ac:dyDescent="0.25">
      <c r="A444" s="335"/>
      <c r="B444" s="333"/>
      <c r="C444" s="333"/>
      <c r="D444" s="333"/>
      <c r="E444" s="333"/>
      <c r="F444" s="333"/>
      <c r="G444" s="334"/>
      <c r="H444" s="334"/>
      <c r="I444" s="334"/>
      <c r="J444" s="334"/>
      <c r="K444" s="333"/>
      <c r="L444" s="333"/>
      <c r="M444" s="333"/>
      <c r="N444" s="333"/>
      <c r="O444" s="333"/>
      <c r="P444" s="333"/>
      <c r="Q444" s="333"/>
      <c r="R444" s="333"/>
      <c r="S444" s="333"/>
      <c r="T444" s="333"/>
      <c r="U444" s="333"/>
      <c r="V444" s="333"/>
      <c r="W444" s="333"/>
      <c r="X444" s="333"/>
      <c r="Y444" s="333"/>
      <c r="Z444" s="333"/>
    </row>
    <row r="445" spans="1:26" x14ac:dyDescent="0.25">
      <c r="A445" s="335"/>
      <c r="B445" s="333"/>
      <c r="C445" s="333"/>
      <c r="D445" s="333"/>
      <c r="E445" s="333"/>
      <c r="F445" s="333"/>
      <c r="G445" s="334"/>
      <c r="H445" s="334"/>
      <c r="I445" s="334"/>
      <c r="J445" s="334"/>
      <c r="K445" s="333"/>
      <c r="L445" s="333"/>
      <c r="M445" s="333"/>
      <c r="N445" s="333"/>
      <c r="O445" s="333"/>
      <c r="P445" s="333"/>
      <c r="Q445" s="333"/>
      <c r="R445" s="333"/>
      <c r="S445" s="333"/>
      <c r="T445" s="333"/>
      <c r="U445" s="333"/>
      <c r="V445" s="333"/>
      <c r="W445" s="333"/>
      <c r="X445" s="333"/>
      <c r="Y445" s="333"/>
      <c r="Z445" s="333"/>
    </row>
    <row r="446" spans="1:26" x14ac:dyDescent="0.25">
      <c r="A446" s="335"/>
      <c r="B446" s="333"/>
      <c r="C446" s="333"/>
      <c r="D446" s="333"/>
      <c r="E446" s="333"/>
      <c r="F446" s="333"/>
      <c r="G446" s="334"/>
      <c r="H446" s="334"/>
      <c r="I446" s="334"/>
      <c r="J446" s="334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33"/>
      <c r="Z446" s="333"/>
    </row>
    <row r="447" spans="1:26" x14ac:dyDescent="0.25">
      <c r="A447" s="335"/>
      <c r="B447" s="333"/>
      <c r="C447" s="333"/>
      <c r="D447" s="333"/>
      <c r="E447" s="333"/>
      <c r="F447" s="333"/>
      <c r="G447" s="334"/>
      <c r="H447" s="334"/>
      <c r="I447" s="334"/>
      <c r="J447" s="334"/>
      <c r="K447" s="333"/>
      <c r="L447" s="333"/>
      <c r="M447" s="333"/>
      <c r="N447" s="333"/>
      <c r="O447" s="333"/>
      <c r="P447" s="333"/>
      <c r="Q447" s="333"/>
      <c r="R447" s="333"/>
      <c r="S447" s="333"/>
      <c r="T447" s="333"/>
      <c r="U447" s="333"/>
      <c r="V447" s="333"/>
      <c r="W447" s="333"/>
      <c r="X447" s="333"/>
      <c r="Y447" s="333"/>
      <c r="Z447" s="333"/>
    </row>
    <row r="448" spans="1:26" x14ac:dyDescent="0.25">
      <c r="A448" s="14"/>
      <c r="B448" s="45"/>
      <c r="C448" s="45"/>
      <c r="D448" s="35"/>
      <c r="E448" s="35"/>
      <c r="F448" s="35"/>
      <c r="G448" s="337"/>
      <c r="H448" s="337"/>
      <c r="I448" s="337"/>
      <c r="J448" s="337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25">
      <c r="A449" s="335"/>
      <c r="B449" s="333"/>
      <c r="C449" s="333"/>
      <c r="D449" s="333"/>
      <c r="E449" s="333"/>
      <c r="F449" s="333"/>
      <c r="G449" s="334"/>
      <c r="H449" s="334"/>
      <c r="I449" s="334"/>
      <c r="J449" s="334"/>
      <c r="K449" s="333"/>
      <c r="L449" s="333"/>
      <c r="M449" s="333"/>
      <c r="N449" s="333"/>
      <c r="O449" s="333"/>
      <c r="P449" s="333"/>
      <c r="Q449" s="333"/>
      <c r="R449" s="333"/>
      <c r="S449" s="333"/>
      <c r="T449" s="333"/>
      <c r="U449" s="333"/>
      <c r="V449" s="333"/>
      <c r="W449" s="333"/>
      <c r="X449" s="333"/>
      <c r="Y449" s="333"/>
      <c r="Z449" s="333"/>
    </row>
    <row r="450" spans="1:26" x14ac:dyDescent="0.25">
      <c r="A450" s="335"/>
      <c r="B450" s="333"/>
      <c r="C450" s="333"/>
      <c r="D450" s="333"/>
      <c r="E450" s="333"/>
      <c r="F450" s="333"/>
      <c r="G450" s="334"/>
      <c r="H450" s="334"/>
      <c r="I450" s="334"/>
      <c r="J450" s="334"/>
      <c r="K450" s="333"/>
      <c r="L450" s="333"/>
      <c r="M450" s="333"/>
      <c r="N450" s="333"/>
      <c r="O450" s="333"/>
      <c r="P450" s="333"/>
      <c r="Q450" s="333"/>
      <c r="R450" s="333"/>
      <c r="S450" s="333"/>
      <c r="T450" s="333"/>
      <c r="U450" s="333"/>
      <c r="V450" s="333"/>
      <c r="W450" s="333"/>
      <c r="X450" s="333"/>
      <c r="Y450" s="333"/>
      <c r="Z450" s="333"/>
    </row>
    <row r="451" spans="1:26" x14ac:dyDescent="0.25">
      <c r="A451" s="335"/>
      <c r="B451" s="36"/>
      <c r="C451" s="36"/>
      <c r="D451" s="333"/>
      <c r="E451" s="333"/>
      <c r="F451" s="333"/>
      <c r="G451" s="334"/>
      <c r="H451" s="334"/>
      <c r="I451" s="334"/>
      <c r="J451" s="334"/>
      <c r="K451" s="333"/>
      <c r="L451" s="333"/>
      <c r="M451" s="333"/>
      <c r="N451" s="333"/>
      <c r="O451" s="333"/>
      <c r="P451" s="333"/>
      <c r="Q451" s="333"/>
      <c r="R451" s="333"/>
      <c r="S451" s="333"/>
      <c r="T451" s="333"/>
      <c r="U451" s="333"/>
      <c r="V451" s="333"/>
      <c r="W451" s="333"/>
      <c r="X451" s="333"/>
      <c r="Y451" s="333"/>
      <c r="Z451" s="333"/>
    </row>
    <row r="452" spans="1:26" x14ac:dyDescent="0.25">
      <c r="A452" s="335"/>
      <c r="B452" s="36"/>
      <c r="C452" s="36"/>
      <c r="D452" s="333"/>
      <c r="E452" s="333"/>
      <c r="F452" s="333"/>
      <c r="G452" s="334"/>
      <c r="H452" s="334"/>
      <c r="I452" s="334"/>
      <c r="J452" s="334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33"/>
      <c r="Z452" s="333"/>
    </row>
    <row r="453" spans="1:26" x14ac:dyDescent="0.25">
      <c r="A453" s="335"/>
      <c r="B453" s="333"/>
      <c r="C453" s="333"/>
      <c r="D453" s="333"/>
      <c r="E453" s="333"/>
      <c r="F453" s="333"/>
      <c r="G453" s="334"/>
      <c r="H453" s="334"/>
      <c r="I453" s="334"/>
      <c r="J453" s="334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33"/>
      <c r="Z453" s="333"/>
    </row>
    <row r="454" spans="1:26" x14ac:dyDescent="0.25">
      <c r="A454" s="335"/>
      <c r="B454" s="333"/>
      <c r="C454" s="333"/>
      <c r="D454" s="333"/>
      <c r="E454" s="333"/>
      <c r="F454" s="333"/>
      <c r="G454" s="334"/>
      <c r="H454" s="334"/>
      <c r="I454" s="334"/>
      <c r="J454" s="334"/>
      <c r="K454" s="333"/>
      <c r="L454" s="333"/>
      <c r="M454" s="333"/>
      <c r="N454" s="333"/>
      <c r="O454" s="333"/>
      <c r="P454" s="333"/>
      <c r="Q454" s="333"/>
      <c r="R454" s="333"/>
      <c r="S454" s="333"/>
      <c r="T454" s="333"/>
      <c r="U454" s="333"/>
      <c r="V454" s="333"/>
      <c r="W454" s="333"/>
      <c r="X454" s="333"/>
      <c r="Y454" s="333"/>
      <c r="Z454" s="333"/>
    </row>
    <row r="455" spans="1:26" x14ac:dyDescent="0.25">
      <c r="A455" s="332"/>
      <c r="B455" s="334"/>
      <c r="C455" s="334"/>
      <c r="D455" s="334"/>
      <c r="E455" s="334"/>
      <c r="F455" s="334"/>
      <c r="G455" s="334"/>
      <c r="H455" s="334"/>
      <c r="I455" s="334"/>
      <c r="J455" s="334"/>
      <c r="K455" s="334"/>
      <c r="L455" s="334"/>
      <c r="M455" s="334"/>
      <c r="N455" s="334"/>
      <c r="O455" s="334"/>
      <c r="P455" s="334"/>
      <c r="Q455" s="334"/>
      <c r="R455" s="334"/>
      <c r="S455" s="334"/>
      <c r="T455" s="334"/>
      <c r="U455" s="334"/>
      <c r="V455" s="334"/>
      <c r="W455" s="334"/>
      <c r="X455" s="334"/>
      <c r="Y455" s="334"/>
      <c r="Z455" s="334"/>
    </row>
    <row r="456" spans="1:26" x14ac:dyDescent="0.25">
      <c r="A456" s="336"/>
      <c r="B456" s="38"/>
      <c r="C456" s="38"/>
      <c r="D456" s="337"/>
      <c r="E456" s="337"/>
      <c r="F456" s="337"/>
      <c r="G456" s="337"/>
      <c r="H456" s="337"/>
      <c r="I456" s="337"/>
      <c r="J456" s="337"/>
      <c r="K456" s="337"/>
      <c r="L456" s="337"/>
      <c r="M456" s="337"/>
      <c r="N456" s="337"/>
      <c r="O456" s="337"/>
      <c r="P456" s="337"/>
      <c r="Q456" s="337"/>
      <c r="R456" s="337"/>
      <c r="S456" s="337"/>
      <c r="T456" s="337"/>
      <c r="U456" s="337"/>
      <c r="V456" s="337"/>
      <c r="W456" s="337"/>
      <c r="X456" s="337"/>
      <c r="Y456" s="337"/>
      <c r="Z456" s="337"/>
    </row>
    <row r="457" spans="1:26" x14ac:dyDescent="0.25">
      <c r="A457" s="335"/>
      <c r="B457" s="333"/>
      <c r="C457" s="333"/>
      <c r="D457" s="333"/>
      <c r="E457" s="333"/>
      <c r="F457" s="333"/>
      <c r="G457" s="334"/>
      <c r="H457" s="334"/>
      <c r="I457" s="334"/>
      <c r="J457" s="334"/>
      <c r="K457" s="333"/>
      <c r="L457" s="333"/>
      <c r="M457" s="333"/>
      <c r="N457" s="333"/>
      <c r="O457" s="333"/>
      <c r="P457" s="333"/>
      <c r="Q457" s="333"/>
      <c r="R457" s="333"/>
      <c r="S457" s="333"/>
      <c r="T457" s="333"/>
      <c r="U457" s="333"/>
      <c r="V457" s="333"/>
      <c r="W457" s="333"/>
      <c r="X457" s="333"/>
      <c r="Y457" s="333"/>
      <c r="Z457" s="333"/>
    </row>
    <row r="458" spans="1:26" x14ac:dyDescent="0.25">
      <c r="A458" s="335"/>
      <c r="B458" s="333"/>
      <c r="C458" s="333"/>
      <c r="D458" s="333"/>
      <c r="E458" s="333"/>
      <c r="F458" s="333"/>
      <c r="G458" s="334"/>
      <c r="H458" s="334"/>
      <c r="I458" s="334"/>
      <c r="J458" s="334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33"/>
      <c r="Z458" s="333"/>
    </row>
    <row r="459" spans="1:26" x14ac:dyDescent="0.25">
      <c r="A459" s="335"/>
      <c r="B459" s="333"/>
      <c r="C459" s="333"/>
      <c r="D459" s="333"/>
      <c r="E459" s="333"/>
      <c r="F459" s="333"/>
      <c r="G459" s="334"/>
      <c r="H459" s="334"/>
      <c r="I459" s="334"/>
      <c r="J459" s="334"/>
      <c r="K459" s="333"/>
      <c r="L459" s="333"/>
      <c r="M459" s="333"/>
      <c r="N459" s="333"/>
      <c r="O459" s="333"/>
      <c r="P459" s="333"/>
      <c r="Q459" s="333"/>
      <c r="R459" s="333"/>
      <c r="S459" s="333"/>
      <c r="T459" s="333"/>
      <c r="U459" s="333"/>
      <c r="V459" s="333"/>
      <c r="W459" s="333"/>
      <c r="X459" s="333"/>
      <c r="Y459" s="333"/>
      <c r="Z459" s="333"/>
    </row>
    <row r="460" spans="1:26" x14ac:dyDescent="0.25">
      <c r="A460" s="335"/>
      <c r="B460" s="333"/>
      <c r="C460" s="333"/>
      <c r="D460" s="333"/>
      <c r="E460" s="333"/>
      <c r="F460" s="333"/>
      <c r="G460" s="334"/>
      <c r="H460" s="334"/>
      <c r="I460" s="334"/>
      <c r="J460" s="334"/>
      <c r="K460" s="333"/>
      <c r="L460" s="333"/>
      <c r="M460" s="333"/>
      <c r="N460" s="333"/>
      <c r="O460" s="333"/>
      <c r="P460" s="333"/>
      <c r="Q460" s="333"/>
      <c r="R460" s="333"/>
      <c r="S460" s="333"/>
      <c r="T460" s="333"/>
      <c r="U460" s="333"/>
      <c r="V460" s="333"/>
      <c r="W460" s="333"/>
      <c r="X460" s="333"/>
      <c r="Y460" s="333"/>
      <c r="Z460" s="333"/>
    </row>
    <row r="461" spans="1:26" x14ac:dyDescent="0.25">
      <c r="A461" s="335"/>
      <c r="B461" s="333"/>
      <c r="C461" s="333"/>
      <c r="D461" s="333"/>
      <c r="E461" s="333"/>
      <c r="F461" s="333"/>
      <c r="G461" s="334"/>
      <c r="H461" s="334"/>
      <c r="I461" s="334"/>
      <c r="J461" s="334"/>
      <c r="K461" s="333"/>
      <c r="L461" s="333"/>
      <c r="M461" s="333"/>
      <c r="N461" s="333"/>
      <c r="O461" s="333"/>
      <c r="P461" s="333"/>
      <c r="Q461" s="333"/>
      <c r="R461" s="333"/>
      <c r="S461" s="333"/>
      <c r="T461" s="333"/>
      <c r="U461" s="333"/>
      <c r="V461" s="333"/>
      <c r="W461" s="333"/>
      <c r="X461" s="333"/>
      <c r="Y461" s="333"/>
      <c r="Z461" s="333"/>
    </row>
    <row r="462" spans="1:26" x14ac:dyDescent="0.25">
      <c r="A462" s="335"/>
      <c r="B462" s="333"/>
      <c r="C462" s="333"/>
      <c r="D462" s="333"/>
      <c r="E462" s="333"/>
      <c r="F462" s="333"/>
      <c r="G462" s="334"/>
      <c r="H462" s="334"/>
      <c r="I462" s="334"/>
      <c r="J462" s="334"/>
      <c r="K462" s="333"/>
      <c r="L462" s="333"/>
      <c r="M462" s="333"/>
      <c r="N462" s="333"/>
      <c r="O462" s="333"/>
      <c r="P462" s="333"/>
      <c r="Q462" s="333"/>
      <c r="R462" s="333"/>
      <c r="S462" s="333"/>
      <c r="T462" s="333"/>
      <c r="U462" s="333"/>
      <c r="V462" s="333"/>
      <c r="W462" s="333"/>
      <c r="X462" s="333"/>
      <c r="Y462" s="333"/>
      <c r="Z462" s="333"/>
    </row>
    <row r="463" spans="1:26" x14ac:dyDescent="0.25">
      <c r="A463" s="335"/>
      <c r="B463" s="333"/>
      <c r="C463" s="333"/>
      <c r="D463" s="333"/>
      <c r="E463" s="333"/>
      <c r="F463" s="333"/>
      <c r="G463" s="334"/>
      <c r="H463" s="334"/>
      <c r="I463" s="334"/>
      <c r="J463" s="334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33"/>
      <c r="Z463" s="333"/>
    </row>
    <row r="464" spans="1:26" x14ac:dyDescent="0.25">
      <c r="A464" s="335"/>
      <c r="B464" s="333"/>
      <c r="C464" s="333"/>
      <c r="D464" s="333"/>
      <c r="E464" s="333"/>
      <c r="F464" s="333"/>
      <c r="G464" s="334"/>
      <c r="H464" s="334"/>
      <c r="I464" s="334"/>
      <c r="J464" s="334"/>
      <c r="K464" s="333"/>
      <c r="L464" s="333"/>
      <c r="M464" s="333"/>
      <c r="N464" s="333"/>
      <c r="O464" s="333"/>
      <c r="P464" s="333"/>
      <c r="Q464" s="333"/>
      <c r="R464" s="333"/>
      <c r="S464" s="333"/>
      <c r="T464" s="333"/>
      <c r="U464" s="333"/>
      <c r="V464" s="333"/>
      <c r="W464" s="333"/>
      <c r="X464" s="333"/>
      <c r="Y464" s="333"/>
      <c r="Z464" s="333"/>
    </row>
    <row r="465" spans="1:26" x14ac:dyDescent="0.25">
      <c r="A465" s="335"/>
      <c r="B465" s="333"/>
      <c r="C465" s="333"/>
      <c r="D465" s="333"/>
      <c r="E465" s="333"/>
      <c r="F465" s="333"/>
      <c r="G465" s="334"/>
      <c r="H465" s="334"/>
      <c r="I465" s="334"/>
      <c r="J465" s="334"/>
      <c r="K465" s="333"/>
      <c r="L465" s="333"/>
      <c r="M465" s="333"/>
      <c r="N465" s="333"/>
      <c r="O465" s="333"/>
      <c r="P465" s="333"/>
      <c r="Q465" s="333"/>
      <c r="R465" s="333"/>
      <c r="S465" s="333"/>
      <c r="T465" s="333"/>
      <c r="U465" s="333"/>
      <c r="V465" s="333"/>
      <c r="W465" s="333"/>
      <c r="X465" s="333"/>
      <c r="Y465" s="333"/>
      <c r="Z465" s="333"/>
    </row>
    <row r="466" spans="1:26" x14ac:dyDescent="0.25">
      <c r="A466" s="335"/>
      <c r="B466" s="333"/>
      <c r="C466" s="333"/>
      <c r="D466" s="333"/>
      <c r="E466" s="333"/>
      <c r="F466" s="333"/>
      <c r="G466" s="334"/>
      <c r="H466" s="334"/>
      <c r="I466" s="334"/>
      <c r="J466" s="334"/>
      <c r="K466" s="333"/>
      <c r="L466" s="333"/>
      <c r="M466" s="333"/>
      <c r="N466" s="333"/>
      <c r="O466" s="333"/>
      <c r="P466" s="333"/>
      <c r="Q466" s="333"/>
      <c r="R466" s="333"/>
      <c r="S466" s="333"/>
      <c r="T466" s="333"/>
      <c r="U466" s="333"/>
      <c r="V466" s="333"/>
      <c r="W466" s="333"/>
      <c r="X466" s="333"/>
      <c r="Y466" s="333"/>
      <c r="Z466" s="333"/>
    </row>
    <row r="467" spans="1:26" x14ac:dyDescent="0.25">
      <c r="A467" s="335"/>
      <c r="B467" s="333"/>
      <c r="C467" s="333"/>
      <c r="D467" s="333"/>
      <c r="E467" s="333"/>
      <c r="F467" s="333"/>
      <c r="G467" s="334"/>
      <c r="H467" s="334"/>
      <c r="I467" s="334"/>
      <c r="J467" s="334"/>
      <c r="K467" s="333"/>
      <c r="L467" s="333"/>
      <c r="M467" s="333"/>
      <c r="N467" s="333"/>
      <c r="O467" s="333"/>
      <c r="P467" s="333"/>
      <c r="Q467" s="333"/>
      <c r="R467" s="333"/>
      <c r="S467" s="333"/>
      <c r="T467" s="333"/>
      <c r="U467" s="333"/>
      <c r="V467" s="333"/>
      <c r="W467" s="333"/>
      <c r="X467" s="333"/>
      <c r="Y467" s="333"/>
      <c r="Z467" s="333"/>
    </row>
    <row r="468" spans="1:26" x14ac:dyDescent="0.25">
      <c r="A468" s="335"/>
      <c r="B468" s="333"/>
      <c r="C468" s="333"/>
      <c r="D468" s="333"/>
      <c r="E468" s="333"/>
      <c r="F468" s="333"/>
      <c r="G468" s="334"/>
      <c r="H468" s="334"/>
      <c r="I468" s="334"/>
      <c r="J468" s="334"/>
      <c r="K468" s="333"/>
      <c r="L468" s="333"/>
      <c r="M468" s="333"/>
      <c r="N468" s="333"/>
      <c r="O468" s="333"/>
      <c r="P468" s="333"/>
      <c r="Q468" s="333"/>
      <c r="R468" s="333"/>
      <c r="S468" s="333"/>
      <c r="T468" s="333"/>
      <c r="U468" s="333"/>
      <c r="V468" s="333"/>
      <c r="W468" s="333"/>
      <c r="X468" s="333"/>
      <c r="Y468" s="333"/>
      <c r="Z468" s="333"/>
    </row>
    <row r="469" spans="1:26" x14ac:dyDescent="0.25">
      <c r="A469" s="335"/>
      <c r="B469" s="333"/>
      <c r="C469" s="333"/>
      <c r="D469" s="333"/>
      <c r="E469" s="333"/>
      <c r="F469" s="333"/>
      <c r="G469" s="334"/>
      <c r="H469" s="334"/>
      <c r="I469" s="334"/>
      <c r="J469" s="334"/>
      <c r="K469" s="333"/>
      <c r="L469" s="333"/>
      <c r="M469" s="333"/>
      <c r="N469" s="333"/>
      <c r="O469" s="333"/>
      <c r="P469" s="333"/>
      <c r="Q469" s="333"/>
      <c r="R469" s="333"/>
      <c r="S469" s="333"/>
      <c r="T469" s="333"/>
      <c r="U469" s="333"/>
      <c r="V469" s="333"/>
      <c r="W469" s="333"/>
      <c r="X469" s="333"/>
      <c r="Y469" s="333"/>
      <c r="Z469" s="333"/>
    </row>
    <row r="470" spans="1:26" x14ac:dyDescent="0.25">
      <c r="A470" s="335"/>
      <c r="B470" s="333"/>
      <c r="C470" s="333"/>
      <c r="D470" s="333"/>
      <c r="E470" s="333"/>
      <c r="F470" s="333"/>
      <c r="G470" s="334"/>
      <c r="H470" s="334"/>
      <c r="I470" s="334"/>
      <c r="J470" s="334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33"/>
      <c r="Z470" s="333"/>
    </row>
    <row r="471" spans="1:26" x14ac:dyDescent="0.25">
      <c r="A471" s="14"/>
      <c r="B471" s="45"/>
      <c r="C471" s="45"/>
      <c r="D471" s="35"/>
      <c r="E471" s="35"/>
      <c r="F471" s="35"/>
      <c r="G471" s="337"/>
      <c r="H471" s="337"/>
      <c r="I471" s="337"/>
      <c r="J471" s="337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25">
      <c r="A472" s="335"/>
      <c r="B472" s="333"/>
      <c r="C472" s="333"/>
      <c r="D472" s="333"/>
      <c r="E472" s="333"/>
      <c r="F472" s="333"/>
      <c r="G472" s="334"/>
      <c r="H472" s="334"/>
      <c r="I472" s="334"/>
      <c r="J472" s="334"/>
      <c r="K472" s="333"/>
      <c r="L472" s="333"/>
      <c r="M472" s="333"/>
      <c r="N472" s="333"/>
      <c r="O472" s="333"/>
      <c r="P472" s="333"/>
      <c r="Q472" s="333"/>
      <c r="R472" s="333"/>
      <c r="S472" s="333"/>
      <c r="T472" s="333"/>
      <c r="U472" s="333"/>
      <c r="V472" s="333"/>
      <c r="W472" s="333"/>
      <c r="X472" s="333"/>
      <c r="Y472" s="333"/>
      <c r="Z472" s="333"/>
    </row>
    <row r="473" spans="1:26" x14ac:dyDescent="0.25">
      <c r="A473" s="335"/>
      <c r="B473" s="333"/>
      <c r="C473" s="333"/>
      <c r="D473" s="333"/>
      <c r="E473" s="333"/>
      <c r="F473" s="333"/>
      <c r="G473" s="334"/>
      <c r="H473" s="334"/>
      <c r="I473" s="334"/>
      <c r="J473" s="334"/>
      <c r="K473" s="333"/>
      <c r="L473" s="333"/>
      <c r="M473" s="333"/>
      <c r="N473" s="333"/>
      <c r="O473" s="333"/>
      <c r="P473" s="333"/>
      <c r="Q473" s="333"/>
      <c r="R473" s="333"/>
      <c r="S473" s="333"/>
      <c r="T473" s="333"/>
      <c r="U473" s="333"/>
      <c r="V473" s="333"/>
      <c r="W473" s="333"/>
      <c r="X473" s="333"/>
      <c r="Y473" s="333"/>
      <c r="Z473" s="333"/>
    </row>
    <row r="474" spans="1:26" x14ac:dyDescent="0.25">
      <c r="A474" s="335"/>
      <c r="B474" s="333"/>
      <c r="C474" s="333"/>
      <c r="D474" s="333"/>
      <c r="E474" s="333"/>
      <c r="F474" s="333"/>
      <c r="G474" s="334"/>
      <c r="H474" s="334"/>
      <c r="I474" s="334"/>
      <c r="J474" s="334"/>
      <c r="K474" s="333"/>
      <c r="L474" s="333"/>
      <c r="M474" s="333"/>
      <c r="N474" s="333"/>
      <c r="O474" s="333"/>
      <c r="P474" s="333"/>
      <c r="Q474" s="333"/>
      <c r="R474" s="333"/>
      <c r="S474" s="333"/>
      <c r="T474" s="333"/>
      <c r="U474" s="333"/>
      <c r="V474" s="333"/>
      <c r="W474" s="333"/>
      <c r="X474" s="333"/>
      <c r="Y474" s="333"/>
      <c r="Z474" s="333"/>
    </row>
    <row r="475" spans="1:26" x14ac:dyDescent="0.25">
      <c r="A475" s="94"/>
      <c r="B475" s="333"/>
      <c r="C475" s="333"/>
      <c r="D475" s="333"/>
      <c r="E475" s="333"/>
      <c r="F475" s="333"/>
      <c r="G475" s="334"/>
      <c r="H475" s="334"/>
      <c r="I475" s="334"/>
      <c r="J475" s="334"/>
      <c r="K475" s="333"/>
      <c r="L475" s="333"/>
      <c r="M475" s="333"/>
      <c r="N475" s="333"/>
      <c r="O475" s="333"/>
      <c r="P475" s="333"/>
      <c r="Q475" s="333"/>
      <c r="R475" s="333"/>
      <c r="S475" s="333"/>
      <c r="T475" s="333"/>
      <c r="U475" s="333"/>
      <c r="V475" s="333"/>
      <c r="W475" s="333"/>
      <c r="X475" s="333"/>
      <c r="Y475" s="333"/>
      <c r="Z475" s="333"/>
    </row>
    <row r="476" spans="1:26" x14ac:dyDescent="0.25">
      <c r="A476" s="48"/>
      <c r="B476" s="333"/>
      <c r="C476" s="333"/>
      <c r="D476" s="333"/>
      <c r="E476" s="333"/>
      <c r="F476" s="333"/>
      <c r="G476" s="334"/>
      <c r="H476" s="334"/>
      <c r="I476" s="334"/>
      <c r="J476" s="334"/>
      <c r="K476" s="333"/>
      <c r="L476" s="333"/>
      <c r="M476" s="333"/>
      <c r="N476" s="333"/>
      <c r="O476" s="333"/>
      <c r="P476" s="333"/>
      <c r="Q476" s="333"/>
      <c r="R476" s="333"/>
      <c r="S476" s="333"/>
      <c r="T476" s="333"/>
      <c r="U476" s="333"/>
      <c r="V476" s="333"/>
      <c r="W476" s="333"/>
      <c r="X476" s="333"/>
      <c r="Y476" s="333"/>
      <c r="Z476" s="333"/>
    </row>
    <row r="477" spans="1:26" x14ac:dyDescent="0.25">
      <c r="A477" s="48"/>
      <c r="B477" s="333"/>
      <c r="C477" s="333"/>
      <c r="D477" s="333"/>
      <c r="E477" s="333"/>
      <c r="F477" s="333"/>
      <c r="G477" s="334"/>
      <c r="H477" s="334"/>
      <c r="I477" s="334"/>
      <c r="J477" s="334"/>
      <c r="K477" s="333"/>
      <c r="L477" s="333"/>
      <c r="M477" s="333"/>
      <c r="N477" s="333"/>
      <c r="O477" s="333"/>
      <c r="P477" s="333"/>
      <c r="Q477" s="333"/>
      <c r="R477" s="333"/>
      <c r="S477" s="333"/>
      <c r="T477" s="333"/>
      <c r="U477" s="333"/>
      <c r="V477" s="333"/>
      <c r="W477" s="333"/>
      <c r="X477" s="333"/>
      <c r="Y477" s="333"/>
      <c r="Z477" s="333"/>
    </row>
    <row r="478" spans="1:26" x14ac:dyDescent="0.25">
      <c r="A478" s="48"/>
      <c r="B478" s="36"/>
      <c r="C478" s="36"/>
      <c r="D478" s="333"/>
      <c r="E478" s="333"/>
      <c r="F478" s="333"/>
      <c r="G478" s="334"/>
      <c r="H478" s="334"/>
      <c r="I478" s="334"/>
      <c r="J478" s="334"/>
      <c r="K478" s="333"/>
      <c r="L478" s="333"/>
      <c r="M478" s="333"/>
      <c r="N478" s="333"/>
      <c r="O478" s="333"/>
      <c r="P478" s="333"/>
      <c r="Q478" s="333"/>
      <c r="R478" s="333"/>
      <c r="S478" s="333"/>
      <c r="T478" s="333"/>
      <c r="U478" s="333"/>
      <c r="V478" s="333"/>
      <c r="W478" s="333"/>
      <c r="X478" s="333"/>
      <c r="Y478" s="333"/>
      <c r="Z478" s="333"/>
    </row>
    <row r="479" spans="1:26" x14ac:dyDescent="0.25">
      <c r="A479" s="335"/>
      <c r="B479" s="333"/>
      <c r="C479" s="333"/>
      <c r="D479" s="333"/>
      <c r="E479" s="333"/>
      <c r="F479" s="333"/>
      <c r="G479" s="334"/>
      <c r="H479" s="334"/>
      <c r="I479" s="334"/>
      <c r="J479" s="334"/>
      <c r="K479" s="333"/>
      <c r="L479" s="333"/>
      <c r="M479" s="333"/>
      <c r="N479" s="333"/>
      <c r="O479" s="333"/>
      <c r="P479" s="333"/>
      <c r="Q479" s="333"/>
      <c r="R479" s="333"/>
      <c r="S479" s="333"/>
      <c r="T479" s="333"/>
      <c r="U479" s="333"/>
      <c r="V479" s="333"/>
      <c r="W479" s="333"/>
      <c r="X479" s="333"/>
      <c r="Y479" s="333"/>
      <c r="Z479" s="333"/>
    </row>
    <row r="480" spans="1:26" x14ac:dyDescent="0.25">
      <c r="A480" s="14"/>
      <c r="B480" s="45"/>
      <c r="C480" s="45"/>
      <c r="D480" s="35"/>
      <c r="E480" s="35"/>
      <c r="F480" s="35"/>
      <c r="G480" s="337"/>
      <c r="H480" s="337"/>
      <c r="I480" s="337"/>
      <c r="J480" s="337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25">
      <c r="A481" s="335"/>
      <c r="B481" s="333"/>
      <c r="C481" s="333"/>
      <c r="D481" s="333"/>
      <c r="E481" s="333"/>
      <c r="F481" s="333"/>
      <c r="G481" s="334"/>
      <c r="H481" s="334"/>
      <c r="I481" s="334"/>
      <c r="J481" s="334"/>
      <c r="K481" s="333"/>
      <c r="L481" s="333"/>
      <c r="M481" s="333"/>
      <c r="N481" s="333"/>
      <c r="O481" s="333"/>
      <c r="P481" s="333"/>
      <c r="Q481" s="333"/>
      <c r="R481" s="333"/>
      <c r="S481" s="333"/>
      <c r="T481" s="333"/>
      <c r="U481" s="333"/>
      <c r="V481" s="333"/>
      <c r="W481" s="333"/>
      <c r="X481" s="333"/>
      <c r="Y481" s="333"/>
      <c r="Z481" s="333"/>
    </row>
    <row r="482" spans="1:26" x14ac:dyDescent="0.25">
      <c r="A482" s="335"/>
      <c r="B482" s="333"/>
      <c r="C482" s="333"/>
      <c r="D482" s="333"/>
      <c r="E482" s="333"/>
      <c r="F482" s="333"/>
      <c r="G482" s="334"/>
      <c r="H482" s="334"/>
      <c r="I482" s="334"/>
      <c r="J482" s="334"/>
      <c r="K482" s="333"/>
      <c r="L482" s="333"/>
      <c r="M482" s="333"/>
      <c r="N482" s="333"/>
      <c r="O482" s="333"/>
      <c r="P482" s="333"/>
      <c r="Q482" s="333"/>
      <c r="R482" s="333"/>
      <c r="S482" s="333"/>
      <c r="T482" s="333"/>
      <c r="U482" s="333"/>
      <c r="V482" s="333"/>
      <c r="W482" s="333"/>
      <c r="X482" s="333"/>
      <c r="Y482" s="333"/>
      <c r="Z482" s="333"/>
    </row>
    <row r="483" spans="1:26" x14ac:dyDescent="0.25">
      <c r="A483" s="335"/>
      <c r="B483" s="333"/>
      <c r="C483" s="333"/>
      <c r="D483" s="333"/>
      <c r="E483" s="333"/>
      <c r="F483" s="333"/>
      <c r="G483" s="334"/>
      <c r="H483" s="334"/>
      <c r="I483" s="334"/>
      <c r="J483" s="334"/>
      <c r="K483" s="333"/>
      <c r="L483" s="333"/>
      <c r="M483" s="333"/>
      <c r="N483" s="333"/>
      <c r="O483" s="333"/>
      <c r="P483" s="333"/>
      <c r="Q483" s="333"/>
      <c r="R483" s="333"/>
      <c r="S483" s="333"/>
      <c r="T483" s="333"/>
      <c r="U483" s="333"/>
      <c r="V483" s="333"/>
      <c r="W483" s="333"/>
      <c r="X483" s="333"/>
      <c r="Y483" s="333"/>
      <c r="Z483" s="333"/>
    </row>
    <row r="484" spans="1:26" x14ac:dyDescent="0.25">
      <c r="A484" s="335"/>
      <c r="B484" s="333"/>
      <c r="C484" s="333"/>
      <c r="D484" s="333"/>
      <c r="E484" s="333"/>
      <c r="F484" s="333"/>
      <c r="G484" s="334"/>
      <c r="H484" s="334"/>
      <c r="I484" s="334"/>
      <c r="J484" s="334"/>
      <c r="K484" s="333"/>
      <c r="L484" s="333"/>
      <c r="M484" s="333"/>
      <c r="N484" s="333"/>
      <c r="O484" s="333"/>
      <c r="P484" s="333"/>
      <c r="Q484" s="333"/>
      <c r="R484" s="333"/>
      <c r="S484" s="333"/>
      <c r="T484" s="333"/>
      <c r="U484" s="333"/>
      <c r="V484" s="333"/>
      <c r="W484" s="333"/>
      <c r="X484" s="333"/>
      <c r="Y484" s="333"/>
      <c r="Z484" s="333"/>
    </row>
    <row r="485" spans="1:26" x14ac:dyDescent="0.25">
      <c r="A485" s="335"/>
      <c r="B485" s="333"/>
      <c r="C485" s="333"/>
      <c r="D485" s="333"/>
      <c r="E485" s="333"/>
      <c r="F485" s="333"/>
      <c r="G485" s="334"/>
      <c r="H485" s="334"/>
      <c r="I485" s="334"/>
      <c r="J485" s="334"/>
      <c r="K485" s="333"/>
      <c r="L485" s="333"/>
      <c r="M485" s="333"/>
      <c r="N485" s="333"/>
      <c r="O485" s="333"/>
      <c r="P485" s="333"/>
      <c r="Q485" s="333"/>
      <c r="R485" s="333"/>
      <c r="S485" s="333"/>
      <c r="T485" s="333"/>
      <c r="U485" s="333"/>
      <c r="V485" s="333"/>
      <c r="W485" s="333"/>
      <c r="X485" s="333"/>
      <c r="Y485" s="333"/>
      <c r="Z485" s="333"/>
    </row>
    <row r="486" spans="1:26" x14ac:dyDescent="0.25">
      <c r="A486" s="335"/>
      <c r="B486" s="333"/>
      <c r="C486" s="333"/>
      <c r="D486" s="333"/>
      <c r="E486" s="333"/>
      <c r="F486" s="333"/>
      <c r="G486" s="334"/>
      <c r="H486" s="334"/>
      <c r="I486" s="334"/>
      <c r="J486" s="334"/>
      <c r="K486" s="333"/>
      <c r="L486" s="333"/>
      <c r="M486" s="333"/>
      <c r="N486" s="333"/>
      <c r="O486" s="333"/>
      <c r="P486" s="333"/>
      <c r="Q486" s="333"/>
      <c r="R486" s="333"/>
      <c r="S486" s="333"/>
      <c r="T486" s="333"/>
      <c r="U486" s="333"/>
      <c r="V486" s="333"/>
      <c r="W486" s="333"/>
      <c r="X486" s="333"/>
      <c r="Y486" s="333"/>
      <c r="Z486" s="333"/>
    </row>
    <row r="487" spans="1:26" x14ac:dyDescent="0.25">
      <c r="A487" s="335"/>
      <c r="B487" s="333"/>
      <c r="C487" s="333"/>
      <c r="D487" s="333"/>
      <c r="E487" s="333"/>
      <c r="F487" s="333"/>
      <c r="G487" s="334"/>
      <c r="H487" s="334"/>
      <c r="I487" s="334"/>
      <c r="J487" s="334"/>
      <c r="K487" s="333"/>
      <c r="L487" s="333"/>
      <c r="M487" s="333"/>
      <c r="N487" s="333"/>
      <c r="O487" s="333"/>
      <c r="P487" s="333"/>
      <c r="Q487" s="333"/>
      <c r="R487" s="333"/>
      <c r="S487" s="333"/>
      <c r="T487" s="333"/>
      <c r="U487" s="333"/>
      <c r="V487" s="333"/>
      <c r="W487" s="333"/>
      <c r="X487" s="333"/>
      <c r="Y487" s="333"/>
      <c r="Z487" s="333"/>
    </row>
    <row r="488" spans="1:26" x14ac:dyDescent="0.25">
      <c r="A488" s="335"/>
      <c r="B488" s="333"/>
      <c r="C488" s="333"/>
      <c r="D488" s="333"/>
      <c r="E488" s="333"/>
      <c r="F488" s="333"/>
      <c r="G488" s="334"/>
      <c r="H488" s="334"/>
      <c r="I488" s="334"/>
      <c r="J488" s="334"/>
      <c r="K488" s="333"/>
      <c r="L488" s="333"/>
      <c r="M488" s="333"/>
      <c r="N488" s="333"/>
      <c r="O488" s="333"/>
      <c r="P488" s="333"/>
      <c r="Q488" s="333"/>
      <c r="R488" s="333"/>
      <c r="S488" s="333"/>
      <c r="T488" s="333"/>
      <c r="U488" s="333"/>
      <c r="V488" s="333"/>
      <c r="W488" s="333"/>
      <c r="X488" s="333"/>
      <c r="Y488" s="333"/>
      <c r="Z488" s="333"/>
    </row>
    <row r="489" spans="1:26" x14ac:dyDescent="0.25">
      <c r="A489" s="335"/>
      <c r="B489" s="333"/>
      <c r="C489" s="333"/>
      <c r="D489" s="333"/>
      <c r="E489" s="333"/>
      <c r="F489" s="333"/>
      <c r="G489" s="334"/>
      <c r="H489" s="334"/>
      <c r="I489" s="334"/>
      <c r="J489" s="334"/>
      <c r="K489" s="333"/>
      <c r="L489" s="333"/>
      <c r="M489" s="333"/>
      <c r="N489" s="333"/>
      <c r="O489" s="333"/>
      <c r="P489" s="333"/>
      <c r="Q489" s="333"/>
      <c r="R489" s="333"/>
      <c r="S489" s="333"/>
      <c r="T489" s="333"/>
      <c r="U489" s="333"/>
      <c r="V489" s="333"/>
      <c r="W489" s="333"/>
      <c r="X489" s="333"/>
      <c r="Y489" s="333"/>
      <c r="Z489" s="333"/>
    </row>
    <row r="490" spans="1:26" x14ac:dyDescent="0.25">
      <c r="A490" s="335"/>
      <c r="B490" s="333"/>
      <c r="C490" s="333"/>
      <c r="D490" s="333"/>
      <c r="E490" s="333"/>
      <c r="F490" s="333"/>
      <c r="G490" s="334"/>
      <c r="H490" s="334"/>
      <c r="I490" s="334"/>
      <c r="J490" s="334"/>
      <c r="K490" s="333"/>
      <c r="L490" s="333"/>
      <c r="M490" s="333"/>
      <c r="N490" s="333"/>
      <c r="O490" s="333"/>
      <c r="P490" s="333"/>
      <c r="Q490" s="333"/>
      <c r="R490" s="333"/>
      <c r="S490" s="333"/>
      <c r="T490" s="333"/>
      <c r="U490" s="333"/>
      <c r="V490" s="333"/>
      <c r="W490" s="333"/>
      <c r="X490" s="333"/>
      <c r="Y490" s="333"/>
      <c r="Z490" s="333"/>
    </row>
    <row r="491" spans="1:26" x14ac:dyDescent="0.25">
      <c r="A491" s="335"/>
      <c r="B491" s="333"/>
      <c r="C491" s="333"/>
      <c r="D491" s="333"/>
      <c r="E491" s="333"/>
      <c r="F491" s="333"/>
      <c r="G491" s="334"/>
      <c r="H491" s="334"/>
      <c r="I491" s="334"/>
      <c r="J491" s="334"/>
      <c r="K491" s="333"/>
      <c r="L491" s="333"/>
      <c r="M491" s="333"/>
      <c r="N491" s="333"/>
      <c r="O491" s="333"/>
      <c r="P491" s="333"/>
      <c r="Q491" s="333"/>
      <c r="R491" s="333"/>
      <c r="S491" s="333"/>
      <c r="T491" s="333"/>
      <c r="U491" s="333"/>
      <c r="V491" s="333"/>
      <c r="W491" s="333"/>
      <c r="X491" s="333"/>
      <c r="Y491" s="333"/>
      <c r="Z491" s="333"/>
    </row>
    <row r="492" spans="1:26" x14ac:dyDescent="0.25">
      <c r="A492" s="335"/>
      <c r="B492" s="333"/>
      <c r="C492" s="333"/>
      <c r="D492" s="333"/>
      <c r="E492" s="333"/>
      <c r="F492" s="333"/>
      <c r="G492" s="334"/>
      <c r="H492" s="334"/>
      <c r="I492" s="334"/>
      <c r="J492" s="334"/>
      <c r="K492" s="333"/>
      <c r="L492" s="333"/>
      <c r="M492" s="333"/>
      <c r="N492" s="333"/>
      <c r="O492" s="333"/>
      <c r="P492" s="333"/>
      <c r="Q492" s="333"/>
      <c r="R492" s="333"/>
      <c r="S492" s="333"/>
      <c r="T492" s="333"/>
      <c r="U492" s="333"/>
      <c r="V492" s="333"/>
      <c r="W492" s="333"/>
      <c r="X492" s="333"/>
      <c r="Y492" s="333"/>
      <c r="Z492" s="333"/>
    </row>
    <row r="493" spans="1:26" x14ac:dyDescent="0.25">
      <c r="A493" s="14"/>
      <c r="B493" s="45"/>
      <c r="C493" s="45"/>
      <c r="D493" s="35"/>
      <c r="E493" s="35"/>
      <c r="F493" s="35"/>
      <c r="G493" s="337"/>
      <c r="H493" s="337"/>
      <c r="I493" s="337"/>
      <c r="J493" s="337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25">
      <c r="A494" s="335"/>
      <c r="B494" s="333"/>
      <c r="C494" s="333"/>
      <c r="D494" s="333"/>
      <c r="E494" s="333"/>
      <c r="F494" s="333"/>
      <c r="G494" s="334"/>
      <c r="H494" s="334"/>
      <c r="I494" s="334"/>
      <c r="J494" s="334"/>
      <c r="K494" s="333"/>
      <c r="L494" s="333"/>
      <c r="M494" s="333"/>
      <c r="N494" s="333"/>
      <c r="O494" s="333"/>
      <c r="P494" s="333"/>
      <c r="Q494" s="333"/>
      <c r="R494" s="333"/>
      <c r="S494" s="333"/>
      <c r="T494" s="333"/>
      <c r="U494" s="333"/>
      <c r="V494" s="333"/>
      <c r="W494" s="333"/>
      <c r="X494" s="333"/>
      <c r="Y494" s="333"/>
      <c r="Z494" s="333"/>
    </row>
    <row r="495" spans="1:26" x14ac:dyDescent="0.25">
      <c r="A495" s="335"/>
      <c r="B495" s="333"/>
      <c r="C495" s="333"/>
      <c r="D495" s="333"/>
      <c r="E495" s="333"/>
      <c r="F495" s="333"/>
      <c r="G495" s="334"/>
      <c r="H495" s="334"/>
      <c r="I495" s="334"/>
      <c r="J495" s="334"/>
      <c r="K495" s="333"/>
      <c r="L495" s="333"/>
      <c r="M495" s="333"/>
      <c r="N495" s="333"/>
      <c r="O495" s="333"/>
      <c r="P495" s="333"/>
      <c r="Q495" s="333"/>
      <c r="R495" s="333"/>
      <c r="S495" s="333"/>
      <c r="T495" s="333"/>
      <c r="U495" s="333"/>
      <c r="V495" s="333"/>
      <c r="W495" s="333"/>
      <c r="X495" s="333"/>
      <c r="Y495" s="333"/>
      <c r="Z495" s="333"/>
    </row>
    <row r="496" spans="1:26" x14ac:dyDescent="0.25">
      <c r="A496" s="335"/>
      <c r="B496" s="333"/>
      <c r="C496" s="333"/>
      <c r="D496" s="333"/>
      <c r="E496" s="333"/>
      <c r="F496" s="333"/>
      <c r="G496" s="334"/>
      <c r="H496" s="334"/>
      <c r="I496" s="334"/>
      <c r="J496" s="334"/>
      <c r="K496" s="333"/>
      <c r="L496" s="333"/>
      <c r="M496" s="333"/>
      <c r="N496" s="333"/>
      <c r="O496" s="333"/>
      <c r="P496" s="333"/>
      <c r="Q496" s="333"/>
      <c r="R496" s="333"/>
      <c r="S496" s="333"/>
      <c r="T496" s="333"/>
      <c r="U496" s="333"/>
      <c r="V496" s="333"/>
      <c r="W496" s="333"/>
      <c r="X496" s="333"/>
      <c r="Y496" s="333"/>
      <c r="Z496" s="333"/>
    </row>
    <row r="497" spans="1:26" x14ac:dyDescent="0.25">
      <c r="A497" s="335"/>
      <c r="B497" s="333"/>
      <c r="C497" s="333"/>
      <c r="D497" s="333"/>
      <c r="E497" s="333"/>
      <c r="F497" s="333"/>
      <c r="G497" s="334"/>
      <c r="H497" s="334"/>
      <c r="I497" s="334"/>
      <c r="J497" s="334"/>
      <c r="K497" s="333"/>
      <c r="L497" s="333"/>
      <c r="M497" s="333"/>
      <c r="N497" s="333"/>
      <c r="O497" s="333"/>
      <c r="P497" s="333"/>
      <c r="Q497" s="333"/>
      <c r="R497" s="333"/>
      <c r="S497" s="333"/>
      <c r="T497" s="333"/>
      <c r="U497" s="333"/>
      <c r="V497" s="333"/>
      <c r="W497" s="333"/>
      <c r="X497" s="333"/>
      <c r="Y497" s="333"/>
      <c r="Z497" s="333"/>
    </row>
    <row r="498" spans="1:26" x14ac:dyDescent="0.25">
      <c r="A498" s="335"/>
      <c r="B498" s="333"/>
      <c r="C498" s="333"/>
      <c r="D498" s="333"/>
      <c r="E498" s="333"/>
      <c r="F498" s="333"/>
      <c r="G498" s="334"/>
      <c r="H498" s="334"/>
      <c r="I498" s="334"/>
      <c r="J498" s="334"/>
      <c r="K498" s="333"/>
      <c r="L498" s="333"/>
      <c r="M498" s="333"/>
      <c r="N498" s="333"/>
      <c r="O498" s="333"/>
      <c r="P498" s="333"/>
      <c r="Q498" s="333"/>
      <c r="R498" s="333"/>
      <c r="S498" s="333"/>
      <c r="T498" s="333"/>
      <c r="U498" s="333"/>
      <c r="V498" s="333"/>
      <c r="W498" s="333"/>
      <c r="X498" s="333"/>
      <c r="Y498" s="333"/>
      <c r="Z498" s="333"/>
    </row>
    <row r="499" spans="1:26" x14ac:dyDescent="0.25">
      <c r="A499" s="335"/>
      <c r="B499" s="333"/>
      <c r="C499" s="333"/>
      <c r="D499" s="333"/>
      <c r="E499" s="333"/>
      <c r="F499" s="333"/>
      <c r="G499" s="334"/>
      <c r="H499" s="334"/>
      <c r="I499" s="334"/>
      <c r="J499" s="334"/>
      <c r="K499" s="333"/>
      <c r="L499" s="333"/>
      <c r="M499" s="333"/>
      <c r="N499" s="333"/>
      <c r="O499" s="333"/>
      <c r="P499" s="333"/>
      <c r="Q499" s="333"/>
      <c r="R499" s="333"/>
      <c r="S499" s="333"/>
      <c r="T499" s="333"/>
      <c r="U499" s="333"/>
      <c r="V499" s="333"/>
      <c r="W499" s="333"/>
      <c r="X499" s="333"/>
      <c r="Y499" s="333"/>
      <c r="Z499" s="333"/>
    </row>
    <row r="500" spans="1:26" x14ac:dyDescent="0.25">
      <c r="A500" s="335"/>
      <c r="B500" s="333"/>
      <c r="C500" s="333"/>
      <c r="D500" s="333"/>
      <c r="E500" s="333"/>
      <c r="F500" s="333"/>
      <c r="G500" s="334"/>
      <c r="H500" s="334"/>
      <c r="I500" s="334"/>
      <c r="J500" s="334"/>
      <c r="K500" s="333"/>
      <c r="L500" s="333"/>
      <c r="M500" s="333"/>
      <c r="N500" s="333"/>
      <c r="O500" s="333"/>
      <c r="P500" s="333"/>
      <c r="Q500" s="333"/>
      <c r="R500" s="333"/>
      <c r="S500" s="333"/>
      <c r="T500" s="333"/>
      <c r="U500" s="333"/>
      <c r="V500" s="333"/>
      <c r="W500" s="333"/>
      <c r="X500" s="333"/>
      <c r="Y500" s="333"/>
      <c r="Z500" s="333"/>
    </row>
    <row r="501" spans="1:26" x14ac:dyDescent="0.25">
      <c r="A501" s="335"/>
      <c r="B501" s="333"/>
      <c r="C501" s="333"/>
      <c r="D501" s="333"/>
      <c r="E501" s="333"/>
      <c r="F501" s="333"/>
      <c r="G501" s="334"/>
      <c r="H501" s="334"/>
      <c r="I501" s="334"/>
      <c r="J501" s="334"/>
      <c r="K501" s="333"/>
      <c r="L501" s="333"/>
      <c r="M501" s="333"/>
      <c r="N501" s="333"/>
      <c r="O501" s="333"/>
      <c r="P501" s="333"/>
      <c r="Q501" s="333"/>
      <c r="R501" s="333"/>
      <c r="S501" s="333"/>
      <c r="T501" s="333"/>
      <c r="U501" s="333"/>
      <c r="V501" s="333"/>
      <c r="W501" s="333"/>
      <c r="X501" s="333"/>
      <c r="Y501" s="333"/>
      <c r="Z501" s="333"/>
    </row>
    <row r="502" spans="1:26" x14ac:dyDescent="0.25">
      <c r="A502" s="335"/>
      <c r="B502" s="36"/>
      <c r="C502" s="36"/>
      <c r="D502" s="333"/>
      <c r="E502" s="333"/>
      <c r="F502" s="333"/>
      <c r="G502" s="334"/>
      <c r="H502" s="334"/>
      <c r="I502" s="334"/>
      <c r="J502" s="334"/>
      <c r="K502" s="333"/>
      <c r="L502" s="333"/>
      <c r="M502" s="333"/>
      <c r="N502" s="333"/>
      <c r="O502" s="333"/>
      <c r="P502" s="333"/>
      <c r="Q502" s="333"/>
      <c r="R502" s="333"/>
      <c r="S502" s="333"/>
      <c r="T502" s="333"/>
      <c r="U502" s="333"/>
      <c r="V502" s="333"/>
      <c r="W502" s="333"/>
      <c r="X502" s="333"/>
      <c r="Y502" s="333"/>
      <c r="Z502" s="333"/>
    </row>
    <row r="503" spans="1:26" x14ac:dyDescent="0.25">
      <c r="C503" s="87"/>
      <c r="E503" s="85"/>
      <c r="F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x14ac:dyDescent="0.25">
      <c r="A504" s="11"/>
      <c r="B504" s="35"/>
      <c r="C504" s="35"/>
      <c r="D504" s="35"/>
      <c r="E504" s="337"/>
      <c r="F504" s="337"/>
      <c r="G504" s="337"/>
      <c r="H504" s="337"/>
      <c r="I504" s="337"/>
      <c r="J504" s="337"/>
      <c r="K504" s="337"/>
      <c r="L504" s="337"/>
      <c r="M504" s="337"/>
      <c r="N504" s="337"/>
      <c r="O504" s="337"/>
      <c r="P504" s="337"/>
      <c r="Q504" s="337"/>
      <c r="R504" s="337"/>
      <c r="S504" s="337"/>
      <c r="T504" s="337"/>
      <c r="U504" s="337"/>
      <c r="V504" s="337"/>
      <c r="W504" s="337"/>
      <c r="X504" s="337"/>
      <c r="Y504" s="337"/>
      <c r="Z504" s="337"/>
    </row>
    <row r="505" spans="1:26" x14ac:dyDescent="0.25">
      <c r="A505" s="14"/>
      <c r="B505" s="45"/>
      <c r="C505" s="45"/>
      <c r="D505" s="35"/>
      <c r="E505" s="35"/>
      <c r="F505" s="35"/>
      <c r="G505" s="337"/>
      <c r="H505" s="337"/>
      <c r="I505" s="337"/>
      <c r="J505" s="337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25">
      <c r="A506" s="335"/>
      <c r="B506" s="333"/>
      <c r="C506" s="333"/>
      <c r="D506" s="333"/>
      <c r="E506" s="333"/>
      <c r="F506" s="333"/>
      <c r="G506" s="334"/>
      <c r="H506" s="334"/>
      <c r="I506" s="334"/>
      <c r="J506" s="334"/>
      <c r="K506" s="333"/>
      <c r="L506" s="333"/>
      <c r="M506" s="333"/>
      <c r="N506" s="333"/>
      <c r="O506" s="333"/>
      <c r="P506" s="333"/>
      <c r="Q506" s="333"/>
      <c r="R506" s="333"/>
      <c r="S506" s="333"/>
      <c r="T506" s="333"/>
      <c r="U506" s="333"/>
      <c r="V506" s="333"/>
      <c r="W506" s="333"/>
      <c r="X506" s="333"/>
      <c r="Y506" s="333"/>
      <c r="Z506" s="333"/>
    </row>
    <row r="507" spans="1:26" x14ac:dyDescent="0.25">
      <c r="A507" s="335"/>
      <c r="B507" s="333"/>
      <c r="C507" s="333"/>
      <c r="D507" s="333"/>
      <c r="E507" s="333"/>
      <c r="F507" s="333"/>
      <c r="G507" s="334"/>
      <c r="H507" s="334"/>
      <c r="I507" s="334"/>
      <c r="J507" s="334"/>
      <c r="K507" s="333"/>
      <c r="L507" s="333"/>
      <c r="M507" s="333"/>
      <c r="N507" s="333"/>
      <c r="O507" s="333"/>
      <c r="P507" s="333"/>
      <c r="Q507" s="333"/>
      <c r="R507" s="333"/>
      <c r="S507" s="333"/>
      <c r="T507" s="333"/>
      <c r="U507" s="333"/>
      <c r="V507" s="333"/>
      <c r="W507" s="333"/>
      <c r="X507" s="333"/>
      <c r="Y507" s="333"/>
      <c r="Z507" s="333"/>
    </row>
    <row r="508" spans="1:26" x14ac:dyDescent="0.25">
      <c r="A508" s="335"/>
      <c r="B508" s="333"/>
      <c r="C508" s="333"/>
      <c r="D508" s="333"/>
      <c r="E508" s="333"/>
      <c r="F508" s="333"/>
      <c r="G508" s="334"/>
      <c r="H508" s="334"/>
      <c r="I508" s="334"/>
      <c r="J508" s="334"/>
      <c r="K508" s="333"/>
      <c r="L508" s="333"/>
      <c r="M508" s="333"/>
      <c r="N508" s="333"/>
      <c r="O508" s="333"/>
      <c r="P508" s="333"/>
      <c r="Q508" s="333"/>
      <c r="R508" s="333"/>
      <c r="S508" s="333"/>
      <c r="T508" s="333"/>
      <c r="U508" s="333"/>
      <c r="V508" s="333"/>
      <c r="W508" s="333"/>
      <c r="X508" s="333"/>
      <c r="Y508" s="333"/>
      <c r="Z508" s="333"/>
    </row>
    <row r="509" spans="1:26" x14ac:dyDescent="0.25">
      <c r="A509" s="335"/>
      <c r="B509" s="333"/>
      <c r="C509" s="333"/>
      <c r="D509" s="333"/>
      <c r="E509" s="333"/>
      <c r="F509" s="333"/>
      <c r="G509" s="334"/>
      <c r="H509" s="334"/>
      <c r="I509" s="334"/>
      <c r="J509" s="334"/>
      <c r="K509" s="333"/>
      <c r="L509" s="333"/>
      <c r="M509" s="333"/>
      <c r="N509" s="333"/>
      <c r="O509" s="333"/>
      <c r="P509" s="333"/>
      <c r="Q509" s="333"/>
      <c r="R509" s="333"/>
      <c r="S509" s="333"/>
      <c r="T509" s="333"/>
      <c r="U509" s="333"/>
      <c r="V509" s="333"/>
      <c r="W509" s="333"/>
      <c r="X509" s="333"/>
      <c r="Y509" s="333"/>
      <c r="Z509" s="333"/>
    </row>
    <row r="510" spans="1:26" x14ac:dyDescent="0.25">
      <c r="A510" s="335"/>
      <c r="B510" s="333"/>
      <c r="C510" s="333"/>
      <c r="D510" s="333"/>
      <c r="E510" s="333"/>
      <c r="F510" s="333"/>
      <c r="G510" s="334"/>
      <c r="H510" s="334"/>
      <c r="I510" s="334"/>
      <c r="J510" s="334"/>
      <c r="K510" s="333"/>
      <c r="L510" s="333"/>
      <c r="M510" s="333"/>
      <c r="N510" s="333"/>
      <c r="O510" s="333"/>
      <c r="P510" s="333"/>
      <c r="Q510" s="333"/>
      <c r="R510" s="333"/>
      <c r="S510" s="333"/>
      <c r="T510" s="333"/>
      <c r="U510" s="333"/>
      <c r="V510" s="333"/>
      <c r="W510" s="333"/>
      <c r="X510" s="333"/>
      <c r="Y510" s="333"/>
      <c r="Z510" s="333"/>
    </row>
    <row r="511" spans="1:26" x14ac:dyDescent="0.25">
      <c r="A511" s="335"/>
      <c r="B511" s="333"/>
      <c r="C511" s="333"/>
      <c r="D511" s="333"/>
      <c r="E511" s="333"/>
      <c r="F511" s="333"/>
      <c r="G511" s="334"/>
      <c r="H511" s="334"/>
      <c r="I511" s="334"/>
      <c r="J511" s="334"/>
      <c r="K511" s="333"/>
      <c r="L511" s="333"/>
      <c r="M511" s="333"/>
      <c r="N511" s="333"/>
      <c r="O511" s="333"/>
      <c r="P511" s="333"/>
      <c r="Q511" s="333"/>
      <c r="R511" s="333"/>
      <c r="S511" s="333"/>
      <c r="T511" s="333"/>
      <c r="U511" s="333"/>
      <c r="V511" s="333"/>
      <c r="W511" s="333"/>
      <c r="X511" s="333"/>
      <c r="Y511" s="333"/>
      <c r="Z511" s="333"/>
    </row>
    <row r="512" spans="1:26" x14ac:dyDescent="0.25">
      <c r="A512" s="335"/>
      <c r="B512" s="333"/>
      <c r="C512" s="333"/>
      <c r="D512" s="333"/>
      <c r="E512" s="333"/>
      <c r="F512" s="333"/>
      <c r="G512" s="334"/>
      <c r="H512" s="334"/>
      <c r="I512" s="334"/>
      <c r="J512" s="334"/>
      <c r="K512" s="333"/>
      <c r="L512" s="333"/>
      <c r="M512" s="333"/>
      <c r="N512" s="333"/>
      <c r="O512" s="333"/>
      <c r="P512" s="333"/>
      <c r="Q512" s="333"/>
      <c r="R512" s="333"/>
      <c r="S512" s="333"/>
      <c r="T512" s="333"/>
      <c r="U512" s="333"/>
      <c r="V512" s="333"/>
      <c r="W512" s="333"/>
      <c r="X512" s="333"/>
      <c r="Y512" s="333"/>
      <c r="Z512" s="333"/>
    </row>
    <row r="513" spans="1:26" x14ac:dyDescent="0.25">
      <c r="A513" s="335"/>
      <c r="B513" s="333"/>
      <c r="C513" s="333"/>
      <c r="D513" s="333"/>
      <c r="E513" s="333"/>
      <c r="F513" s="333"/>
      <c r="G513" s="334"/>
      <c r="H513" s="334"/>
      <c r="I513" s="334"/>
      <c r="J513" s="334"/>
      <c r="K513" s="333"/>
      <c r="L513" s="333"/>
      <c r="M513" s="333"/>
      <c r="N513" s="333"/>
      <c r="O513" s="333"/>
      <c r="P513" s="333"/>
      <c r="Q513" s="333"/>
      <c r="R513" s="333"/>
      <c r="S513" s="333"/>
      <c r="T513" s="333"/>
      <c r="U513" s="333"/>
      <c r="V513" s="333"/>
      <c r="W513" s="333"/>
      <c r="X513" s="333"/>
      <c r="Y513" s="333"/>
      <c r="Z513" s="333"/>
    </row>
    <row r="514" spans="1:26" x14ac:dyDescent="0.25">
      <c r="A514" s="335"/>
      <c r="B514" s="333"/>
      <c r="C514" s="333"/>
      <c r="D514" s="333"/>
      <c r="E514" s="333"/>
      <c r="F514" s="333"/>
      <c r="G514" s="334"/>
      <c r="H514" s="334"/>
      <c r="I514" s="334"/>
      <c r="J514" s="334"/>
      <c r="K514" s="333"/>
      <c r="L514" s="333"/>
      <c r="M514" s="333"/>
      <c r="N514" s="333"/>
      <c r="O514" s="333"/>
      <c r="P514" s="333"/>
      <c r="Q514" s="333"/>
      <c r="R514" s="333"/>
      <c r="S514" s="333"/>
      <c r="T514" s="333"/>
      <c r="U514" s="333"/>
      <c r="V514" s="333"/>
      <c r="W514" s="333"/>
      <c r="X514" s="333"/>
      <c r="Y514" s="333"/>
      <c r="Z514" s="333"/>
    </row>
    <row r="515" spans="1:26" x14ac:dyDescent="0.25">
      <c r="A515" s="335"/>
      <c r="B515" s="333"/>
      <c r="C515" s="333"/>
      <c r="D515" s="333"/>
      <c r="E515" s="333"/>
      <c r="F515" s="333"/>
      <c r="G515" s="334"/>
      <c r="H515" s="334"/>
      <c r="I515" s="334"/>
      <c r="J515" s="334"/>
      <c r="K515" s="333"/>
      <c r="L515" s="333"/>
      <c r="M515" s="333"/>
      <c r="N515" s="333"/>
      <c r="O515" s="333"/>
      <c r="P515" s="333"/>
      <c r="Q515" s="333"/>
      <c r="R515" s="333"/>
      <c r="S515" s="333"/>
      <c r="T515" s="333"/>
      <c r="U515" s="333"/>
      <c r="V515" s="333"/>
      <c r="W515" s="333"/>
      <c r="X515" s="333"/>
      <c r="Y515" s="333"/>
      <c r="Z515" s="333"/>
    </row>
    <row r="516" spans="1:26" x14ac:dyDescent="0.25">
      <c r="A516" s="335"/>
      <c r="B516" s="333"/>
      <c r="C516" s="333"/>
      <c r="D516" s="333"/>
      <c r="E516" s="333"/>
      <c r="F516" s="333"/>
      <c r="G516" s="334"/>
      <c r="H516" s="334"/>
      <c r="I516" s="334"/>
      <c r="J516" s="334"/>
      <c r="K516" s="333"/>
      <c r="L516" s="333"/>
      <c r="M516" s="333"/>
      <c r="N516" s="333"/>
      <c r="O516" s="333"/>
      <c r="P516" s="333"/>
      <c r="Q516" s="333"/>
      <c r="R516" s="333"/>
      <c r="S516" s="333"/>
      <c r="T516" s="333"/>
      <c r="U516" s="333"/>
      <c r="V516" s="333"/>
      <c r="W516" s="333"/>
      <c r="X516" s="333"/>
      <c r="Y516" s="333"/>
      <c r="Z516" s="333"/>
    </row>
    <row r="517" spans="1:26" x14ac:dyDescent="0.25">
      <c r="A517" s="335"/>
      <c r="B517" s="333"/>
      <c r="C517" s="333"/>
      <c r="D517" s="333"/>
      <c r="E517" s="333"/>
      <c r="F517" s="333"/>
      <c r="G517" s="334"/>
      <c r="H517" s="334"/>
      <c r="I517" s="334"/>
      <c r="J517" s="334"/>
      <c r="K517" s="333"/>
      <c r="L517" s="333"/>
      <c r="M517" s="333"/>
      <c r="N517" s="333"/>
      <c r="O517" s="333"/>
      <c r="P517" s="333"/>
      <c r="Q517" s="333"/>
      <c r="R517" s="333"/>
      <c r="S517" s="333"/>
      <c r="T517" s="333"/>
      <c r="U517" s="333"/>
      <c r="V517" s="333"/>
      <c r="W517" s="333"/>
      <c r="X517" s="333"/>
      <c r="Y517" s="333"/>
      <c r="Z517" s="333"/>
    </row>
    <row r="518" spans="1:26" x14ac:dyDescent="0.25">
      <c r="A518" s="335"/>
      <c r="B518" s="333"/>
      <c r="C518" s="333"/>
      <c r="D518" s="333"/>
      <c r="E518" s="333"/>
      <c r="F518" s="333"/>
      <c r="G518" s="334"/>
      <c r="H518" s="334"/>
      <c r="I518" s="334"/>
      <c r="J518" s="334"/>
      <c r="K518" s="333"/>
      <c r="L518" s="333"/>
      <c r="M518" s="333"/>
      <c r="N518" s="333"/>
      <c r="O518" s="333"/>
      <c r="P518" s="333"/>
      <c r="Q518" s="333"/>
      <c r="R518" s="333"/>
      <c r="S518" s="333"/>
      <c r="T518" s="333"/>
      <c r="U518" s="333"/>
      <c r="V518" s="333"/>
      <c r="W518" s="333"/>
      <c r="X518" s="333"/>
      <c r="Y518" s="333"/>
      <c r="Z518" s="333"/>
    </row>
    <row r="519" spans="1:26" x14ac:dyDescent="0.25">
      <c r="A519" s="335"/>
      <c r="B519" s="333"/>
      <c r="C519" s="333"/>
      <c r="D519" s="333"/>
      <c r="E519" s="333"/>
      <c r="F519" s="333"/>
      <c r="G519" s="334"/>
      <c r="H519" s="334"/>
      <c r="I519" s="334"/>
      <c r="J519" s="334"/>
      <c r="K519" s="333"/>
      <c r="L519" s="333"/>
      <c r="M519" s="333"/>
      <c r="N519" s="333"/>
      <c r="O519" s="333"/>
      <c r="P519" s="333"/>
      <c r="Q519" s="333"/>
      <c r="R519" s="333"/>
      <c r="S519" s="333"/>
      <c r="T519" s="333"/>
      <c r="U519" s="333"/>
      <c r="V519" s="333"/>
      <c r="W519" s="333"/>
      <c r="X519" s="333"/>
      <c r="Y519" s="333"/>
      <c r="Z519" s="333"/>
    </row>
    <row r="520" spans="1:26" x14ac:dyDescent="0.25">
      <c r="A520" s="335"/>
      <c r="B520" s="333"/>
      <c r="C520" s="333"/>
      <c r="D520" s="333"/>
      <c r="E520" s="333"/>
      <c r="F520" s="333"/>
      <c r="G520" s="334"/>
      <c r="H520" s="334"/>
      <c r="I520" s="334"/>
      <c r="J520" s="334"/>
      <c r="K520" s="333"/>
      <c r="L520" s="333"/>
      <c r="M520" s="333"/>
      <c r="N520" s="333"/>
      <c r="O520" s="333"/>
      <c r="P520" s="333"/>
      <c r="Q520" s="333"/>
      <c r="R520" s="333"/>
      <c r="S520" s="333"/>
      <c r="T520" s="333"/>
      <c r="U520" s="333"/>
      <c r="V520" s="333"/>
      <c r="W520" s="333"/>
      <c r="X520" s="333"/>
      <c r="Y520" s="333"/>
      <c r="Z520" s="333"/>
    </row>
    <row r="521" spans="1:26" x14ac:dyDescent="0.25">
      <c r="A521" s="335"/>
      <c r="B521" s="333"/>
      <c r="C521" s="333"/>
      <c r="D521" s="333"/>
      <c r="E521" s="333"/>
      <c r="F521" s="333"/>
      <c r="G521" s="334"/>
      <c r="H521" s="334"/>
      <c r="I521" s="334"/>
      <c r="J521" s="334"/>
      <c r="K521" s="333"/>
      <c r="L521" s="333"/>
      <c r="M521" s="333"/>
      <c r="N521" s="333"/>
      <c r="O521" s="333"/>
      <c r="P521" s="333"/>
      <c r="Q521" s="333"/>
      <c r="R521" s="333"/>
      <c r="S521" s="333"/>
      <c r="T521" s="333"/>
      <c r="U521" s="333"/>
      <c r="V521" s="333"/>
      <c r="W521" s="333"/>
      <c r="X521" s="333"/>
      <c r="Y521" s="333"/>
      <c r="Z521" s="333"/>
    </row>
    <row r="522" spans="1:26" x14ac:dyDescent="0.25">
      <c r="A522" s="335"/>
      <c r="B522" s="333"/>
      <c r="C522" s="333"/>
      <c r="D522" s="333"/>
      <c r="E522" s="333"/>
      <c r="F522" s="333"/>
      <c r="G522" s="334"/>
      <c r="H522" s="334"/>
      <c r="I522" s="334"/>
      <c r="J522" s="334"/>
      <c r="K522" s="333"/>
      <c r="L522" s="333"/>
      <c r="M522" s="333"/>
      <c r="N522" s="333"/>
      <c r="O522" s="333"/>
      <c r="P522" s="333"/>
      <c r="Q522" s="333"/>
      <c r="R522" s="333"/>
      <c r="S522" s="333"/>
      <c r="T522" s="333"/>
      <c r="U522" s="333"/>
      <c r="V522" s="333"/>
      <c r="W522" s="333"/>
      <c r="X522" s="333"/>
      <c r="Y522" s="333"/>
      <c r="Z522" s="333"/>
    </row>
    <row r="523" spans="1:26" x14ac:dyDescent="0.25">
      <c r="A523" s="335"/>
      <c r="B523" s="333"/>
      <c r="C523" s="333"/>
      <c r="D523" s="333"/>
      <c r="E523" s="333"/>
      <c r="F523" s="333"/>
      <c r="G523" s="334"/>
      <c r="H523" s="334"/>
      <c r="I523" s="334"/>
      <c r="J523" s="334"/>
      <c r="K523" s="333"/>
      <c r="L523" s="333"/>
      <c r="M523" s="333"/>
      <c r="N523" s="333"/>
      <c r="O523" s="333"/>
      <c r="P523" s="333"/>
      <c r="Q523" s="333"/>
      <c r="R523" s="333"/>
      <c r="S523" s="333"/>
      <c r="T523" s="333"/>
      <c r="U523" s="333"/>
      <c r="V523" s="333"/>
      <c r="W523" s="333"/>
      <c r="X523" s="333"/>
      <c r="Y523" s="333"/>
      <c r="Z523" s="333"/>
    </row>
    <row r="524" spans="1:26" x14ac:dyDescent="0.25">
      <c r="A524" s="14"/>
      <c r="B524" s="45"/>
      <c r="C524" s="45"/>
      <c r="D524" s="35"/>
      <c r="E524" s="35"/>
      <c r="F524" s="35"/>
      <c r="G524" s="337"/>
      <c r="H524" s="337"/>
      <c r="I524" s="337"/>
      <c r="J524" s="337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25">
      <c r="A525" s="335"/>
      <c r="B525" s="333"/>
      <c r="C525" s="333"/>
      <c r="D525" s="333"/>
      <c r="E525" s="333"/>
      <c r="F525" s="333"/>
      <c r="G525" s="334"/>
      <c r="H525" s="334"/>
      <c r="I525" s="334"/>
      <c r="J525" s="334"/>
      <c r="K525" s="333"/>
      <c r="L525" s="333"/>
      <c r="M525" s="333"/>
      <c r="N525" s="333"/>
      <c r="O525" s="333"/>
      <c r="P525" s="333"/>
      <c r="Q525" s="333"/>
      <c r="R525" s="333"/>
      <c r="S525" s="333"/>
      <c r="T525" s="333"/>
      <c r="U525" s="333"/>
      <c r="V525" s="333"/>
      <c r="W525" s="333"/>
      <c r="X525" s="333"/>
      <c r="Y525" s="333"/>
      <c r="Z525" s="333"/>
    </row>
    <row r="526" spans="1:26" x14ac:dyDescent="0.25">
      <c r="A526" s="335"/>
      <c r="B526" s="333"/>
      <c r="C526" s="333"/>
      <c r="D526" s="333"/>
      <c r="E526" s="333"/>
      <c r="F526" s="333"/>
      <c r="G526" s="334"/>
      <c r="H526" s="334"/>
      <c r="I526" s="334"/>
      <c r="J526" s="334"/>
      <c r="K526" s="333"/>
      <c r="L526" s="333"/>
      <c r="M526" s="333"/>
      <c r="N526" s="333"/>
      <c r="O526" s="333"/>
      <c r="P526" s="333"/>
      <c r="Q526" s="333"/>
      <c r="R526" s="333"/>
      <c r="S526" s="333"/>
      <c r="T526" s="333"/>
      <c r="U526" s="333"/>
      <c r="V526" s="333"/>
      <c r="W526" s="333"/>
      <c r="X526" s="333"/>
      <c r="Y526" s="333"/>
      <c r="Z526" s="333"/>
    </row>
    <row r="527" spans="1:26" x14ac:dyDescent="0.25">
      <c r="A527" s="335"/>
      <c r="B527" s="333"/>
      <c r="C527" s="333"/>
      <c r="D527" s="333"/>
      <c r="E527" s="333"/>
      <c r="F527" s="333"/>
      <c r="G527" s="334"/>
      <c r="H527" s="334"/>
      <c r="I527" s="334"/>
      <c r="J527" s="334"/>
      <c r="K527" s="333"/>
      <c r="L527" s="333"/>
      <c r="M527" s="333"/>
      <c r="N527" s="333"/>
      <c r="O527" s="333"/>
      <c r="P527" s="333"/>
      <c r="Q527" s="333"/>
      <c r="R527" s="333"/>
      <c r="S527" s="333"/>
      <c r="T527" s="333"/>
      <c r="U527" s="333"/>
      <c r="V527" s="333"/>
      <c r="W527" s="333"/>
      <c r="X527" s="333"/>
      <c r="Y527" s="333"/>
      <c r="Z527" s="333"/>
    </row>
    <row r="528" spans="1:26" x14ac:dyDescent="0.25">
      <c r="A528" s="47"/>
      <c r="B528" s="333"/>
      <c r="C528" s="333"/>
      <c r="D528" s="333"/>
      <c r="E528" s="333"/>
      <c r="F528" s="333"/>
      <c r="G528" s="334"/>
      <c r="H528" s="334"/>
      <c r="I528" s="334"/>
      <c r="J528" s="334"/>
      <c r="K528" s="333"/>
      <c r="L528" s="333"/>
      <c r="M528" s="333"/>
      <c r="N528" s="333"/>
      <c r="O528" s="333"/>
      <c r="P528" s="333"/>
      <c r="Q528" s="333"/>
      <c r="R528" s="333"/>
      <c r="S528" s="333"/>
      <c r="T528" s="333"/>
      <c r="U528" s="333"/>
      <c r="V528" s="333"/>
      <c r="W528" s="333"/>
      <c r="X528" s="333"/>
      <c r="Y528" s="333"/>
      <c r="Z528" s="333"/>
    </row>
    <row r="529" spans="1:26" x14ac:dyDescent="0.25">
      <c r="A529" s="48"/>
      <c r="B529" s="36"/>
      <c r="C529" s="36"/>
      <c r="D529" s="333"/>
      <c r="E529" s="333"/>
      <c r="F529" s="333"/>
      <c r="G529" s="334"/>
      <c r="H529" s="334"/>
      <c r="I529" s="334"/>
      <c r="J529" s="334"/>
      <c r="K529" s="333"/>
      <c r="L529" s="333"/>
      <c r="M529" s="333"/>
      <c r="N529" s="333"/>
      <c r="O529" s="333"/>
      <c r="P529" s="333"/>
      <c r="Q529" s="333"/>
      <c r="R529" s="333"/>
      <c r="S529" s="333"/>
      <c r="T529" s="333"/>
      <c r="U529" s="333"/>
      <c r="V529" s="333"/>
      <c r="W529" s="333"/>
      <c r="X529" s="333"/>
      <c r="Y529" s="333"/>
      <c r="Z529" s="333"/>
    </row>
    <row r="530" spans="1:26" x14ac:dyDescent="0.25">
      <c r="A530" s="48"/>
      <c r="B530" s="36"/>
      <c r="C530" s="36"/>
      <c r="D530" s="333"/>
      <c r="E530" s="333"/>
      <c r="F530" s="333"/>
      <c r="G530" s="334"/>
      <c r="H530" s="334"/>
      <c r="I530" s="334"/>
      <c r="J530" s="334"/>
      <c r="K530" s="333"/>
      <c r="L530" s="333"/>
      <c r="M530" s="333"/>
      <c r="N530" s="333"/>
      <c r="O530" s="333"/>
      <c r="P530" s="333"/>
      <c r="Q530" s="333"/>
      <c r="R530" s="333"/>
      <c r="S530" s="333"/>
      <c r="T530" s="333"/>
      <c r="U530" s="333"/>
      <c r="V530" s="333"/>
      <c r="W530" s="333"/>
      <c r="X530" s="333"/>
      <c r="Y530" s="333"/>
      <c r="Z530" s="333"/>
    </row>
    <row r="531" spans="1:26" x14ac:dyDescent="0.25">
      <c r="A531" s="335"/>
      <c r="B531" s="333"/>
      <c r="C531" s="333"/>
      <c r="D531" s="333"/>
      <c r="E531" s="333"/>
      <c r="F531" s="333"/>
      <c r="G531" s="334"/>
      <c r="H531" s="334"/>
      <c r="I531" s="334"/>
      <c r="J531" s="334"/>
      <c r="K531" s="333"/>
      <c r="L531" s="333"/>
      <c r="M531" s="333"/>
      <c r="N531" s="333"/>
      <c r="O531" s="333"/>
      <c r="P531" s="333"/>
      <c r="Q531" s="333"/>
      <c r="R531" s="333"/>
      <c r="S531" s="333"/>
      <c r="T531" s="333"/>
      <c r="U531" s="333"/>
      <c r="V531" s="333"/>
      <c r="W531" s="333"/>
      <c r="X531" s="333"/>
      <c r="Y531" s="333"/>
      <c r="Z531" s="333"/>
    </row>
    <row r="532" spans="1:26" x14ac:dyDescent="0.25">
      <c r="A532" s="335"/>
      <c r="B532" s="333"/>
      <c r="C532" s="333"/>
      <c r="D532" s="333"/>
      <c r="E532" s="333"/>
      <c r="F532" s="333"/>
      <c r="G532" s="334"/>
      <c r="H532" s="334"/>
      <c r="I532" s="334"/>
      <c r="J532" s="334"/>
      <c r="K532" s="333"/>
      <c r="L532" s="333"/>
      <c r="M532" s="333"/>
      <c r="N532" s="333"/>
      <c r="O532" s="333"/>
      <c r="P532" s="333"/>
      <c r="Q532" s="333"/>
      <c r="R532" s="333"/>
      <c r="S532" s="333"/>
      <c r="T532" s="333"/>
      <c r="U532" s="333"/>
      <c r="V532" s="333"/>
      <c r="W532" s="333"/>
      <c r="X532" s="333"/>
      <c r="Y532" s="333"/>
      <c r="Z532" s="333"/>
    </row>
    <row r="533" spans="1:26" x14ac:dyDescent="0.25">
      <c r="A533" s="335"/>
      <c r="B533" s="333"/>
      <c r="C533" s="333"/>
      <c r="D533" s="333"/>
      <c r="E533" s="333"/>
      <c r="F533" s="333"/>
      <c r="G533" s="334"/>
      <c r="H533" s="334"/>
      <c r="I533" s="334"/>
      <c r="J533" s="334"/>
      <c r="K533" s="333"/>
      <c r="L533" s="333"/>
      <c r="M533" s="333"/>
      <c r="N533" s="333"/>
      <c r="O533" s="333"/>
      <c r="P533" s="333"/>
      <c r="Q533" s="333"/>
      <c r="R533" s="333"/>
      <c r="S533" s="333"/>
      <c r="T533" s="333"/>
      <c r="U533" s="333"/>
      <c r="V533" s="333"/>
      <c r="W533" s="333"/>
      <c r="X533" s="333"/>
      <c r="Y533" s="333"/>
      <c r="Z533" s="333"/>
    </row>
    <row r="534" spans="1:26" x14ac:dyDescent="0.25">
      <c r="A534" s="335"/>
      <c r="B534" s="333"/>
      <c r="C534" s="333"/>
      <c r="D534" s="333"/>
      <c r="E534" s="333"/>
      <c r="F534" s="333"/>
      <c r="G534" s="334"/>
      <c r="H534" s="334"/>
      <c r="I534" s="334"/>
      <c r="J534" s="334"/>
      <c r="K534" s="333"/>
      <c r="L534" s="333"/>
      <c r="M534" s="333"/>
      <c r="N534" s="333"/>
      <c r="O534" s="333"/>
      <c r="P534" s="333"/>
      <c r="Q534" s="333"/>
      <c r="R534" s="333"/>
      <c r="S534" s="333"/>
      <c r="T534" s="333"/>
      <c r="U534" s="333"/>
      <c r="V534" s="333"/>
      <c r="W534" s="333"/>
      <c r="X534" s="333"/>
      <c r="Y534" s="333"/>
      <c r="Z534" s="333"/>
    </row>
    <row r="535" spans="1:26" x14ac:dyDescent="0.25">
      <c r="A535" s="335"/>
      <c r="B535" s="333"/>
      <c r="C535" s="333"/>
      <c r="D535" s="333"/>
      <c r="E535" s="333"/>
      <c r="F535" s="333"/>
      <c r="G535" s="334"/>
      <c r="H535" s="334"/>
      <c r="I535" s="334"/>
      <c r="J535" s="334"/>
      <c r="K535" s="333"/>
      <c r="L535" s="333"/>
      <c r="M535" s="333"/>
      <c r="N535" s="333"/>
      <c r="O535" s="333"/>
      <c r="P535" s="333"/>
      <c r="Q535" s="333"/>
      <c r="R535" s="333"/>
      <c r="S535" s="333"/>
      <c r="T535" s="333"/>
      <c r="U535" s="333"/>
      <c r="V535" s="333"/>
      <c r="W535" s="333"/>
      <c r="X535" s="333"/>
      <c r="Y535" s="333"/>
      <c r="Z535" s="333"/>
    </row>
    <row r="536" spans="1:26" x14ac:dyDescent="0.25">
      <c r="A536" s="335"/>
      <c r="B536" s="333"/>
      <c r="C536" s="333"/>
      <c r="D536" s="333"/>
      <c r="E536" s="333"/>
      <c r="F536" s="333"/>
      <c r="G536" s="334"/>
      <c r="H536" s="334"/>
      <c r="I536" s="334"/>
      <c r="J536" s="334"/>
      <c r="K536" s="333"/>
      <c r="L536" s="333"/>
      <c r="M536" s="333"/>
      <c r="N536" s="333"/>
      <c r="O536" s="333"/>
      <c r="P536" s="333"/>
      <c r="Q536" s="333"/>
      <c r="R536" s="333"/>
      <c r="S536" s="333"/>
      <c r="T536" s="333"/>
      <c r="U536" s="333"/>
      <c r="V536" s="333"/>
      <c r="W536" s="333"/>
      <c r="X536" s="333"/>
      <c r="Y536" s="333"/>
      <c r="Z536" s="333"/>
    </row>
    <row r="537" spans="1:26" x14ac:dyDescent="0.25">
      <c r="A537" s="335"/>
      <c r="B537" s="333"/>
      <c r="C537" s="333"/>
      <c r="D537" s="333"/>
      <c r="E537" s="333"/>
      <c r="F537" s="333"/>
      <c r="G537" s="334"/>
      <c r="H537" s="334"/>
      <c r="I537" s="334"/>
      <c r="J537" s="334"/>
      <c r="K537" s="333"/>
      <c r="L537" s="333"/>
      <c r="M537" s="333"/>
      <c r="N537" s="333"/>
      <c r="O537" s="333"/>
      <c r="P537" s="333"/>
      <c r="Q537" s="333"/>
      <c r="R537" s="333"/>
      <c r="S537" s="333"/>
      <c r="T537" s="333"/>
      <c r="U537" s="333"/>
      <c r="V537" s="333"/>
      <c r="W537" s="333"/>
      <c r="X537" s="333"/>
      <c r="Y537" s="333"/>
      <c r="Z537" s="333"/>
    </row>
    <row r="538" spans="1:26" x14ac:dyDescent="0.25">
      <c r="A538" s="14"/>
      <c r="B538" s="45"/>
      <c r="C538" s="45"/>
      <c r="D538" s="35"/>
      <c r="E538" s="35"/>
      <c r="F538" s="35"/>
      <c r="G538" s="337"/>
      <c r="H538" s="337"/>
      <c r="I538" s="337"/>
      <c r="J538" s="337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25">
      <c r="A539" s="335"/>
      <c r="B539" s="333"/>
      <c r="C539" s="333"/>
      <c r="D539" s="333"/>
      <c r="E539" s="333"/>
      <c r="F539" s="333"/>
      <c r="G539" s="334"/>
      <c r="H539" s="334"/>
      <c r="I539" s="334"/>
      <c r="J539" s="334"/>
      <c r="K539" s="333"/>
      <c r="L539" s="333"/>
      <c r="M539" s="333"/>
      <c r="N539" s="333"/>
      <c r="O539" s="333"/>
      <c r="P539" s="333"/>
      <c r="Q539" s="333"/>
      <c r="R539" s="333"/>
      <c r="S539" s="333"/>
      <c r="T539" s="333"/>
      <c r="U539" s="333"/>
      <c r="V539" s="333"/>
      <c r="W539" s="333"/>
      <c r="X539" s="333"/>
      <c r="Y539" s="333"/>
      <c r="Z539" s="333"/>
    </row>
    <row r="540" spans="1:26" x14ac:dyDescent="0.25">
      <c r="A540" s="335"/>
      <c r="B540" s="333"/>
      <c r="C540" s="333"/>
      <c r="D540" s="333"/>
      <c r="E540" s="333"/>
      <c r="F540" s="333"/>
      <c r="G540" s="334"/>
      <c r="H540" s="334"/>
      <c r="I540" s="334"/>
      <c r="J540" s="334"/>
      <c r="K540" s="333"/>
      <c r="L540" s="333"/>
      <c r="M540" s="333"/>
      <c r="N540" s="333"/>
      <c r="O540" s="333"/>
      <c r="P540" s="333"/>
      <c r="Q540" s="333"/>
      <c r="R540" s="333"/>
      <c r="S540" s="333"/>
      <c r="T540" s="333"/>
      <c r="U540" s="333"/>
      <c r="V540" s="333"/>
      <c r="W540" s="333"/>
      <c r="X540" s="333"/>
      <c r="Y540" s="333"/>
      <c r="Z540" s="333"/>
    </row>
    <row r="541" spans="1:26" x14ac:dyDescent="0.25">
      <c r="A541" s="335"/>
      <c r="B541" s="333"/>
      <c r="C541" s="333"/>
      <c r="D541" s="333"/>
      <c r="E541" s="333"/>
      <c r="F541" s="333"/>
      <c r="G541" s="334"/>
      <c r="H541" s="334"/>
      <c r="I541" s="334"/>
      <c r="J541" s="334"/>
      <c r="K541" s="333"/>
      <c r="L541" s="333"/>
      <c r="M541" s="333"/>
      <c r="N541" s="333"/>
      <c r="O541" s="333"/>
      <c r="P541" s="333"/>
      <c r="Q541" s="333"/>
      <c r="R541" s="333"/>
      <c r="S541" s="333"/>
      <c r="T541" s="333"/>
      <c r="U541" s="333"/>
      <c r="V541" s="333"/>
      <c r="W541" s="333"/>
      <c r="X541" s="333"/>
      <c r="Y541" s="333"/>
      <c r="Z541" s="333"/>
    </row>
    <row r="542" spans="1:26" x14ac:dyDescent="0.25">
      <c r="A542" s="335"/>
      <c r="B542" s="333"/>
      <c r="C542" s="333"/>
      <c r="D542" s="333"/>
      <c r="E542" s="333"/>
      <c r="F542" s="333"/>
      <c r="G542" s="334"/>
      <c r="H542" s="334"/>
      <c r="I542" s="334"/>
      <c r="J542" s="334"/>
      <c r="K542" s="333"/>
      <c r="L542" s="333"/>
      <c r="M542" s="333"/>
      <c r="N542" s="333"/>
      <c r="O542" s="333"/>
      <c r="P542" s="333"/>
      <c r="Q542" s="333"/>
      <c r="R542" s="333"/>
      <c r="S542" s="333"/>
      <c r="T542" s="333"/>
      <c r="U542" s="333"/>
      <c r="V542" s="333"/>
      <c r="W542" s="333"/>
      <c r="X542" s="333"/>
      <c r="Y542" s="333"/>
      <c r="Z542" s="333"/>
    </row>
    <row r="543" spans="1:26" x14ac:dyDescent="0.25">
      <c r="A543" s="335"/>
      <c r="B543" s="333"/>
      <c r="C543" s="333"/>
      <c r="D543" s="333"/>
      <c r="E543" s="333"/>
      <c r="F543" s="333"/>
      <c r="G543" s="334"/>
      <c r="H543" s="334"/>
      <c r="I543" s="334"/>
      <c r="J543" s="334"/>
      <c r="K543" s="333"/>
      <c r="L543" s="333"/>
      <c r="M543" s="333"/>
      <c r="N543" s="333"/>
      <c r="O543" s="333"/>
      <c r="P543" s="333"/>
      <c r="Q543" s="333"/>
      <c r="R543" s="333"/>
      <c r="S543" s="333"/>
      <c r="T543" s="333"/>
      <c r="U543" s="333"/>
      <c r="V543" s="333"/>
      <c r="W543" s="333"/>
      <c r="X543" s="333"/>
      <c r="Y543" s="333"/>
      <c r="Z543" s="333"/>
    </row>
    <row r="544" spans="1:26" x14ac:dyDescent="0.25">
      <c r="A544" s="335"/>
      <c r="B544" s="333"/>
      <c r="C544" s="333"/>
      <c r="D544" s="333"/>
      <c r="E544" s="333"/>
      <c r="F544" s="333"/>
      <c r="G544" s="334"/>
      <c r="H544" s="334"/>
      <c r="I544" s="334"/>
      <c r="J544" s="334"/>
      <c r="K544" s="333"/>
      <c r="L544" s="333"/>
      <c r="M544" s="333"/>
      <c r="N544" s="333"/>
      <c r="O544" s="333"/>
      <c r="P544" s="333"/>
      <c r="Q544" s="333"/>
      <c r="R544" s="333"/>
      <c r="S544" s="333"/>
      <c r="T544" s="333"/>
      <c r="U544" s="333"/>
      <c r="V544" s="333"/>
      <c r="W544" s="333"/>
      <c r="X544" s="333"/>
      <c r="Y544" s="333"/>
      <c r="Z544" s="333"/>
    </row>
    <row r="545" spans="1:26" x14ac:dyDescent="0.25">
      <c r="A545" s="335"/>
      <c r="B545" s="333"/>
      <c r="C545" s="333"/>
      <c r="D545" s="333"/>
      <c r="E545" s="333"/>
      <c r="F545" s="333"/>
      <c r="G545" s="334"/>
      <c r="H545" s="334"/>
      <c r="I545" s="334"/>
      <c r="J545" s="334"/>
      <c r="K545" s="333"/>
      <c r="L545" s="333"/>
      <c r="M545" s="333"/>
      <c r="N545" s="333"/>
      <c r="O545" s="333"/>
      <c r="P545" s="333"/>
      <c r="Q545" s="333"/>
      <c r="R545" s="333"/>
      <c r="S545" s="333"/>
      <c r="T545" s="333"/>
      <c r="U545" s="333"/>
      <c r="V545" s="333"/>
      <c r="W545" s="333"/>
      <c r="X545" s="333"/>
      <c r="Y545" s="333"/>
      <c r="Z545" s="333"/>
    </row>
    <row r="546" spans="1:26" x14ac:dyDescent="0.25">
      <c r="A546" s="335"/>
      <c r="B546" s="333"/>
      <c r="C546" s="333"/>
      <c r="D546" s="333"/>
      <c r="E546" s="333"/>
      <c r="F546" s="333"/>
      <c r="G546" s="334"/>
      <c r="H546" s="334"/>
      <c r="I546" s="334"/>
      <c r="J546" s="334"/>
      <c r="K546" s="333"/>
      <c r="L546" s="333"/>
      <c r="M546" s="333"/>
      <c r="N546" s="333"/>
      <c r="O546" s="333"/>
      <c r="P546" s="333"/>
      <c r="Q546" s="333"/>
      <c r="R546" s="333"/>
      <c r="S546" s="333"/>
      <c r="T546" s="333"/>
      <c r="U546" s="333"/>
      <c r="V546" s="333"/>
      <c r="W546" s="333"/>
      <c r="X546" s="333"/>
      <c r="Y546" s="333"/>
      <c r="Z546" s="333"/>
    </row>
    <row r="547" spans="1:26" x14ac:dyDescent="0.25">
      <c r="A547" s="14"/>
      <c r="B547" s="45"/>
      <c r="C547" s="45"/>
      <c r="D547" s="35"/>
      <c r="E547" s="35"/>
      <c r="F547" s="35"/>
      <c r="G547" s="337"/>
      <c r="H547" s="337"/>
      <c r="I547" s="337"/>
      <c r="J547" s="337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25">
      <c r="A548" s="335"/>
      <c r="B548" s="333"/>
      <c r="C548" s="333"/>
      <c r="D548" s="333"/>
      <c r="E548" s="333"/>
      <c r="F548" s="333"/>
      <c r="G548" s="334"/>
      <c r="H548" s="334"/>
      <c r="I548" s="334"/>
      <c r="J548" s="334"/>
      <c r="K548" s="333"/>
      <c r="L548" s="333"/>
      <c r="M548" s="333"/>
      <c r="N548" s="333"/>
      <c r="O548" s="333"/>
      <c r="P548" s="333"/>
      <c r="Q548" s="333"/>
      <c r="R548" s="333"/>
      <c r="S548" s="333"/>
      <c r="T548" s="333"/>
      <c r="U548" s="333"/>
      <c r="V548" s="333"/>
      <c r="W548" s="333"/>
      <c r="X548" s="333"/>
      <c r="Y548" s="333"/>
      <c r="Z548" s="333"/>
    </row>
    <row r="549" spans="1:26" x14ac:dyDescent="0.25">
      <c r="A549" s="335"/>
      <c r="B549" s="333"/>
      <c r="C549" s="333"/>
      <c r="D549" s="333"/>
      <c r="E549" s="333"/>
      <c r="F549" s="333"/>
      <c r="G549" s="334"/>
      <c r="H549" s="334"/>
      <c r="I549" s="334"/>
      <c r="J549" s="334"/>
      <c r="K549" s="333"/>
      <c r="L549" s="333"/>
      <c r="M549" s="333"/>
      <c r="N549" s="333"/>
      <c r="O549" s="333"/>
      <c r="P549" s="333"/>
      <c r="Q549" s="333"/>
      <c r="R549" s="333"/>
      <c r="S549" s="333"/>
      <c r="T549" s="333"/>
      <c r="U549" s="333"/>
      <c r="V549" s="333"/>
      <c r="W549" s="333"/>
      <c r="X549" s="333"/>
      <c r="Y549" s="333"/>
      <c r="Z549" s="333"/>
    </row>
    <row r="550" spans="1:26" x14ac:dyDescent="0.25">
      <c r="A550" s="335"/>
      <c r="B550" s="36"/>
      <c r="C550" s="36"/>
      <c r="D550" s="333"/>
      <c r="E550" s="333"/>
      <c r="F550" s="333"/>
      <c r="G550" s="334"/>
      <c r="H550" s="334"/>
      <c r="I550" s="334"/>
      <c r="J550" s="334"/>
      <c r="K550" s="333"/>
      <c r="L550" s="333"/>
      <c r="M550" s="333"/>
      <c r="N550" s="333"/>
      <c r="O550" s="333"/>
      <c r="P550" s="333"/>
      <c r="Q550" s="333"/>
      <c r="R550" s="333"/>
      <c r="S550" s="333"/>
      <c r="T550" s="333"/>
      <c r="U550" s="333"/>
      <c r="V550" s="333"/>
      <c r="W550" s="333"/>
      <c r="X550" s="333"/>
      <c r="Y550" s="333"/>
      <c r="Z550" s="333"/>
    </row>
    <row r="551" spans="1:26" x14ac:dyDescent="0.25">
      <c r="A551" s="335"/>
      <c r="B551" s="36"/>
      <c r="C551" s="36"/>
      <c r="D551" s="333"/>
      <c r="E551" s="333"/>
      <c r="F551" s="333"/>
      <c r="G551" s="334"/>
      <c r="H551" s="334"/>
      <c r="I551" s="334"/>
      <c r="J551" s="334"/>
      <c r="K551" s="333"/>
      <c r="L551" s="333"/>
      <c r="M551" s="333"/>
      <c r="N551" s="333"/>
      <c r="O551" s="333"/>
      <c r="P551" s="333"/>
      <c r="Q551" s="333"/>
      <c r="R551" s="333"/>
      <c r="S551" s="333"/>
      <c r="T551" s="333"/>
      <c r="U551" s="333"/>
      <c r="V551" s="333"/>
      <c r="W551" s="333"/>
      <c r="X551" s="333"/>
      <c r="Y551" s="333"/>
      <c r="Z551" s="333"/>
    </row>
    <row r="552" spans="1:26" x14ac:dyDescent="0.25">
      <c r="A552" s="335"/>
      <c r="B552" s="333"/>
      <c r="C552" s="333"/>
      <c r="D552" s="333"/>
      <c r="E552" s="333"/>
      <c r="F552" s="333"/>
      <c r="G552" s="334"/>
      <c r="H552" s="334"/>
      <c r="I552" s="334"/>
      <c r="J552" s="334"/>
      <c r="K552" s="333"/>
      <c r="L552" s="333"/>
      <c r="M552" s="333"/>
      <c r="N552" s="333"/>
      <c r="O552" s="333"/>
      <c r="P552" s="333"/>
      <c r="Q552" s="333"/>
      <c r="R552" s="333"/>
      <c r="S552" s="333"/>
      <c r="T552" s="333"/>
      <c r="U552" s="333"/>
      <c r="V552" s="333"/>
      <c r="W552" s="333"/>
      <c r="X552" s="333"/>
      <c r="Y552" s="333"/>
      <c r="Z552" s="333"/>
    </row>
    <row r="553" spans="1:26" x14ac:dyDescent="0.25">
      <c r="A553" s="335"/>
      <c r="B553" s="333"/>
      <c r="C553" s="333"/>
      <c r="D553" s="333"/>
      <c r="E553" s="333"/>
      <c r="F553" s="333"/>
      <c r="G553" s="334"/>
      <c r="H553" s="334"/>
      <c r="I553" s="334"/>
      <c r="J553" s="334"/>
      <c r="K553" s="333"/>
      <c r="L553" s="333"/>
      <c r="M553" s="333"/>
      <c r="N553" s="333"/>
      <c r="O553" s="333"/>
      <c r="P553" s="333"/>
      <c r="Q553" s="333"/>
      <c r="R553" s="333"/>
      <c r="S553" s="333"/>
      <c r="T553" s="333"/>
      <c r="U553" s="333"/>
      <c r="V553" s="333"/>
      <c r="W553" s="333"/>
      <c r="X553" s="333"/>
      <c r="Y553" s="333"/>
      <c r="Z553" s="333"/>
    </row>
    <row r="554" spans="1:26" x14ac:dyDescent="0.25">
      <c r="A554" s="332"/>
      <c r="B554" s="334"/>
      <c r="C554" s="334"/>
      <c r="D554" s="334"/>
      <c r="E554" s="334"/>
      <c r="F554" s="334"/>
      <c r="G554" s="334"/>
      <c r="H554" s="334"/>
      <c r="I554" s="334"/>
      <c r="J554" s="334"/>
      <c r="K554" s="334"/>
      <c r="L554" s="334"/>
      <c r="M554" s="334"/>
      <c r="N554" s="334"/>
      <c r="O554" s="334"/>
      <c r="P554" s="334"/>
      <c r="Q554" s="334"/>
      <c r="R554" s="334"/>
      <c r="S554" s="334"/>
      <c r="T554" s="334"/>
      <c r="U554" s="334"/>
      <c r="V554" s="334"/>
      <c r="W554" s="334"/>
      <c r="X554" s="334"/>
      <c r="Y554" s="334"/>
      <c r="Z554" s="334"/>
    </row>
    <row r="555" spans="1:26" x14ac:dyDescent="0.25">
      <c r="A555" s="336"/>
      <c r="B555" s="38"/>
      <c r="C555" s="38"/>
      <c r="D555" s="337"/>
      <c r="E555" s="337"/>
      <c r="F555" s="337"/>
      <c r="G555" s="337"/>
      <c r="H555" s="337"/>
      <c r="I555" s="337"/>
      <c r="J555" s="337"/>
      <c r="K555" s="337"/>
      <c r="L555" s="337"/>
      <c r="M555" s="337"/>
      <c r="N555" s="337"/>
      <c r="O555" s="337"/>
      <c r="P555" s="337"/>
      <c r="Q555" s="337"/>
      <c r="R555" s="337"/>
      <c r="S555" s="337"/>
      <c r="T555" s="337"/>
      <c r="U555" s="337"/>
      <c r="V555" s="337"/>
      <c r="W555" s="337"/>
      <c r="X555" s="337"/>
      <c r="Y555" s="337"/>
      <c r="Z555" s="337"/>
    </row>
    <row r="556" spans="1:26" x14ac:dyDescent="0.25">
      <c r="A556" s="335"/>
      <c r="B556" s="333"/>
      <c r="C556" s="333"/>
      <c r="D556" s="333"/>
      <c r="E556" s="333"/>
      <c r="F556" s="333"/>
      <c r="G556" s="334"/>
      <c r="H556" s="334"/>
      <c r="I556" s="334"/>
      <c r="J556" s="334"/>
      <c r="K556" s="333"/>
      <c r="L556" s="333"/>
      <c r="M556" s="333"/>
      <c r="N556" s="333"/>
      <c r="O556" s="333"/>
      <c r="P556" s="333"/>
      <c r="Q556" s="333"/>
      <c r="R556" s="333"/>
      <c r="S556" s="333"/>
      <c r="T556" s="333"/>
      <c r="U556" s="333"/>
      <c r="V556" s="333"/>
      <c r="W556" s="333"/>
      <c r="X556" s="333"/>
      <c r="Y556" s="333"/>
      <c r="Z556" s="333"/>
    </row>
    <row r="557" spans="1:26" x14ac:dyDescent="0.25">
      <c r="A557" s="335"/>
      <c r="B557" s="333"/>
      <c r="C557" s="333"/>
      <c r="D557" s="333"/>
      <c r="E557" s="333"/>
      <c r="F557" s="333"/>
      <c r="G557" s="334"/>
      <c r="H557" s="334"/>
      <c r="I557" s="334"/>
      <c r="J557" s="334"/>
      <c r="K557" s="333"/>
      <c r="L557" s="333"/>
      <c r="M557" s="333"/>
      <c r="N557" s="333"/>
      <c r="O557" s="333"/>
      <c r="P557" s="333"/>
      <c r="Q557" s="333"/>
      <c r="R557" s="333"/>
      <c r="S557" s="333"/>
      <c r="T557" s="333"/>
      <c r="U557" s="333"/>
      <c r="V557" s="333"/>
      <c r="W557" s="333"/>
      <c r="X557" s="333"/>
      <c r="Y557" s="333"/>
      <c r="Z557" s="333"/>
    </row>
    <row r="558" spans="1:26" x14ac:dyDescent="0.25">
      <c r="A558" s="335"/>
      <c r="B558" s="333"/>
      <c r="C558" s="333"/>
      <c r="D558" s="333"/>
      <c r="E558" s="333"/>
      <c r="F558" s="333"/>
      <c r="G558" s="334"/>
      <c r="H558" s="334"/>
      <c r="I558" s="334"/>
      <c r="J558" s="334"/>
      <c r="K558" s="333"/>
      <c r="L558" s="333"/>
      <c r="M558" s="333"/>
      <c r="N558" s="333"/>
      <c r="O558" s="333"/>
      <c r="P558" s="333"/>
      <c r="Q558" s="333"/>
      <c r="R558" s="333"/>
      <c r="S558" s="333"/>
      <c r="T558" s="333"/>
      <c r="U558" s="333"/>
      <c r="V558" s="333"/>
      <c r="W558" s="333"/>
      <c r="X558" s="333"/>
      <c r="Y558" s="333"/>
      <c r="Z558" s="333"/>
    </row>
    <row r="559" spans="1:26" x14ac:dyDescent="0.25">
      <c r="A559" s="335"/>
      <c r="B559" s="333"/>
      <c r="C559" s="333"/>
      <c r="D559" s="333"/>
      <c r="E559" s="333"/>
      <c r="F559" s="333"/>
      <c r="G559" s="334"/>
      <c r="H559" s="334"/>
      <c r="I559" s="334"/>
      <c r="J559" s="334"/>
      <c r="K559" s="333"/>
      <c r="L559" s="333"/>
      <c r="M559" s="333"/>
      <c r="N559" s="333"/>
      <c r="O559" s="333"/>
      <c r="P559" s="333"/>
      <c r="Q559" s="333"/>
      <c r="R559" s="333"/>
      <c r="S559" s="333"/>
      <c r="T559" s="333"/>
      <c r="U559" s="333"/>
      <c r="V559" s="333"/>
      <c r="W559" s="333"/>
      <c r="X559" s="333"/>
      <c r="Y559" s="333"/>
      <c r="Z559" s="333"/>
    </row>
    <row r="560" spans="1:26" x14ac:dyDescent="0.25">
      <c r="A560" s="335"/>
      <c r="B560" s="333"/>
      <c r="C560" s="333"/>
      <c r="D560" s="333"/>
      <c r="E560" s="333"/>
      <c r="F560" s="333"/>
      <c r="G560" s="334"/>
      <c r="H560" s="334"/>
      <c r="I560" s="334"/>
      <c r="J560" s="334"/>
      <c r="K560" s="333"/>
      <c r="L560" s="333"/>
      <c r="M560" s="333"/>
      <c r="N560" s="333"/>
      <c r="O560" s="333"/>
      <c r="P560" s="333"/>
      <c r="Q560" s="333"/>
      <c r="R560" s="333"/>
      <c r="S560" s="333"/>
      <c r="T560" s="333"/>
      <c r="U560" s="333"/>
      <c r="V560" s="333"/>
      <c r="W560" s="333"/>
      <c r="X560" s="333"/>
      <c r="Y560" s="333"/>
      <c r="Z560" s="333"/>
    </row>
    <row r="561" spans="1:26" x14ac:dyDescent="0.25">
      <c r="A561" s="335"/>
      <c r="B561" s="333"/>
      <c r="C561" s="333"/>
      <c r="D561" s="333"/>
      <c r="E561" s="333"/>
      <c r="F561" s="333"/>
      <c r="G561" s="334"/>
      <c r="H561" s="334"/>
      <c r="I561" s="334"/>
      <c r="J561" s="334"/>
      <c r="K561" s="333"/>
      <c r="L561" s="333"/>
      <c r="M561" s="333"/>
      <c r="N561" s="333"/>
      <c r="O561" s="333"/>
      <c r="P561" s="333"/>
      <c r="Q561" s="333"/>
      <c r="R561" s="333"/>
      <c r="S561" s="333"/>
      <c r="T561" s="333"/>
      <c r="U561" s="333"/>
      <c r="V561" s="333"/>
      <c r="W561" s="333"/>
      <c r="X561" s="333"/>
      <c r="Y561" s="333"/>
      <c r="Z561" s="333"/>
    </row>
    <row r="562" spans="1:26" x14ac:dyDescent="0.25">
      <c r="A562" s="335"/>
      <c r="B562" s="333"/>
      <c r="C562" s="333"/>
      <c r="D562" s="333"/>
      <c r="E562" s="333"/>
      <c r="F562" s="333"/>
      <c r="G562" s="334"/>
      <c r="H562" s="334"/>
      <c r="I562" s="334"/>
      <c r="J562" s="334"/>
      <c r="K562" s="333"/>
      <c r="L562" s="333"/>
      <c r="M562" s="333"/>
      <c r="N562" s="333"/>
      <c r="O562" s="333"/>
      <c r="P562" s="333"/>
      <c r="Q562" s="333"/>
      <c r="R562" s="333"/>
      <c r="S562" s="333"/>
      <c r="T562" s="333"/>
      <c r="U562" s="333"/>
      <c r="V562" s="333"/>
      <c r="W562" s="333"/>
      <c r="X562" s="333"/>
      <c r="Y562" s="333"/>
      <c r="Z562" s="333"/>
    </row>
    <row r="563" spans="1:26" x14ac:dyDescent="0.25">
      <c r="A563" s="335"/>
      <c r="B563" s="333"/>
      <c r="C563" s="333"/>
      <c r="D563" s="333"/>
      <c r="E563" s="333"/>
      <c r="F563" s="333"/>
      <c r="G563" s="334"/>
      <c r="H563" s="334"/>
      <c r="I563" s="334"/>
      <c r="J563" s="334"/>
      <c r="K563" s="333"/>
      <c r="L563" s="333"/>
      <c r="M563" s="333"/>
      <c r="N563" s="333"/>
      <c r="O563" s="333"/>
      <c r="P563" s="333"/>
      <c r="Q563" s="333"/>
      <c r="R563" s="333"/>
      <c r="S563" s="333"/>
      <c r="T563" s="333"/>
      <c r="U563" s="333"/>
      <c r="V563" s="333"/>
      <c r="W563" s="333"/>
      <c r="X563" s="333"/>
      <c r="Y563" s="333"/>
      <c r="Z563" s="333"/>
    </row>
    <row r="564" spans="1:26" x14ac:dyDescent="0.25">
      <c r="A564" s="335"/>
      <c r="B564" s="333"/>
      <c r="C564" s="333"/>
      <c r="D564" s="333"/>
      <c r="E564" s="333"/>
      <c r="F564" s="333"/>
      <c r="G564" s="334"/>
      <c r="H564" s="334"/>
      <c r="I564" s="334"/>
      <c r="J564" s="334"/>
      <c r="K564" s="333"/>
      <c r="L564" s="333"/>
      <c r="M564" s="333"/>
      <c r="N564" s="333"/>
      <c r="O564" s="333"/>
      <c r="P564" s="333"/>
      <c r="Q564" s="333"/>
      <c r="R564" s="333"/>
      <c r="S564" s="333"/>
      <c r="T564" s="333"/>
      <c r="U564" s="333"/>
      <c r="V564" s="333"/>
      <c r="W564" s="333"/>
      <c r="X564" s="333"/>
      <c r="Y564" s="333"/>
      <c r="Z564" s="333"/>
    </row>
    <row r="565" spans="1:26" x14ac:dyDescent="0.25">
      <c r="A565" s="335"/>
      <c r="B565" s="333"/>
      <c r="C565" s="333"/>
      <c r="D565" s="333"/>
      <c r="E565" s="333"/>
      <c r="F565" s="333"/>
      <c r="G565" s="334"/>
      <c r="H565" s="334"/>
      <c r="I565" s="334"/>
      <c r="J565" s="334"/>
      <c r="K565" s="333"/>
      <c r="L565" s="333"/>
      <c r="M565" s="333"/>
      <c r="N565" s="333"/>
      <c r="O565" s="333"/>
      <c r="P565" s="333"/>
      <c r="Q565" s="333"/>
      <c r="R565" s="333"/>
      <c r="S565" s="333"/>
      <c r="T565" s="333"/>
      <c r="U565" s="333"/>
      <c r="V565" s="333"/>
      <c r="W565" s="333"/>
      <c r="X565" s="333"/>
      <c r="Y565" s="333"/>
      <c r="Z565" s="333"/>
    </row>
    <row r="566" spans="1:26" x14ac:dyDescent="0.25">
      <c r="A566" s="335"/>
      <c r="B566" s="333"/>
      <c r="C566" s="333"/>
      <c r="D566" s="333"/>
      <c r="E566" s="333"/>
      <c r="F566" s="333"/>
      <c r="G566" s="334"/>
      <c r="H566" s="334"/>
      <c r="I566" s="334"/>
      <c r="J566" s="334"/>
      <c r="K566" s="333"/>
      <c r="L566" s="333"/>
      <c r="M566" s="333"/>
      <c r="N566" s="333"/>
      <c r="O566" s="333"/>
      <c r="P566" s="333"/>
      <c r="Q566" s="333"/>
      <c r="R566" s="333"/>
      <c r="S566" s="333"/>
      <c r="T566" s="333"/>
      <c r="U566" s="333"/>
      <c r="V566" s="333"/>
      <c r="W566" s="333"/>
      <c r="X566" s="333"/>
      <c r="Y566" s="333"/>
      <c r="Z566" s="333"/>
    </row>
    <row r="567" spans="1:26" x14ac:dyDescent="0.25">
      <c r="A567" s="335"/>
      <c r="B567" s="333"/>
      <c r="C567" s="333"/>
      <c r="D567" s="333"/>
      <c r="E567" s="333"/>
      <c r="F567" s="333"/>
      <c r="G567" s="334"/>
      <c r="H567" s="334"/>
      <c r="I567" s="334"/>
      <c r="J567" s="334"/>
      <c r="K567" s="333"/>
      <c r="L567" s="333"/>
      <c r="M567" s="333"/>
      <c r="N567" s="333"/>
      <c r="O567" s="333"/>
      <c r="P567" s="333"/>
      <c r="Q567" s="333"/>
      <c r="R567" s="333"/>
      <c r="S567" s="333"/>
      <c r="T567" s="333"/>
      <c r="U567" s="333"/>
      <c r="V567" s="333"/>
      <c r="W567" s="333"/>
      <c r="X567" s="333"/>
      <c r="Y567" s="333"/>
      <c r="Z567" s="333"/>
    </row>
    <row r="568" spans="1:26" x14ac:dyDescent="0.25">
      <c r="A568" s="335"/>
      <c r="B568" s="333"/>
      <c r="C568" s="333"/>
      <c r="D568" s="333"/>
      <c r="E568" s="333"/>
      <c r="F568" s="333"/>
      <c r="G568" s="334"/>
      <c r="H568" s="334"/>
      <c r="I568" s="334"/>
      <c r="J568" s="334"/>
      <c r="K568" s="333"/>
      <c r="L568" s="333"/>
      <c r="M568" s="333"/>
      <c r="N568" s="333"/>
      <c r="O568" s="333"/>
      <c r="P568" s="333"/>
      <c r="Q568" s="333"/>
      <c r="R568" s="333"/>
      <c r="S568" s="333"/>
      <c r="T568" s="333"/>
      <c r="U568" s="333"/>
      <c r="V568" s="333"/>
      <c r="W568" s="333"/>
      <c r="X568" s="333"/>
      <c r="Y568" s="333"/>
      <c r="Z568" s="333"/>
    </row>
    <row r="569" spans="1:26" x14ac:dyDescent="0.25">
      <c r="A569" s="335"/>
      <c r="B569" s="333"/>
      <c r="C569" s="333"/>
      <c r="D569" s="333"/>
      <c r="E569" s="333"/>
      <c r="F569" s="333"/>
      <c r="G569" s="334"/>
      <c r="H569" s="334"/>
      <c r="I569" s="334"/>
      <c r="J569" s="334"/>
      <c r="K569" s="333"/>
      <c r="L569" s="333"/>
      <c r="M569" s="333"/>
      <c r="N569" s="333"/>
      <c r="O569" s="333"/>
      <c r="P569" s="333"/>
      <c r="Q569" s="333"/>
      <c r="R569" s="333"/>
      <c r="S569" s="333"/>
      <c r="T569" s="333"/>
      <c r="U569" s="333"/>
      <c r="V569" s="333"/>
      <c r="W569" s="333"/>
      <c r="X569" s="333"/>
      <c r="Y569" s="333"/>
      <c r="Z569" s="333"/>
    </row>
    <row r="570" spans="1:26" x14ac:dyDescent="0.25">
      <c r="A570" s="14"/>
      <c r="B570" s="45"/>
      <c r="C570" s="45"/>
      <c r="D570" s="35"/>
      <c r="E570" s="35"/>
      <c r="F570" s="35"/>
      <c r="G570" s="337"/>
      <c r="H570" s="337"/>
      <c r="I570" s="337"/>
      <c r="J570" s="337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25">
      <c r="A571" s="335"/>
      <c r="B571" s="333"/>
      <c r="C571" s="333"/>
      <c r="D571" s="333"/>
      <c r="E571" s="333"/>
      <c r="F571" s="333"/>
      <c r="G571" s="334"/>
      <c r="H571" s="334"/>
      <c r="I571" s="334"/>
      <c r="J571" s="334"/>
      <c r="K571" s="333"/>
      <c r="L571" s="333"/>
      <c r="M571" s="333"/>
      <c r="N571" s="333"/>
      <c r="O571" s="333"/>
      <c r="P571" s="333"/>
      <c r="Q571" s="333"/>
      <c r="R571" s="333"/>
      <c r="S571" s="333"/>
      <c r="T571" s="333"/>
      <c r="U571" s="333"/>
      <c r="V571" s="333"/>
      <c r="W571" s="333"/>
      <c r="X571" s="333"/>
      <c r="Y571" s="333"/>
      <c r="Z571" s="333"/>
    </row>
    <row r="572" spans="1:26" x14ac:dyDescent="0.25">
      <c r="A572" s="335"/>
      <c r="B572" s="333"/>
      <c r="C572" s="333"/>
      <c r="D572" s="333"/>
      <c r="E572" s="333"/>
      <c r="F572" s="333"/>
      <c r="G572" s="334"/>
      <c r="H572" s="334"/>
      <c r="I572" s="334"/>
      <c r="J572" s="334"/>
      <c r="K572" s="333"/>
      <c r="L572" s="333"/>
      <c r="M572" s="333"/>
      <c r="N572" s="333"/>
      <c r="O572" s="333"/>
      <c r="P572" s="333"/>
      <c r="Q572" s="333"/>
      <c r="R572" s="333"/>
      <c r="S572" s="333"/>
      <c r="T572" s="333"/>
      <c r="U572" s="333"/>
      <c r="V572" s="333"/>
      <c r="W572" s="333"/>
      <c r="X572" s="333"/>
      <c r="Y572" s="333"/>
      <c r="Z572" s="333"/>
    </row>
    <row r="573" spans="1:26" x14ac:dyDescent="0.25">
      <c r="A573" s="335"/>
      <c r="B573" s="333"/>
      <c r="C573" s="333"/>
      <c r="D573" s="333"/>
      <c r="E573" s="333"/>
      <c r="F573" s="333"/>
      <c r="G573" s="334"/>
      <c r="H573" s="334"/>
      <c r="I573" s="334"/>
      <c r="J573" s="334"/>
      <c r="K573" s="333"/>
      <c r="L573" s="333"/>
      <c r="M573" s="333"/>
      <c r="N573" s="333"/>
      <c r="O573" s="333"/>
      <c r="P573" s="333"/>
      <c r="Q573" s="333"/>
      <c r="R573" s="333"/>
      <c r="S573" s="333"/>
      <c r="T573" s="333"/>
      <c r="U573" s="333"/>
      <c r="V573" s="333"/>
      <c r="W573" s="333"/>
      <c r="X573" s="333"/>
      <c r="Y573" s="333"/>
      <c r="Z573" s="333"/>
    </row>
    <row r="574" spans="1:26" x14ac:dyDescent="0.25">
      <c r="A574" s="94"/>
      <c r="B574" s="333"/>
      <c r="C574" s="333"/>
      <c r="D574" s="333"/>
      <c r="E574" s="333"/>
      <c r="F574" s="333"/>
      <c r="G574" s="334"/>
      <c r="H574" s="334"/>
      <c r="I574" s="334"/>
      <c r="J574" s="334"/>
      <c r="K574" s="333"/>
      <c r="L574" s="333"/>
      <c r="M574" s="333"/>
      <c r="N574" s="333"/>
      <c r="O574" s="333"/>
      <c r="P574" s="333"/>
      <c r="Q574" s="333"/>
      <c r="R574" s="333"/>
      <c r="S574" s="333"/>
      <c r="T574" s="333"/>
      <c r="U574" s="333"/>
      <c r="V574" s="333"/>
      <c r="W574" s="333"/>
      <c r="X574" s="333"/>
      <c r="Y574" s="333"/>
      <c r="Z574" s="333"/>
    </row>
    <row r="575" spans="1:26" x14ac:dyDescent="0.25">
      <c r="A575" s="48"/>
      <c r="B575" s="333"/>
      <c r="C575" s="333"/>
      <c r="D575" s="333"/>
      <c r="E575" s="333"/>
      <c r="F575" s="333"/>
      <c r="G575" s="334"/>
      <c r="H575" s="334"/>
      <c r="I575" s="334"/>
      <c r="J575" s="334"/>
      <c r="K575" s="333"/>
      <c r="L575" s="333"/>
      <c r="M575" s="333"/>
      <c r="N575" s="333"/>
      <c r="O575" s="333"/>
      <c r="P575" s="333"/>
      <c r="Q575" s="333"/>
      <c r="R575" s="333"/>
      <c r="S575" s="333"/>
      <c r="T575" s="333"/>
      <c r="U575" s="333"/>
      <c r="V575" s="333"/>
      <c r="W575" s="333"/>
      <c r="X575" s="333"/>
      <c r="Y575" s="333"/>
      <c r="Z575" s="333"/>
    </row>
    <row r="576" spans="1:26" x14ac:dyDescent="0.25">
      <c r="A576" s="48"/>
      <c r="B576" s="333"/>
      <c r="C576" s="333"/>
      <c r="D576" s="333"/>
      <c r="E576" s="333"/>
      <c r="F576" s="333"/>
      <c r="G576" s="334"/>
      <c r="H576" s="334"/>
      <c r="I576" s="334"/>
      <c r="J576" s="334"/>
      <c r="K576" s="333"/>
      <c r="L576" s="333"/>
      <c r="M576" s="333"/>
      <c r="N576" s="333"/>
      <c r="O576" s="333"/>
      <c r="P576" s="333"/>
      <c r="Q576" s="333"/>
      <c r="R576" s="333"/>
      <c r="S576" s="333"/>
      <c r="T576" s="333"/>
      <c r="U576" s="333"/>
      <c r="V576" s="333"/>
      <c r="W576" s="333"/>
      <c r="X576" s="333"/>
      <c r="Y576" s="333"/>
      <c r="Z576" s="333"/>
    </row>
    <row r="577" spans="1:26" x14ac:dyDescent="0.25">
      <c r="A577" s="48"/>
      <c r="B577" s="36"/>
      <c r="C577" s="36"/>
      <c r="D577" s="333"/>
      <c r="E577" s="333"/>
      <c r="F577" s="333"/>
      <c r="G577" s="334"/>
      <c r="H577" s="334"/>
      <c r="I577" s="334"/>
      <c r="J577" s="334"/>
      <c r="K577" s="333"/>
      <c r="L577" s="333"/>
      <c r="M577" s="333"/>
      <c r="N577" s="333"/>
      <c r="O577" s="333"/>
      <c r="P577" s="333"/>
      <c r="Q577" s="333"/>
      <c r="R577" s="333"/>
      <c r="S577" s="333"/>
      <c r="T577" s="333"/>
      <c r="U577" s="333"/>
      <c r="V577" s="333"/>
      <c r="W577" s="333"/>
      <c r="X577" s="333"/>
      <c r="Y577" s="333"/>
      <c r="Z577" s="333"/>
    </row>
    <row r="578" spans="1:26" x14ac:dyDescent="0.25">
      <c r="A578" s="335"/>
      <c r="B578" s="333"/>
      <c r="C578" s="333"/>
      <c r="D578" s="333"/>
      <c r="E578" s="333"/>
      <c r="F578" s="333"/>
      <c r="G578" s="334"/>
      <c r="H578" s="334"/>
      <c r="I578" s="334"/>
      <c r="J578" s="334"/>
      <c r="K578" s="333"/>
      <c r="L578" s="333"/>
      <c r="M578" s="333"/>
      <c r="N578" s="333"/>
      <c r="O578" s="333"/>
      <c r="P578" s="333"/>
      <c r="Q578" s="333"/>
      <c r="R578" s="333"/>
      <c r="S578" s="333"/>
      <c r="T578" s="333"/>
      <c r="U578" s="333"/>
      <c r="V578" s="333"/>
      <c r="W578" s="333"/>
      <c r="X578" s="333"/>
      <c r="Y578" s="333"/>
      <c r="Z578" s="333"/>
    </row>
    <row r="579" spans="1:26" x14ac:dyDescent="0.25">
      <c r="A579" s="14"/>
      <c r="B579" s="45"/>
      <c r="C579" s="45"/>
      <c r="D579" s="35"/>
      <c r="E579" s="35"/>
      <c r="F579" s="35"/>
      <c r="G579" s="337"/>
      <c r="H579" s="337"/>
      <c r="I579" s="337"/>
      <c r="J579" s="337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25">
      <c r="A580" s="335"/>
      <c r="B580" s="333"/>
      <c r="C580" s="333"/>
      <c r="D580" s="333"/>
      <c r="E580" s="333"/>
      <c r="F580" s="333"/>
      <c r="G580" s="334"/>
      <c r="H580" s="334"/>
      <c r="I580" s="334"/>
      <c r="J580" s="334"/>
      <c r="K580" s="333"/>
      <c r="L580" s="333"/>
      <c r="M580" s="333"/>
      <c r="N580" s="333"/>
      <c r="O580" s="333"/>
      <c r="P580" s="333"/>
      <c r="Q580" s="333"/>
      <c r="R580" s="333"/>
      <c r="S580" s="333"/>
      <c r="T580" s="333"/>
      <c r="U580" s="333"/>
      <c r="V580" s="333"/>
      <c r="W580" s="333"/>
      <c r="X580" s="333"/>
      <c r="Y580" s="333"/>
      <c r="Z580" s="333"/>
    </row>
    <row r="581" spans="1:26" x14ac:dyDescent="0.25">
      <c r="A581" s="335"/>
      <c r="B581" s="333"/>
      <c r="C581" s="333"/>
      <c r="D581" s="333"/>
      <c r="E581" s="333"/>
      <c r="F581" s="333"/>
      <c r="G581" s="334"/>
      <c r="H581" s="334"/>
      <c r="I581" s="334"/>
      <c r="J581" s="334"/>
      <c r="K581" s="333"/>
      <c r="L581" s="333"/>
      <c r="M581" s="333"/>
      <c r="N581" s="333"/>
      <c r="O581" s="333"/>
      <c r="P581" s="333"/>
      <c r="Q581" s="333"/>
      <c r="R581" s="333"/>
      <c r="S581" s="333"/>
      <c r="T581" s="333"/>
      <c r="U581" s="333"/>
      <c r="V581" s="333"/>
      <c r="W581" s="333"/>
      <c r="X581" s="333"/>
      <c r="Y581" s="333"/>
      <c r="Z581" s="333"/>
    </row>
    <row r="582" spans="1:26" x14ac:dyDescent="0.25">
      <c r="A582" s="335"/>
      <c r="B582" s="333"/>
      <c r="C582" s="333"/>
      <c r="D582" s="333"/>
      <c r="E582" s="333"/>
      <c r="F582" s="333"/>
      <c r="G582" s="334"/>
      <c r="H582" s="334"/>
      <c r="I582" s="334"/>
      <c r="J582" s="334"/>
      <c r="K582" s="333"/>
      <c r="L582" s="333"/>
      <c r="M582" s="333"/>
      <c r="N582" s="333"/>
      <c r="O582" s="333"/>
      <c r="P582" s="333"/>
      <c r="Q582" s="333"/>
      <c r="R582" s="333"/>
      <c r="S582" s="333"/>
      <c r="T582" s="333"/>
      <c r="U582" s="333"/>
      <c r="V582" s="333"/>
      <c r="W582" s="333"/>
      <c r="X582" s="333"/>
      <c r="Y582" s="333"/>
      <c r="Z582" s="333"/>
    </row>
    <row r="583" spans="1:26" x14ac:dyDescent="0.25">
      <c r="A583" s="335"/>
      <c r="B583" s="333"/>
      <c r="C583" s="333"/>
      <c r="D583" s="333"/>
      <c r="E583" s="333"/>
      <c r="F583" s="333"/>
      <c r="G583" s="334"/>
      <c r="H583" s="334"/>
      <c r="I583" s="334"/>
      <c r="J583" s="334"/>
      <c r="K583" s="333"/>
      <c r="L583" s="333"/>
      <c r="M583" s="333"/>
      <c r="N583" s="333"/>
      <c r="O583" s="333"/>
      <c r="P583" s="333"/>
      <c r="Q583" s="333"/>
      <c r="R583" s="333"/>
      <c r="S583" s="333"/>
      <c r="T583" s="333"/>
      <c r="U583" s="333"/>
      <c r="V583" s="333"/>
      <c r="W583" s="333"/>
      <c r="X583" s="333"/>
      <c r="Y583" s="333"/>
      <c r="Z583" s="333"/>
    </row>
    <row r="584" spans="1:26" x14ac:dyDescent="0.25">
      <c r="A584" s="335"/>
      <c r="B584" s="333"/>
      <c r="C584" s="333"/>
      <c r="D584" s="333"/>
      <c r="E584" s="333"/>
      <c r="F584" s="333"/>
      <c r="G584" s="334"/>
      <c r="H584" s="334"/>
      <c r="I584" s="334"/>
      <c r="J584" s="334"/>
      <c r="K584" s="333"/>
      <c r="L584" s="333"/>
      <c r="M584" s="333"/>
      <c r="N584" s="333"/>
      <c r="O584" s="333"/>
      <c r="P584" s="333"/>
      <c r="Q584" s="333"/>
      <c r="R584" s="333"/>
      <c r="S584" s="333"/>
      <c r="T584" s="333"/>
      <c r="U584" s="333"/>
      <c r="V584" s="333"/>
      <c r="W584" s="333"/>
      <c r="X584" s="333"/>
      <c r="Y584" s="333"/>
      <c r="Z584" s="333"/>
    </row>
    <row r="585" spans="1:26" x14ac:dyDescent="0.25">
      <c r="A585" s="335"/>
      <c r="B585" s="333"/>
      <c r="C585" s="333"/>
      <c r="D585" s="333"/>
      <c r="E585" s="333"/>
      <c r="F585" s="333"/>
      <c r="G585" s="334"/>
      <c r="H585" s="334"/>
      <c r="I585" s="334"/>
      <c r="J585" s="334"/>
      <c r="K585" s="333"/>
      <c r="L585" s="333"/>
      <c r="M585" s="333"/>
      <c r="N585" s="333"/>
      <c r="O585" s="333"/>
      <c r="P585" s="333"/>
      <c r="Q585" s="333"/>
      <c r="R585" s="333"/>
      <c r="S585" s="333"/>
      <c r="T585" s="333"/>
      <c r="U585" s="333"/>
      <c r="V585" s="333"/>
      <c r="W585" s="333"/>
      <c r="X585" s="333"/>
      <c r="Y585" s="333"/>
      <c r="Z585" s="333"/>
    </row>
    <row r="586" spans="1:26" x14ac:dyDescent="0.25">
      <c r="A586" s="335"/>
      <c r="B586" s="333"/>
      <c r="C586" s="333"/>
      <c r="D586" s="333"/>
      <c r="E586" s="333"/>
      <c r="F586" s="333"/>
      <c r="G586" s="334"/>
      <c r="H586" s="334"/>
      <c r="I586" s="334"/>
      <c r="J586" s="334"/>
      <c r="K586" s="333"/>
      <c r="L586" s="333"/>
      <c r="M586" s="333"/>
      <c r="N586" s="333"/>
      <c r="O586" s="333"/>
      <c r="P586" s="333"/>
      <c r="Q586" s="333"/>
      <c r="R586" s="333"/>
      <c r="S586" s="333"/>
      <c r="T586" s="333"/>
      <c r="U586" s="333"/>
      <c r="V586" s="333"/>
      <c r="W586" s="333"/>
      <c r="X586" s="333"/>
      <c r="Y586" s="333"/>
      <c r="Z586" s="333"/>
    </row>
    <row r="587" spans="1:26" x14ac:dyDescent="0.25">
      <c r="A587" s="335"/>
      <c r="B587" s="333"/>
      <c r="C587" s="333"/>
      <c r="D587" s="333"/>
      <c r="E587" s="333"/>
      <c r="F587" s="333"/>
      <c r="G587" s="334"/>
      <c r="H587" s="334"/>
      <c r="I587" s="334"/>
      <c r="J587" s="334"/>
      <c r="K587" s="333"/>
      <c r="L587" s="333"/>
      <c r="M587" s="333"/>
      <c r="N587" s="333"/>
      <c r="O587" s="333"/>
      <c r="P587" s="333"/>
      <c r="Q587" s="333"/>
      <c r="R587" s="333"/>
      <c r="S587" s="333"/>
      <c r="T587" s="333"/>
      <c r="U587" s="333"/>
      <c r="V587" s="333"/>
      <c r="W587" s="333"/>
      <c r="X587" s="333"/>
      <c r="Y587" s="333"/>
      <c r="Z587" s="333"/>
    </row>
    <row r="588" spans="1:26" x14ac:dyDescent="0.25">
      <c r="A588" s="335"/>
      <c r="B588" s="333"/>
      <c r="C588" s="333"/>
      <c r="D588" s="333"/>
      <c r="E588" s="333"/>
      <c r="F588" s="333"/>
      <c r="G588" s="334"/>
      <c r="H588" s="334"/>
      <c r="I588" s="334"/>
      <c r="J588" s="334"/>
      <c r="K588" s="333"/>
      <c r="L588" s="333"/>
      <c r="M588" s="333"/>
      <c r="N588" s="333"/>
      <c r="O588" s="333"/>
      <c r="P588" s="333"/>
      <c r="Q588" s="333"/>
      <c r="R588" s="333"/>
      <c r="S588" s="333"/>
      <c r="T588" s="333"/>
      <c r="U588" s="333"/>
      <c r="V588" s="333"/>
      <c r="W588" s="333"/>
      <c r="X588" s="333"/>
      <c r="Y588" s="333"/>
      <c r="Z588" s="333"/>
    </row>
    <row r="589" spans="1:26" x14ac:dyDescent="0.25">
      <c r="A589" s="335"/>
      <c r="B589" s="333"/>
      <c r="C589" s="333"/>
      <c r="D589" s="333"/>
      <c r="E589" s="333"/>
      <c r="F589" s="333"/>
      <c r="G589" s="334"/>
      <c r="H589" s="334"/>
      <c r="I589" s="334"/>
      <c r="J589" s="334"/>
      <c r="K589" s="333"/>
      <c r="L589" s="333"/>
      <c r="M589" s="333"/>
      <c r="N589" s="333"/>
      <c r="O589" s="333"/>
      <c r="P589" s="333"/>
      <c r="Q589" s="333"/>
      <c r="R589" s="333"/>
      <c r="S589" s="333"/>
      <c r="T589" s="333"/>
      <c r="U589" s="333"/>
      <c r="V589" s="333"/>
      <c r="W589" s="333"/>
      <c r="X589" s="333"/>
      <c r="Y589" s="333"/>
      <c r="Z589" s="333"/>
    </row>
    <row r="590" spans="1:26" x14ac:dyDescent="0.25">
      <c r="A590" s="335"/>
      <c r="B590" s="333"/>
      <c r="C590" s="333"/>
      <c r="D590" s="333"/>
      <c r="E590" s="333"/>
      <c r="F590" s="333"/>
      <c r="G590" s="334"/>
      <c r="H590" s="334"/>
      <c r="I590" s="334"/>
      <c r="J590" s="334"/>
      <c r="K590" s="333"/>
      <c r="L590" s="333"/>
      <c r="M590" s="333"/>
      <c r="N590" s="333"/>
      <c r="O590" s="333"/>
      <c r="P590" s="333"/>
      <c r="Q590" s="333"/>
      <c r="R590" s="333"/>
      <c r="S590" s="333"/>
      <c r="T590" s="333"/>
      <c r="U590" s="333"/>
      <c r="V590" s="333"/>
      <c r="W590" s="333"/>
      <c r="X590" s="333"/>
      <c r="Y590" s="333"/>
      <c r="Z590" s="333"/>
    </row>
    <row r="591" spans="1:26" x14ac:dyDescent="0.25">
      <c r="A591" s="335"/>
      <c r="B591" s="333"/>
      <c r="C591" s="333"/>
      <c r="D591" s="333"/>
      <c r="E591" s="333"/>
      <c r="F591" s="333"/>
      <c r="G591" s="334"/>
      <c r="H591" s="334"/>
      <c r="I591" s="334"/>
      <c r="J591" s="334"/>
      <c r="K591" s="333"/>
      <c r="L591" s="333"/>
      <c r="M591" s="333"/>
      <c r="N591" s="333"/>
      <c r="O591" s="333"/>
      <c r="P591" s="333"/>
      <c r="Q591" s="333"/>
      <c r="R591" s="333"/>
      <c r="S591" s="333"/>
      <c r="T591" s="333"/>
      <c r="U591" s="333"/>
      <c r="V591" s="333"/>
      <c r="W591" s="333"/>
      <c r="X591" s="333"/>
      <c r="Y591" s="333"/>
      <c r="Z591" s="333"/>
    </row>
    <row r="592" spans="1:26" x14ac:dyDescent="0.25">
      <c r="A592" s="14"/>
      <c r="B592" s="45"/>
      <c r="C592" s="45"/>
      <c r="D592" s="35"/>
      <c r="E592" s="35"/>
      <c r="F592" s="35"/>
      <c r="G592" s="337"/>
      <c r="H592" s="337"/>
      <c r="I592" s="337"/>
      <c r="J592" s="337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25">
      <c r="A593" s="335"/>
      <c r="B593" s="333"/>
      <c r="C593" s="333"/>
      <c r="D593" s="333"/>
      <c r="E593" s="333"/>
      <c r="F593" s="333"/>
      <c r="G593" s="334"/>
      <c r="H593" s="334"/>
      <c r="I593" s="334"/>
      <c r="J593" s="334"/>
      <c r="K593" s="333"/>
      <c r="L593" s="333"/>
      <c r="M593" s="333"/>
      <c r="N593" s="333"/>
      <c r="O593" s="333"/>
      <c r="P593" s="333"/>
      <c r="Q593" s="333"/>
      <c r="R593" s="333"/>
      <c r="S593" s="333"/>
      <c r="T593" s="333"/>
      <c r="U593" s="333"/>
      <c r="V593" s="333"/>
      <c r="W593" s="333"/>
      <c r="X593" s="333"/>
      <c r="Y593" s="333"/>
      <c r="Z593" s="333"/>
    </row>
    <row r="594" spans="1:26" x14ac:dyDescent="0.25">
      <c r="A594" s="335"/>
      <c r="B594" s="333"/>
      <c r="C594" s="333"/>
      <c r="D594" s="333"/>
      <c r="E594" s="333"/>
      <c r="F594" s="333"/>
      <c r="G594" s="334"/>
      <c r="H594" s="334"/>
      <c r="I594" s="334"/>
      <c r="J594" s="334"/>
      <c r="K594" s="333"/>
      <c r="L594" s="333"/>
      <c r="M594" s="333"/>
      <c r="N594" s="333"/>
      <c r="O594" s="333"/>
      <c r="P594" s="333"/>
      <c r="Q594" s="333"/>
      <c r="R594" s="333"/>
      <c r="S594" s="333"/>
      <c r="T594" s="333"/>
      <c r="U594" s="333"/>
      <c r="V594" s="333"/>
      <c r="W594" s="333"/>
      <c r="X594" s="333"/>
      <c r="Y594" s="333"/>
      <c r="Z594" s="333"/>
    </row>
    <row r="595" spans="1:26" x14ac:dyDescent="0.25">
      <c r="A595" s="335"/>
      <c r="B595" s="333"/>
      <c r="C595" s="333"/>
      <c r="D595" s="333"/>
      <c r="E595" s="333"/>
      <c r="F595" s="333"/>
      <c r="G595" s="334"/>
      <c r="H595" s="334"/>
      <c r="I595" s="334"/>
      <c r="J595" s="334"/>
      <c r="K595" s="333"/>
      <c r="L595" s="333"/>
      <c r="M595" s="333"/>
      <c r="N595" s="333"/>
      <c r="O595" s="333"/>
      <c r="P595" s="333"/>
      <c r="Q595" s="333"/>
      <c r="R595" s="333"/>
      <c r="S595" s="333"/>
      <c r="T595" s="333"/>
      <c r="U595" s="333"/>
      <c r="V595" s="333"/>
      <c r="W595" s="333"/>
      <c r="X595" s="333"/>
      <c r="Y595" s="333"/>
      <c r="Z595" s="333"/>
    </row>
    <row r="596" spans="1:26" x14ac:dyDescent="0.25">
      <c r="A596" s="335"/>
      <c r="B596" s="333"/>
      <c r="C596" s="333"/>
      <c r="D596" s="333"/>
      <c r="E596" s="333"/>
      <c r="F596" s="333"/>
      <c r="G596" s="334"/>
      <c r="H596" s="334"/>
      <c r="I596" s="334"/>
      <c r="J596" s="334"/>
      <c r="K596" s="333"/>
      <c r="L596" s="333"/>
      <c r="M596" s="333"/>
      <c r="N596" s="333"/>
      <c r="O596" s="333"/>
      <c r="P596" s="333"/>
      <c r="Q596" s="333"/>
      <c r="R596" s="333"/>
      <c r="S596" s="333"/>
      <c r="T596" s="333"/>
      <c r="U596" s="333"/>
      <c r="V596" s="333"/>
      <c r="W596" s="333"/>
      <c r="X596" s="333"/>
      <c r="Y596" s="333"/>
      <c r="Z596" s="333"/>
    </row>
    <row r="597" spans="1:26" x14ac:dyDescent="0.25">
      <c r="A597" s="335"/>
      <c r="B597" s="333"/>
      <c r="C597" s="333"/>
      <c r="D597" s="333"/>
      <c r="E597" s="333"/>
      <c r="F597" s="333"/>
      <c r="G597" s="334"/>
      <c r="H597" s="334"/>
      <c r="I597" s="334"/>
      <c r="J597" s="334"/>
      <c r="K597" s="333"/>
      <c r="L597" s="333"/>
      <c r="M597" s="333"/>
      <c r="N597" s="333"/>
      <c r="O597" s="333"/>
      <c r="P597" s="333"/>
      <c r="Q597" s="333"/>
      <c r="R597" s="333"/>
      <c r="S597" s="333"/>
      <c r="T597" s="333"/>
      <c r="U597" s="333"/>
      <c r="V597" s="333"/>
      <c r="W597" s="333"/>
      <c r="X597" s="333"/>
      <c r="Y597" s="333"/>
      <c r="Z597" s="333"/>
    </row>
    <row r="598" spans="1:26" x14ac:dyDescent="0.25">
      <c r="A598" s="335"/>
      <c r="B598" s="333"/>
      <c r="C598" s="333"/>
      <c r="D598" s="333"/>
      <c r="E598" s="333"/>
      <c r="F598" s="333"/>
      <c r="G598" s="334"/>
      <c r="H598" s="334"/>
      <c r="I598" s="334"/>
      <c r="J598" s="334"/>
      <c r="K598" s="333"/>
      <c r="L598" s="333"/>
      <c r="M598" s="333"/>
      <c r="N598" s="333"/>
      <c r="O598" s="333"/>
      <c r="P598" s="333"/>
      <c r="Q598" s="333"/>
      <c r="R598" s="333"/>
      <c r="S598" s="333"/>
      <c r="T598" s="333"/>
      <c r="U598" s="333"/>
      <c r="V598" s="333"/>
      <c r="W598" s="333"/>
      <c r="X598" s="333"/>
      <c r="Y598" s="333"/>
      <c r="Z598" s="333"/>
    </row>
    <row r="599" spans="1:26" x14ac:dyDescent="0.25">
      <c r="A599" s="335"/>
      <c r="B599" s="333"/>
      <c r="C599" s="333"/>
      <c r="D599" s="333"/>
      <c r="E599" s="333"/>
      <c r="F599" s="333"/>
      <c r="G599" s="334"/>
      <c r="H599" s="334"/>
      <c r="I599" s="334"/>
      <c r="J599" s="334"/>
      <c r="K599" s="333"/>
      <c r="L599" s="333"/>
      <c r="M599" s="333"/>
      <c r="N599" s="333"/>
      <c r="O599" s="333"/>
      <c r="P599" s="333"/>
      <c r="Q599" s="333"/>
      <c r="R599" s="333"/>
      <c r="S599" s="333"/>
      <c r="T599" s="333"/>
      <c r="U599" s="333"/>
      <c r="V599" s="333"/>
      <c r="W599" s="333"/>
      <c r="X599" s="333"/>
      <c r="Y599" s="333"/>
      <c r="Z599" s="333"/>
    </row>
    <row r="600" spans="1:26" x14ac:dyDescent="0.25">
      <c r="A600" s="335"/>
      <c r="B600" s="333"/>
      <c r="C600" s="333"/>
      <c r="D600" s="333"/>
      <c r="E600" s="333"/>
      <c r="F600" s="333"/>
      <c r="G600" s="334"/>
      <c r="H600" s="334"/>
      <c r="I600" s="334"/>
      <c r="J600" s="334"/>
      <c r="K600" s="333"/>
      <c r="L600" s="333"/>
      <c r="M600" s="333"/>
      <c r="N600" s="333"/>
      <c r="O600" s="333"/>
      <c r="P600" s="333"/>
      <c r="Q600" s="333"/>
      <c r="R600" s="333"/>
      <c r="S600" s="333"/>
      <c r="T600" s="333"/>
      <c r="U600" s="333"/>
      <c r="V600" s="333"/>
      <c r="W600" s="333"/>
      <c r="X600" s="333"/>
      <c r="Y600" s="333"/>
      <c r="Z600" s="333"/>
    </row>
    <row r="601" spans="1:26" x14ac:dyDescent="0.25">
      <c r="A601" s="335"/>
      <c r="B601" s="36"/>
      <c r="C601" s="36"/>
      <c r="D601" s="333"/>
      <c r="E601" s="333"/>
      <c r="F601" s="333"/>
      <c r="G601" s="334"/>
      <c r="H601" s="334"/>
      <c r="I601" s="334"/>
      <c r="J601" s="334"/>
      <c r="K601" s="333"/>
      <c r="L601" s="333"/>
      <c r="M601" s="333"/>
      <c r="N601" s="333"/>
      <c r="O601" s="333"/>
      <c r="P601" s="333"/>
      <c r="Q601" s="333"/>
      <c r="R601" s="333"/>
      <c r="S601" s="333"/>
      <c r="T601" s="333"/>
      <c r="U601" s="333"/>
      <c r="V601" s="333"/>
      <c r="W601" s="333"/>
      <c r="X601" s="333"/>
      <c r="Y601" s="333"/>
      <c r="Z601" s="333"/>
    </row>
    <row r="602" spans="1:26" x14ac:dyDescent="0.25">
      <c r="C602" s="354"/>
      <c r="D602" s="85"/>
      <c r="E602" s="85"/>
      <c r="F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x14ac:dyDescent="0.25">
      <c r="A603" s="11"/>
      <c r="B603" s="35"/>
      <c r="C603" s="35"/>
      <c r="D603" s="337"/>
      <c r="E603" s="337"/>
      <c r="F603" s="337"/>
      <c r="G603" s="337"/>
      <c r="H603" s="337"/>
      <c r="I603" s="337"/>
      <c r="J603" s="337"/>
      <c r="K603" s="337"/>
      <c r="L603" s="337"/>
      <c r="M603" s="337"/>
      <c r="N603" s="337"/>
      <c r="O603" s="337"/>
      <c r="P603" s="337"/>
      <c r="Q603" s="337"/>
      <c r="R603" s="337"/>
      <c r="S603" s="337"/>
      <c r="T603" s="337"/>
      <c r="U603" s="337"/>
      <c r="V603" s="337"/>
      <c r="W603" s="337"/>
      <c r="X603" s="337"/>
      <c r="Y603" s="337"/>
      <c r="Z603" s="337"/>
    </row>
    <row r="604" spans="1:26" x14ac:dyDescent="0.25">
      <c r="A604" s="14"/>
      <c r="B604" s="45"/>
      <c r="C604" s="45"/>
      <c r="D604" s="337"/>
      <c r="E604" s="337"/>
      <c r="F604" s="35"/>
      <c r="G604" s="337"/>
      <c r="H604" s="337"/>
      <c r="I604" s="337"/>
      <c r="J604" s="337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25">
      <c r="A605" s="335"/>
      <c r="B605" s="333"/>
      <c r="C605" s="333"/>
      <c r="D605" s="333"/>
      <c r="E605" s="333"/>
      <c r="F605" s="333"/>
      <c r="G605" s="334"/>
      <c r="H605" s="334"/>
      <c r="I605" s="334"/>
      <c r="J605" s="334"/>
      <c r="K605" s="333"/>
      <c r="L605" s="333"/>
      <c r="M605" s="333"/>
      <c r="N605" s="333"/>
      <c r="O605" s="333"/>
      <c r="P605" s="333"/>
      <c r="Q605" s="333"/>
      <c r="R605" s="333"/>
      <c r="S605" s="333"/>
      <c r="T605" s="333"/>
      <c r="U605" s="333"/>
      <c r="V605" s="333"/>
      <c r="W605" s="333"/>
      <c r="X605" s="333"/>
      <c r="Y605" s="333"/>
      <c r="Z605" s="333"/>
    </row>
    <row r="606" spans="1:26" x14ac:dyDescent="0.25">
      <c r="A606" s="335"/>
      <c r="B606" s="333"/>
      <c r="C606" s="333"/>
      <c r="D606" s="333"/>
      <c r="E606" s="333"/>
      <c r="F606" s="333"/>
      <c r="G606" s="334"/>
      <c r="H606" s="334"/>
      <c r="I606" s="334"/>
      <c r="J606" s="334"/>
      <c r="K606" s="333"/>
      <c r="L606" s="333"/>
      <c r="M606" s="333"/>
      <c r="N606" s="333"/>
      <c r="O606" s="333"/>
      <c r="P606" s="333"/>
      <c r="Q606" s="333"/>
      <c r="R606" s="333"/>
      <c r="S606" s="333"/>
      <c r="T606" s="333"/>
      <c r="U606" s="333"/>
      <c r="V606" s="333"/>
      <c r="W606" s="333"/>
      <c r="X606" s="333"/>
      <c r="Y606" s="333"/>
      <c r="Z606" s="333"/>
    </row>
    <row r="607" spans="1:26" x14ac:dyDescent="0.25">
      <c r="A607" s="335"/>
      <c r="B607" s="333"/>
      <c r="C607" s="333"/>
      <c r="D607" s="333"/>
      <c r="E607" s="333"/>
      <c r="F607" s="333"/>
      <c r="G607" s="334"/>
      <c r="H607" s="334"/>
      <c r="I607" s="334"/>
      <c r="J607" s="334"/>
      <c r="K607" s="333"/>
      <c r="L607" s="333"/>
      <c r="M607" s="333"/>
      <c r="N607" s="333"/>
      <c r="O607" s="333"/>
      <c r="P607" s="333"/>
      <c r="Q607" s="333"/>
      <c r="R607" s="333"/>
      <c r="S607" s="333"/>
      <c r="T607" s="333"/>
      <c r="U607" s="333"/>
      <c r="V607" s="333"/>
      <c r="W607" s="333"/>
      <c r="X607" s="333"/>
      <c r="Y607" s="333"/>
      <c r="Z607" s="333"/>
    </row>
    <row r="608" spans="1:26" x14ac:dyDescent="0.25">
      <c r="A608" s="335"/>
      <c r="B608" s="333"/>
      <c r="C608" s="333"/>
      <c r="D608" s="333"/>
      <c r="E608" s="333"/>
      <c r="F608" s="333"/>
      <c r="G608" s="334"/>
      <c r="H608" s="334"/>
      <c r="I608" s="334"/>
      <c r="J608" s="334"/>
      <c r="K608" s="333"/>
      <c r="L608" s="333"/>
      <c r="M608" s="333"/>
      <c r="N608" s="333"/>
      <c r="O608" s="333"/>
      <c r="P608" s="333"/>
      <c r="Q608" s="333"/>
      <c r="R608" s="333"/>
      <c r="S608" s="333"/>
      <c r="T608" s="333"/>
      <c r="U608" s="333"/>
      <c r="V608" s="333"/>
      <c r="W608" s="333"/>
      <c r="X608" s="333"/>
      <c r="Y608" s="333"/>
      <c r="Z608" s="333"/>
    </row>
    <row r="609" spans="1:26" x14ac:dyDescent="0.25">
      <c r="A609" s="335"/>
      <c r="B609" s="333"/>
      <c r="C609" s="333"/>
      <c r="D609" s="333"/>
      <c r="E609" s="333"/>
      <c r="F609" s="333"/>
      <c r="G609" s="334"/>
      <c r="H609" s="334"/>
      <c r="I609" s="334"/>
      <c r="J609" s="334"/>
      <c r="K609" s="333"/>
      <c r="L609" s="333"/>
      <c r="M609" s="333"/>
      <c r="N609" s="333"/>
      <c r="O609" s="333"/>
      <c r="P609" s="333"/>
      <c r="Q609" s="333"/>
      <c r="R609" s="333"/>
      <c r="S609" s="333"/>
      <c r="T609" s="333"/>
      <c r="U609" s="333"/>
      <c r="V609" s="333"/>
      <c r="W609" s="333"/>
      <c r="X609" s="333"/>
      <c r="Y609" s="333"/>
      <c r="Z609" s="333"/>
    </row>
    <row r="610" spans="1:26" x14ac:dyDescent="0.25">
      <c r="A610" s="335"/>
      <c r="B610" s="333"/>
      <c r="C610" s="333"/>
      <c r="D610" s="333"/>
      <c r="E610" s="333"/>
      <c r="F610" s="333"/>
      <c r="G610" s="334"/>
      <c r="H610" s="334"/>
      <c r="I610" s="334"/>
      <c r="J610" s="334"/>
      <c r="K610" s="333"/>
      <c r="L610" s="333"/>
      <c r="M610" s="333"/>
      <c r="N610" s="333"/>
      <c r="O610" s="333"/>
      <c r="P610" s="333"/>
      <c r="Q610" s="333"/>
      <c r="R610" s="333"/>
      <c r="S610" s="333"/>
      <c r="T610" s="333"/>
      <c r="U610" s="333"/>
      <c r="V610" s="333"/>
      <c r="W610" s="333"/>
      <c r="X610" s="333"/>
      <c r="Y610" s="333"/>
      <c r="Z610" s="333"/>
    </row>
    <row r="611" spans="1:26" x14ac:dyDescent="0.25">
      <c r="A611" s="335"/>
      <c r="B611" s="333"/>
      <c r="C611" s="333"/>
      <c r="D611" s="333"/>
      <c r="E611" s="333"/>
      <c r="F611" s="333"/>
      <c r="G611" s="334"/>
      <c r="H611" s="334"/>
      <c r="I611" s="334"/>
      <c r="J611" s="334"/>
      <c r="K611" s="333"/>
      <c r="L611" s="333"/>
      <c r="M611" s="333"/>
      <c r="N611" s="333"/>
      <c r="O611" s="333"/>
      <c r="P611" s="333"/>
      <c r="Q611" s="333"/>
      <c r="R611" s="333"/>
      <c r="S611" s="333"/>
      <c r="T611" s="333"/>
      <c r="U611" s="333"/>
      <c r="V611" s="333"/>
      <c r="W611" s="333"/>
      <c r="X611" s="333"/>
      <c r="Y611" s="333"/>
      <c r="Z611" s="333"/>
    </row>
    <row r="612" spans="1:26" x14ac:dyDescent="0.25">
      <c r="A612" s="335"/>
      <c r="B612" s="333"/>
      <c r="C612" s="333"/>
      <c r="D612" s="333"/>
      <c r="E612" s="333"/>
      <c r="F612" s="333"/>
      <c r="G612" s="334"/>
      <c r="H612" s="334"/>
      <c r="I612" s="334"/>
      <c r="J612" s="334"/>
      <c r="K612" s="333"/>
      <c r="L612" s="333"/>
      <c r="M612" s="333"/>
      <c r="N612" s="333"/>
      <c r="O612" s="333"/>
      <c r="P612" s="333"/>
      <c r="Q612" s="333"/>
      <c r="R612" s="333"/>
      <c r="S612" s="333"/>
      <c r="T612" s="333"/>
      <c r="U612" s="333"/>
      <c r="V612" s="333"/>
      <c r="W612" s="333"/>
      <c r="X612" s="333"/>
      <c r="Y612" s="333"/>
      <c r="Z612" s="333"/>
    </row>
    <row r="613" spans="1:26" x14ac:dyDescent="0.25">
      <c r="A613" s="335"/>
      <c r="B613" s="333"/>
      <c r="C613" s="333"/>
      <c r="D613" s="333"/>
      <c r="E613" s="333"/>
      <c r="F613" s="333"/>
      <c r="G613" s="334"/>
      <c r="H613" s="334"/>
      <c r="I613" s="334"/>
      <c r="J613" s="334"/>
      <c r="K613" s="333"/>
      <c r="L613" s="333"/>
      <c r="M613" s="333"/>
      <c r="N613" s="333"/>
      <c r="O613" s="333"/>
      <c r="P613" s="333"/>
      <c r="Q613" s="333"/>
      <c r="R613" s="333"/>
      <c r="S613" s="333"/>
      <c r="T613" s="333"/>
      <c r="U613" s="333"/>
      <c r="V613" s="333"/>
      <c r="W613" s="333"/>
      <c r="X613" s="333"/>
      <c r="Y613" s="333"/>
      <c r="Z613" s="333"/>
    </row>
    <row r="614" spans="1:26" x14ac:dyDescent="0.25">
      <c r="A614" s="335"/>
      <c r="B614" s="333"/>
      <c r="C614" s="333"/>
      <c r="D614" s="333"/>
      <c r="E614" s="333"/>
      <c r="F614" s="333"/>
      <c r="G614" s="334"/>
      <c r="H614" s="334"/>
      <c r="I614" s="334"/>
      <c r="J614" s="334"/>
      <c r="K614" s="333"/>
      <c r="L614" s="333"/>
      <c r="M614" s="333"/>
      <c r="N614" s="333"/>
      <c r="O614" s="333"/>
      <c r="P614" s="333"/>
      <c r="Q614" s="333"/>
      <c r="R614" s="333"/>
      <c r="S614" s="333"/>
      <c r="T614" s="333"/>
      <c r="U614" s="333"/>
      <c r="V614" s="333"/>
      <c r="W614" s="333"/>
      <c r="X614" s="333"/>
      <c r="Y614" s="333"/>
      <c r="Z614" s="333"/>
    </row>
    <row r="615" spans="1:26" x14ac:dyDescent="0.25">
      <c r="A615" s="335"/>
      <c r="B615" s="333"/>
      <c r="C615" s="333"/>
      <c r="D615" s="333"/>
      <c r="E615" s="333"/>
      <c r="F615" s="333"/>
      <c r="G615" s="334"/>
      <c r="H615" s="334"/>
      <c r="I615" s="334"/>
      <c r="J615" s="334"/>
      <c r="K615" s="333"/>
      <c r="L615" s="333"/>
      <c r="M615" s="333"/>
      <c r="N615" s="333"/>
      <c r="O615" s="333"/>
      <c r="P615" s="333"/>
      <c r="Q615" s="333"/>
      <c r="R615" s="333"/>
      <c r="S615" s="333"/>
      <c r="T615" s="333"/>
      <c r="U615" s="333"/>
      <c r="V615" s="333"/>
      <c r="W615" s="333"/>
      <c r="X615" s="333"/>
      <c r="Y615" s="333"/>
      <c r="Z615" s="333"/>
    </row>
    <row r="616" spans="1:26" x14ac:dyDescent="0.25">
      <c r="A616" s="335"/>
      <c r="B616" s="333"/>
      <c r="C616" s="333"/>
      <c r="D616" s="333"/>
      <c r="E616" s="333"/>
      <c r="F616" s="333"/>
      <c r="G616" s="334"/>
      <c r="H616" s="334"/>
      <c r="I616" s="334"/>
      <c r="J616" s="334"/>
      <c r="K616" s="333"/>
      <c r="L616" s="333"/>
      <c r="M616" s="333"/>
      <c r="N616" s="333"/>
      <c r="O616" s="333"/>
      <c r="P616" s="333"/>
      <c r="Q616" s="333"/>
      <c r="R616" s="333"/>
      <c r="S616" s="333"/>
      <c r="T616" s="333"/>
      <c r="U616" s="333"/>
      <c r="V616" s="333"/>
      <c r="W616" s="333"/>
      <c r="X616" s="333"/>
      <c r="Y616" s="333"/>
      <c r="Z616" s="333"/>
    </row>
    <row r="617" spans="1:26" x14ac:dyDescent="0.25">
      <c r="A617" s="335"/>
      <c r="B617" s="333"/>
      <c r="C617" s="333"/>
      <c r="D617" s="333"/>
      <c r="E617" s="333"/>
      <c r="F617" s="333"/>
      <c r="G617" s="334"/>
      <c r="H617" s="334"/>
      <c r="I617" s="334"/>
      <c r="J617" s="334"/>
      <c r="K617" s="333"/>
      <c r="L617" s="333"/>
      <c r="M617" s="333"/>
      <c r="N617" s="333"/>
      <c r="O617" s="333"/>
      <c r="P617" s="333"/>
      <c r="Q617" s="333"/>
      <c r="R617" s="333"/>
      <c r="S617" s="333"/>
      <c r="T617" s="333"/>
      <c r="U617" s="333"/>
      <c r="V617" s="333"/>
      <c r="W617" s="333"/>
      <c r="X617" s="333"/>
      <c r="Y617" s="333"/>
      <c r="Z617" s="333"/>
    </row>
    <row r="618" spans="1:26" x14ac:dyDescent="0.25">
      <c r="A618" s="335"/>
      <c r="B618" s="333"/>
      <c r="C618" s="333"/>
      <c r="D618" s="333"/>
      <c r="E618" s="333"/>
      <c r="F618" s="333"/>
      <c r="G618" s="334"/>
      <c r="H618" s="334"/>
      <c r="I618" s="334"/>
      <c r="J618" s="334"/>
      <c r="K618" s="333"/>
      <c r="L618" s="333"/>
      <c r="M618" s="333"/>
      <c r="N618" s="333"/>
      <c r="O618" s="333"/>
      <c r="P618" s="333"/>
      <c r="Q618" s="333"/>
      <c r="R618" s="333"/>
      <c r="S618" s="333"/>
      <c r="T618" s="333"/>
      <c r="U618" s="333"/>
      <c r="V618" s="333"/>
      <c r="W618" s="333"/>
      <c r="X618" s="333"/>
      <c r="Y618" s="333"/>
      <c r="Z618" s="333"/>
    </row>
    <row r="619" spans="1:26" x14ac:dyDescent="0.25">
      <c r="A619" s="335"/>
      <c r="B619" s="333"/>
      <c r="C619" s="333"/>
      <c r="D619" s="333"/>
      <c r="E619" s="333"/>
      <c r="F619" s="333"/>
      <c r="G619" s="334"/>
      <c r="H619" s="334"/>
      <c r="I619" s="334"/>
      <c r="J619" s="334"/>
      <c r="K619" s="333"/>
      <c r="L619" s="333"/>
      <c r="M619" s="333"/>
      <c r="N619" s="333"/>
      <c r="O619" s="333"/>
      <c r="P619" s="333"/>
      <c r="Q619" s="333"/>
      <c r="R619" s="333"/>
      <c r="S619" s="333"/>
      <c r="T619" s="333"/>
      <c r="U619" s="333"/>
      <c r="V619" s="333"/>
      <c r="W619" s="333"/>
      <c r="X619" s="333"/>
      <c r="Y619" s="333"/>
      <c r="Z619" s="333"/>
    </row>
    <row r="620" spans="1:26" x14ac:dyDescent="0.25">
      <c r="A620" s="335"/>
      <c r="B620" s="333"/>
      <c r="C620" s="333"/>
      <c r="D620" s="333"/>
      <c r="E620" s="333"/>
      <c r="F620" s="333"/>
      <c r="G620" s="334"/>
      <c r="H620" s="334"/>
      <c r="I620" s="334"/>
      <c r="J620" s="334"/>
      <c r="K620" s="333"/>
      <c r="L620" s="333"/>
      <c r="M620" s="333"/>
      <c r="N620" s="333"/>
      <c r="O620" s="333"/>
      <c r="P620" s="333"/>
      <c r="Q620" s="333"/>
      <c r="R620" s="333"/>
      <c r="S620" s="333"/>
      <c r="T620" s="333"/>
      <c r="U620" s="333"/>
      <c r="V620" s="333"/>
      <c r="W620" s="333"/>
      <c r="X620" s="333"/>
      <c r="Y620" s="333"/>
      <c r="Z620" s="333"/>
    </row>
    <row r="621" spans="1:26" x14ac:dyDescent="0.25">
      <c r="A621" s="335"/>
      <c r="B621" s="333"/>
      <c r="C621" s="333"/>
      <c r="D621" s="333"/>
      <c r="E621" s="333"/>
      <c r="F621" s="333"/>
      <c r="G621" s="334"/>
      <c r="H621" s="334"/>
      <c r="I621" s="334"/>
      <c r="J621" s="334"/>
      <c r="K621" s="333"/>
      <c r="L621" s="333"/>
      <c r="M621" s="333"/>
      <c r="N621" s="333"/>
      <c r="O621" s="333"/>
      <c r="P621" s="333"/>
      <c r="Q621" s="333"/>
      <c r="R621" s="333"/>
      <c r="S621" s="333"/>
      <c r="T621" s="333"/>
      <c r="U621" s="333"/>
      <c r="V621" s="333"/>
      <c r="W621" s="333"/>
      <c r="X621" s="333"/>
      <c r="Y621" s="333"/>
      <c r="Z621" s="333"/>
    </row>
    <row r="622" spans="1:26" x14ac:dyDescent="0.25">
      <c r="A622" s="335"/>
      <c r="B622" s="333"/>
      <c r="C622" s="333"/>
      <c r="D622" s="333"/>
      <c r="E622" s="333"/>
      <c r="F622" s="333"/>
      <c r="G622" s="334"/>
      <c r="H622" s="334"/>
      <c r="I622" s="334"/>
      <c r="J622" s="334"/>
      <c r="K622" s="333"/>
      <c r="L622" s="333"/>
      <c r="M622" s="333"/>
      <c r="N622" s="333"/>
      <c r="O622" s="333"/>
      <c r="P622" s="333"/>
      <c r="Q622" s="333"/>
      <c r="R622" s="333"/>
      <c r="S622" s="333"/>
      <c r="T622" s="333"/>
      <c r="U622" s="333"/>
      <c r="V622" s="333"/>
      <c r="W622" s="333"/>
      <c r="X622" s="333"/>
      <c r="Y622" s="333"/>
      <c r="Z622" s="333"/>
    </row>
    <row r="623" spans="1:26" x14ac:dyDescent="0.25">
      <c r="A623" s="14"/>
      <c r="B623" s="45"/>
      <c r="C623" s="45"/>
      <c r="D623" s="35"/>
      <c r="E623" s="35"/>
      <c r="F623" s="35"/>
      <c r="G623" s="337"/>
      <c r="H623" s="337"/>
      <c r="I623" s="337"/>
      <c r="J623" s="337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25">
      <c r="A624" s="335"/>
      <c r="B624" s="333"/>
      <c r="C624" s="333"/>
      <c r="D624" s="333"/>
      <c r="E624" s="333"/>
      <c r="F624" s="357"/>
      <c r="G624" s="358"/>
      <c r="H624" s="358"/>
      <c r="I624" s="358"/>
      <c r="J624" s="358"/>
      <c r="K624" s="357"/>
      <c r="L624" s="357"/>
      <c r="M624" s="357"/>
      <c r="N624" s="357"/>
      <c r="O624" s="357"/>
      <c r="P624" s="357"/>
      <c r="Q624" s="357"/>
      <c r="R624" s="357"/>
      <c r="S624" s="357"/>
      <c r="T624" s="357"/>
      <c r="U624" s="357"/>
      <c r="V624" s="357"/>
      <c r="W624" s="357"/>
      <c r="X624" s="357"/>
      <c r="Y624" s="357"/>
      <c r="Z624" s="357"/>
    </row>
    <row r="625" spans="1:26" x14ac:dyDescent="0.25">
      <c r="A625" s="335"/>
      <c r="B625" s="333"/>
      <c r="C625" s="333"/>
      <c r="D625" s="333"/>
      <c r="E625" s="333"/>
      <c r="F625" s="357"/>
      <c r="G625" s="358"/>
      <c r="H625" s="358"/>
      <c r="I625" s="358"/>
      <c r="J625" s="358"/>
      <c r="K625" s="357"/>
      <c r="L625" s="357"/>
      <c r="M625" s="357"/>
      <c r="N625" s="357"/>
      <c r="O625" s="357"/>
      <c r="P625" s="357"/>
      <c r="Q625" s="357"/>
      <c r="R625" s="357"/>
      <c r="S625" s="357"/>
      <c r="T625" s="357"/>
      <c r="U625" s="357"/>
      <c r="V625" s="357"/>
      <c r="W625" s="357"/>
      <c r="X625" s="357"/>
      <c r="Y625" s="357"/>
      <c r="Z625" s="357"/>
    </row>
    <row r="626" spans="1:26" x14ac:dyDescent="0.25">
      <c r="A626" s="335"/>
      <c r="B626" s="333"/>
      <c r="C626" s="333"/>
      <c r="D626" s="333"/>
      <c r="E626" s="333"/>
      <c r="F626" s="357"/>
      <c r="G626" s="358"/>
      <c r="H626" s="358"/>
      <c r="I626" s="358"/>
      <c r="J626" s="358"/>
      <c r="K626" s="357"/>
      <c r="L626" s="357"/>
      <c r="M626" s="357"/>
      <c r="N626" s="357"/>
      <c r="O626" s="357"/>
      <c r="P626" s="357"/>
      <c r="Q626" s="357"/>
      <c r="R626" s="357"/>
      <c r="S626" s="357"/>
      <c r="T626" s="357"/>
      <c r="U626" s="357"/>
      <c r="V626" s="357"/>
      <c r="W626" s="357"/>
      <c r="X626" s="357"/>
      <c r="Y626" s="357"/>
      <c r="Z626" s="357"/>
    </row>
    <row r="627" spans="1:26" x14ac:dyDescent="0.25">
      <c r="A627" s="47"/>
      <c r="B627" s="333"/>
      <c r="C627" s="333"/>
      <c r="D627" s="333"/>
      <c r="E627" s="333"/>
      <c r="F627" s="333"/>
      <c r="G627" s="334"/>
      <c r="H627" s="334"/>
      <c r="I627" s="334"/>
      <c r="J627" s="334"/>
      <c r="K627" s="333"/>
      <c r="L627" s="333"/>
      <c r="M627" s="333"/>
      <c r="N627" s="333"/>
      <c r="O627" s="333"/>
      <c r="P627" s="333"/>
      <c r="Q627" s="333"/>
      <c r="R627" s="333"/>
      <c r="S627" s="333"/>
      <c r="T627" s="333"/>
      <c r="U627" s="333"/>
      <c r="V627" s="333"/>
      <c r="W627" s="333"/>
      <c r="X627" s="333"/>
      <c r="Y627" s="333"/>
      <c r="Z627" s="333"/>
    </row>
    <row r="628" spans="1:26" x14ac:dyDescent="0.25">
      <c r="A628" s="48"/>
      <c r="B628" s="36"/>
      <c r="C628" s="36"/>
      <c r="D628" s="333"/>
      <c r="E628" s="333"/>
      <c r="F628" s="333"/>
      <c r="G628" s="334"/>
      <c r="H628" s="334"/>
      <c r="I628" s="334"/>
      <c r="J628" s="334"/>
      <c r="K628" s="333"/>
      <c r="L628" s="333"/>
      <c r="M628" s="333"/>
      <c r="N628" s="333"/>
      <c r="O628" s="333"/>
      <c r="P628" s="333"/>
      <c r="Q628" s="333"/>
      <c r="R628" s="333"/>
      <c r="S628" s="333"/>
      <c r="T628" s="333"/>
      <c r="U628" s="333"/>
      <c r="V628" s="333"/>
      <c r="W628" s="333"/>
      <c r="X628" s="333"/>
      <c r="Y628" s="333"/>
      <c r="Z628" s="333"/>
    </row>
    <row r="629" spans="1:26" x14ac:dyDescent="0.25">
      <c r="A629" s="48"/>
      <c r="B629" s="36"/>
      <c r="C629" s="36"/>
      <c r="D629" s="333"/>
      <c r="E629" s="333"/>
      <c r="F629" s="333"/>
      <c r="G629" s="334"/>
      <c r="H629" s="334"/>
      <c r="I629" s="334"/>
      <c r="J629" s="334"/>
      <c r="K629" s="333"/>
      <c r="L629" s="333"/>
      <c r="M629" s="333"/>
      <c r="N629" s="333"/>
      <c r="O629" s="333"/>
      <c r="P629" s="333"/>
      <c r="Q629" s="333"/>
      <c r="R629" s="333"/>
      <c r="S629" s="333"/>
      <c r="T629" s="333"/>
      <c r="U629" s="333"/>
      <c r="V629" s="333"/>
      <c r="W629" s="333"/>
      <c r="X629" s="333"/>
      <c r="Y629" s="333"/>
      <c r="Z629" s="333"/>
    </row>
    <row r="630" spans="1:26" x14ac:dyDescent="0.25">
      <c r="A630" s="335"/>
      <c r="B630" s="333"/>
      <c r="C630" s="333"/>
      <c r="D630" s="333"/>
      <c r="E630" s="333"/>
      <c r="F630" s="333"/>
      <c r="G630" s="334"/>
      <c r="H630" s="334"/>
      <c r="I630" s="334"/>
      <c r="J630" s="334"/>
      <c r="K630" s="333"/>
      <c r="L630" s="333"/>
      <c r="M630" s="333"/>
      <c r="N630" s="333"/>
      <c r="O630" s="333"/>
      <c r="P630" s="333"/>
      <c r="Q630" s="333"/>
      <c r="R630" s="333"/>
      <c r="S630" s="333"/>
      <c r="T630" s="333"/>
      <c r="U630" s="333"/>
      <c r="V630" s="333"/>
      <c r="W630" s="333"/>
      <c r="X630" s="333"/>
      <c r="Y630" s="333"/>
      <c r="Z630" s="333"/>
    </row>
    <row r="631" spans="1:26" x14ac:dyDescent="0.25">
      <c r="A631" s="335"/>
      <c r="B631" s="333"/>
      <c r="C631" s="333"/>
      <c r="D631" s="333"/>
      <c r="E631" s="333"/>
      <c r="F631" s="333"/>
      <c r="G631" s="334"/>
      <c r="H631" s="334"/>
      <c r="I631" s="334"/>
      <c r="J631" s="334"/>
      <c r="K631" s="333"/>
      <c r="L631" s="333"/>
      <c r="M631" s="333"/>
      <c r="N631" s="333"/>
      <c r="O631" s="333"/>
      <c r="P631" s="333"/>
      <c r="Q631" s="333"/>
      <c r="R631" s="333"/>
      <c r="S631" s="333"/>
      <c r="T631" s="333"/>
      <c r="U631" s="333"/>
      <c r="V631" s="333"/>
      <c r="W631" s="333"/>
      <c r="X631" s="333"/>
      <c r="Y631" s="333"/>
      <c r="Z631" s="333"/>
    </row>
    <row r="632" spans="1:26" x14ac:dyDescent="0.25">
      <c r="A632" s="335"/>
      <c r="B632" s="333"/>
      <c r="C632" s="333"/>
      <c r="D632" s="333"/>
      <c r="E632" s="333"/>
      <c r="F632" s="333"/>
      <c r="G632" s="334"/>
      <c r="H632" s="334"/>
      <c r="I632" s="334"/>
      <c r="J632" s="334"/>
      <c r="K632" s="333"/>
      <c r="L632" s="333"/>
      <c r="M632" s="333"/>
      <c r="N632" s="333"/>
      <c r="O632" s="333"/>
      <c r="P632" s="333"/>
      <c r="Q632" s="333"/>
      <c r="R632" s="333"/>
      <c r="S632" s="333"/>
      <c r="T632" s="333"/>
      <c r="U632" s="333"/>
      <c r="V632" s="333"/>
      <c r="W632" s="333"/>
      <c r="X632" s="333"/>
      <c r="Y632" s="333"/>
      <c r="Z632" s="333"/>
    </row>
    <row r="633" spans="1:26" x14ac:dyDescent="0.25">
      <c r="A633" s="335"/>
      <c r="B633" s="333"/>
      <c r="C633" s="333"/>
      <c r="D633" s="333"/>
      <c r="E633" s="333"/>
      <c r="F633" s="333"/>
      <c r="G633" s="334"/>
      <c r="H633" s="334"/>
      <c r="I633" s="334"/>
      <c r="J633" s="334"/>
      <c r="K633" s="333"/>
      <c r="L633" s="333"/>
      <c r="M633" s="333"/>
      <c r="N633" s="333"/>
      <c r="O633" s="333"/>
      <c r="P633" s="333"/>
      <c r="Q633" s="333"/>
      <c r="R633" s="333"/>
      <c r="S633" s="333"/>
      <c r="T633" s="333"/>
      <c r="U633" s="333"/>
      <c r="V633" s="333"/>
      <c r="W633" s="333"/>
      <c r="X633" s="333"/>
      <c r="Y633" s="333"/>
      <c r="Z633" s="333"/>
    </row>
    <row r="634" spans="1:26" x14ac:dyDescent="0.25">
      <c r="A634" s="335"/>
      <c r="B634" s="333"/>
      <c r="C634" s="333"/>
      <c r="D634" s="333"/>
      <c r="E634" s="333"/>
      <c r="F634" s="333"/>
      <c r="G634" s="334"/>
      <c r="H634" s="334"/>
      <c r="I634" s="334"/>
      <c r="J634" s="334"/>
      <c r="K634" s="333"/>
      <c r="L634" s="333"/>
      <c r="M634" s="333"/>
      <c r="N634" s="333"/>
      <c r="O634" s="333"/>
      <c r="P634" s="333"/>
      <c r="Q634" s="333"/>
      <c r="R634" s="333"/>
      <c r="S634" s="333"/>
      <c r="T634" s="333"/>
      <c r="U634" s="333"/>
      <c r="V634" s="333"/>
      <c r="W634" s="333"/>
      <c r="X634" s="333"/>
      <c r="Y634" s="333"/>
      <c r="Z634" s="333"/>
    </row>
    <row r="635" spans="1:26" x14ac:dyDescent="0.25">
      <c r="A635" s="335"/>
      <c r="B635" s="333"/>
      <c r="C635" s="333"/>
      <c r="D635" s="333"/>
      <c r="E635" s="333"/>
      <c r="F635" s="333"/>
      <c r="G635" s="334"/>
      <c r="H635" s="334"/>
      <c r="I635" s="334"/>
      <c r="J635" s="334"/>
      <c r="K635" s="333"/>
      <c r="L635" s="333"/>
      <c r="M635" s="333"/>
      <c r="N635" s="333"/>
      <c r="O635" s="333"/>
      <c r="P635" s="333"/>
      <c r="Q635" s="333"/>
      <c r="R635" s="333"/>
      <c r="S635" s="333"/>
      <c r="T635" s="333"/>
      <c r="U635" s="333"/>
      <c r="V635" s="333"/>
      <c r="W635" s="333"/>
      <c r="X635" s="333"/>
      <c r="Y635" s="333"/>
      <c r="Z635" s="333"/>
    </row>
    <row r="636" spans="1:26" x14ac:dyDescent="0.25">
      <c r="A636" s="335"/>
      <c r="B636" s="333"/>
      <c r="C636" s="333"/>
      <c r="D636" s="333"/>
      <c r="E636" s="333"/>
      <c r="F636" s="333"/>
      <c r="G636" s="334"/>
      <c r="H636" s="334"/>
      <c r="I636" s="334"/>
      <c r="J636" s="334"/>
      <c r="K636" s="333"/>
      <c r="L636" s="333"/>
      <c r="M636" s="333"/>
      <c r="N636" s="333"/>
      <c r="O636" s="333"/>
      <c r="P636" s="333"/>
      <c r="Q636" s="333"/>
      <c r="R636" s="333"/>
      <c r="S636" s="333"/>
      <c r="T636" s="333"/>
      <c r="U636" s="333"/>
      <c r="V636" s="333"/>
      <c r="W636" s="333"/>
      <c r="X636" s="333"/>
      <c r="Y636" s="333"/>
      <c r="Z636" s="333"/>
    </row>
    <row r="637" spans="1:26" x14ac:dyDescent="0.25">
      <c r="A637" s="14"/>
      <c r="B637" s="45"/>
      <c r="C637" s="45"/>
      <c r="D637" s="35"/>
      <c r="E637" s="35"/>
      <c r="F637" s="35"/>
      <c r="G637" s="337"/>
      <c r="H637" s="337"/>
      <c r="I637" s="337"/>
      <c r="J637" s="337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25">
      <c r="A638" s="335"/>
      <c r="B638" s="333"/>
      <c r="C638" s="333"/>
      <c r="D638" s="333"/>
      <c r="E638" s="333"/>
      <c r="F638" s="333"/>
      <c r="G638" s="334"/>
      <c r="H638" s="334"/>
      <c r="I638" s="334"/>
      <c r="J638" s="334"/>
      <c r="K638" s="333"/>
      <c r="L638" s="333"/>
      <c r="M638" s="333"/>
      <c r="N638" s="333"/>
      <c r="O638" s="333"/>
      <c r="P638" s="333"/>
      <c r="Q638" s="333"/>
      <c r="R638" s="333"/>
      <c r="S638" s="333"/>
      <c r="T638" s="333"/>
      <c r="U638" s="333"/>
      <c r="V638" s="333"/>
      <c r="W638" s="333"/>
      <c r="X638" s="333"/>
      <c r="Y638" s="333"/>
      <c r="Z638" s="333"/>
    </row>
    <row r="639" spans="1:26" x14ac:dyDescent="0.25">
      <c r="A639" s="335"/>
      <c r="B639" s="333"/>
      <c r="C639" s="333"/>
      <c r="D639" s="333"/>
      <c r="E639" s="333"/>
      <c r="F639" s="333"/>
      <c r="G639" s="334"/>
      <c r="H639" s="334"/>
      <c r="I639" s="334"/>
      <c r="J639" s="334"/>
      <c r="K639" s="333"/>
      <c r="L639" s="333"/>
      <c r="M639" s="333"/>
      <c r="N639" s="333"/>
      <c r="O639" s="333"/>
      <c r="P639" s="333"/>
      <c r="Q639" s="333"/>
      <c r="R639" s="333"/>
      <c r="S639" s="333"/>
      <c r="T639" s="333"/>
      <c r="U639" s="333"/>
      <c r="V639" s="333"/>
      <c r="W639" s="333"/>
      <c r="X639" s="333"/>
      <c r="Y639" s="333"/>
      <c r="Z639" s="333"/>
    </row>
    <row r="640" spans="1:26" x14ac:dyDescent="0.25">
      <c r="A640" s="335"/>
      <c r="B640" s="333"/>
      <c r="C640" s="333"/>
      <c r="D640" s="333"/>
      <c r="E640" s="333"/>
      <c r="F640" s="333"/>
      <c r="G640" s="334"/>
      <c r="H640" s="334"/>
      <c r="I640" s="334"/>
      <c r="J640" s="334"/>
      <c r="K640" s="333"/>
      <c r="L640" s="333"/>
      <c r="M640" s="333"/>
      <c r="N640" s="333"/>
      <c r="O640" s="333"/>
      <c r="P640" s="333"/>
      <c r="Q640" s="333"/>
      <c r="R640" s="333"/>
      <c r="S640" s="333"/>
      <c r="T640" s="333"/>
      <c r="U640" s="333"/>
      <c r="V640" s="333"/>
      <c r="W640" s="333"/>
      <c r="X640" s="333"/>
      <c r="Y640" s="333"/>
      <c r="Z640" s="333"/>
    </row>
    <row r="641" spans="1:26" x14ac:dyDescent="0.25">
      <c r="A641" s="335"/>
      <c r="B641" s="333"/>
      <c r="C641" s="333"/>
      <c r="D641" s="333"/>
      <c r="E641" s="333"/>
      <c r="F641" s="333"/>
      <c r="G641" s="334"/>
      <c r="H641" s="334"/>
      <c r="I641" s="334"/>
      <c r="J641" s="334"/>
      <c r="K641" s="333"/>
      <c r="L641" s="333"/>
      <c r="M641" s="333"/>
      <c r="N641" s="333"/>
      <c r="O641" s="333"/>
      <c r="P641" s="333"/>
      <c r="Q641" s="333"/>
      <c r="R641" s="333"/>
      <c r="S641" s="333"/>
      <c r="T641" s="333"/>
      <c r="U641" s="333"/>
      <c r="V641" s="333"/>
      <c r="W641" s="333"/>
      <c r="X641" s="333"/>
      <c r="Y641" s="333"/>
      <c r="Z641" s="333"/>
    </row>
    <row r="642" spans="1:26" x14ac:dyDescent="0.25">
      <c r="A642" s="335"/>
      <c r="B642" s="333"/>
      <c r="C642" s="333"/>
      <c r="D642" s="333"/>
      <c r="E642" s="333"/>
      <c r="F642" s="333"/>
      <c r="G642" s="334"/>
      <c r="H642" s="334"/>
      <c r="I642" s="334"/>
      <c r="J642" s="334"/>
      <c r="K642" s="333"/>
      <c r="L642" s="333"/>
      <c r="M642" s="333"/>
      <c r="N642" s="333"/>
      <c r="O642" s="333"/>
      <c r="P642" s="333"/>
      <c r="Q642" s="333"/>
      <c r="R642" s="333"/>
      <c r="S642" s="333"/>
      <c r="T642" s="333"/>
      <c r="U642" s="333"/>
      <c r="V642" s="333"/>
      <c r="W642" s="333"/>
      <c r="X642" s="333"/>
      <c r="Y642" s="333"/>
      <c r="Z642" s="333"/>
    </row>
    <row r="643" spans="1:26" x14ac:dyDescent="0.25">
      <c r="A643" s="335"/>
      <c r="B643" s="333"/>
      <c r="C643" s="333"/>
      <c r="D643" s="333"/>
      <c r="E643" s="333"/>
      <c r="F643" s="333"/>
      <c r="G643" s="334"/>
      <c r="H643" s="334"/>
      <c r="I643" s="334"/>
      <c r="J643" s="334"/>
      <c r="K643" s="333"/>
      <c r="L643" s="333"/>
      <c r="M643" s="333"/>
      <c r="N643" s="333"/>
      <c r="O643" s="333"/>
      <c r="P643" s="333"/>
      <c r="Q643" s="333"/>
      <c r="R643" s="333"/>
      <c r="S643" s="333"/>
      <c r="T643" s="333"/>
      <c r="U643" s="333"/>
      <c r="V643" s="333"/>
      <c r="W643" s="333"/>
      <c r="X643" s="333"/>
      <c r="Y643" s="333"/>
      <c r="Z643" s="333"/>
    </row>
    <row r="644" spans="1:26" x14ac:dyDescent="0.25">
      <c r="A644" s="335"/>
      <c r="B644" s="333"/>
      <c r="C644" s="333"/>
      <c r="D644" s="333"/>
      <c r="E644" s="333"/>
      <c r="F644" s="333"/>
      <c r="G644" s="334"/>
      <c r="H644" s="334"/>
      <c r="I644" s="334"/>
      <c r="J644" s="334"/>
      <c r="K644" s="333"/>
      <c r="L644" s="333"/>
      <c r="M644" s="333"/>
      <c r="N644" s="333"/>
      <c r="O644" s="333"/>
      <c r="P644" s="333"/>
      <c r="Q644" s="333"/>
      <c r="R644" s="333"/>
      <c r="S644" s="333"/>
      <c r="T644" s="333"/>
      <c r="U644" s="333"/>
      <c r="V644" s="333"/>
      <c r="W644" s="333"/>
      <c r="X644" s="333"/>
      <c r="Y644" s="333"/>
      <c r="Z644" s="333"/>
    </row>
    <row r="645" spans="1:26" x14ac:dyDescent="0.25">
      <c r="A645" s="335"/>
      <c r="B645" s="333"/>
      <c r="C645" s="333"/>
      <c r="D645" s="333"/>
      <c r="E645" s="333"/>
      <c r="F645" s="333"/>
      <c r="G645" s="334"/>
      <c r="H645" s="334"/>
      <c r="I645" s="334"/>
      <c r="J645" s="334"/>
      <c r="K645" s="333"/>
      <c r="L645" s="333"/>
      <c r="M645" s="333"/>
      <c r="N645" s="333"/>
      <c r="O645" s="333"/>
      <c r="P645" s="333"/>
      <c r="Q645" s="333"/>
      <c r="R645" s="333"/>
      <c r="S645" s="333"/>
      <c r="T645" s="333"/>
      <c r="U645" s="333"/>
      <c r="V645" s="333"/>
      <c r="W645" s="333"/>
      <c r="X645" s="333"/>
      <c r="Y645" s="333"/>
      <c r="Z645" s="333"/>
    </row>
    <row r="646" spans="1:26" x14ac:dyDescent="0.25">
      <c r="A646" s="14"/>
      <c r="B646" s="45"/>
      <c r="C646" s="45"/>
      <c r="D646" s="35"/>
      <c r="E646" s="35"/>
      <c r="F646" s="35"/>
      <c r="G646" s="337"/>
      <c r="H646" s="337"/>
      <c r="I646" s="337"/>
      <c r="J646" s="337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25">
      <c r="A647" s="335"/>
      <c r="B647" s="333"/>
      <c r="C647" s="333"/>
      <c r="D647" s="333"/>
      <c r="E647" s="333"/>
      <c r="F647" s="333"/>
      <c r="G647" s="334"/>
      <c r="H647" s="334"/>
      <c r="I647" s="334"/>
      <c r="J647" s="334"/>
      <c r="K647" s="333"/>
      <c r="L647" s="333"/>
      <c r="M647" s="333"/>
      <c r="N647" s="333"/>
      <c r="O647" s="333"/>
      <c r="P647" s="333"/>
      <c r="Q647" s="333"/>
      <c r="R647" s="333"/>
      <c r="S647" s="333"/>
      <c r="T647" s="333"/>
      <c r="U647" s="333"/>
      <c r="V647" s="333"/>
      <c r="W647" s="333"/>
      <c r="X647" s="333"/>
      <c r="Y647" s="333"/>
      <c r="Z647" s="333"/>
    </row>
    <row r="648" spans="1:26" x14ac:dyDescent="0.25">
      <c r="A648" s="335"/>
      <c r="B648" s="333"/>
      <c r="C648" s="333"/>
      <c r="D648" s="333"/>
      <c r="E648" s="333"/>
      <c r="F648" s="333"/>
      <c r="G648" s="334"/>
      <c r="H648" s="334"/>
      <c r="I648" s="334"/>
      <c r="J648" s="334"/>
      <c r="K648" s="333"/>
      <c r="L648" s="333"/>
      <c r="M648" s="333"/>
      <c r="N648" s="333"/>
      <c r="O648" s="333"/>
      <c r="P648" s="333"/>
      <c r="Q648" s="333"/>
      <c r="R648" s="333"/>
      <c r="S648" s="333"/>
      <c r="T648" s="333"/>
      <c r="U648" s="333"/>
      <c r="V648" s="333"/>
      <c r="W648" s="333"/>
      <c r="X648" s="333"/>
      <c r="Y648" s="333"/>
      <c r="Z648" s="333"/>
    </row>
    <row r="649" spans="1:26" x14ac:dyDescent="0.25">
      <c r="A649" s="335"/>
      <c r="B649" s="36"/>
      <c r="C649" s="36"/>
      <c r="D649" s="333"/>
      <c r="E649" s="333"/>
      <c r="F649" s="333"/>
      <c r="G649" s="334"/>
      <c r="H649" s="334"/>
      <c r="I649" s="334"/>
      <c r="J649" s="334"/>
      <c r="K649" s="333"/>
      <c r="L649" s="333"/>
      <c r="M649" s="333"/>
      <c r="N649" s="333"/>
      <c r="O649" s="333"/>
      <c r="P649" s="333"/>
      <c r="Q649" s="333"/>
      <c r="R649" s="333"/>
      <c r="S649" s="333"/>
      <c r="T649" s="333"/>
      <c r="U649" s="333"/>
      <c r="V649" s="333"/>
      <c r="W649" s="333"/>
      <c r="X649" s="333"/>
      <c r="Y649" s="333"/>
      <c r="Z649" s="333"/>
    </row>
    <row r="650" spans="1:26" x14ac:dyDescent="0.25">
      <c r="A650" s="335"/>
      <c r="B650" s="36"/>
      <c r="C650" s="36"/>
      <c r="D650" s="333"/>
      <c r="E650" s="333"/>
      <c r="F650" s="333"/>
      <c r="G650" s="334"/>
      <c r="H650" s="334"/>
      <c r="I650" s="334"/>
      <c r="J650" s="334"/>
      <c r="K650" s="333"/>
      <c r="L650" s="333"/>
      <c r="M650" s="333"/>
      <c r="N650" s="333"/>
      <c r="O650" s="333"/>
      <c r="P650" s="333"/>
      <c r="Q650" s="333"/>
      <c r="R650" s="333"/>
      <c r="S650" s="333"/>
      <c r="T650" s="333"/>
      <c r="U650" s="333"/>
      <c r="V650" s="333"/>
      <c r="W650" s="333"/>
      <c r="X650" s="333"/>
      <c r="Y650" s="333"/>
      <c r="Z650" s="333"/>
    </row>
    <row r="651" spans="1:26" x14ac:dyDescent="0.25">
      <c r="A651" s="335"/>
      <c r="B651" s="333"/>
      <c r="C651" s="333"/>
      <c r="D651" s="333"/>
      <c r="E651" s="333"/>
      <c r="F651" s="333"/>
      <c r="G651" s="334"/>
      <c r="H651" s="334"/>
      <c r="I651" s="334"/>
      <c r="J651" s="334"/>
      <c r="K651" s="333"/>
      <c r="L651" s="333"/>
      <c r="M651" s="333"/>
      <c r="N651" s="333"/>
      <c r="O651" s="333"/>
      <c r="P651" s="333"/>
      <c r="Q651" s="333"/>
      <c r="R651" s="333"/>
      <c r="S651" s="333"/>
      <c r="T651" s="333"/>
      <c r="U651" s="333"/>
      <c r="V651" s="333"/>
      <c r="W651" s="333"/>
      <c r="X651" s="333"/>
      <c r="Y651" s="333"/>
      <c r="Z651" s="333"/>
    </row>
    <row r="652" spans="1:26" x14ac:dyDescent="0.25">
      <c r="A652" s="335"/>
      <c r="B652" s="333"/>
      <c r="C652" s="333"/>
      <c r="D652" s="333"/>
      <c r="E652" s="333"/>
      <c r="F652" s="333"/>
      <c r="G652" s="334"/>
      <c r="H652" s="334"/>
      <c r="I652" s="334"/>
      <c r="J652" s="334"/>
      <c r="K652" s="333"/>
      <c r="L652" s="333"/>
      <c r="M652" s="333"/>
      <c r="N652" s="333"/>
      <c r="O652" s="333"/>
      <c r="P652" s="333"/>
      <c r="Q652" s="333"/>
      <c r="R652" s="333"/>
      <c r="S652" s="333"/>
      <c r="T652" s="333"/>
      <c r="U652" s="333"/>
      <c r="V652" s="333"/>
      <c r="W652" s="333"/>
      <c r="X652" s="333"/>
      <c r="Y652" s="333"/>
      <c r="Z652" s="333"/>
    </row>
    <row r="653" spans="1:26" x14ac:dyDescent="0.25">
      <c r="A653" s="332"/>
      <c r="B653" s="334"/>
      <c r="C653" s="334"/>
      <c r="D653" s="334"/>
      <c r="E653" s="334"/>
      <c r="F653" s="334"/>
      <c r="G653" s="334"/>
      <c r="H653" s="334"/>
      <c r="I653" s="334"/>
      <c r="J653" s="334"/>
      <c r="K653" s="334"/>
      <c r="L653" s="334"/>
      <c r="M653" s="334"/>
      <c r="N653" s="334"/>
      <c r="O653" s="334"/>
      <c r="P653" s="334"/>
      <c r="Q653" s="334"/>
      <c r="R653" s="334"/>
      <c r="S653" s="334"/>
      <c r="T653" s="334"/>
      <c r="U653" s="334"/>
      <c r="V653" s="334"/>
      <c r="W653" s="334"/>
      <c r="X653" s="334"/>
      <c r="Y653" s="334"/>
      <c r="Z653" s="334"/>
    </row>
    <row r="654" spans="1:26" x14ac:dyDescent="0.25">
      <c r="A654" s="336"/>
      <c r="B654" s="38"/>
      <c r="C654" s="38"/>
      <c r="D654" s="337"/>
      <c r="E654" s="337"/>
      <c r="F654" s="337"/>
      <c r="G654" s="337"/>
      <c r="H654" s="337"/>
      <c r="I654" s="337"/>
      <c r="J654" s="337"/>
      <c r="K654" s="337"/>
      <c r="L654" s="337"/>
      <c r="M654" s="337"/>
      <c r="N654" s="337"/>
      <c r="O654" s="337"/>
      <c r="P654" s="337"/>
      <c r="Q654" s="337"/>
      <c r="R654" s="337"/>
      <c r="S654" s="337"/>
      <c r="T654" s="337"/>
      <c r="U654" s="337"/>
      <c r="V654" s="337"/>
      <c r="W654" s="337"/>
      <c r="X654" s="337"/>
      <c r="Y654" s="337"/>
      <c r="Z654" s="337"/>
    </row>
    <row r="655" spans="1:26" x14ac:dyDescent="0.25">
      <c r="A655" s="335"/>
      <c r="B655" s="333"/>
      <c r="C655" s="333"/>
      <c r="D655" s="333"/>
      <c r="E655" s="333"/>
      <c r="F655" s="333"/>
      <c r="G655" s="334"/>
      <c r="H655" s="334"/>
      <c r="I655" s="334"/>
      <c r="J655" s="334"/>
      <c r="K655" s="333"/>
      <c r="L655" s="333"/>
      <c r="M655" s="333"/>
      <c r="N655" s="333"/>
      <c r="O655" s="333"/>
      <c r="P655" s="333"/>
      <c r="Q655" s="333"/>
      <c r="R655" s="333"/>
      <c r="S655" s="333"/>
      <c r="T655" s="333"/>
      <c r="U655" s="333"/>
      <c r="V655" s="333"/>
      <c r="W655" s="333"/>
      <c r="X655" s="333"/>
      <c r="Y655" s="333"/>
      <c r="Z655" s="333"/>
    </row>
    <row r="656" spans="1:26" x14ac:dyDescent="0.25">
      <c r="A656" s="335"/>
      <c r="B656" s="333"/>
      <c r="C656" s="333"/>
      <c r="D656" s="333"/>
      <c r="E656" s="333"/>
      <c r="F656" s="333"/>
      <c r="G656" s="334"/>
      <c r="H656" s="334"/>
      <c r="I656" s="334"/>
      <c r="J656" s="334"/>
      <c r="K656" s="333"/>
      <c r="L656" s="333"/>
      <c r="M656" s="333"/>
      <c r="N656" s="333"/>
      <c r="O656" s="333"/>
      <c r="P656" s="333"/>
      <c r="Q656" s="333"/>
      <c r="R656" s="333"/>
      <c r="S656" s="333"/>
      <c r="T656" s="333"/>
      <c r="U656" s="333"/>
      <c r="V656" s="333"/>
      <c r="W656" s="333"/>
      <c r="X656" s="333"/>
      <c r="Y656" s="333"/>
      <c r="Z656" s="333"/>
    </row>
    <row r="657" spans="1:26" x14ac:dyDescent="0.25">
      <c r="A657" s="335"/>
      <c r="B657" s="333"/>
      <c r="C657" s="333"/>
      <c r="D657" s="333"/>
      <c r="E657" s="333"/>
      <c r="F657" s="333"/>
      <c r="G657" s="334"/>
      <c r="H657" s="334"/>
      <c r="I657" s="334"/>
      <c r="J657" s="334"/>
      <c r="K657" s="333"/>
      <c r="L657" s="333"/>
      <c r="M657" s="333"/>
      <c r="N657" s="333"/>
      <c r="O657" s="333"/>
      <c r="P657" s="333"/>
      <c r="Q657" s="333"/>
      <c r="R657" s="333"/>
      <c r="S657" s="333"/>
      <c r="T657" s="333"/>
      <c r="U657" s="333"/>
      <c r="V657" s="333"/>
      <c r="W657" s="333"/>
      <c r="X657" s="333"/>
      <c r="Y657" s="333"/>
      <c r="Z657" s="333"/>
    </row>
    <row r="658" spans="1:26" x14ac:dyDescent="0.25">
      <c r="A658" s="335"/>
      <c r="B658" s="333"/>
      <c r="C658" s="333"/>
      <c r="D658" s="333"/>
      <c r="E658" s="333"/>
      <c r="F658" s="333"/>
      <c r="G658" s="334"/>
      <c r="H658" s="334"/>
      <c r="I658" s="334"/>
      <c r="J658" s="334"/>
      <c r="K658" s="333"/>
      <c r="L658" s="333"/>
      <c r="M658" s="333"/>
      <c r="N658" s="333"/>
      <c r="O658" s="333"/>
      <c r="P658" s="333"/>
      <c r="Q658" s="333"/>
      <c r="R658" s="333"/>
      <c r="S658" s="333"/>
      <c r="T658" s="333"/>
      <c r="U658" s="333"/>
      <c r="V658" s="333"/>
      <c r="W658" s="333"/>
      <c r="X658" s="333"/>
      <c r="Y658" s="333"/>
      <c r="Z658" s="333"/>
    </row>
    <row r="659" spans="1:26" x14ac:dyDescent="0.25">
      <c r="A659" s="335"/>
      <c r="B659" s="333"/>
      <c r="C659" s="333"/>
      <c r="D659" s="333"/>
      <c r="E659" s="333"/>
      <c r="F659" s="333"/>
      <c r="G659" s="334"/>
      <c r="H659" s="334"/>
      <c r="I659" s="334"/>
      <c r="J659" s="334"/>
      <c r="K659" s="333"/>
      <c r="L659" s="333"/>
      <c r="M659" s="333"/>
      <c r="N659" s="333"/>
      <c r="O659" s="333"/>
      <c r="P659" s="333"/>
      <c r="Q659" s="333"/>
      <c r="R659" s="333"/>
      <c r="S659" s="333"/>
      <c r="T659" s="333"/>
      <c r="U659" s="333"/>
      <c r="V659" s="333"/>
      <c r="W659" s="333"/>
      <c r="X659" s="333"/>
      <c r="Y659" s="333"/>
      <c r="Z659" s="333"/>
    </row>
    <row r="660" spans="1:26" x14ac:dyDescent="0.25">
      <c r="A660" s="335"/>
      <c r="B660" s="333"/>
      <c r="C660" s="333"/>
      <c r="D660" s="333"/>
      <c r="E660" s="333"/>
      <c r="F660" s="333"/>
      <c r="G660" s="334"/>
      <c r="H660" s="334"/>
      <c r="I660" s="334"/>
      <c r="J660" s="334"/>
      <c r="K660" s="333"/>
      <c r="L660" s="333"/>
      <c r="M660" s="333"/>
      <c r="N660" s="333"/>
      <c r="O660" s="333"/>
      <c r="P660" s="333"/>
      <c r="Q660" s="333"/>
      <c r="R660" s="333"/>
      <c r="S660" s="333"/>
      <c r="T660" s="333"/>
      <c r="U660" s="333"/>
      <c r="V660" s="333"/>
      <c r="W660" s="333"/>
      <c r="X660" s="333"/>
      <c r="Y660" s="333"/>
      <c r="Z660" s="333"/>
    </row>
    <row r="661" spans="1:26" x14ac:dyDescent="0.25">
      <c r="A661" s="335"/>
      <c r="B661" s="333"/>
      <c r="C661" s="333"/>
      <c r="D661" s="333"/>
      <c r="E661" s="333"/>
      <c r="F661" s="333"/>
      <c r="G661" s="334"/>
      <c r="H661" s="334"/>
      <c r="I661" s="334"/>
      <c r="J661" s="334"/>
      <c r="K661" s="333"/>
      <c r="L661" s="333"/>
      <c r="M661" s="333"/>
      <c r="N661" s="333"/>
      <c r="O661" s="333"/>
      <c r="P661" s="333"/>
      <c r="Q661" s="333"/>
      <c r="R661" s="333"/>
      <c r="S661" s="333"/>
      <c r="T661" s="333"/>
      <c r="U661" s="333"/>
      <c r="V661" s="333"/>
      <c r="W661" s="333"/>
      <c r="X661" s="333"/>
      <c r="Y661" s="333"/>
      <c r="Z661" s="333"/>
    </row>
    <row r="662" spans="1:26" x14ac:dyDescent="0.25">
      <c r="A662" s="335"/>
      <c r="B662" s="333"/>
      <c r="C662" s="333"/>
      <c r="D662" s="333"/>
      <c r="E662" s="333"/>
      <c r="F662" s="333"/>
      <c r="G662" s="334"/>
      <c r="H662" s="334"/>
      <c r="I662" s="334"/>
      <c r="J662" s="334"/>
      <c r="K662" s="333"/>
      <c r="L662" s="333"/>
      <c r="M662" s="333"/>
      <c r="N662" s="333"/>
      <c r="O662" s="333"/>
      <c r="P662" s="333"/>
      <c r="Q662" s="333"/>
      <c r="R662" s="333"/>
      <c r="S662" s="333"/>
      <c r="T662" s="333"/>
      <c r="U662" s="333"/>
      <c r="V662" s="333"/>
      <c r="W662" s="333"/>
      <c r="X662" s="333"/>
      <c r="Y662" s="333"/>
      <c r="Z662" s="333"/>
    </row>
    <row r="663" spans="1:26" x14ac:dyDescent="0.25">
      <c r="A663" s="335"/>
      <c r="B663" s="333"/>
      <c r="C663" s="333"/>
      <c r="D663" s="333"/>
      <c r="E663" s="333"/>
      <c r="F663" s="333"/>
      <c r="G663" s="334"/>
      <c r="H663" s="334"/>
      <c r="I663" s="334"/>
      <c r="J663" s="334"/>
      <c r="K663" s="333"/>
      <c r="L663" s="333"/>
      <c r="M663" s="333"/>
      <c r="N663" s="333"/>
      <c r="O663" s="333"/>
      <c r="P663" s="333"/>
      <c r="Q663" s="333"/>
      <c r="R663" s="333"/>
      <c r="S663" s="333"/>
      <c r="T663" s="333"/>
      <c r="U663" s="333"/>
      <c r="V663" s="333"/>
      <c r="W663" s="333"/>
      <c r="X663" s="333"/>
      <c r="Y663" s="333"/>
      <c r="Z663" s="333"/>
    </row>
    <row r="664" spans="1:26" x14ac:dyDescent="0.25">
      <c r="A664" s="335"/>
      <c r="B664" s="333"/>
      <c r="C664" s="333"/>
      <c r="D664" s="333"/>
      <c r="E664" s="333"/>
      <c r="F664" s="333"/>
      <c r="G664" s="334"/>
      <c r="H664" s="334"/>
      <c r="I664" s="334"/>
      <c r="J664" s="334"/>
      <c r="K664" s="333"/>
      <c r="L664" s="333"/>
      <c r="M664" s="333"/>
      <c r="N664" s="333"/>
      <c r="O664" s="333"/>
      <c r="P664" s="333"/>
      <c r="Q664" s="333"/>
      <c r="R664" s="333"/>
      <c r="S664" s="333"/>
      <c r="T664" s="333"/>
      <c r="U664" s="333"/>
      <c r="V664" s="333"/>
      <c r="W664" s="333"/>
      <c r="X664" s="333"/>
      <c r="Y664" s="333"/>
      <c r="Z664" s="333"/>
    </row>
    <row r="665" spans="1:26" x14ac:dyDescent="0.25">
      <c r="A665" s="335"/>
      <c r="B665" s="333"/>
      <c r="C665" s="333"/>
      <c r="D665" s="333"/>
      <c r="E665" s="333"/>
      <c r="F665" s="333"/>
      <c r="G665" s="334"/>
      <c r="H665" s="334"/>
      <c r="I665" s="334"/>
      <c r="J665" s="334"/>
      <c r="K665" s="333"/>
      <c r="L665" s="333"/>
      <c r="M665" s="333"/>
      <c r="N665" s="333"/>
      <c r="O665" s="333"/>
      <c r="P665" s="333"/>
      <c r="Q665" s="333"/>
      <c r="R665" s="333"/>
      <c r="S665" s="333"/>
      <c r="T665" s="333"/>
      <c r="U665" s="333"/>
      <c r="V665" s="333"/>
      <c r="W665" s="333"/>
      <c r="X665" s="333"/>
      <c r="Y665" s="333"/>
      <c r="Z665" s="333"/>
    </row>
    <row r="666" spans="1:26" x14ac:dyDescent="0.25">
      <c r="A666" s="335"/>
      <c r="B666" s="333"/>
      <c r="C666" s="333"/>
      <c r="D666" s="333"/>
      <c r="E666" s="333"/>
      <c r="F666" s="333"/>
      <c r="G666" s="334"/>
      <c r="H666" s="334"/>
      <c r="I666" s="334"/>
      <c r="J666" s="334"/>
      <c r="K666" s="333"/>
      <c r="L666" s="333"/>
      <c r="M666" s="333"/>
      <c r="N666" s="333"/>
      <c r="O666" s="333"/>
      <c r="P666" s="333"/>
      <c r="Q666" s="333"/>
      <c r="R666" s="333"/>
      <c r="S666" s="333"/>
      <c r="T666" s="333"/>
      <c r="U666" s="333"/>
      <c r="V666" s="333"/>
      <c r="W666" s="333"/>
      <c r="X666" s="333"/>
      <c r="Y666" s="333"/>
      <c r="Z666" s="333"/>
    </row>
    <row r="667" spans="1:26" x14ac:dyDescent="0.25">
      <c r="A667" s="335"/>
      <c r="B667" s="333"/>
      <c r="C667" s="333"/>
      <c r="D667" s="333"/>
      <c r="E667" s="333"/>
      <c r="F667" s="333"/>
      <c r="G667" s="334"/>
      <c r="H667" s="334"/>
      <c r="I667" s="334"/>
      <c r="J667" s="334"/>
      <c r="K667" s="333"/>
      <c r="L667" s="333"/>
      <c r="M667" s="333"/>
      <c r="N667" s="333"/>
      <c r="O667" s="333"/>
      <c r="P667" s="333"/>
      <c r="Q667" s="333"/>
      <c r="R667" s="333"/>
      <c r="S667" s="333"/>
      <c r="T667" s="333"/>
      <c r="U667" s="333"/>
      <c r="V667" s="333"/>
      <c r="W667" s="333"/>
      <c r="X667" s="333"/>
      <c r="Y667" s="333"/>
      <c r="Z667" s="333"/>
    </row>
    <row r="668" spans="1:26" x14ac:dyDescent="0.25">
      <c r="A668" s="335"/>
      <c r="B668" s="333"/>
      <c r="C668" s="333"/>
      <c r="D668" s="333"/>
      <c r="E668" s="333"/>
      <c r="F668" s="333"/>
      <c r="G668" s="334"/>
      <c r="H668" s="334"/>
      <c r="I668" s="334"/>
      <c r="J668" s="334"/>
      <c r="K668" s="333"/>
      <c r="L668" s="333"/>
      <c r="M668" s="333"/>
      <c r="N668" s="333"/>
      <c r="O668" s="333"/>
      <c r="P668" s="333"/>
      <c r="Q668" s="333"/>
      <c r="R668" s="333"/>
      <c r="S668" s="333"/>
      <c r="T668" s="333"/>
      <c r="U668" s="333"/>
      <c r="V668" s="333"/>
      <c r="W668" s="333"/>
      <c r="X668" s="333"/>
      <c r="Y668" s="333"/>
      <c r="Z668" s="333"/>
    </row>
    <row r="669" spans="1:26" x14ac:dyDescent="0.25">
      <c r="A669" s="14"/>
      <c r="B669" s="45"/>
      <c r="C669" s="45"/>
      <c r="D669" s="35"/>
      <c r="E669" s="35"/>
      <c r="F669" s="35"/>
      <c r="G669" s="337"/>
      <c r="H669" s="337"/>
      <c r="I669" s="337"/>
      <c r="J669" s="337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25">
      <c r="A670" s="335"/>
      <c r="B670" s="333"/>
      <c r="C670" s="333"/>
      <c r="D670" s="333"/>
      <c r="E670" s="333"/>
      <c r="F670" s="333"/>
      <c r="G670" s="334"/>
      <c r="H670" s="334"/>
      <c r="I670" s="334"/>
      <c r="J670" s="334"/>
      <c r="K670" s="333"/>
      <c r="L670" s="333"/>
      <c r="M670" s="333"/>
      <c r="N670" s="333"/>
      <c r="O670" s="333"/>
      <c r="P670" s="333"/>
      <c r="Q670" s="333"/>
      <c r="R670" s="333"/>
      <c r="S670" s="333"/>
      <c r="T670" s="333"/>
      <c r="U670" s="333"/>
      <c r="V670" s="333"/>
      <c r="W670" s="333"/>
      <c r="X670" s="333"/>
      <c r="Y670" s="333"/>
      <c r="Z670" s="333"/>
    </row>
    <row r="671" spans="1:26" x14ac:dyDescent="0.25">
      <c r="A671" s="335"/>
      <c r="B671" s="333"/>
      <c r="C671" s="333"/>
      <c r="D671" s="333"/>
      <c r="E671" s="333"/>
      <c r="F671" s="333"/>
      <c r="G671" s="334"/>
      <c r="H671" s="334"/>
      <c r="I671" s="334"/>
      <c r="J671" s="334"/>
      <c r="K671" s="333"/>
      <c r="L671" s="333"/>
      <c r="M671" s="333"/>
      <c r="N671" s="333"/>
      <c r="O671" s="333"/>
      <c r="P671" s="333"/>
      <c r="Q671" s="333"/>
      <c r="R671" s="333"/>
      <c r="S671" s="333"/>
      <c r="T671" s="333"/>
      <c r="U671" s="333"/>
      <c r="V671" s="333"/>
      <c r="W671" s="333"/>
      <c r="X671" s="333"/>
      <c r="Y671" s="333"/>
      <c r="Z671" s="333"/>
    </row>
    <row r="672" spans="1:26" x14ac:dyDescent="0.25">
      <c r="A672" s="335"/>
      <c r="B672" s="333"/>
      <c r="C672" s="333"/>
      <c r="D672" s="333"/>
      <c r="E672" s="333"/>
      <c r="F672" s="333"/>
      <c r="G672" s="334"/>
      <c r="H672" s="334"/>
      <c r="I672" s="334"/>
      <c r="J672" s="334"/>
      <c r="K672" s="333"/>
      <c r="L672" s="333"/>
      <c r="M672" s="333"/>
      <c r="N672" s="333"/>
      <c r="O672" s="333"/>
      <c r="P672" s="333"/>
      <c r="Q672" s="333"/>
      <c r="R672" s="333"/>
      <c r="S672" s="333"/>
      <c r="T672" s="333"/>
      <c r="U672" s="333"/>
      <c r="V672" s="333"/>
      <c r="W672" s="333"/>
      <c r="X672" s="333"/>
      <c r="Y672" s="333"/>
      <c r="Z672" s="333"/>
    </row>
    <row r="673" spans="1:26" x14ac:dyDescent="0.25">
      <c r="A673" s="94"/>
      <c r="B673" s="333"/>
      <c r="C673" s="333"/>
      <c r="D673" s="333"/>
      <c r="E673" s="333"/>
      <c r="F673" s="333"/>
      <c r="G673" s="334"/>
      <c r="H673" s="334"/>
      <c r="I673" s="334"/>
      <c r="J673" s="334"/>
      <c r="K673" s="333"/>
      <c r="L673" s="333"/>
      <c r="M673" s="333"/>
      <c r="N673" s="333"/>
      <c r="O673" s="333"/>
      <c r="P673" s="333"/>
      <c r="Q673" s="333"/>
      <c r="R673" s="333"/>
      <c r="S673" s="333"/>
      <c r="T673" s="333"/>
      <c r="U673" s="333"/>
      <c r="V673" s="333"/>
      <c r="W673" s="333"/>
      <c r="X673" s="333"/>
      <c r="Y673" s="333"/>
      <c r="Z673" s="333"/>
    </row>
    <row r="674" spans="1:26" x14ac:dyDescent="0.25">
      <c r="A674" s="48"/>
      <c r="B674" s="333"/>
      <c r="C674" s="333"/>
      <c r="D674" s="333"/>
      <c r="E674" s="333"/>
      <c r="F674" s="333"/>
      <c r="G674" s="334"/>
      <c r="H674" s="334"/>
      <c r="I674" s="334"/>
      <c r="J674" s="334"/>
      <c r="K674" s="333"/>
      <c r="L674" s="333"/>
      <c r="M674" s="333"/>
      <c r="N674" s="333"/>
      <c r="O674" s="333"/>
      <c r="P674" s="333"/>
      <c r="Q674" s="333"/>
      <c r="R674" s="333"/>
      <c r="S674" s="333"/>
      <c r="T674" s="333"/>
      <c r="U674" s="333"/>
      <c r="V674" s="333"/>
      <c r="W674" s="333"/>
      <c r="X674" s="333"/>
      <c r="Y674" s="333"/>
      <c r="Z674" s="333"/>
    </row>
    <row r="675" spans="1:26" x14ac:dyDescent="0.25">
      <c r="A675" s="48"/>
      <c r="B675" s="333"/>
      <c r="C675" s="333"/>
      <c r="D675" s="333"/>
      <c r="E675" s="333"/>
      <c r="F675" s="333"/>
      <c r="G675" s="334"/>
      <c r="H675" s="334"/>
      <c r="I675" s="334"/>
      <c r="J675" s="334"/>
      <c r="K675" s="333"/>
      <c r="L675" s="333"/>
      <c r="M675" s="333"/>
      <c r="N675" s="333"/>
      <c r="O675" s="333"/>
      <c r="P675" s="333"/>
      <c r="Q675" s="333"/>
      <c r="R675" s="333"/>
      <c r="S675" s="333"/>
      <c r="T675" s="333"/>
      <c r="U675" s="333"/>
      <c r="V675" s="333"/>
      <c r="W675" s="333"/>
      <c r="X675" s="333"/>
      <c r="Y675" s="333"/>
      <c r="Z675" s="333"/>
    </row>
    <row r="676" spans="1:26" x14ac:dyDescent="0.25">
      <c r="A676" s="48"/>
      <c r="B676" s="36"/>
      <c r="C676" s="36"/>
      <c r="D676" s="333"/>
      <c r="E676" s="333"/>
      <c r="F676" s="333"/>
      <c r="G676" s="334"/>
      <c r="H676" s="334"/>
      <c r="I676" s="334"/>
      <c r="J676" s="334"/>
      <c r="K676" s="333"/>
      <c r="L676" s="333"/>
      <c r="M676" s="333"/>
      <c r="N676" s="333"/>
      <c r="O676" s="333"/>
      <c r="P676" s="333"/>
      <c r="Q676" s="333"/>
      <c r="R676" s="333"/>
      <c r="S676" s="333"/>
      <c r="T676" s="333"/>
      <c r="U676" s="333"/>
      <c r="V676" s="333"/>
      <c r="W676" s="333"/>
      <c r="X676" s="333"/>
      <c r="Y676" s="333"/>
      <c r="Z676" s="333"/>
    </row>
    <row r="677" spans="1:26" x14ac:dyDescent="0.25">
      <c r="A677" s="335"/>
      <c r="B677" s="333"/>
      <c r="C677" s="333"/>
      <c r="D677" s="333"/>
      <c r="E677" s="333"/>
      <c r="F677" s="333"/>
      <c r="G677" s="334"/>
      <c r="H677" s="334"/>
      <c r="I677" s="334"/>
      <c r="J677" s="334"/>
      <c r="K677" s="333"/>
      <c r="L677" s="333"/>
      <c r="M677" s="333"/>
      <c r="N677" s="333"/>
      <c r="O677" s="333"/>
      <c r="P677" s="333"/>
      <c r="Q677" s="333"/>
      <c r="R677" s="333"/>
      <c r="S677" s="333"/>
      <c r="T677" s="333"/>
      <c r="U677" s="333"/>
      <c r="V677" s="333"/>
      <c r="W677" s="333"/>
      <c r="X677" s="333"/>
      <c r="Y677" s="333"/>
      <c r="Z677" s="333"/>
    </row>
    <row r="678" spans="1:26" x14ac:dyDescent="0.25">
      <c r="A678" s="14"/>
      <c r="B678" s="45"/>
      <c r="C678" s="45"/>
      <c r="D678" s="35"/>
      <c r="E678" s="35"/>
      <c r="F678" s="35"/>
      <c r="G678" s="337"/>
      <c r="H678" s="337"/>
      <c r="I678" s="337"/>
      <c r="J678" s="337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25">
      <c r="A679" s="335"/>
      <c r="B679" s="333"/>
      <c r="C679" s="333"/>
      <c r="D679" s="333"/>
      <c r="E679" s="333"/>
      <c r="F679" s="333"/>
      <c r="G679" s="334"/>
      <c r="H679" s="334"/>
      <c r="I679" s="334"/>
      <c r="J679" s="334"/>
      <c r="K679" s="333"/>
      <c r="L679" s="333"/>
      <c r="M679" s="333"/>
      <c r="N679" s="333"/>
      <c r="O679" s="333"/>
      <c r="P679" s="333"/>
      <c r="Q679" s="333"/>
      <c r="R679" s="333"/>
      <c r="S679" s="333"/>
      <c r="T679" s="333"/>
      <c r="U679" s="333"/>
      <c r="V679" s="333"/>
      <c r="W679" s="333"/>
      <c r="X679" s="333"/>
      <c r="Y679" s="333"/>
      <c r="Z679" s="333"/>
    </row>
    <row r="680" spans="1:26" x14ac:dyDescent="0.25">
      <c r="A680" s="335"/>
      <c r="B680" s="333"/>
      <c r="C680" s="333"/>
      <c r="D680" s="333"/>
      <c r="E680" s="333"/>
      <c r="F680" s="333"/>
      <c r="G680" s="334"/>
      <c r="H680" s="334"/>
      <c r="I680" s="334"/>
      <c r="J680" s="334"/>
      <c r="K680" s="333"/>
      <c r="L680" s="333"/>
      <c r="M680" s="333"/>
      <c r="N680" s="333"/>
      <c r="O680" s="333"/>
      <c r="P680" s="333"/>
      <c r="Q680" s="333"/>
      <c r="R680" s="333"/>
      <c r="S680" s="333"/>
      <c r="T680" s="333"/>
      <c r="U680" s="333"/>
      <c r="V680" s="333"/>
      <c r="W680" s="333"/>
      <c r="X680" s="333"/>
      <c r="Y680" s="333"/>
      <c r="Z680" s="333"/>
    </row>
    <row r="681" spans="1:26" x14ac:dyDescent="0.25">
      <c r="A681" s="335"/>
      <c r="B681" s="333"/>
      <c r="C681" s="333"/>
      <c r="D681" s="333"/>
      <c r="E681" s="333"/>
      <c r="F681" s="333"/>
      <c r="G681" s="334"/>
      <c r="H681" s="334"/>
      <c r="I681" s="334"/>
      <c r="J681" s="334"/>
      <c r="K681" s="333"/>
      <c r="L681" s="333"/>
      <c r="M681" s="333"/>
      <c r="N681" s="333"/>
      <c r="O681" s="333"/>
      <c r="P681" s="333"/>
      <c r="Q681" s="333"/>
      <c r="R681" s="333"/>
      <c r="S681" s="333"/>
      <c r="T681" s="333"/>
      <c r="U681" s="333"/>
      <c r="V681" s="333"/>
      <c r="W681" s="333"/>
      <c r="X681" s="333"/>
      <c r="Y681" s="333"/>
      <c r="Z681" s="333"/>
    </row>
    <row r="682" spans="1:26" x14ac:dyDescent="0.25">
      <c r="A682" s="335"/>
      <c r="B682" s="333"/>
      <c r="C682" s="333"/>
      <c r="D682" s="333"/>
      <c r="E682" s="333"/>
      <c r="F682" s="333"/>
      <c r="G682" s="334"/>
      <c r="H682" s="334"/>
      <c r="I682" s="334"/>
      <c r="J682" s="334"/>
      <c r="K682" s="333"/>
      <c r="L682" s="333"/>
      <c r="M682" s="333"/>
      <c r="N682" s="333"/>
      <c r="O682" s="333"/>
      <c r="P682" s="333"/>
      <c r="Q682" s="333"/>
      <c r="R682" s="333"/>
      <c r="S682" s="333"/>
      <c r="T682" s="333"/>
      <c r="U682" s="333"/>
      <c r="V682" s="333"/>
      <c r="W682" s="333"/>
      <c r="X682" s="333"/>
      <c r="Y682" s="333"/>
      <c r="Z682" s="333"/>
    </row>
    <row r="683" spans="1:26" x14ac:dyDescent="0.25">
      <c r="A683" s="335"/>
      <c r="B683" s="333"/>
      <c r="C683" s="333"/>
      <c r="D683" s="333"/>
      <c r="E683" s="333"/>
      <c r="F683" s="333"/>
      <c r="G683" s="334"/>
      <c r="H683" s="334"/>
      <c r="I683" s="334"/>
      <c r="J683" s="334"/>
      <c r="K683" s="333"/>
      <c r="L683" s="333"/>
      <c r="M683" s="333"/>
      <c r="N683" s="333"/>
      <c r="O683" s="333"/>
      <c r="P683" s="333"/>
      <c r="Q683" s="333"/>
      <c r="R683" s="333"/>
      <c r="S683" s="333"/>
      <c r="T683" s="333"/>
      <c r="U683" s="333"/>
      <c r="V683" s="333"/>
      <c r="W683" s="333"/>
      <c r="X683" s="333"/>
      <c r="Y683" s="333"/>
      <c r="Z683" s="333"/>
    </row>
    <row r="684" spans="1:26" x14ac:dyDescent="0.25">
      <c r="A684" s="335"/>
      <c r="B684" s="333"/>
      <c r="C684" s="333"/>
      <c r="D684" s="333"/>
      <c r="E684" s="333"/>
      <c r="F684" s="333"/>
      <c r="G684" s="334"/>
      <c r="H684" s="334"/>
      <c r="I684" s="334"/>
      <c r="J684" s="334"/>
      <c r="K684" s="333"/>
      <c r="L684" s="333"/>
      <c r="M684" s="333"/>
      <c r="N684" s="333"/>
      <c r="O684" s="333"/>
      <c r="P684" s="333"/>
      <c r="Q684" s="333"/>
      <c r="R684" s="333"/>
      <c r="S684" s="333"/>
      <c r="T684" s="333"/>
      <c r="U684" s="333"/>
      <c r="V684" s="333"/>
      <c r="W684" s="333"/>
      <c r="X684" s="333"/>
      <c r="Y684" s="333"/>
      <c r="Z684" s="333"/>
    </row>
    <row r="685" spans="1:26" x14ac:dyDescent="0.25">
      <c r="A685" s="335"/>
      <c r="B685" s="333"/>
      <c r="C685" s="333"/>
      <c r="D685" s="333"/>
      <c r="E685" s="333"/>
      <c r="F685" s="333"/>
      <c r="G685" s="334"/>
      <c r="H685" s="334"/>
      <c r="I685" s="334"/>
      <c r="J685" s="334"/>
      <c r="K685" s="333"/>
      <c r="L685" s="333"/>
      <c r="M685" s="333"/>
      <c r="N685" s="333"/>
      <c r="O685" s="333"/>
      <c r="P685" s="333"/>
      <c r="Q685" s="333"/>
      <c r="R685" s="333"/>
      <c r="S685" s="333"/>
      <c r="T685" s="333"/>
      <c r="U685" s="333"/>
      <c r="V685" s="333"/>
      <c r="W685" s="333"/>
      <c r="X685" s="333"/>
      <c r="Y685" s="333"/>
      <c r="Z685" s="333"/>
    </row>
    <row r="686" spans="1:26" x14ac:dyDescent="0.25">
      <c r="A686" s="335"/>
      <c r="B686" s="333"/>
      <c r="C686" s="333"/>
      <c r="D686" s="333"/>
      <c r="E686" s="333"/>
      <c r="F686" s="333"/>
      <c r="G686" s="334"/>
      <c r="H686" s="334"/>
      <c r="I686" s="334"/>
      <c r="J686" s="334"/>
      <c r="K686" s="333"/>
      <c r="L686" s="333"/>
      <c r="M686" s="333"/>
      <c r="N686" s="333"/>
      <c r="O686" s="333"/>
      <c r="P686" s="333"/>
      <c r="Q686" s="333"/>
      <c r="R686" s="333"/>
      <c r="S686" s="333"/>
      <c r="T686" s="333"/>
      <c r="U686" s="333"/>
      <c r="V686" s="333"/>
      <c r="W686" s="333"/>
      <c r="X686" s="333"/>
      <c r="Y686" s="333"/>
      <c r="Z686" s="333"/>
    </row>
    <row r="687" spans="1:26" x14ac:dyDescent="0.25">
      <c r="A687" s="335"/>
      <c r="B687" s="333"/>
      <c r="C687" s="333"/>
      <c r="D687" s="333"/>
      <c r="E687" s="333"/>
      <c r="F687" s="333"/>
      <c r="G687" s="334"/>
      <c r="H687" s="334"/>
      <c r="I687" s="334"/>
      <c r="J687" s="334"/>
      <c r="K687" s="333"/>
      <c r="L687" s="333"/>
      <c r="M687" s="333"/>
      <c r="N687" s="333"/>
      <c r="O687" s="333"/>
      <c r="P687" s="333"/>
      <c r="Q687" s="333"/>
      <c r="R687" s="333"/>
      <c r="S687" s="333"/>
      <c r="T687" s="333"/>
      <c r="U687" s="333"/>
      <c r="V687" s="333"/>
      <c r="W687" s="333"/>
      <c r="X687" s="333"/>
      <c r="Y687" s="333"/>
      <c r="Z687" s="333"/>
    </row>
    <row r="688" spans="1:26" x14ac:dyDescent="0.25">
      <c r="A688" s="335"/>
      <c r="B688" s="333"/>
      <c r="C688" s="333"/>
      <c r="D688" s="333"/>
      <c r="E688" s="333"/>
      <c r="F688" s="333"/>
      <c r="G688" s="334"/>
      <c r="H688" s="334"/>
      <c r="I688" s="334"/>
      <c r="J688" s="334"/>
      <c r="K688" s="333"/>
      <c r="L688" s="333"/>
      <c r="M688" s="333"/>
      <c r="N688" s="333"/>
      <c r="O688" s="333"/>
      <c r="P688" s="333"/>
      <c r="Q688" s="333"/>
      <c r="R688" s="333"/>
      <c r="S688" s="333"/>
      <c r="T688" s="333"/>
      <c r="U688" s="333"/>
      <c r="V688" s="333"/>
      <c r="W688" s="333"/>
      <c r="X688" s="333"/>
      <c r="Y688" s="333"/>
      <c r="Z688" s="333"/>
    </row>
    <row r="689" spans="1:26" x14ac:dyDescent="0.25">
      <c r="A689" s="335"/>
      <c r="B689" s="333"/>
      <c r="C689" s="333"/>
      <c r="D689" s="333"/>
      <c r="E689" s="333"/>
      <c r="F689" s="333"/>
      <c r="G689" s="334"/>
      <c r="H689" s="334"/>
      <c r="I689" s="334"/>
      <c r="J689" s="334"/>
      <c r="K689" s="333"/>
      <c r="L689" s="333"/>
      <c r="M689" s="333"/>
      <c r="N689" s="333"/>
      <c r="O689" s="333"/>
      <c r="P689" s="333"/>
      <c r="Q689" s="333"/>
      <c r="R689" s="333"/>
      <c r="S689" s="333"/>
      <c r="T689" s="333"/>
      <c r="U689" s="333"/>
      <c r="V689" s="333"/>
      <c r="W689" s="333"/>
      <c r="X689" s="333"/>
      <c r="Y689" s="333"/>
      <c r="Z689" s="333"/>
    </row>
    <row r="690" spans="1:26" x14ac:dyDescent="0.25">
      <c r="A690" s="335"/>
      <c r="B690" s="333"/>
      <c r="C690" s="333"/>
      <c r="D690" s="333"/>
      <c r="E690" s="333"/>
      <c r="F690" s="333"/>
      <c r="G690" s="334"/>
      <c r="H690" s="334"/>
      <c r="I690" s="334"/>
      <c r="J690" s="334"/>
      <c r="K690" s="333"/>
      <c r="L690" s="333"/>
      <c r="M690" s="333"/>
      <c r="N690" s="333"/>
      <c r="O690" s="333"/>
      <c r="P690" s="333"/>
      <c r="Q690" s="333"/>
      <c r="R690" s="333"/>
      <c r="S690" s="333"/>
      <c r="T690" s="333"/>
      <c r="U690" s="333"/>
      <c r="V690" s="333"/>
      <c r="W690" s="333"/>
      <c r="X690" s="333"/>
      <c r="Y690" s="333"/>
      <c r="Z690" s="333"/>
    </row>
    <row r="691" spans="1:26" x14ac:dyDescent="0.25">
      <c r="A691" s="14"/>
      <c r="B691" s="45"/>
      <c r="C691" s="45"/>
      <c r="D691" s="35"/>
      <c r="E691" s="35"/>
      <c r="F691" s="35"/>
      <c r="G691" s="337"/>
      <c r="H691" s="337"/>
      <c r="I691" s="337"/>
      <c r="J691" s="337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25">
      <c r="A692" s="335"/>
      <c r="B692" s="333"/>
      <c r="C692" s="333"/>
      <c r="D692" s="333"/>
      <c r="E692" s="333"/>
      <c r="F692" s="333"/>
      <c r="G692" s="334"/>
      <c r="H692" s="334"/>
      <c r="I692" s="334"/>
      <c r="J692" s="334"/>
      <c r="K692" s="333"/>
      <c r="L692" s="333"/>
      <c r="M692" s="333"/>
      <c r="N692" s="333"/>
      <c r="O692" s="333"/>
      <c r="P692" s="333"/>
      <c r="Q692" s="333"/>
      <c r="R692" s="333"/>
      <c r="S692" s="333"/>
      <c r="T692" s="333"/>
      <c r="U692" s="333"/>
      <c r="V692" s="333"/>
      <c r="W692" s="333"/>
      <c r="X692" s="333"/>
      <c r="Y692" s="333"/>
      <c r="Z692" s="333"/>
    </row>
    <row r="693" spans="1:26" x14ac:dyDescent="0.25">
      <c r="A693" s="335"/>
      <c r="B693" s="333"/>
      <c r="C693" s="333"/>
      <c r="D693" s="333"/>
      <c r="E693" s="333"/>
      <c r="F693" s="333"/>
      <c r="G693" s="334"/>
      <c r="H693" s="334"/>
      <c r="I693" s="334"/>
      <c r="J693" s="334"/>
      <c r="K693" s="333"/>
      <c r="L693" s="333"/>
      <c r="M693" s="333"/>
      <c r="N693" s="333"/>
      <c r="O693" s="333"/>
      <c r="P693" s="333"/>
      <c r="Q693" s="333"/>
      <c r="R693" s="333"/>
      <c r="S693" s="333"/>
      <c r="T693" s="333"/>
      <c r="U693" s="333"/>
      <c r="V693" s="333"/>
      <c r="W693" s="333"/>
      <c r="X693" s="333"/>
      <c r="Y693" s="333"/>
      <c r="Z693" s="333"/>
    </row>
    <row r="694" spans="1:26" x14ac:dyDescent="0.25">
      <c r="A694" s="335"/>
      <c r="B694" s="333"/>
      <c r="C694" s="333"/>
      <c r="D694" s="333"/>
      <c r="E694" s="333"/>
      <c r="F694" s="333"/>
      <c r="G694" s="334"/>
      <c r="H694" s="334"/>
      <c r="I694" s="334"/>
      <c r="J694" s="334"/>
      <c r="K694" s="333"/>
      <c r="L694" s="333"/>
      <c r="M694" s="333"/>
      <c r="N694" s="333"/>
      <c r="O694" s="333"/>
      <c r="P694" s="333"/>
      <c r="Q694" s="333"/>
      <c r="R694" s="333"/>
      <c r="S694" s="333"/>
      <c r="T694" s="333"/>
      <c r="U694" s="333"/>
      <c r="V694" s="333"/>
      <c r="W694" s="333"/>
      <c r="X694" s="333"/>
      <c r="Y694" s="333"/>
      <c r="Z694" s="333"/>
    </row>
    <row r="695" spans="1:26" x14ac:dyDescent="0.25">
      <c r="A695" s="335"/>
      <c r="B695" s="333"/>
      <c r="C695" s="333"/>
      <c r="D695" s="333"/>
      <c r="E695" s="333"/>
      <c r="F695" s="333"/>
      <c r="G695" s="334"/>
      <c r="H695" s="334"/>
      <c r="I695" s="334"/>
      <c r="J695" s="334"/>
      <c r="K695" s="333"/>
      <c r="L695" s="333"/>
      <c r="M695" s="333"/>
      <c r="N695" s="333"/>
      <c r="O695" s="333"/>
      <c r="P695" s="333"/>
      <c r="Q695" s="333"/>
      <c r="R695" s="333"/>
      <c r="S695" s="333"/>
      <c r="T695" s="333"/>
      <c r="U695" s="333"/>
      <c r="V695" s="333"/>
      <c r="W695" s="333"/>
      <c r="X695" s="333"/>
      <c r="Y695" s="333"/>
      <c r="Z695" s="333"/>
    </row>
    <row r="696" spans="1:26" x14ac:dyDescent="0.25">
      <c r="A696" s="335"/>
      <c r="B696" s="333"/>
      <c r="C696" s="333"/>
      <c r="D696" s="333"/>
      <c r="E696" s="333"/>
      <c r="F696" s="333"/>
      <c r="G696" s="334"/>
      <c r="H696" s="334"/>
      <c r="I696" s="334"/>
      <c r="J696" s="334"/>
      <c r="K696" s="333"/>
      <c r="L696" s="333"/>
      <c r="M696" s="333"/>
      <c r="N696" s="333"/>
      <c r="O696" s="333"/>
      <c r="P696" s="333"/>
      <c r="Q696" s="333"/>
      <c r="R696" s="333"/>
      <c r="S696" s="333"/>
      <c r="T696" s="333"/>
      <c r="U696" s="333"/>
      <c r="V696" s="333"/>
      <c r="W696" s="333"/>
      <c r="X696" s="333"/>
      <c r="Y696" s="333"/>
      <c r="Z696" s="333"/>
    </row>
    <row r="697" spans="1:26" x14ac:dyDescent="0.25">
      <c r="A697" s="335"/>
      <c r="B697" s="333"/>
      <c r="C697" s="333"/>
      <c r="D697" s="333"/>
      <c r="E697" s="333"/>
      <c r="F697" s="333"/>
      <c r="G697" s="334"/>
      <c r="H697" s="334"/>
      <c r="I697" s="334"/>
      <c r="J697" s="334"/>
      <c r="K697" s="333"/>
      <c r="L697" s="333"/>
      <c r="M697" s="333"/>
      <c r="N697" s="333"/>
      <c r="O697" s="333"/>
      <c r="P697" s="333"/>
      <c r="Q697" s="333"/>
      <c r="R697" s="333"/>
      <c r="S697" s="333"/>
      <c r="T697" s="333"/>
      <c r="U697" s="333"/>
      <c r="V697" s="333"/>
      <c r="W697" s="333"/>
      <c r="X697" s="333"/>
      <c r="Y697" s="333"/>
      <c r="Z697" s="333"/>
    </row>
    <row r="698" spans="1:26" x14ac:dyDescent="0.25">
      <c r="A698" s="335"/>
      <c r="B698" s="333"/>
      <c r="C698" s="333"/>
      <c r="D698" s="333"/>
      <c r="E698" s="333"/>
      <c r="F698" s="333"/>
      <c r="G698" s="334"/>
      <c r="H698" s="334"/>
      <c r="I698" s="334"/>
      <c r="J698" s="334"/>
      <c r="K698" s="333"/>
      <c r="L698" s="333"/>
      <c r="M698" s="333"/>
      <c r="N698" s="333"/>
      <c r="O698" s="333"/>
      <c r="P698" s="333"/>
      <c r="Q698" s="333"/>
      <c r="R698" s="333"/>
      <c r="S698" s="333"/>
      <c r="T698" s="333"/>
      <c r="U698" s="333"/>
      <c r="V698" s="333"/>
      <c r="W698" s="333"/>
      <c r="X698" s="333"/>
      <c r="Y698" s="333"/>
      <c r="Z698" s="333"/>
    </row>
    <row r="699" spans="1:26" x14ac:dyDescent="0.25">
      <c r="A699" s="335"/>
      <c r="B699" s="333"/>
      <c r="C699" s="333"/>
      <c r="D699" s="333"/>
      <c r="E699" s="333"/>
      <c r="F699" s="333"/>
      <c r="G699" s="334"/>
      <c r="H699" s="334"/>
      <c r="I699" s="334"/>
      <c r="J699" s="334"/>
      <c r="K699" s="333"/>
      <c r="L699" s="333"/>
      <c r="M699" s="333"/>
      <c r="N699" s="333"/>
      <c r="O699" s="333"/>
      <c r="P699" s="333"/>
      <c r="Q699" s="333"/>
      <c r="R699" s="333"/>
      <c r="S699" s="333"/>
      <c r="T699" s="333"/>
      <c r="U699" s="333"/>
      <c r="V699" s="333"/>
      <c r="W699" s="333"/>
      <c r="X699" s="333"/>
      <c r="Y699" s="333"/>
      <c r="Z699" s="333"/>
    </row>
    <row r="700" spans="1:26" x14ac:dyDescent="0.25">
      <c r="A700" s="335"/>
      <c r="B700" s="36"/>
      <c r="C700" s="36"/>
      <c r="D700" s="333"/>
      <c r="E700" s="333"/>
      <c r="F700" s="333"/>
      <c r="G700" s="334"/>
      <c r="H700" s="334"/>
      <c r="I700" s="334"/>
      <c r="J700" s="334"/>
      <c r="K700" s="333"/>
      <c r="L700" s="333"/>
      <c r="M700" s="333"/>
      <c r="N700" s="333"/>
      <c r="O700" s="333"/>
      <c r="P700" s="333"/>
      <c r="Q700" s="333"/>
      <c r="R700" s="333"/>
      <c r="S700" s="333"/>
      <c r="T700" s="333"/>
      <c r="U700" s="333"/>
      <c r="V700" s="333"/>
      <c r="W700" s="333"/>
      <c r="X700" s="333"/>
      <c r="Y700" s="333"/>
      <c r="Z700" s="333"/>
    </row>
    <row r="701" spans="1:26" x14ac:dyDescent="0.25">
      <c r="C701" s="354"/>
      <c r="D701" s="85"/>
      <c r="E701" s="85"/>
      <c r="F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x14ac:dyDescent="0.25">
      <c r="A702" s="11"/>
      <c r="B702" s="35"/>
      <c r="C702" s="35"/>
      <c r="D702" s="337"/>
      <c r="E702" s="337"/>
      <c r="F702" s="337"/>
      <c r="G702" s="337"/>
      <c r="H702" s="337"/>
      <c r="I702" s="337"/>
      <c r="J702" s="337"/>
      <c r="K702" s="337"/>
      <c r="L702" s="337"/>
      <c r="M702" s="337"/>
      <c r="N702" s="337"/>
      <c r="O702" s="337"/>
      <c r="P702" s="337"/>
      <c r="Q702" s="337"/>
      <c r="R702" s="337"/>
      <c r="S702" s="337"/>
      <c r="T702" s="337"/>
      <c r="U702" s="337"/>
      <c r="V702" s="337"/>
      <c r="W702" s="337"/>
      <c r="X702" s="337"/>
      <c r="Y702" s="337"/>
      <c r="Z702" s="337"/>
    </row>
    <row r="703" spans="1:26" x14ac:dyDescent="0.25">
      <c r="A703" s="14"/>
      <c r="B703" s="45"/>
      <c r="C703" s="45"/>
      <c r="D703" s="35"/>
      <c r="E703" s="35"/>
      <c r="F703" s="337"/>
      <c r="G703" s="337"/>
      <c r="H703" s="337"/>
      <c r="I703" s="337"/>
      <c r="J703" s="337"/>
      <c r="K703" s="337"/>
      <c r="L703" s="337"/>
      <c r="M703" s="337"/>
      <c r="N703" s="337"/>
      <c r="O703" s="337"/>
      <c r="P703" s="337"/>
      <c r="Q703" s="337"/>
      <c r="R703" s="337"/>
      <c r="S703" s="337"/>
      <c r="T703" s="337"/>
      <c r="U703" s="337"/>
      <c r="V703" s="337"/>
      <c r="W703" s="337"/>
      <c r="X703" s="337"/>
      <c r="Y703" s="337"/>
      <c r="Z703" s="337"/>
    </row>
    <row r="704" spans="1:26" x14ac:dyDescent="0.25">
      <c r="A704" s="335"/>
      <c r="B704" s="333"/>
      <c r="C704" s="333"/>
      <c r="D704" s="333"/>
      <c r="E704" s="333"/>
      <c r="F704" s="333"/>
      <c r="G704" s="334"/>
      <c r="H704" s="334"/>
      <c r="I704" s="334"/>
      <c r="J704" s="334"/>
      <c r="K704" s="333"/>
      <c r="L704" s="333"/>
      <c r="M704" s="333"/>
      <c r="N704" s="333"/>
      <c r="O704" s="333"/>
      <c r="P704" s="333"/>
      <c r="Q704" s="333"/>
      <c r="R704" s="333"/>
      <c r="S704" s="333"/>
      <c r="T704" s="333"/>
      <c r="U704" s="333"/>
      <c r="V704" s="333"/>
      <c r="W704" s="333"/>
      <c r="X704" s="333"/>
      <c r="Y704" s="333"/>
      <c r="Z704" s="333"/>
    </row>
    <row r="705" spans="1:26" x14ac:dyDescent="0.25">
      <c r="A705" s="335"/>
      <c r="B705" s="333"/>
      <c r="C705" s="333"/>
      <c r="D705" s="333"/>
      <c r="E705" s="333"/>
      <c r="F705" s="333"/>
      <c r="G705" s="334"/>
      <c r="H705" s="334"/>
      <c r="I705" s="334"/>
      <c r="J705" s="334"/>
      <c r="K705" s="333"/>
      <c r="L705" s="333"/>
      <c r="M705" s="333"/>
      <c r="N705" s="333"/>
      <c r="O705" s="333"/>
      <c r="P705" s="333"/>
      <c r="Q705" s="333"/>
      <c r="R705" s="333"/>
      <c r="S705" s="333"/>
      <c r="T705" s="333"/>
      <c r="U705" s="333"/>
      <c r="V705" s="333"/>
      <c r="W705" s="333"/>
      <c r="X705" s="333"/>
      <c r="Y705" s="333"/>
      <c r="Z705" s="333"/>
    </row>
    <row r="706" spans="1:26" x14ac:dyDescent="0.25">
      <c r="A706" s="335"/>
      <c r="B706" s="333"/>
      <c r="C706" s="333"/>
      <c r="D706" s="333"/>
      <c r="E706" s="333"/>
      <c r="F706" s="333"/>
      <c r="G706" s="334"/>
      <c r="H706" s="334"/>
      <c r="I706" s="334"/>
      <c r="J706" s="334"/>
      <c r="K706" s="333"/>
      <c r="L706" s="333"/>
      <c r="M706" s="333"/>
      <c r="N706" s="333"/>
      <c r="O706" s="333"/>
      <c r="P706" s="333"/>
      <c r="Q706" s="333"/>
      <c r="R706" s="333"/>
      <c r="S706" s="333"/>
      <c r="T706" s="333"/>
      <c r="U706" s="333"/>
      <c r="V706" s="333"/>
      <c r="W706" s="333"/>
      <c r="X706" s="333"/>
      <c r="Y706" s="333"/>
      <c r="Z706" s="333"/>
    </row>
    <row r="707" spans="1:26" x14ac:dyDescent="0.25">
      <c r="A707" s="335"/>
      <c r="B707" s="333"/>
      <c r="C707" s="333"/>
      <c r="D707" s="333"/>
      <c r="E707" s="333"/>
      <c r="F707" s="333"/>
      <c r="G707" s="334"/>
      <c r="H707" s="334"/>
      <c r="I707" s="334"/>
      <c r="J707" s="334"/>
      <c r="K707" s="333"/>
      <c r="L707" s="333"/>
      <c r="M707" s="333"/>
      <c r="N707" s="333"/>
      <c r="O707" s="333"/>
      <c r="P707" s="333"/>
      <c r="Q707" s="333"/>
      <c r="R707" s="333"/>
      <c r="S707" s="333"/>
      <c r="T707" s="333"/>
      <c r="U707" s="333"/>
      <c r="V707" s="333"/>
      <c r="W707" s="333"/>
      <c r="X707" s="333"/>
      <c r="Y707" s="333"/>
      <c r="Z707" s="333"/>
    </row>
    <row r="708" spans="1:26" x14ac:dyDescent="0.25">
      <c r="A708" s="335"/>
      <c r="B708" s="333"/>
      <c r="C708" s="333"/>
      <c r="D708" s="333"/>
      <c r="E708" s="333"/>
      <c r="F708" s="333"/>
      <c r="G708" s="334"/>
      <c r="H708" s="334"/>
      <c r="I708" s="334"/>
      <c r="J708" s="334"/>
      <c r="K708" s="333"/>
      <c r="L708" s="333"/>
      <c r="M708" s="333"/>
      <c r="N708" s="333"/>
      <c r="O708" s="333"/>
      <c r="P708" s="333"/>
      <c r="Q708" s="333"/>
      <c r="R708" s="333"/>
      <c r="S708" s="333"/>
      <c r="T708" s="333"/>
      <c r="U708" s="333"/>
      <c r="V708" s="333"/>
      <c r="W708" s="333"/>
      <c r="X708" s="333"/>
      <c r="Y708" s="333"/>
      <c r="Z708" s="333"/>
    </row>
    <row r="709" spans="1:26" x14ac:dyDescent="0.25">
      <c r="A709" s="335"/>
      <c r="B709" s="333"/>
      <c r="C709" s="333"/>
      <c r="D709" s="333"/>
      <c r="E709" s="333"/>
      <c r="F709" s="333"/>
      <c r="G709" s="334"/>
      <c r="H709" s="334"/>
      <c r="I709" s="334"/>
      <c r="J709" s="334"/>
      <c r="K709" s="333"/>
      <c r="L709" s="333"/>
      <c r="M709" s="333"/>
      <c r="N709" s="333"/>
      <c r="O709" s="333"/>
      <c r="P709" s="333"/>
      <c r="Q709" s="333"/>
      <c r="R709" s="333"/>
      <c r="S709" s="333"/>
      <c r="T709" s="333"/>
      <c r="U709" s="333"/>
      <c r="V709" s="333"/>
      <c r="W709" s="333"/>
      <c r="X709" s="333"/>
      <c r="Y709" s="333"/>
      <c r="Z709" s="333"/>
    </row>
    <row r="710" spans="1:26" x14ac:dyDescent="0.25">
      <c r="A710" s="335"/>
      <c r="B710" s="333"/>
      <c r="C710" s="333"/>
      <c r="D710" s="333"/>
      <c r="E710" s="333"/>
      <c r="F710" s="333"/>
      <c r="G710" s="334"/>
      <c r="H710" s="334"/>
      <c r="I710" s="334"/>
      <c r="J710" s="334"/>
      <c r="K710" s="333"/>
      <c r="L710" s="333"/>
      <c r="M710" s="333"/>
      <c r="N710" s="333"/>
      <c r="O710" s="333"/>
      <c r="P710" s="333"/>
      <c r="Q710" s="333"/>
      <c r="R710" s="333"/>
      <c r="S710" s="333"/>
      <c r="T710" s="333"/>
      <c r="U710" s="333"/>
      <c r="V710" s="333"/>
      <c r="W710" s="333"/>
      <c r="X710" s="333"/>
      <c r="Y710" s="333"/>
      <c r="Z710" s="333"/>
    </row>
    <row r="711" spans="1:26" x14ac:dyDescent="0.25">
      <c r="A711" s="335"/>
      <c r="B711" s="333"/>
      <c r="C711" s="333"/>
      <c r="D711" s="333"/>
      <c r="E711" s="333"/>
      <c r="F711" s="333"/>
      <c r="G711" s="334"/>
      <c r="H711" s="334"/>
      <c r="I711" s="334"/>
      <c r="J711" s="334"/>
      <c r="K711" s="333"/>
      <c r="L711" s="333"/>
      <c r="M711" s="333"/>
      <c r="N711" s="333"/>
      <c r="O711" s="333"/>
      <c r="P711" s="333"/>
      <c r="Q711" s="333"/>
      <c r="R711" s="333"/>
      <c r="S711" s="333"/>
      <c r="T711" s="333"/>
      <c r="U711" s="333"/>
      <c r="V711" s="333"/>
      <c r="W711" s="333"/>
      <c r="X711" s="333"/>
      <c r="Y711" s="333"/>
      <c r="Z711" s="333"/>
    </row>
    <row r="712" spans="1:26" x14ac:dyDescent="0.25">
      <c r="A712" s="335"/>
      <c r="B712" s="333"/>
      <c r="C712" s="333"/>
      <c r="D712" s="333"/>
      <c r="E712" s="333"/>
      <c r="F712" s="333"/>
      <c r="G712" s="334"/>
      <c r="H712" s="334"/>
      <c r="I712" s="334"/>
      <c r="J712" s="334"/>
      <c r="K712" s="333"/>
      <c r="L712" s="333"/>
      <c r="M712" s="333"/>
      <c r="N712" s="333"/>
      <c r="O712" s="333"/>
      <c r="P712" s="333"/>
      <c r="Q712" s="333"/>
      <c r="R712" s="333"/>
      <c r="S712" s="333"/>
      <c r="T712" s="333"/>
      <c r="U712" s="333"/>
      <c r="V712" s="333"/>
      <c r="W712" s="333"/>
      <c r="X712" s="333"/>
      <c r="Y712" s="333"/>
      <c r="Z712" s="333"/>
    </row>
    <row r="713" spans="1:26" x14ac:dyDescent="0.25">
      <c r="A713" s="335"/>
      <c r="B713" s="333"/>
      <c r="C713" s="333"/>
      <c r="D713" s="333"/>
      <c r="E713" s="333"/>
      <c r="F713" s="333"/>
      <c r="G713" s="334"/>
      <c r="H713" s="334"/>
      <c r="I713" s="334"/>
      <c r="J713" s="334"/>
      <c r="K713" s="333"/>
      <c r="L713" s="333"/>
      <c r="M713" s="333"/>
      <c r="N713" s="333"/>
      <c r="O713" s="333"/>
      <c r="P713" s="333"/>
      <c r="Q713" s="333"/>
      <c r="R713" s="333"/>
      <c r="S713" s="333"/>
      <c r="T713" s="333"/>
      <c r="U713" s="333"/>
      <c r="V713" s="333"/>
      <c r="W713" s="333"/>
      <c r="X713" s="333"/>
      <c r="Y713" s="333"/>
      <c r="Z713" s="333"/>
    </row>
    <row r="714" spans="1:26" x14ac:dyDescent="0.25">
      <c r="A714" s="335"/>
      <c r="B714" s="333"/>
      <c r="C714" s="333"/>
      <c r="D714" s="333"/>
      <c r="E714" s="333"/>
      <c r="F714" s="333"/>
      <c r="G714" s="334"/>
      <c r="H714" s="334"/>
      <c r="I714" s="334"/>
      <c r="J714" s="334"/>
      <c r="K714" s="333"/>
      <c r="L714" s="333"/>
      <c r="M714" s="333"/>
      <c r="N714" s="333"/>
      <c r="O714" s="333"/>
      <c r="P714" s="333"/>
      <c r="Q714" s="333"/>
      <c r="R714" s="333"/>
      <c r="S714" s="333"/>
      <c r="T714" s="333"/>
      <c r="U714" s="333"/>
      <c r="V714" s="333"/>
      <c r="W714" s="333"/>
      <c r="X714" s="333"/>
      <c r="Y714" s="333"/>
      <c r="Z714" s="333"/>
    </row>
    <row r="715" spans="1:26" x14ac:dyDescent="0.25">
      <c r="A715" s="335"/>
      <c r="B715" s="333"/>
      <c r="C715" s="333"/>
      <c r="D715" s="333"/>
      <c r="E715" s="333"/>
      <c r="F715" s="333"/>
      <c r="G715" s="334"/>
      <c r="H715" s="334"/>
      <c r="I715" s="334"/>
      <c r="J715" s="334"/>
      <c r="K715" s="333"/>
      <c r="L715" s="333"/>
      <c r="M715" s="333"/>
      <c r="N715" s="333"/>
      <c r="O715" s="333"/>
      <c r="P715" s="333"/>
      <c r="Q715" s="333"/>
      <c r="R715" s="333"/>
      <c r="S715" s="333"/>
      <c r="T715" s="333"/>
      <c r="U715" s="333"/>
      <c r="V715" s="333"/>
      <c r="W715" s="333"/>
      <c r="X715" s="333"/>
      <c r="Y715" s="333"/>
      <c r="Z715" s="333"/>
    </row>
    <row r="716" spans="1:26" x14ac:dyDescent="0.25">
      <c r="A716" s="335"/>
      <c r="B716" s="333"/>
      <c r="C716" s="333"/>
      <c r="D716" s="333"/>
      <c r="E716" s="333"/>
      <c r="F716" s="333"/>
      <c r="G716" s="334"/>
      <c r="H716" s="334"/>
      <c r="I716" s="334"/>
      <c r="J716" s="334"/>
      <c r="K716" s="333"/>
      <c r="L716" s="333"/>
      <c r="M716" s="333"/>
      <c r="N716" s="333"/>
      <c r="O716" s="333"/>
      <c r="P716" s="333"/>
      <c r="Q716" s="333"/>
      <c r="R716" s="333"/>
      <c r="S716" s="333"/>
      <c r="T716" s="333"/>
      <c r="U716" s="333"/>
      <c r="V716" s="333"/>
      <c r="W716" s="333"/>
      <c r="X716" s="333"/>
      <c r="Y716" s="333"/>
      <c r="Z716" s="333"/>
    </row>
    <row r="717" spans="1:26" x14ac:dyDescent="0.25">
      <c r="A717" s="335"/>
      <c r="B717" s="333"/>
      <c r="C717" s="333"/>
      <c r="D717" s="333"/>
      <c r="E717" s="333"/>
      <c r="F717" s="333"/>
      <c r="G717" s="334"/>
      <c r="H717" s="334"/>
      <c r="I717" s="334"/>
      <c r="J717" s="334"/>
      <c r="K717" s="333"/>
      <c r="L717" s="333"/>
      <c r="M717" s="333"/>
      <c r="N717" s="333"/>
      <c r="O717" s="333"/>
      <c r="P717" s="333"/>
      <c r="Q717" s="333"/>
      <c r="R717" s="333"/>
      <c r="S717" s="333"/>
      <c r="T717" s="333"/>
      <c r="U717" s="333"/>
      <c r="V717" s="333"/>
      <c r="W717" s="333"/>
      <c r="X717" s="333"/>
      <c r="Y717" s="333"/>
      <c r="Z717" s="333"/>
    </row>
    <row r="718" spans="1:26" x14ac:dyDescent="0.25">
      <c r="A718" s="335"/>
      <c r="B718" s="333"/>
      <c r="C718" s="333"/>
      <c r="D718" s="333"/>
      <c r="E718" s="333"/>
      <c r="F718" s="333"/>
      <c r="G718" s="334"/>
      <c r="H718" s="334"/>
      <c r="I718" s="334"/>
      <c r="J718" s="334"/>
      <c r="K718" s="333"/>
      <c r="L718" s="333"/>
      <c r="M718" s="333"/>
      <c r="N718" s="333"/>
      <c r="O718" s="333"/>
      <c r="P718" s="333"/>
      <c r="Q718" s="333"/>
      <c r="R718" s="333"/>
      <c r="S718" s="333"/>
      <c r="T718" s="333"/>
      <c r="U718" s="333"/>
      <c r="V718" s="333"/>
      <c r="W718" s="333"/>
      <c r="X718" s="333"/>
      <c r="Y718" s="333"/>
      <c r="Z718" s="333"/>
    </row>
    <row r="719" spans="1:26" x14ac:dyDescent="0.25">
      <c r="A719" s="335"/>
      <c r="B719" s="333"/>
      <c r="C719" s="333"/>
      <c r="D719" s="333"/>
      <c r="E719" s="333"/>
      <c r="F719" s="333"/>
      <c r="G719" s="334"/>
      <c r="H719" s="334"/>
      <c r="I719" s="334"/>
      <c r="J719" s="334"/>
      <c r="K719" s="333"/>
      <c r="L719" s="333"/>
      <c r="M719" s="333"/>
      <c r="N719" s="333"/>
      <c r="O719" s="333"/>
      <c r="P719" s="333"/>
      <c r="Q719" s="333"/>
      <c r="R719" s="333"/>
      <c r="S719" s="333"/>
      <c r="T719" s="333"/>
      <c r="U719" s="333"/>
      <c r="V719" s="333"/>
      <c r="W719" s="333"/>
      <c r="X719" s="333"/>
      <c r="Y719" s="333"/>
      <c r="Z719" s="333"/>
    </row>
    <row r="720" spans="1:26" x14ac:dyDescent="0.25">
      <c r="A720" s="335"/>
      <c r="B720" s="333"/>
      <c r="C720" s="333"/>
      <c r="D720" s="333"/>
      <c r="E720" s="333"/>
      <c r="F720" s="333"/>
      <c r="G720" s="334"/>
      <c r="H720" s="334"/>
      <c r="I720" s="334"/>
      <c r="J720" s="334"/>
      <c r="K720" s="333"/>
      <c r="L720" s="333"/>
      <c r="M720" s="333"/>
      <c r="N720" s="333"/>
      <c r="O720" s="333"/>
      <c r="P720" s="333"/>
      <c r="Q720" s="333"/>
      <c r="R720" s="333"/>
      <c r="S720" s="333"/>
      <c r="T720" s="333"/>
      <c r="U720" s="333"/>
      <c r="V720" s="333"/>
      <c r="W720" s="333"/>
      <c r="X720" s="333"/>
      <c r="Y720" s="333"/>
      <c r="Z720" s="333"/>
    </row>
    <row r="721" spans="1:26" x14ac:dyDescent="0.25">
      <c r="A721" s="335"/>
      <c r="B721" s="333"/>
      <c r="C721" s="333"/>
      <c r="D721" s="333"/>
      <c r="E721" s="79"/>
      <c r="F721" s="333"/>
      <c r="G721" s="334"/>
      <c r="H721" s="334"/>
      <c r="I721" s="334"/>
      <c r="J721" s="334"/>
      <c r="K721" s="333"/>
      <c r="L721" s="333"/>
      <c r="M721" s="333"/>
      <c r="N721" s="333"/>
      <c r="O721" s="333"/>
      <c r="P721" s="333"/>
      <c r="Q721" s="333"/>
      <c r="R721" s="333"/>
      <c r="S721" s="333"/>
      <c r="T721" s="333"/>
      <c r="U721" s="333"/>
      <c r="V721" s="333"/>
      <c r="W721" s="333"/>
      <c r="X721" s="333"/>
      <c r="Y721" s="333"/>
      <c r="Z721" s="333"/>
    </row>
    <row r="722" spans="1:26" x14ac:dyDescent="0.25">
      <c r="A722" s="14"/>
      <c r="B722" s="45"/>
      <c r="C722" s="45"/>
      <c r="D722" s="35"/>
      <c r="E722" s="35"/>
      <c r="F722" s="35"/>
      <c r="G722" s="337"/>
      <c r="H722" s="337"/>
      <c r="I722" s="337"/>
      <c r="J722" s="337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25">
      <c r="A723" s="335"/>
      <c r="B723" s="333"/>
      <c r="C723" s="333"/>
      <c r="D723" s="333"/>
      <c r="E723" s="357"/>
      <c r="F723" s="333"/>
      <c r="G723" s="334"/>
      <c r="H723" s="334"/>
      <c r="I723" s="334"/>
      <c r="J723" s="334"/>
      <c r="K723" s="333"/>
      <c r="L723" s="333"/>
      <c r="M723" s="333"/>
      <c r="N723" s="333"/>
      <c r="O723" s="333"/>
      <c r="P723" s="333"/>
      <c r="Q723" s="333"/>
      <c r="R723" s="333"/>
      <c r="S723" s="333"/>
      <c r="T723" s="333"/>
      <c r="U723" s="333"/>
      <c r="V723" s="333"/>
      <c r="W723" s="333"/>
      <c r="X723" s="333"/>
      <c r="Y723" s="333"/>
      <c r="Z723" s="333"/>
    </row>
    <row r="724" spans="1:26" x14ac:dyDescent="0.25">
      <c r="A724" s="335"/>
      <c r="B724" s="333"/>
      <c r="C724" s="333"/>
      <c r="D724" s="333"/>
      <c r="E724" s="357"/>
      <c r="F724" s="333"/>
      <c r="G724" s="334"/>
      <c r="H724" s="334"/>
      <c r="I724" s="334"/>
      <c r="J724" s="334"/>
      <c r="K724" s="333"/>
      <c r="L724" s="333"/>
      <c r="M724" s="333"/>
      <c r="N724" s="333"/>
      <c r="O724" s="333"/>
      <c r="P724" s="333"/>
      <c r="Q724" s="333"/>
      <c r="R724" s="333"/>
      <c r="S724" s="333"/>
      <c r="T724" s="333"/>
      <c r="U724" s="333"/>
      <c r="V724" s="333"/>
      <c r="W724" s="333"/>
      <c r="X724" s="333"/>
      <c r="Y724" s="333"/>
      <c r="Z724" s="333"/>
    </row>
    <row r="725" spans="1:26" x14ac:dyDescent="0.25">
      <c r="A725" s="335"/>
      <c r="B725" s="333"/>
      <c r="C725" s="333"/>
      <c r="D725" s="333"/>
      <c r="E725" s="357"/>
      <c r="F725" s="333"/>
      <c r="G725" s="334"/>
      <c r="H725" s="334"/>
      <c r="I725" s="334"/>
      <c r="J725" s="334"/>
      <c r="K725" s="333"/>
      <c r="L725" s="333"/>
      <c r="M725" s="333"/>
      <c r="N725" s="333"/>
      <c r="O725" s="333"/>
      <c r="P725" s="333"/>
      <c r="Q725" s="333"/>
      <c r="R725" s="333"/>
      <c r="S725" s="333"/>
      <c r="T725" s="333"/>
      <c r="U725" s="333"/>
      <c r="V725" s="333"/>
      <c r="W725" s="333"/>
      <c r="X725" s="333"/>
      <c r="Y725" s="333"/>
      <c r="Z725" s="333"/>
    </row>
    <row r="726" spans="1:26" x14ac:dyDescent="0.25">
      <c r="A726" s="47"/>
      <c r="B726" s="333"/>
      <c r="C726" s="333"/>
      <c r="D726" s="35"/>
      <c r="E726" s="333"/>
      <c r="F726" s="333"/>
      <c r="G726" s="334"/>
      <c r="H726" s="334"/>
      <c r="I726" s="334"/>
      <c r="J726" s="334"/>
      <c r="K726" s="333"/>
      <c r="L726" s="333"/>
      <c r="M726" s="333"/>
      <c r="N726" s="333"/>
      <c r="O726" s="333"/>
      <c r="P726" s="333"/>
      <c r="Q726" s="333"/>
      <c r="R726" s="333"/>
      <c r="S726" s="333"/>
      <c r="T726" s="333"/>
      <c r="U726" s="333"/>
      <c r="V726" s="333"/>
      <c r="W726" s="333"/>
      <c r="X726" s="333"/>
      <c r="Y726" s="333"/>
      <c r="Z726" s="333"/>
    </row>
    <row r="727" spans="1:26" x14ac:dyDescent="0.25">
      <c r="A727" s="48"/>
      <c r="B727" s="36"/>
      <c r="C727" s="36"/>
      <c r="D727" s="333"/>
      <c r="E727" s="333"/>
      <c r="F727" s="333"/>
      <c r="G727" s="334"/>
      <c r="H727" s="334"/>
      <c r="I727" s="334"/>
      <c r="J727" s="334"/>
      <c r="K727" s="333"/>
      <c r="L727" s="333"/>
      <c r="M727" s="333"/>
      <c r="N727" s="333"/>
      <c r="O727" s="333"/>
      <c r="P727" s="333"/>
      <c r="Q727" s="333"/>
      <c r="R727" s="333"/>
      <c r="S727" s="333"/>
      <c r="T727" s="333"/>
      <c r="U727" s="333"/>
      <c r="V727" s="333"/>
      <c r="W727" s="333"/>
      <c r="X727" s="333"/>
      <c r="Y727" s="333"/>
      <c r="Z727" s="333"/>
    </row>
    <row r="728" spans="1:26" x14ac:dyDescent="0.25">
      <c r="A728" s="48"/>
      <c r="B728" s="36"/>
      <c r="C728" s="36"/>
      <c r="D728" s="333"/>
      <c r="E728" s="333"/>
      <c r="F728" s="333"/>
      <c r="G728" s="334"/>
      <c r="H728" s="334"/>
      <c r="I728" s="334"/>
      <c r="J728" s="334"/>
      <c r="K728" s="333"/>
      <c r="L728" s="333"/>
      <c r="M728" s="333"/>
      <c r="N728" s="333"/>
      <c r="O728" s="333"/>
      <c r="P728" s="333"/>
      <c r="Q728" s="333"/>
      <c r="R728" s="333"/>
      <c r="S728" s="333"/>
      <c r="T728" s="333"/>
      <c r="U728" s="333"/>
      <c r="V728" s="333"/>
      <c r="W728" s="333"/>
      <c r="X728" s="333"/>
      <c r="Y728" s="333"/>
      <c r="Z728" s="333"/>
    </row>
    <row r="729" spans="1:26" x14ac:dyDescent="0.25">
      <c r="A729" s="335"/>
      <c r="B729" s="333"/>
      <c r="C729" s="333"/>
      <c r="D729" s="333"/>
      <c r="E729" s="333"/>
      <c r="F729" s="333"/>
      <c r="G729" s="334"/>
      <c r="H729" s="334"/>
      <c r="I729" s="334"/>
      <c r="J729" s="334"/>
      <c r="K729" s="333"/>
      <c r="L729" s="333"/>
      <c r="M729" s="333"/>
      <c r="N729" s="333"/>
      <c r="O729" s="333"/>
      <c r="P729" s="333"/>
      <c r="Q729" s="333"/>
      <c r="R729" s="333"/>
      <c r="S729" s="333"/>
      <c r="T729" s="333"/>
      <c r="U729" s="333"/>
      <c r="V729" s="333"/>
      <c r="W729" s="333"/>
      <c r="X729" s="333"/>
      <c r="Y729" s="333"/>
      <c r="Z729" s="333"/>
    </row>
    <row r="730" spans="1:26" x14ac:dyDescent="0.25">
      <c r="A730" s="335"/>
      <c r="B730" s="333"/>
      <c r="C730" s="333"/>
      <c r="D730" s="333"/>
      <c r="E730" s="333"/>
      <c r="F730" s="333"/>
      <c r="G730" s="334"/>
      <c r="H730" s="334"/>
      <c r="I730" s="334"/>
      <c r="J730" s="334"/>
      <c r="K730" s="333"/>
      <c r="L730" s="333"/>
      <c r="M730" s="333"/>
      <c r="N730" s="333"/>
      <c r="O730" s="333"/>
      <c r="P730" s="333"/>
      <c r="Q730" s="333"/>
      <c r="R730" s="333"/>
      <c r="S730" s="333"/>
      <c r="T730" s="333"/>
      <c r="U730" s="333"/>
      <c r="V730" s="333"/>
      <c r="W730" s="333"/>
      <c r="X730" s="333"/>
      <c r="Y730" s="333"/>
      <c r="Z730" s="333"/>
    </row>
    <row r="731" spans="1:26" x14ac:dyDescent="0.25">
      <c r="A731" s="335"/>
      <c r="B731" s="333"/>
      <c r="C731" s="333"/>
      <c r="D731" s="333"/>
      <c r="E731" s="333"/>
      <c r="F731" s="333"/>
      <c r="G731" s="334"/>
      <c r="H731" s="334"/>
      <c r="I731" s="334"/>
      <c r="J731" s="334"/>
      <c r="K731" s="333"/>
      <c r="L731" s="333"/>
      <c r="M731" s="333"/>
      <c r="N731" s="333"/>
      <c r="O731" s="333"/>
      <c r="P731" s="333"/>
      <c r="Q731" s="333"/>
      <c r="R731" s="333"/>
      <c r="S731" s="333"/>
      <c r="T731" s="333"/>
      <c r="U731" s="333"/>
      <c r="V731" s="333"/>
      <c r="W731" s="333"/>
      <c r="X731" s="333"/>
      <c r="Y731" s="333"/>
      <c r="Z731" s="333"/>
    </row>
    <row r="732" spans="1:26" x14ac:dyDescent="0.25">
      <c r="A732" s="335"/>
      <c r="B732" s="333"/>
      <c r="C732" s="333"/>
      <c r="D732" s="333"/>
      <c r="E732" s="333"/>
      <c r="F732" s="333"/>
      <c r="G732" s="334"/>
      <c r="H732" s="334"/>
      <c r="I732" s="334"/>
      <c r="J732" s="334"/>
      <c r="K732" s="333"/>
      <c r="L732" s="333"/>
      <c r="M732" s="333"/>
      <c r="N732" s="333"/>
      <c r="O732" s="333"/>
      <c r="P732" s="333"/>
      <c r="Q732" s="333"/>
      <c r="R732" s="333"/>
      <c r="S732" s="333"/>
      <c r="T732" s="333"/>
      <c r="U732" s="333"/>
      <c r="V732" s="333"/>
      <c r="W732" s="333"/>
      <c r="X732" s="333"/>
      <c r="Y732" s="333"/>
      <c r="Z732" s="333"/>
    </row>
    <row r="733" spans="1:26" x14ac:dyDescent="0.25">
      <c r="A733" s="335"/>
      <c r="B733" s="333"/>
      <c r="C733" s="333"/>
      <c r="D733" s="333"/>
      <c r="E733" s="333"/>
      <c r="F733" s="333"/>
      <c r="G733" s="334"/>
      <c r="H733" s="334"/>
      <c r="I733" s="334"/>
      <c r="J733" s="334"/>
      <c r="K733" s="333"/>
      <c r="L733" s="333"/>
      <c r="M733" s="333"/>
      <c r="N733" s="333"/>
      <c r="O733" s="333"/>
      <c r="P733" s="333"/>
      <c r="Q733" s="333"/>
      <c r="R733" s="333"/>
      <c r="S733" s="333"/>
      <c r="T733" s="333"/>
      <c r="U733" s="333"/>
      <c r="V733" s="333"/>
      <c r="W733" s="333"/>
      <c r="X733" s="333"/>
      <c r="Y733" s="333"/>
      <c r="Z733" s="333"/>
    </row>
    <row r="734" spans="1:26" x14ac:dyDescent="0.25">
      <c r="A734" s="335"/>
      <c r="B734" s="333"/>
      <c r="C734" s="333"/>
      <c r="D734" s="333"/>
      <c r="E734" s="333"/>
      <c r="F734" s="333"/>
      <c r="G734" s="334"/>
      <c r="H734" s="334"/>
      <c r="I734" s="334"/>
      <c r="J734" s="334"/>
      <c r="K734" s="333"/>
      <c r="L734" s="333"/>
      <c r="M734" s="333"/>
      <c r="N734" s="333"/>
      <c r="O734" s="333"/>
      <c r="P734" s="333"/>
      <c r="Q734" s="333"/>
      <c r="R734" s="333"/>
      <c r="S734" s="333"/>
      <c r="T734" s="333"/>
      <c r="U734" s="333"/>
      <c r="V734" s="333"/>
      <c r="W734" s="333"/>
      <c r="X734" s="333"/>
      <c r="Y734" s="333"/>
      <c r="Z734" s="333"/>
    </row>
    <row r="735" spans="1:26" x14ac:dyDescent="0.25">
      <c r="A735" s="335"/>
      <c r="B735" s="333"/>
      <c r="C735" s="333"/>
      <c r="D735" s="333"/>
      <c r="E735" s="79"/>
      <c r="F735" s="333"/>
      <c r="G735" s="334"/>
      <c r="H735" s="334"/>
      <c r="I735" s="334"/>
      <c r="J735" s="334"/>
      <c r="K735" s="333"/>
      <c r="L735" s="333"/>
      <c r="M735" s="333"/>
      <c r="N735" s="333"/>
      <c r="O735" s="333"/>
      <c r="P735" s="333"/>
      <c r="Q735" s="333"/>
      <c r="R735" s="333"/>
      <c r="S735" s="333"/>
      <c r="T735" s="333"/>
      <c r="U735" s="333"/>
      <c r="V735" s="333"/>
      <c r="W735" s="333"/>
      <c r="X735" s="333"/>
      <c r="Y735" s="333"/>
      <c r="Z735" s="333"/>
    </row>
    <row r="736" spans="1:26" x14ac:dyDescent="0.25">
      <c r="A736" s="14"/>
      <c r="B736" s="45"/>
      <c r="C736" s="45"/>
      <c r="D736" s="35"/>
      <c r="E736" s="35"/>
      <c r="F736" s="35"/>
      <c r="G736" s="337"/>
      <c r="H736" s="337"/>
      <c r="I736" s="337"/>
      <c r="J736" s="337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25">
      <c r="A737" s="335"/>
      <c r="B737" s="333"/>
      <c r="C737" s="333"/>
      <c r="D737" s="333"/>
      <c r="E737" s="333"/>
      <c r="F737" s="333"/>
      <c r="G737" s="334"/>
      <c r="H737" s="334"/>
      <c r="I737" s="334"/>
      <c r="J737" s="334"/>
      <c r="K737" s="333"/>
      <c r="L737" s="333"/>
      <c r="M737" s="333"/>
      <c r="N737" s="333"/>
      <c r="O737" s="333"/>
      <c r="P737" s="333"/>
      <c r="Q737" s="333"/>
      <c r="R737" s="333"/>
      <c r="S737" s="333"/>
      <c r="T737" s="333"/>
      <c r="U737" s="333"/>
      <c r="V737" s="333"/>
      <c r="W737" s="333"/>
      <c r="X737" s="333"/>
      <c r="Y737" s="333"/>
      <c r="Z737" s="333"/>
    </row>
    <row r="738" spans="1:26" x14ac:dyDescent="0.25">
      <c r="A738" s="335"/>
      <c r="B738" s="333"/>
      <c r="C738" s="333"/>
      <c r="D738" s="333"/>
      <c r="E738" s="333"/>
      <c r="F738" s="333"/>
      <c r="G738" s="334"/>
      <c r="H738" s="334"/>
      <c r="I738" s="334"/>
      <c r="J738" s="334"/>
      <c r="K738" s="333"/>
      <c r="L738" s="333"/>
      <c r="M738" s="333"/>
      <c r="N738" s="333"/>
      <c r="O738" s="333"/>
      <c r="P738" s="333"/>
      <c r="Q738" s="333"/>
      <c r="R738" s="333"/>
      <c r="S738" s="333"/>
      <c r="T738" s="333"/>
      <c r="U738" s="333"/>
      <c r="V738" s="333"/>
      <c r="W738" s="333"/>
      <c r="X738" s="333"/>
      <c r="Y738" s="333"/>
      <c r="Z738" s="333"/>
    </row>
    <row r="739" spans="1:26" x14ac:dyDescent="0.25">
      <c r="A739" s="335"/>
      <c r="B739" s="333"/>
      <c r="C739" s="333"/>
      <c r="D739" s="333"/>
      <c r="E739" s="333"/>
      <c r="F739" s="333"/>
      <c r="G739" s="334"/>
      <c r="H739" s="334"/>
      <c r="I739" s="334"/>
      <c r="J739" s="334"/>
      <c r="K739" s="333"/>
      <c r="L739" s="333"/>
      <c r="M739" s="333"/>
      <c r="N739" s="333"/>
      <c r="O739" s="333"/>
      <c r="P739" s="333"/>
      <c r="Q739" s="333"/>
      <c r="R739" s="333"/>
      <c r="S739" s="333"/>
      <c r="T739" s="333"/>
      <c r="U739" s="333"/>
      <c r="V739" s="333"/>
      <c r="W739" s="333"/>
      <c r="X739" s="333"/>
      <c r="Y739" s="333"/>
      <c r="Z739" s="333"/>
    </row>
    <row r="740" spans="1:26" x14ac:dyDescent="0.25">
      <c r="A740" s="335"/>
      <c r="B740" s="333"/>
      <c r="C740" s="333"/>
      <c r="D740" s="333"/>
      <c r="E740" s="333"/>
      <c r="F740" s="333"/>
      <c r="G740" s="334"/>
      <c r="H740" s="334"/>
      <c r="I740" s="334"/>
      <c r="J740" s="334"/>
      <c r="K740" s="333"/>
      <c r="L740" s="333"/>
      <c r="M740" s="333"/>
      <c r="N740" s="333"/>
      <c r="O740" s="333"/>
      <c r="P740" s="333"/>
      <c r="Q740" s="333"/>
      <c r="R740" s="333"/>
      <c r="S740" s="333"/>
      <c r="T740" s="333"/>
      <c r="U740" s="333"/>
      <c r="V740" s="333"/>
      <c r="W740" s="333"/>
      <c r="X740" s="333"/>
      <c r="Y740" s="333"/>
      <c r="Z740" s="333"/>
    </row>
    <row r="741" spans="1:26" x14ac:dyDescent="0.25">
      <c r="A741" s="335"/>
      <c r="B741" s="333"/>
      <c r="C741" s="333"/>
      <c r="D741" s="333"/>
      <c r="E741" s="333"/>
      <c r="F741" s="333"/>
      <c r="G741" s="334"/>
      <c r="H741" s="334"/>
      <c r="I741" s="334"/>
      <c r="J741" s="334"/>
      <c r="K741" s="333"/>
      <c r="L741" s="333"/>
      <c r="M741" s="333"/>
      <c r="N741" s="333"/>
      <c r="O741" s="333"/>
      <c r="P741" s="333"/>
      <c r="Q741" s="333"/>
      <c r="R741" s="333"/>
      <c r="S741" s="333"/>
      <c r="T741" s="333"/>
      <c r="U741" s="333"/>
      <c r="V741" s="333"/>
      <c r="W741" s="333"/>
      <c r="X741" s="333"/>
      <c r="Y741" s="333"/>
      <c r="Z741" s="333"/>
    </row>
    <row r="742" spans="1:26" x14ac:dyDescent="0.25">
      <c r="A742" s="335"/>
      <c r="B742" s="333"/>
      <c r="C742" s="333"/>
      <c r="D742" s="333"/>
      <c r="E742" s="333"/>
      <c r="F742" s="333"/>
      <c r="G742" s="334"/>
      <c r="H742" s="334"/>
      <c r="I742" s="334"/>
      <c r="J742" s="334"/>
      <c r="K742" s="333"/>
      <c r="L742" s="333"/>
      <c r="M742" s="333"/>
      <c r="N742" s="333"/>
      <c r="O742" s="333"/>
      <c r="P742" s="333"/>
      <c r="Q742" s="333"/>
      <c r="R742" s="333"/>
      <c r="S742" s="333"/>
      <c r="T742" s="333"/>
      <c r="U742" s="333"/>
      <c r="V742" s="333"/>
      <c r="W742" s="333"/>
      <c r="X742" s="333"/>
      <c r="Y742" s="333"/>
      <c r="Z742" s="333"/>
    </row>
    <row r="743" spans="1:26" x14ac:dyDescent="0.25">
      <c r="A743" s="335"/>
      <c r="B743" s="333"/>
      <c r="C743" s="333"/>
      <c r="D743" s="333"/>
      <c r="E743" s="333"/>
      <c r="F743" s="333"/>
      <c r="G743" s="334"/>
      <c r="H743" s="334"/>
      <c r="I743" s="334"/>
      <c r="J743" s="334"/>
      <c r="K743" s="333"/>
      <c r="L743" s="333"/>
      <c r="M743" s="333"/>
      <c r="N743" s="333"/>
      <c r="O743" s="333"/>
      <c r="P743" s="333"/>
      <c r="Q743" s="333"/>
      <c r="R743" s="333"/>
      <c r="S743" s="333"/>
      <c r="T743" s="333"/>
      <c r="U743" s="333"/>
      <c r="V743" s="333"/>
      <c r="W743" s="333"/>
      <c r="X743" s="333"/>
      <c r="Y743" s="333"/>
      <c r="Z743" s="333"/>
    </row>
    <row r="744" spans="1:26" x14ac:dyDescent="0.25">
      <c r="A744" s="335"/>
      <c r="B744" s="333"/>
      <c r="C744" s="333"/>
      <c r="D744" s="333"/>
      <c r="E744" s="333"/>
      <c r="F744" s="333"/>
      <c r="G744" s="334"/>
      <c r="H744" s="334"/>
      <c r="I744" s="334"/>
      <c r="J744" s="334"/>
      <c r="K744" s="333"/>
      <c r="L744" s="333"/>
      <c r="M744" s="333"/>
      <c r="N744" s="333"/>
      <c r="O744" s="333"/>
      <c r="P744" s="333"/>
      <c r="Q744" s="333"/>
      <c r="R744" s="333"/>
      <c r="S744" s="333"/>
      <c r="T744" s="333"/>
      <c r="U744" s="333"/>
      <c r="V744" s="333"/>
      <c r="W744" s="333"/>
      <c r="X744" s="333"/>
      <c r="Y744" s="333"/>
      <c r="Z744" s="333"/>
    </row>
    <row r="745" spans="1:26" x14ac:dyDescent="0.25">
      <c r="A745" s="14"/>
      <c r="B745" s="45"/>
      <c r="C745" s="45"/>
      <c r="D745" s="35"/>
      <c r="E745" s="35"/>
      <c r="F745" s="35"/>
      <c r="G745" s="337"/>
      <c r="H745" s="337"/>
      <c r="I745" s="337"/>
      <c r="J745" s="337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25">
      <c r="A746" s="335"/>
      <c r="B746" s="333"/>
      <c r="C746" s="333"/>
      <c r="D746" s="333"/>
      <c r="E746" s="333"/>
      <c r="F746" s="333"/>
      <c r="G746" s="334"/>
      <c r="H746" s="334"/>
      <c r="I746" s="334"/>
      <c r="J746" s="334"/>
      <c r="K746" s="333"/>
      <c r="L746" s="333"/>
      <c r="M746" s="333"/>
      <c r="N746" s="333"/>
      <c r="O746" s="333"/>
      <c r="P746" s="333"/>
      <c r="Q746" s="333"/>
      <c r="R746" s="333"/>
      <c r="S746" s="333"/>
      <c r="T746" s="333"/>
      <c r="U746" s="333"/>
      <c r="V746" s="333"/>
      <c r="W746" s="333"/>
      <c r="X746" s="333"/>
      <c r="Y746" s="333"/>
      <c r="Z746" s="333"/>
    </row>
    <row r="747" spans="1:26" x14ac:dyDescent="0.25">
      <c r="A747" s="335"/>
      <c r="B747" s="333"/>
      <c r="C747" s="333"/>
      <c r="D747" s="333"/>
      <c r="E747" s="333"/>
      <c r="F747" s="333"/>
      <c r="G747" s="334"/>
      <c r="H747" s="334"/>
      <c r="I747" s="334"/>
      <c r="J747" s="334"/>
      <c r="K747" s="333"/>
      <c r="L747" s="333"/>
      <c r="M747" s="333"/>
      <c r="N747" s="333"/>
      <c r="O747" s="333"/>
      <c r="P747" s="333"/>
      <c r="Q747" s="333"/>
      <c r="R747" s="333"/>
      <c r="S747" s="333"/>
      <c r="T747" s="333"/>
      <c r="U747" s="333"/>
      <c r="V747" s="333"/>
      <c r="W747" s="333"/>
      <c r="X747" s="333"/>
      <c r="Y747" s="333"/>
      <c r="Z747" s="333"/>
    </row>
    <row r="748" spans="1:26" x14ac:dyDescent="0.25">
      <c r="A748" s="335"/>
      <c r="B748" s="36"/>
      <c r="C748" s="36"/>
      <c r="D748" s="333"/>
      <c r="E748" s="333"/>
      <c r="F748" s="333"/>
      <c r="G748" s="334"/>
      <c r="H748" s="334"/>
      <c r="I748" s="334"/>
      <c r="J748" s="334"/>
      <c r="K748" s="333"/>
      <c r="L748" s="333"/>
      <c r="M748" s="333"/>
      <c r="N748" s="333"/>
      <c r="O748" s="333"/>
      <c r="P748" s="333"/>
      <c r="Q748" s="333"/>
      <c r="R748" s="333"/>
      <c r="S748" s="333"/>
      <c r="T748" s="333"/>
      <c r="U748" s="333"/>
      <c r="V748" s="333"/>
      <c r="W748" s="333"/>
      <c r="X748" s="333"/>
      <c r="Y748" s="333"/>
      <c r="Z748" s="333"/>
    </row>
    <row r="749" spans="1:26" x14ac:dyDescent="0.25">
      <c r="A749" s="335"/>
      <c r="B749" s="36"/>
      <c r="C749" s="36"/>
      <c r="D749" s="333"/>
      <c r="E749" s="333"/>
      <c r="F749" s="333"/>
      <c r="G749" s="334"/>
      <c r="H749" s="334"/>
      <c r="I749" s="334"/>
      <c r="J749" s="334"/>
      <c r="K749" s="333"/>
      <c r="L749" s="333"/>
      <c r="M749" s="333"/>
      <c r="N749" s="333"/>
      <c r="O749" s="333"/>
      <c r="P749" s="333"/>
      <c r="Q749" s="333"/>
      <c r="R749" s="333"/>
      <c r="S749" s="333"/>
      <c r="T749" s="333"/>
      <c r="U749" s="333"/>
      <c r="V749" s="333"/>
      <c r="W749" s="333"/>
      <c r="X749" s="333"/>
      <c r="Y749" s="333"/>
      <c r="Z749" s="333"/>
    </row>
    <row r="750" spans="1:26" x14ac:dyDescent="0.25">
      <c r="A750" s="335"/>
      <c r="B750" s="333"/>
      <c r="C750" s="333"/>
      <c r="D750" s="333"/>
      <c r="E750" s="333"/>
      <c r="F750" s="333"/>
      <c r="G750" s="334"/>
      <c r="H750" s="334"/>
      <c r="I750" s="334"/>
      <c r="J750" s="334"/>
      <c r="K750" s="333"/>
      <c r="L750" s="333"/>
      <c r="M750" s="333"/>
      <c r="N750" s="333"/>
      <c r="O750" s="333"/>
      <c r="P750" s="333"/>
      <c r="Q750" s="333"/>
      <c r="R750" s="333"/>
      <c r="S750" s="333"/>
      <c r="T750" s="333"/>
      <c r="U750" s="333"/>
      <c r="V750" s="333"/>
      <c r="W750" s="333"/>
      <c r="X750" s="333"/>
      <c r="Y750" s="333"/>
      <c r="Z750" s="333"/>
    </row>
    <row r="751" spans="1:26" x14ac:dyDescent="0.25">
      <c r="A751" s="335"/>
      <c r="B751" s="333"/>
      <c r="C751" s="333"/>
      <c r="D751" s="333"/>
      <c r="E751" s="333"/>
      <c r="F751" s="333"/>
      <c r="G751" s="334"/>
      <c r="H751" s="334"/>
      <c r="I751" s="334"/>
      <c r="J751" s="334"/>
      <c r="K751" s="333"/>
      <c r="L751" s="333"/>
      <c r="M751" s="333"/>
      <c r="N751" s="333"/>
      <c r="O751" s="333"/>
      <c r="P751" s="333"/>
      <c r="Q751" s="333"/>
      <c r="R751" s="333"/>
      <c r="S751" s="333"/>
      <c r="T751" s="333"/>
      <c r="U751" s="333"/>
      <c r="V751" s="333"/>
      <c r="W751" s="333"/>
      <c r="X751" s="333"/>
      <c r="Y751" s="333"/>
      <c r="Z751" s="333"/>
    </row>
    <row r="752" spans="1:26" x14ac:dyDescent="0.25">
      <c r="A752" s="332"/>
      <c r="B752" s="334"/>
      <c r="C752" s="334"/>
      <c r="D752" s="334"/>
      <c r="E752" s="334"/>
      <c r="F752" s="334"/>
      <c r="G752" s="334"/>
      <c r="H752" s="334"/>
      <c r="I752" s="334"/>
      <c r="J752" s="334"/>
      <c r="K752" s="334"/>
      <c r="L752" s="334"/>
      <c r="M752" s="334"/>
      <c r="N752" s="334"/>
      <c r="O752" s="334"/>
      <c r="P752" s="334"/>
      <c r="Q752" s="334"/>
      <c r="R752" s="334"/>
      <c r="S752" s="334"/>
      <c r="T752" s="334"/>
      <c r="U752" s="334"/>
      <c r="V752" s="334"/>
      <c r="W752" s="334"/>
      <c r="X752" s="334"/>
      <c r="Y752" s="334"/>
      <c r="Z752" s="334"/>
    </row>
    <row r="753" spans="1:26" x14ac:dyDescent="0.25">
      <c r="A753" s="336"/>
      <c r="B753" s="38"/>
      <c r="C753" s="38"/>
      <c r="D753" s="337"/>
      <c r="E753" s="337"/>
      <c r="F753" s="337"/>
      <c r="G753" s="337"/>
      <c r="H753" s="337"/>
      <c r="I753" s="337"/>
      <c r="J753" s="337"/>
      <c r="K753" s="337"/>
      <c r="L753" s="337"/>
      <c r="M753" s="337"/>
      <c r="N753" s="337"/>
      <c r="O753" s="337"/>
      <c r="P753" s="337"/>
      <c r="Q753" s="337"/>
      <c r="R753" s="337"/>
      <c r="S753" s="337"/>
      <c r="T753" s="337"/>
      <c r="U753" s="337"/>
      <c r="V753" s="337"/>
      <c r="W753" s="337"/>
      <c r="X753" s="337"/>
      <c r="Y753" s="337"/>
      <c r="Z753" s="337"/>
    </row>
    <row r="754" spans="1:26" x14ac:dyDescent="0.25">
      <c r="A754" s="335"/>
      <c r="B754" s="333"/>
      <c r="C754" s="333"/>
      <c r="D754" s="333"/>
      <c r="E754" s="333"/>
      <c r="F754" s="333"/>
      <c r="G754" s="334"/>
      <c r="H754" s="334"/>
      <c r="I754" s="334"/>
      <c r="J754" s="334"/>
      <c r="K754" s="333"/>
      <c r="L754" s="333"/>
      <c r="M754" s="333"/>
      <c r="N754" s="333"/>
      <c r="O754" s="333"/>
      <c r="P754" s="333"/>
      <c r="Q754" s="333"/>
      <c r="R754" s="333"/>
      <c r="S754" s="333"/>
      <c r="T754" s="333"/>
      <c r="U754" s="333"/>
      <c r="V754" s="333"/>
      <c r="W754" s="333"/>
      <c r="X754" s="333"/>
      <c r="Y754" s="333"/>
      <c r="Z754" s="333"/>
    </row>
    <row r="755" spans="1:26" x14ac:dyDescent="0.25">
      <c r="A755" s="335"/>
      <c r="B755" s="333"/>
      <c r="C755" s="333"/>
      <c r="D755" s="333"/>
      <c r="E755" s="333"/>
      <c r="F755" s="333"/>
      <c r="G755" s="334"/>
      <c r="H755" s="334"/>
      <c r="I755" s="334"/>
      <c r="J755" s="334"/>
      <c r="K755" s="333"/>
      <c r="L755" s="333"/>
      <c r="M755" s="333"/>
      <c r="N755" s="333"/>
      <c r="O755" s="333"/>
      <c r="P755" s="333"/>
      <c r="Q755" s="333"/>
      <c r="R755" s="333"/>
      <c r="S755" s="333"/>
      <c r="T755" s="333"/>
      <c r="U755" s="333"/>
      <c r="V755" s="333"/>
      <c r="W755" s="333"/>
      <c r="X755" s="333"/>
      <c r="Y755" s="333"/>
      <c r="Z755" s="333"/>
    </row>
    <row r="756" spans="1:26" x14ac:dyDescent="0.25">
      <c r="A756" s="335"/>
      <c r="B756" s="333"/>
      <c r="C756" s="333"/>
      <c r="D756" s="333"/>
      <c r="E756" s="333"/>
      <c r="F756" s="333"/>
      <c r="G756" s="334"/>
      <c r="H756" s="334"/>
      <c r="I756" s="334"/>
      <c r="J756" s="334"/>
      <c r="K756" s="333"/>
      <c r="L756" s="333"/>
      <c r="M756" s="333"/>
      <c r="N756" s="333"/>
      <c r="O756" s="333"/>
      <c r="P756" s="333"/>
      <c r="Q756" s="333"/>
      <c r="R756" s="333"/>
      <c r="S756" s="333"/>
      <c r="T756" s="333"/>
      <c r="U756" s="333"/>
      <c r="V756" s="333"/>
      <c r="W756" s="333"/>
      <c r="X756" s="333"/>
      <c r="Y756" s="333"/>
      <c r="Z756" s="333"/>
    </row>
    <row r="757" spans="1:26" x14ac:dyDescent="0.25">
      <c r="A757" s="335"/>
      <c r="B757" s="333"/>
      <c r="C757" s="333"/>
      <c r="D757" s="333"/>
      <c r="E757" s="333"/>
      <c r="F757" s="333"/>
      <c r="G757" s="334"/>
      <c r="H757" s="334"/>
      <c r="I757" s="334"/>
      <c r="J757" s="334"/>
      <c r="K757" s="333"/>
      <c r="L757" s="333"/>
      <c r="M757" s="333"/>
      <c r="N757" s="333"/>
      <c r="O757" s="333"/>
      <c r="P757" s="333"/>
      <c r="Q757" s="333"/>
      <c r="R757" s="333"/>
      <c r="S757" s="333"/>
      <c r="T757" s="333"/>
      <c r="U757" s="333"/>
      <c r="V757" s="333"/>
      <c r="W757" s="333"/>
      <c r="X757" s="333"/>
      <c r="Y757" s="333"/>
      <c r="Z757" s="333"/>
    </row>
    <row r="758" spans="1:26" x14ac:dyDescent="0.25">
      <c r="A758" s="335"/>
      <c r="B758" s="333"/>
      <c r="C758" s="333"/>
      <c r="D758" s="333"/>
      <c r="E758" s="333"/>
      <c r="F758" s="333"/>
      <c r="G758" s="334"/>
      <c r="H758" s="334"/>
      <c r="I758" s="334"/>
      <c r="J758" s="334"/>
      <c r="K758" s="333"/>
      <c r="L758" s="333"/>
      <c r="M758" s="333"/>
      <c r="N758" s="333"/>
      <c r="O758" s="333"/>
      <c r="P758" s="333"/>
      <c r="Q758" s="333"/>
      <c r="R758" s="333"/>
      <c r="S758" s="333"/>
      <c r="T758" s="333"/>
      <c r="U758" s="333"/>
      <c r="V758" s="333"/>
      <c r="W758" s="333"/>
      <c r="X758" s="333"/>
      <c r="Y758" s="333"/>
      <c r="Z758" s="333"/>
    </row>
    <row r="759" spans="1:26" x14ac:dyDescent="0.25">
      <c r="A759" s="335"/>
      <c r="B759" s="333"/>
      <c r="C759" s="333"/>
      <c r="D759" s="333"/>
      <c r="E759" s="333"/>
      <c r="F759" s="333"/>
      <c r="G759" s="334"/>
      <c r="H759" s="334"/>
      <c r="I759" s="334"/>
      <c r="J759" s="334"/>
      <c r="K759" s="333"/>
      <c r="L759" s="333"/>
      <c r="M759" s="333"/>
      <c r="N759" s="333"/>
      <c r="O759" s="333"/>
      <c r="P759" s="333"/>
      <c r="Q759" s="333"/>
      <c r="R759" s="333"/>
      <c r="S759" s="333"/>
      <c r="T759" s="333"/>
      <c r="U759" s="333"/>
      <c r="V759" s="333"/>
      <c r="W759" s="333"/>
      <c r="X759" s="333"/>
      <c r="Y759" s="333"/>
      <c r="Z759" s="333"/>
    </row>
    <row r="760" spans="1:26" x14ac:dyDescent="0.25">
      <c r="A760" s="335"/>
      <c r="B760" s="333"/>
      <c r="C760" s="333"/>
      <c r="D760" s="333"/>
      <c r="E760" s="333"/>
      <c r="F760" s="333"/>
      <c r="G760" s="334"/>
      <c r="H760" s="334"/>
      <c r="I760" s="334"/>
      <c r="J760" s="334"/>
      <c r="K760" s="333"/>
      <c r="L760" s="333"/>
      <c r="M760" s="333"/>
      <c r="N760" s="333"/>
      <c r="O760" s="333"/>
      <c r="P760" s="333"/>
      <c r="Q760" s="333"/>
      <c r="R760" s="333"/>
      <c r="S760" s="333"/>
      <c r="T760" s="333"/>
      <c r="U760" s="333"/>
      <c r="V760" s="333"/>
      <c r="W760" s="333"/>
      <c r="X760" s="333"/>
      <c r="Y760" s="333"/>
      <c r="Z760" s="333"/>
    </row>
    <row r="761" spans="1:26" x14ac:dyDescent="0.25">
      <c r="A761" s="335"/>
      <c r="B761" s="333"/>
      <c r="C761" s="333"/>
      <c r="D761" s="333"/>
      <c r="E761" s="333"/>
      <c r="F761" s="333"/>
      <c r="G761" s="334"/>
      <c r="H761" s="334"/>
      <c r="I761" s="334"/>
      <c r="J761" s="334"/>
      <c r="K761" s="333"/>
      <c r="L761" s="333"/>
      <c r="M761" s="333"/>
      <c r="N761" s="333"/>
      <c r="O761" s="333"/>
      <c r="P761" s="333"/>
      <c r="Q761" s="333"/>
      <c r="R761" s="333"/>
      <c r="S761" s="333"/>
      <c r="T761" s="333"/>
      <c r="U761" s="333"/>
      <c r="V761" s="333"/>
      <c r="W761" s="333"/>
      <c r="X761" s="333"/>
      <c r="Y761" s="333"/>
      <c r="Z761" s="333"/>
    </row>
    <row r="762" spans="1:26" x14ac:dyDescent="0.25">
      <c r="A762" s="335"/>
      <c r="B762" s="333"/>
      <c r="C762" s="333"/>
      <c r="D762" s="333"/>
      <c r="E762" s="333"/>
      <c r="F762" s="333"/>
      <c r="G762" s="334"/>
      <c r="H762" s="334"/>
      <c r="I762" s="334"/>
      <c r="J762" s="334"/>
      <c r="K762" s="333"/>
      <c r="L762" s="333"/>
      <c r="M762" s="333"/>
      <c r="N762" s="333"/>
      <c r="O762" s="333"/>
      <c r="P762" s="333"/>
      <c r="Q762" s="333"/>
      <c r="R762" s="333"/>
      <c r="S762" s="333"/>
      <c r="T762" s="333"/>
      <c r="U762" s="333"/>
      <c r="V762" s="333"/>
      <c r="W762" s="333"/>
      <c r="X762" s="333"/>
      <c r="Y762" s="333"/>
      <c r="Z762" s="333"/>
    </row>
    <row r="763" spans="1:26" x14ac:dyDescent="0.25">
      <c r="A763" s="335"/>
      <c r="B763" s="333"/>
      <c r="C763" s="333"/>
      <c r="D763" s="333"/>
      <c r="E763" s="333"/>
      <c r="F763" s="333"/>
      <c r="G763" s="334"/>
      <c r="H763" s="334"/>
      <c r="I763" s="334"/>
      <c r="J763" s="334"/>
      <c r="K763" s="333"/>
      <c r="L763" s="333"/>
      <c r="M763" s="333"/>
      <c r="N763" s="333"/>
      <c r="O763" s="333"/>
      <c r="P763" s="333"/>
      <c r="Q763" s="333"/>
      <c r="R763" s="333"/>
      <c r="S763" s="333"/>
      <c r="T763" s="333"/>
      <c r="U763" s="333"/>
      <c r="V763" s="333"/>
      <c r="W763" s="333"/>
      <c r="X763" s="333"/>
      <c r="Y763" s="333"/>
      <c r="Z763" s="333"/>
    </row>
    <row r="764" spans="1:26" x14ac:dyDescent="0.25">
      <c r="A764" s="335"/>
      <c r="B764" s="333"/>
      <c r="C764" s="333"/>
      <c r="D764" s="333"/>
      <c r="E764" s="333"/>
      <c r="F764" s="333"/>
      <c r="G764" s="334"/>
      <c r="H764" s="334"/>
      <c r="I764" s="334"/>
      <c r="J764" s="334"/>
      <c r="K764" s="333"/>
      <c r="L764" s="333"/>
      <c r="M764" s="333"/>
      <c r="N764" s="333"/>
      <c r="O764" s="333"/>
      <c r="P764" s="333"/>
      <c r="Q764" s="333"/>
      <c r="R764" s="333"/>
      <c r="S764" s="333"/>
      <c r="T764" s="333"/>
      <c r="U764" s="333"/>
      <c r="V764" s="333"/>
      <c r="W764" s="333"/>
      <c r="X764" s="333"/>
      <c r="Y764" s="333"/>
      <c r="Z764" s="333"/>
    </row>
    <row r="765" spans="1:26" x14ac:dyDescent="0.25">
      <c r="A765" s="335"/>
      <c r="B765" s="333"/>
      <c r="C765" s="333"/>
      <c r="D765" s="333"/>
      <c r="E765" s="333"/>
      <c r="F765" s="333"/>
      <c r="G765" s="334"/>
      <c r="H765" s="334"/>
      <c r="I765" s="334"/>
      <c r="J765" s="334"/>
      <c r="K765" s="333"/>
      <c r="L765" s="333"/>
      <c r="M765" s="333"/>
      <c r="N765" s="333"/>
      <c r="O765" s="333"/>
      <c r="P765" s="333"/>
      <c r="Q765" s="333"/>
      <c r="R765" s="333"/>
      <c r="S765" s="333"/>
      <c r="T765" s="333"/>
      <c r="U765" s="333"/>
      <c r="V765" s="333"/>
      <c r="W765" s="333"/>
      <c r="X765" s="333"/>
      <c r="Y765" s="333"/>
      <c r="Z765" s="333"/>
    </row>
    <row r="766" spans="1:26" x14ac:dyDescent="0.25">
      <c r="A766" s="335"/>
      <c r="B766" s="333"/>
      <c r="C766" s="333"/>
      <c r="D766" s="333"/>
      <c r="E766" s="333"/>
      <c r="F766" s="333"/>
      <c r="G766" s="334"/>
      <c r="H766" s="334"/>
      <c r="I766" s="334"/>
      <c r="J766" s="334"/>
      <c r="K766" s="333"/>
      <c r="L766" s="333"/>
      <c r="M766" s="333"/>
      <c r="N766" s="333"/>
      <c r="O766" s="333"/>
      <c r="P766" s="333"/>
      <c r="Q766" s="333"/>
      <c r="R766" s="333"/>
      <c r="S766" s="333"/>
      <c r="T766" s="333"/>
      <c r="U766" s="333"/>
      <c r="V766" s="333"/>
      <c r="W766" s="333"/>
      <c r="X766" s="333"/>
      <c r="Y766" s="333"/>
      <c r="Z766" s="333"/>
    </row>
    <row r="767" spans="1:26" x14ac:dyDescent="0.25">
      <c r="A767" s="335"/>
      <c r="B767" s="333"/>
      <c r="C767" s="333"/>
      <c r="D767" s="333"/>
      <c r="E767" s="333"/>
      <c r="F767" s="333"/>
      <c r="G767" s="334"/>
      <c r="H767" s="334"/>
      <c r="I767" s="334"/>
      <c r="J767" s="334"/>
      <c r="K767" s="333"/>
      <c r="L767" s="333"/>
      <c r="M767" s="333"/>
      <c r="N767" s="333"/>
      <c r="O767" s="333"/>
      <c r="P767" s="333"/>
      <c r="Q767" s="333"/>
      <c r="R767" s="333"/>
      <c r="S767" s="333"/>
      <c r="T767" s="333"/>
      <c r="U767" s="333"/>
      <c r="V767" s="333"/>
      <c r="W767" s="333"/>
      <c r="X767" s="333"/>
      <c r="Y767" s="333"/>
      <c r="Z767" s="333"/>
    </row>
    <row r="768" spans="1:26" x14ac:dyDescent="0.25">
      <c r="A768" s="14"/>
      <c r="B768" s="45"/>
      <c r="C768" s="45"/>
      <c r="D768" s="35"/>
      <c r="E768" s="35"/>
      <c r="F768" s="35"/>
      <c r="G768" s="337"/>
      <c r="H768" s="337"/>
      <c r="I768" s="337"/>
      <c r="J768" s="337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25">
      <c r="A769" s="335"/>
      <c r="B769" s="333"/>
      <c r="C769" s="333"/>
      <c r="D769" s="333"/>
      <c r="E769" s="333"/>
      <c r="F769" s="333"/>
      <c r="G769" s="334"/>
      <c r="H769" s="334"/>
      <c r="I769" s="334"/>
      <c r="J769" s="334"/>
      <c r="K769" s="333"/>
      <c r="L769" s="333"/>
      <c r="M769" s="333"/>
      <c r="N769" s="333"/>
      <c r="O769" s="333"/>
      <c r="P769" s="333"/>
      <c r="Q769" s="333"/>
      <c r="R769" s="333"/>
      <c r="S769" s="333"/>
      <c r="T769" s="333"/>
      <c r="U769" s="333"/>
      <c r="V769" s="333"/>
      <c r="W769" s="333"/>
      <c r="X769" s="333"/>
      <c r="Y769" s="333"/>
      <c r="Z769" s="333"/>
    </row>
    <row r="770" spans="1:26" x14ac:dyDescent="0.25">
      <c r="A770" s="335"/>
      <c r="B770" s="333"/>
      <c r="C770" s="333"/>
      <c r="D770" s="333"/>
      <c r="E770" s="333"/>
      <c r="F770" s="333"/>
      <c r="G770" s="334"/>
      <c r="H770" s="334"/>
      <c r="I770" s="334"/>
      <c r="J770" s="334"/>
      <c r="K770" s="333"/>
      <c r="L770" s="333"/>
      <c r="M770" s="333"/>
      <c r="N770" s="333"/>
      <c r="O770" s="333"/>
      <c r="P770" s="333"/>
      <c r="Q770" s="333"/>
      <c r="R770" s="333"/>
      <c r="S770" s="333"/>
      <c r="T770" s="333"/>
      <c r="U770" s="333"/>
      <c r="V770" s="333"/>
      <c r="W770" s="333"/>
      <c r="X770" s="333"/>
      <c r="Y770" s="333"/>
      <c r="Z770" s="333"/>
    </row>
    <row r="771" spans="1:26" x14ac:dyDescent="0.25">
      <c r="A771" s="335"/>
      <c r="B771" s="333"/>
      <c r="C771" s="333"/>
      <c r="D771" s="333"/>
      <c r="E771" s="333"/>
      <c r="F771" s="333"/>
      <c r="G771" s="334"/>
      <c r="H771" s="334"/>
      <c r="I771" s="334"/>
      <c r="J771" s="334"/>
      <c r="K771" s="333"/>
      <c r="L771" s="333"/>
      <c r="M771" s="333"/>
      <c r="N771" s="333"/>
      <c r="O771" s="333"/>
      <c r="P771" s="333"/>
      <c r="Q771" s="333"/>
      <c r="R771" s="333"/>
      <c r="S771" s="333"/>
      <c r="T771" s="333"/>
      <c r="U771" s="333"/>
      <c r="V771" s="333"/>
      <c r="W771" s="333"/>
      <c r="X771" s="333"/>
      <c r="Y771" s="333"/>
      <c r="Z771" s="333"/>
    </row>
    <row r="772" spans="1:26" x14ac:dyDescent="0.25">
      <c r="A772" s="94"/>
      <c r="B772" s="333"/>
      <c r="C772" s="333"/>
      <c r="D772" s="333"/>
      <c r="E772" s="35"/>
      <c r="F772" s="333"/>
      <c r="G772" s="334"/>
      <c r="H772" s="334"/>
      <c r="I772" s="334"/>
      <c r="J772" s="334"/>
      <c r="K772" s="333"/>
      <c r="L772" s="333"/>
      <c r="M772" s="333"/>
      <c r="N772" s="333"/>
      <c r="O772" s="333"/>
      <c r="P772" s="333"/>
      <c r="Q772" s="333"/>
      <c r="R772" s="333"/>
      <c r="S772" s="333"/>
      <c r="T772" s="333"/>
      <c r="U772" s="333"/>
      <c r="V772" s="333"/>
      <c r="W772" s="333"/>
      <c r="X772" s="333"/>
      <c r="Y772" s="333"/>
      <c r="Z772" s="333"/>
    </row>
    <row r="773" spans="1:26" x14ac:dyDescent="0.25">
      <c r="A773" s="48"/>
      <c r="B773" s="333"/>
      <c r="C773" s="333"/>
      <c r="D773" s="333"/>
      <c r="E773" s="333"/>
      <c r="F773" s="333"/>
      <c r="G773" s="334"/>
      <c r="H773" s="334"/>
      <c r="I773" s="334"/>
      <c r="J773" s="334"/>
      <c r="K773" s="333"/>
      <c r="L773" s="333"/>
      <c r="M773" s="333"/>
      <c r="N773" s="333"/>
      <c r="O773" s="333"/>
      <c r="P773" s="333"/>
      <c r="Q773" s="333"/>
      <c r="R773" s="333"/>
      <c r="S773" s="333"/>
      <c r="T773" s="333"/>
      <c r="U773" s="333"/>
      <c r="V773" s="333"/>
      <c r="W773" s="333"/>
      <c r="X773" s="333"/>
      <c r="Y773" s="333"/>
      <c r="Z773" s="333"/>
    </row>
    <row r="774" spans="1:26" x14ac:dyDescent="0.25">
      <c r="A774" s="48"/>
      <c r="B774" s="333"/>
      <c r="C774" s="333"/>
      <c r="D774" s="333"/>
      <c r="E774" s="333"/>
      <c r="F774" s="333"/>
      <c r="G774" s="334"/>
      <c r="H774" s="334"/>
      <c r="I774" s="334"/>
      <c r="J774" s="334"/>
      <c r="K774" s="333"/>
      <c r="L774" s="333"/>
      <c r="M774" s="333"/>
      <c r="N774" s="333"/>
      <c r="O774" s="333"/>
      <c r="P774" s="333"/>
      <c r="Q774" s="333"/>
      <c r="R774" s="333"/>
      <c r="S774" s="333"/>
      <c r="T774" s="333"/>
      <c r="U774" s="333"/>
      <c r="V774" s="333"/>
      <c r="W774" s="333"/>
      <c r="X774" s="333"/>
      <c r="Y774" s="333"/>
      <c r="Z774" s="333"/>
    </row>
    <row r="775" spans="1:26" x14ac:dyDescent="0.25">
      <c r="A775" s="48"/>
      <c r="B775" s="36"/>
      <c r="C775" s="36"/>
      <c r="D775" s="333"/>
      <c r="E775" s="333"/>
      <c r="F775" s="333"/>
      <c r="G775" s="334"/>
      <c r="H775" s="334"/>
      <c r="I775" s="334"/>
      <c r="J775" s="334"/>
      <c r="K775" s="333"/>
      <c r="L775" s="333"/>
      <c r="M775" s="333"/>
      <c r="N775" s="333"/>
      <c r="O775" s="333"/>
      <c r="P775" s="333"/>
      <c r="Q775" s="333"/>
      <c r="R775" s="333"/>
      <c r="S775" s="333"/>
      <c r="T775" s="333"/>
      <c r="U775" s="333"/>
      <c r="V775" s="333"/>
      <c r="W775" s="333"/>
      <c r="X775" s="333"/>
      <c r="Y775" s="333"/>
      <c r="Z775" s="333"/>
    </row>
    <row r="776" spans="1:26" x14ac:dyDescent="0.25">
      <c r="A776" s="335"/>
      <c r="B776" s="333"/>
      <c r="C776" s="333"/>
      <c r="D776" s="333"/>
      <c r="E776" s="333"/>
      <c r="F776" s="333"/>
      <c r="G776" s="334"/>
      <c r="H776" s="334"/>
      <c r="I776" s="334"/>
      <c r="J776" s="334"/>
      <c r="K776" s="333"/>
      <c r="L776" s="333"/>
      <c r="M776" s="333"/>
      <c r="N776" s="333"/>
      <c r="O776" s="333"/>
      <c r="P776" s="333"/>
      <c r="Q776" s="333"/>
      <c r="R776" s="333"/>
      <c r="S776" s="333"/>
      <c r="T776" s="333"/>
      <c r="U776" s="333"/>
      <c r="V776" s="333"/>
      <c r="W776" s="333"/>
      <c r="X776" s="333"/>
      <c r="Y776" s="333"/>
      <c r="Z776" s="333"/>
    </row>
    <row r="777" spans="1:26" x14ac:dyDescent="0.25">
      <c r="A777" s="14"/>
      <c r="B777" s="45"/>
      <c r="C777" s="45"/>
      <c r="D777" s="35"/>
      <c r="E777" s="35"/>
      <c r="F777" s="35"/>
      <c r="G777" s="337"/>
      <c r="H777" s="337"/>
      <c r="I777" s="337"/>
      <c r="J777" s="337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25">
      <c r="A778" s="335"/>
      <c r="B778" s="333"/>
      <c r="C778" s="333"/>
      <c r="D778" s="333"/>
      <c r="E778" s="333"/>
      <c r="F778" s="333"/>
      <c r="G778" s="334"/>
      <c r="H778" s="334"/>
      <c r="I778" s="334"/>
      <c r="J778" s="334"/>
      <c r="K778" s="333"/>
      <c r="L778" s="333"/>
      <c r="M778" s="333"/>
      <c r="N778" s="333"/>
      <c r="O778" s="333"/>
      <c r="P778" s="333"/>
      <c r="Q778" s="333"/>
      <c r="R778" s="333"/>
      <c r="S778" s="333"/>
      <c r="T778" s="333"/>
      <c r="U778" s="333"/>
      <c r="V778" s="333"/>
      <c r="W778" s="333"/>
      <c r="X778" s="333"/>
      <c r="Y778" s="333"/>
      <c r="Z778" s="333"/>
    </row>
    <row r="779" spans="1:26" x14ac:dyDescent="0.25">
      <c r="A779" s="335"/>
      <c r="B779" s="333"/>
      <c r="C779" s="333"/>
      <c r="D779" s="333"/>
      <c r="E779" s="333"/>
      <c r="F779" s="333"/>
      <c r="G779" s="334"/>
      <c r="H779" s="334"/>
      <c r="I779" s="334"/>
      <c r="J779" s="334"/>
      <c r="K779" s="333"/>
      <c r="L779" s="333"/>
      <c r="M779" s="333"/>
      <c r="N779" s="333"/>
      <c r="O779" s="333"/>
      <c r="P779" s="333"/>
      <c r="Q779" s="333"/>
      <c r="R779" s="333"/>
      <c r="S779" s="333"/>
      <c r="T779" s="333"/>
      <c r="U779" s="333"/>
      <c r="V779" s="333"/>
      <c r="W779" s="333"/>
      <c r="X779" s="333"/>
      <c r="Y779" s="333"/>
      <c r="Z779" s="333"/>
    </row>
    <row r="780" spans="1:26" x14ac:dyDescent="0.25">
      <c r="A780" s="335"/>
      <c r="B780" s="333"/>
      <c r="C780" s="333"/>
      <c r="D780" s="333"/>
      <c r="E780" s="333"/>
      <c r="F780" s="333"/>
      <c r="G780" s="334"/>
      <c r="H780" s="334"/>
      <c r="I780" s="334"/>
      <c r="J780" s="334"/>
      <c r="K780" s="333"/>
      <c r="L780" s="333"/>
      <c r="M780" s="333"/>
      <c r="N780" s="333"/>
      <c r="O780" s="333"/>
      <c r="P780" s="333"/>
      <c r="Q780" s="333"/>
      <c r="R780" s="333"/>
      <c r="S780" s="333"/>
      <c r="T780" s="333"/>
      <c r="U780" s="333"/>
      <c r="V780" s="333"/>
      <c r="W780" s="333"/>
      <c r="X780" s="333"/>
      <c r="Y780" s="333"/>
      <c r="Z780" s="333"/>
    </row>
    <row r="781" spans="1:26" x14ac:dyDescent="0.25">
      <c r="A781" s="335"/>
      <c r="B781" s="333"/>
      <c r="C781" s="333"/>
      <c r="D781" s="79"/>
      <c r="E781" s="333"/>
      <c r="F781" s="333"/>
      <c r="G781" s="334"/>
      <c r="H781" s="334"/>
      <c r="I781" s="334"/>
      <c r="J781" s="334"/>
      <c r="K781" s="333"/>
      <c r="L781" s="333"/>
      <c r="M781" s="333"/>
      <c r="N781" s="333"/>
      <c r="O781" s="333"/>
      <c r="P781" s="333"/>
      <c r="Q781" s="333"/>
      <c r="R781" s="333"/>
      <c r="S781" s="333"/>
      <c r="T781" s="333"/>
      <c r="U781" s="333"/>
      <c r="V781" s="333"/>
      <c r="W781" s="333"/>
      <c r="X781" s="333"/>
      <c r="Y781" s="333"/>
      <c r="Z781" s="333"/>
    </row>
    <row r="782" spans="1:26" x14ac:dyDescent="0.25">
      <c r="A782" s="335"/>
      <c r="B782" s="333"/>
      <c r="C782" s="333"/>
      <c r="D782" s="333"/>
      <c r="E782" s="333"/>
      <c r="F782" s="333"/>
      <c r="G782" s="334"/>
      <c r="H782" s="334"/>
      <c r="I782" s="334"/>
      <c r="J782" s="334"/>
      <c r="K782" s="333"/>
      <c r="L782" s="333"/>
      <c r="M782" s="333"/>
      <c r="N782" s="333"/>
      <c r="O782" s="333"/>
      <c r="P782" s="333"/>
      <c r="Q782" s="333"/>
      <c r="R782" s="333"/>
      <c r="S782" s="333"/>
      <c r="T782" s="333"/>
      <c r="U782" s="333"/>
      <c r="V782" s="333"/>
      <c r="W782" s="333"/>
      <c r="X782" s="333"/>
      <c r="Y782" s="333"/>
      <c r="Z782" s="333"/>
    </row>
    <row r="783" spans="1:26" x14ac:dyDescent="0.25">
      <c r="A783" s="335"/>
      <c r="B783" s="333"/>
      <c r="C783" s="333"/>
      <c r="D783" s="333"/>
      <c r="E783" s="333"/>
      <c r="F783" s="333"/>
      <c r="G783" s="334"/>
      <c r="H783" s="334"/>
      <c r="I783" s="334"/>
      <c r="J783" s="334"/>
      <c r="K783" s="333"/>
      <c r="L783" s="333"/>
      <c r="M783" s="333"/>
      <c r="N783" s="333"/>
      <c r="O783" s="333"/>
      <c r="P783" s="333"/>
      <c r="Q783" s="333"/>
      <c r="R783" s="333"/>
      <c r="S783" s="333"/>
      <c r="T783" s="333"/>
      <c r="U783" s="333"/>
      <c r="V783" s="333"/>
      <c r="W783" s="333"/>
      <c r="X783" s="333"/>
      <c r="Y783" s="333"/>
      <c r="Z783" s="333"/>
    </row>
    <row r="784" spans="1:26" x14ac:dyDescent="0.25">
      <c r="A784" s="335"/>
      <c r="B784" s="333"/>
      <c r="C784" s="333"/>
      <c r="D784" s="333"/>
      <c r="E784" s="333"/>
      <c r="F784" s="333"/>
      <c r="G784" s="334"/>
      <c r="H784" s="334"/>
      <c r="I784" s="334"/>
      <c r="J784" s="334"/>
      <c r="K784" s="333"/>
      <c r="L784" s="333"/>
      <c r="M784" s="333"/>
      <c r="N784" s="333"/>
      <c r="O784" s="333"/>
      <c r="P784" s="333"/>
      <c r="Q784" s="333"/>
      <c r="R784" s="333"/>
      <c r="S784" s="333"/>
      <c r="T784" s="333"/>
      <c r="U784" s="333"/>
      <c r="V784" s="333"/>
      <c r="W784" s="333"/>
      <c r="X784" s="333"/>
      <c r="Y784" s="333"/>
      <c r="Z784" s="333"/>
    </row>
    <row r="785" spans="1:26" x14ac:dyDescent="0.25">
      <c r="A785" s="335"/>
      <c r="B785" s="333"/>
      <c r="C785" s="333"/>
      <c r="D785" s="333"/>
      <c r="E785" s="333"/>
      <c r="F785" s="333"/>
      <c r="G785" s="334"/>
      <c r="H785" s="334"/>
      <c r="I785" s="334"/>
      <c r="J785" s="334"/>
      <c r="K785" s="333"/>
      <c r="L785" s="333"/>
      <c r="M785" s="333"/>
      <c r="N785" s="333"/>
      <c r="O785" s="333"/>
      <c r="P785" s="333"/>
      <c r="Q785" s="333"/>
      <c r="R785" s="333"/>
      <c r="S785" s="333"/>
      <c r="T785" s="333"/>
      <c r="U785" s="333"/>
      <c r="V785" s="333"/>
      <c r="W785" s="333"/>
      <c r="X785" s="333"/>
      <c r="Y785" s="333"/>
      <c r="Z785" s="333"/>
    </row>
    <row r="786" spans="1:26" x14ac:dyDescent="0.25">
      <c r="A786" s="335"/>
      <c r="B786" s="333"/>
      <c r="C786" s="333"/>
      <c r="D786" s="333"/>
      <c r="E786" s="333"/>
      <c r="F786" s="333"/>
      <c r="G786" s="334"/>
      <c r="H786" s="334"/>
      <c r="I786" s="334"/>
      <c r="J786" s="334"/>
      <c r="K786" s="333"/>
      <c r="L786" s="333"/>
      <c r="M786" s="333"/>
      <c r="N786" s="333"/>
      <c r="O786" s="333"/>
      <c r="P786" s="333"/>
      <c r="Q786" s="333"/>
      <c r="R786" s="333"/>
      <c r="S786" s="333"/>
      <c r="T786" s="333"/>
      <c r="U786" s="333"/>
      <c r="V786" s="333"/>
      <c r="W786" s="333"/>
      <c r="X786" s="333"/>
      <c r="Y786" s="333"/>
      <c r="Z786" s="333"/>
    </row>
    <row r="787" spans="1:26" x14ac:dyDescent="0.25">
      <c r="A787" s="335"/>
      <c r="B787" s="333"/>
      <c r="C787" s="333"/>
      <c r="D787" s="333"/>
      <c r="E787" s="333"/>
      <c r="F787" s="333"/>
      <c r="G787" s="334"/>
      <c r="H787" s="334"/>
      <c r="I787" s="334"/>
      <c r="J787" s="334"/>
      <c r="K787" s="333"/>
      <c r="L787" s="333"/>
      <c r="M787" s="333"/>
      <c r="N787" s="333"/>
      <c r="O787" s="333"/>
      <c r="P787" s="333"/>
      <c r="Q787" s="333"/>
      <c r="R787" s="333"/>
      <c r="S787" s="333"/>
      <c r="T787" s="333"/>
      <c r="U787" s="333"/>
      <c r="V787" s="333"/>
      <c r="W787" s="333"/>
      <c r="X787" s="333"/>
      <c r="Y787" s="333"/>
      <c r="Z787" s="333"/>
    </row>
    <row r="788" spans="1:26" x14ac:dyDescent="0.25">
      <c r="A788" s="335"/>
      <c r="B788" s="333"/>
      <c r="C788" s="333"/>
      <c r="D788" s="333"/>
      <c r="E788" s="333"/>
      <c r="F788" s="333"/>
      <c r="G788" s="334"/>
      <c r="H788" s="334"/>
      <c r="I788" s="334"/>
      <c r="J788" s="334"/>
      <c r="K788" s="333"/>
      <c r="L788" s="333"/>
      <c r="M788" s="333"/>
      <c r="N788" s="333"/>
      <c r="O788" s="333"/>
      <c r="P788" s="333"/>
      <c r="Q788" s="333"/>
      <c r="R788" s="333"/>
      <c r="S788" s="333"/>
      <c r="T788" s="333"/>
      <c r="U788" s="333"/>
      <c r="V788" s="333"/>
      <c r="W788" s="333"/>
      <c r="X788" s="333"/>
      <c r="Y788" s="333"/>
      <c r="Z788" s="333"/>
    </row>
    <row r="789" spans="1:26" x14ac:dyDescent="0.25">
      <c r="A789" s="335"/>
      <c r="B789" s="333"/>
      <c r="C789" s="333"/>
      <c r="D789" s="333"/>
      <c r="E789" s="333"/>
      <c r="F789" s="333"/>
      <c r="G789" s="334"/>
      <c r="H789" s="334"/>
      <c r="I789" s="334"/>
      <c r="J789" s="334"/>
      <c r="K789" s="333"/>
      <c r="L789" s="333"/>
      <c r="M789" s="333"/>
      <c r="N789" s="333"/>
      <c r="O789" s="333"/>
      <c r="P789" s="333"/>
      <c r="Q789" s="333"/>
      <c r="R789" s="333"/>
      <c r="S789" s="333"/>
      <c r="T789" s="333"/>
      <c r="U789" s="333"/>
      <c r="V789" s="333"/>
      <c r="W789" s="333"/>
      <c r="X789" s="333"/>
      <c r="Y789" s="333"/>
      <c r="Z789" s="333"/>
    </row>
    <row r="790" spans="1:26" x14ac:dyDescent="0.25">
      <c r="A790" s="14"/>
      <c r="B790" s="45"/>
      <c r="C790" s="45"/>
      <c r="D790" s="35"/>
      <c r="E790" s="35"/>
      <c r="F790" s="35"/>
      <c r="G790" s="337"/>
      <c r="H790" s="337"/>
      <c r="I790" s="337"/>
      <c r="J790" s="337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25">
      <c r="A791" s="335"/>
      <c r="B791" s="333"/>
      <c r="C791" s="333"/>
      <c r="D791" s="333"/>
      <c r="E791" s="333"/>
      <c r="F791" s="333"/>
      <c r="G791" s="334"/>
      <c r="H791" s="334"/>
      <c r="I791" s="334"/>
      <c r="J791" s="334"/>
      <c r="K791" s="333"/>
      <c r="L791" s="333"/>
      <c r="M791" s="333"/>
      <c r="N791" s="333"/>
      <c r="O791" s="333"/>
      <c r="P791" s="333"/>
      <c r="Q791" s="333"/>
      <c r="R791" s="333"/>
      <c r="S791" s="333"/>
      <c r="T791" s="333"/>
      <c r="U791" s="333"/>
      <c r="V791" s="333"/>
      <c r="W791" s="333"/>
      <c r="X791" s="333"/>
      <c r="Y791" s="333"/>
      <c r="Z791" s="333"/>
    </row>
    <row r="792" spans="1:26" x14ac:dyDescent="0.25">
      <c r="A792" s="335"/>
      <c r="B792" s="333"/>
      <c r="C792" s="333"/>
      <c r="D792" s="333"/>
      <c r="E792" s="333"/>
      <c r="F792" s="333"/>
      <c r="G792" s="334"/>
      <c r="H792" s="334"/>
      <c r="I792" s="334"/>
      <c r="J792" s="334"/>
      <c r="K792" s="333"/>
      <c r="L792" s="333"/>
      <c r="M792" s="333"/>
      <c r="N792" s="333"/>
      <c r="O792" s="333"/>
      <c r="P792" s="333"/>
      <c r="Q792" s="333"/>
      <c r="R792" s="333"/>
      <c r="S792" s="333"/>
      <c r="T792" s="333"/>
      <c r="U792" s="333"/>
      <c r="V792" s="333"/>
      <c r="W792" s="333"/>
      <c r="X792" s="333"/>
      <c r="Y792" s="333"/>
      <c r="Z792" s="333"/>
    </row>
    <row r="793" spans="1:26" x14ac:dyDescent="0.25">
      <c r="A793" s="335"/>
      <c r="B793" s="333"/>
      <c r="C793" s="333"/>
      <c r="D793" s="333"/>
      <c r="E793" s="333"/>
      <c r="F793" s="333"/>
      <c r="G793" s="334"/>
      <c r="H793" s="334"/>
      <c r="I793" s="334"/>
      <c r="J793" s="334"/>
      <c r="K793" s="333"/>
      <c r="L793" s="333"/>
      <c r="M793" s="333"/>
      <c r="N793" s="333"/>
      <c r="O793" s="333"/>
      <c r="P793" s="333"/>
      <c r="Q793" s="333"/>
      <c r="R793" s="333"/>
      <c r="S793" s="333"/>
      <c r="T793" s="333"/>
      <c r="U793" s="333"/>
      <c r="V793" s="333"/>
      <c r="W793" s="333"/>
      <c r="X793" s="333"/>
      <c r="Y793" s="333"/>
      <c r="Z793" s="333"/>
    </row>
    <row r="794" spans="1:26" x14ac:dyDescent="0.25">
      <c r="A794" s="335"/>
      <c r="B794" s="333"/>
      <c r="C794" s="333"/>
      <c r="D794" s="333"/>
      <c r="E794" s="333"/>
      <c r="F794" s="333"/>
      <c r="G794" s="334"/>
      <c r="H794" s="334"/>
      <c r="I794" s="334"/>
      <c r="J794" s="334"/>
      <c r="K794" s="333"/>
      <c r="L794" s="333"/>
      <c r="M794" s="333"/>
      <c r="N794" s="333"/>
      <c r="O794" s="333"/>
      <c r="P794" s="333"/>
      <c r="Q794" s="333"/>
      <c r="R794" s="333"/>
      <c r="S794" s="333"/>
      <c r="T794" s="333"/>
      <c r="U794" s="333"/>
      <c r="V794" s="333"/>
      <c r="W794" s="333"/>
      <c r="X794" s="333"/>
      <c r="Y794" s="333"/>
      <c r="Z794" s="333"/>
    </row>
    <row r="795" spans="1:26" x14ac:dyDescent="0.25">
      <c r="A795" s="335"/>
      <c r="B795" s="333"/>
      <c r="C795" s="333"/>
      <c r="D795" s="333"/>
      <c r="E795" s="333"/>
      <c r="F795" s="333"/>
      <c r="G795" s="334"/>
      <c r="H795" s="334"/>
      <c r="I795" s="334"/>
      <c r="J795" s="334"/>
      <c r="K795" s="333"/>
      <c r="L795" s="333"/>
      <c r="M795" s="333"/>
      <c r="N795" s="333"/>
      <c r="O795" s="333"/>
      <c r="P795" s="333"/>
      <c r="Q795" s="333"/>
      <c r="R795" s="333"/>
      <c r="S795" s="333"/>
      <c r="T795" s="333"/>
      <c r="U795" s="333"/>
      <c r="V795" s="333"/>
      <c r="W795" s="333"/>
      <c r="X795" s="333"/>
      <c r="Y795" s="333"/>
      <c r="Z795" s="333"/>
    </row>
    <row r="796" spans="1:26" x14ac:dyDescent="0.25">
      <c r="A796" s="335"/>
      <c r="B796" s="333"/>
      <c r="C796" s="333"/>
      <c r="D796" s="333"/>
      <c r="E796" s="333"/>
      <c r="F796" s="333"/>
      <c r="G796" s="334"/>
      <c r="H796" s="334"/>
      <c r="I796" s="334"/>
      <c r="J796" s="334"/>
      <c r="K796" s="333"/>
      <c r="L796" s="333"/>
      <c r="M796" s="333"/>
      <c r="N796" s="333"/>
      <c r="O796" s="333"/>
      <c r="P796" s="333"/>
      <c r="Q796" s="333"/>
      <c r="R796" s="333"/>
      <c r="S796" s="333"/>
      <c r="T796" s="333"/>
      <c r="U796" s="333"/>
      <c r="V796" s="333"/>
      <c r="W796" s="333"/>
      <c r="X796" s="333"/>
      <c r="Y796" s="333"/>
      <c r="Z796" s="333"/>
    </row>
    <row r="797" spans="1:26" x14ac:dyDescent="0.25">
      <c r="A797" s="335"/>
      <c r="B797" s="333"/>
      <c r="C797" s="333"/>
      <c r="D797" s="333"/>
      <c r="E797" s="333"/>
      <c r="F797" s="333"/>
      <c r="G797" s="334"/>
      <c r="H797" s="334"/>
      <c r="I797" s="334"/>
      <c r="J797" s="334"/>
      <c r="K797" s="333"/>
      <c r="L797" s="333"/>
      <c r="M797" s="333"/>
      <c r="N797" s="333"/>
      <c r="O797" s="333"/>
      <c r="P797" s="333"/>
      <c r="Q797" s="333"/>
      <c r="R797" s="333"/>
      <c r="S797" s="333"/>
      <c r="T797" s="333"/>
      <c r="U797" s="333"/>
      <c r="V797" s="333"/>
      <c r="W797" s="333"/>
      <c r="X797" s="333"/>
      <c r="Y797" s="333"/>
      <c r="Z797" s="333"/>
    </row>
    <row r="798" spans="1:26" x14ac:dyDescent="0.25">
      <c r="A798" s="335"/>
      <c r="B798" s="333"/>
      <c r="C798" s="333"/>
      <c r="D798" s="333"/>
      <c r="E798" s="333"/>
      <c r="F798" s="333"/>
      <c r="G798" s="334"/>
      <c r="H798" s="334"/>
      <c r="I798" s="334"/>
      <c r="J798" s="334"/>
      <c r="K798" s="333"/>
      <c r="L798" s="333"/>
      <c r="M798" s="333"/>
      <c r="N798" s="333"/>
      <c r="O798" s="333"/>
      <c r="P798" s="333"/>
      <c r="Q798" s="333"/>
      <c r="R798" s="333"/>
      <c r="S798" s="333"/>
      <c r="T798" s="333"/>
      <c r="U798" s="333"/>
      <c r="V798" s="333"/>
      <c r="W798" s="333"/>
      <c r="X798" s="333"/>
      <c r="Y798" s="333"/>
      <c r="Z798" s="333"/>
    </row>
    <row r="799" spans="1:26" x14ac:dyDescent="0.25">
      <c r="A799" s="335"/>
      <c r="B799" s="36"/>
      <c r="C799" s="36"/>
      <c r="D799" s="333"/>
      <c r="E799" s="333"/>
      <c r="F799" s="333"/>
      <c r="G799" s="334"/>
      <c r="H799" s="334"/>
      <c r="I799" s="334"/>
      <c r="J799" s="334"/>
      <c r="K799" s="333"/>
      <c r="L799" s="333"/>
      <c r="M799" s="333"/>
      <c r="N799" s="333"/>
      <c r="O799" s="333"/>
      <c r="P799" s="333"/>
      <c r="Q799" s="333"/>
      <c r="R799" s="333"/>
      <c r="S799" s="333"/>
      <c r="T799" s="333"/>
      <c r="U799" s="333"/>
      <c r="V799" s="333"/>
      <c r="W799" s="333"/>
      <c r="X799" s="333"/>
      <c r="Y799" s="333"/>
      <c r="Z799" s="333"/>
    </row>
    <row r="801" spans="1:3" x14ac:dyDescent="0.25">
      <c r="A801" s="11"/>
      <c r="C801" s="354"/>
    </row>
    <row r="802" spans="1:3" x14ac:dyDescent="0.25">
      <c r="A802" s="14"/>
    </row>
    <row r="803" spans="1:3" x14ac:dyDescent="0.25">
      <c r="A803" s="335"/>
    </row>
    <row r="804" spans="1:3" x14ac:dyDescent="0.25">
      <c r="A804" s="335"/>
    </row>
    <row r="805" spans="1:3" x14ac:dyDescent="0.25">
      <c r="A805" s="335"/>
    </row>
    <row r="806" spans="1:3" x14ac:dyDescent="0.25">
      <c r="A806" s="335"/>
    </row>
    <row r="807" spans="1:3" x14ac:dyDescent="0.25">
      <c r="A807" s="335"/>
    </row>
    <row r="808" spans="1:3" x14ac:dyDescent="0.25">
      <c r="A808" s="335"/>
    </row>
    <row r="809" spans="1:3" x14ac:dyDescent="0.25">
      <c r="A809" s="335"/>
    </row>
    <row r="810" spans="1:3" x14ac:dyDescent="0.25">
      <c r="A810" s="335"/>
    </row>
    <row r="811" spans="1:3" x14ac:dyDescent="0.25">
      <c r="A811" s="335"/>
    </row>
    <row r="812" spans="1:3" x14ac:dyDescent="0.25">
      <c r="A812" s="335"/>
    </row>
    <row r="813" spans="1:3" x14ac:dyDescent="0.25">
      <c r="A813" s="335"/>
    </row>
    <row r="814" spans="1:3" x14ac:dyDescent="0.25">
      <c r="A814" s="335"/>
    </row>
    <row r="815" spans="1:3" x14ac:dyDescent="0.25">
      <c r="A815" s="335"/>
    </row>
    <row r="816" spans="1:3" x14ac:dyDescent="0.25">
      <c r="A816" s="335"/>
    </row>
    <row r="817" spans="1:1" x14ac:dyDescent="0.25">
      <c r="A817" s="335"/>
    </row>
    <row r="818" spans="1:1" x14ac:dyDescent="0.25">
      <c r="A818" s="335"/>
    </row>
    <row r="819" spans="1:1" x14ac:dyDescent="0.25">
      <c r="A819" s="335"/>
    </row>
    <row r="820" spans="1:1" x14ac:dyDescent="0.25">
      <c r="A820" s="335"/>
    </row>
    <row r="821" spans="1:1" x14ac:dyDescent="0.25">
      <c r="A821" s="14"/>
    </row>
    <row r="822" spans="1:1" x14ac:dyDescent="0.25">
      <c r="A822" s="335"/>
    </row>
    <row r="823" spans="1:1" x14ac:dyDescent="0.25">
      <c r="A823" s="335"/>
    </row>
    <row r="824" spans="1:1" x14ac:dyDescent="0.25">
      <c r="A824" s="335"/>
    </row>
    <row r="825" spans="1:1" x14ac:dyDescent="0.25">
      <c r="A825" s="47"/>
    </row>
    <row r="826" spans="1:1" x14ac:dyDescent="0.25">
      <c r="A826" s="48"/>
    </row>
    <row r="827" spans="1:1" x14ac:dyDescent="0.25">
      <c r="A827" s="48"/>
    </row>
    <row r="828" spans="1:1" x14ac:dyDescent="0.25">
      <c r="A828" s="335"/>
    </row>
    <row r="829" spans="1:1" x14ac:dyDescent="0.25">
      <c r="A829" s="335"/>
    </row>
    <row r="830" spans="1:1" x14ac:dyDescent="0.25">
      <c r="A830" s="335"/>
    </row>
    <row r="831" spans="1:1" x14ac:dyDescent="0.25">
      <c r="A831" s="335"/>
    </row>
    <row r="832" spans="1:1" x14ac:dyDescent="0.25">
      <c r="A832" s="335"/>
    </row>
    <row r="833" spans="1:1" x14ac:dyDescent="0.25">
      <c r="A833" s="335"/>
    </row>
    <row r="834" spans="1:1" x14ac:dyDescent="0.25">
      <c r="A834" s="335"/>
    </row>
    <row r="835" spans="1:1" x14ac:dyDescent="0.25">
      <c r="A835" s="14"/>
    </row>
    <row r="836" spans="1:1" x14ac:dyDescent="0.25">
      <c r="A836" s="335"/>
    </row>
    <row r="837" spans="1:1" x14ac:dyDescent="0.25">
      <c r="A837" s="335"/>
    </row>
    <row r="838" spans="1:1" x14ac:dyDescent="0.25">
      <c r="A838" s="335"/>
    </row>
    <row r="839" spans="1:1" x14ac:dyDescent="0.25">
      <c r="A839" s="335"/>
    </row>
    <row r="840" spans="1:1" x14ac:dyDescent="0.25">
      <c r="A840" s="335"/>
    </row>
    <row r="841" spans="1:1" x14ac:dyDescent="0.25">
      <c r="A841" s="335"/>
    </row>
    <row r="842" spans="1:1" x14ac:dyDescent="0.25">
      <c r="A842" s="335"/>
    </row>
    <row r="843" spans="1:1" x14ac:dyDescent="0.25">
      <c r="A843" s="335"/>
    </row>
    <row r="844" spans="1:1" x14ac:dyDescent="0.25">
      <c r="A844" s="14"/>
    </row>
    <row r="845" spans="1:1" x14ac:dyDescent="0.25">
      <c r="A845" s="335"/>
    </row>
    <row r="846" spans="1:1" x14ac:dyDescent="0.25">
      <c r="A846" s="335"/>
    </row>
    <row r="847" spans="1:1" x14ac:dyDescent="0.25">
      <c r="A847" s="335"/>
    </row>
    <row r="848" spans="1:1" x14ac:dyDescent="0.25">
      <c r="A848" s="335"/>
    </row>
    <row r="849" spans="1:1" x14ac:dyDescent="0.25">
      <c r="A849" s="335"/>
    </row>
    <row r="850" spans="1:1" x14ac:dyDescent="0.25">
      <c r="A850" s="335"/>
    </row>
    <row r="851" spans="1:1" x14ac:dyDescent="0.25">
      <c r="A851" s="332"/>
    </row>
    <row r="852" spans="1:1" x14ac:dyDescent="0.25">
      <c r="A852" s="336"/>
    </row>
    <row r="853" spans="1:1" x14ac:dyDescent="0.25">
      <c r="A853" s="335"/>
    </row>
    <row r="854" spans="1:1" x14ac:dyDescent="0.25">
      <c r="A854" s="335"/>
    </row>
    <row r="855" spans="1:1" x14ac:dyDescent="0.25">
      <c r="A855" s="335"/>
    </row>
    <row r="856" spans="1:1" x14ac:dyDescent="0.25">
      <c r="A856" s="335"/>
    </row>
    <row r="857" spans="1:1" x14ac:dyDescent="0.25">
      <c r="A857" s="335"/>
    </row>
    <row r="858" spans="1:1" x14ac:dyDescent="0.25">
      <c r="A858" s="335"/>
    </row>
    <row r="859" spans="1:1" x14ac:dyDescent="0.25">
      <c r="A859" s="335"/>
    </row>
    <row r="860" spans="1:1" x14ac:dyDescent="0.25">
      <c r="A860" s="335"/>
    </row>
    <row r="861" spans="1:1" x14ac:dyDescent="0.25">
      <c r="A861" s="335"/>
    </row>
    <row r="862" spans="1:1" x14ac:dyDescent="0.25">
      <c r="A862" s="335"/>
    </row>
    <row r="863" spans="1:1" x14ac:dyDescent="0.25">
      <c r="A863" s="335"/>
    </row>
    <row r="864" spans="1:1" x14ac:dyDescent="0.25">
      <c r="A864" s="335"/>
    </row>
    <row r="865" spans="1:1" x14ac:dyDescent="0.25">
      <c r="A865" s="335"/>
    </row>
    <row r="866" spans="1:1" x14ac:dyDescent="0.25">
      <c r="A866" s="335"/>
    </row>
    <row r="867" spans="1:1" x14ac:dyDescent="0.25">
      <c r="A867" s="14"/>
    </row>
    <row r="868" spans="1:1" x14ac:dyDescent="0.25">
      <c r="A868" s="335"/>
    </row>
    <row r="869" spans="1:1" x14ac:dyDescent="0.25">
      <c r="A869" s="335"/>
    </row>
    <row r="870" spans="1:1" x14ac:dyDescent="0.25">
      <c r="A870" s="335"/>
    </row>
    <row r="871" spans="1:1" x14ac:dyDescent="0.25">
      <c r="A871" s="94"/>
    </row>
    <row r="872" spans="1:1" x14ac:dyDescent="0.25">
      <c r="A872" s="48"/>
    </row>
    <row r="873" spans="1:1" x14ac:dyDescent="0.25">
      <c r="A873" s="48"/>
    </row>
    <row r="874" spans="1:1" x14ac:dyDescent="0.25">
      <c r="A874" s="48"/>
    </row>
    <row r="875" spans="1:1" x14ac:dyDescent="0.25">
      <c r="A875" s="335"/>
    </row>
    <row r="876" spans="1:1" x14ac:dyDescent="0.25">
      <c r="A876" s="14"/>
    </row>
    <row r="877" spans="1:1" x14ac:dyDescent="0.25">
      <c r="A877" s="335"/>
    </row>
    <row r="878" spans="1:1" x14ac:dyDescent="0.25">
      <c r="A878" s="335"/>
    </row>
    <row r="879" spans="1:1" x14ac:dyDescent="0.25">
      <c r="A879" s="335"/>
    </row>
    <row r="880" spans="1:1" x14ac:dyDescent="0.25">
      <c r="A880" s="335"/>
    </row>
    <row r="881" spans="1:1" x14ac:dyDescent="0.25">
      <c r="A881" s="335"/>
    </row>
    <row r="882" spans="1:1" x14ac:dyDescent="0.25">
      <c r="A882" s="335"/>
    </row>
    <row r="883" spans="1:1" x14ac:dyDescent="0.25">
      <c r="A883" s="335"/>
    </row>
    <row r="884" spans="1:1" x14ac:dyDescent="0.25">
      <c r="A884" s="335"/>
    </row>
    <row r="885" spans="1:1" x14ac:dyDescent="0.25">
      <c r="A885" s="335"/>
    </row>
    <row r="886" spans="1:1" x14ac:dyDescent="0.25">
      <c r="A886" s="335"/>
    </row>
    <row r="887" spans="1:1" x14ac:dyDescent="0.25">
      <c r="A887" s="335"/>
    </row>
    <row r="888" spans="1:1" x14ac:dyDescent="0.25">
      <c r="A888" s="335"/>
    </row>
    <row r="889" spans="1:1" x14ac:dyDescent="0.25">
      <c r="A889" s="14"/>
    </row>
    <row r="890" spans="1:1" x14ac:dyDescent="0.25">
      <c r="A890" s="335"/>
    </row>
    <row r="891" spans="1:1" x14ac:dyDescent="0.25">
      <c r="A891" s="335"/>
    </row>
    <row r="892" spans="1:1" x14ac:dyDescent="0.25">
      <c r="A892" s="335"/>
    </row>
    <row r="893" spans="1:1" x14ac:dyDescent="0.25">
      <c r="A893" s="335"/>
    </row>
    <row r="894" spans="1:1" x14ac:dyDescent="0.25">
      <c r="A894" s="335"/>
    </row>
    <row r="895" spans="1:1" x14ac:dyDescent="0.25">
      <c r="A895" s="335"/>
    </row>
    <row r="896" spans="1:1" x14ac:dyDescent="0.25">
      <c r="A896" s="335"/>
    </row>
    <row r="897" spans="1:1" x14ac:dyDescent="0.25">
      <c r="A897" s="335"/>
    </row>
    <row r="898" spans="1:1" x14ac:dyDescent="0.25">
      <c r="A898" s="335"/>
    </row>
  </sheetData>
  <mergeCells count="24">
    <mergeCell ref="CI6:CM6"/>
    <mergeCell ref="A1:AD1"/>
    <mergeCell ref="A2:AD2"/>
    <mergeCell ref="A3:AD3"/>
    <mergeCell ref="AP6:AT6"/>
    <mergeCell ref="AU6:AY6"/>
    <mergeCell ref="Q6:U6"/>
    <mergeCell ref="AZ6:BD6"/>
    <mergeCell ref="BE6:BI6"/>
    <mergeCell ref="BJ6:BN6"/>
    <mergeCell ref="B6:F6"/>
    <mergeCell ref="AA6:AE6"/>
    <mergeCell ref="AF6:AJ6"/>
    <mergeCell ref="AK6:AO6"/>
    <mergeCell ref="G6:K6"/>
    <mergeCell ref="L6:P6"/>
    <mergeCell ref="A109:S109"/>
    <mergeCell ref="BO6:BS6"/>
    <mergeCell ref="BT6:BX6"/>
    <mergeCell ref="BY6:CC6"/>
    <mergeCell ref="CD6:CH6"/>
    <mergeCell ref="V6:Z6"/>
    <mergeCell ref="A107:F107"/>
    <mergeCell ref="A108:M10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0">
    <tabColor rgb="FFC7E6A4"/>
  </sheetPr>
  <dimension ref="A1:BY799"/>
  <sheetViews>
    <sheetView zoomScaleNormal="100" workbookViewId="0">
      <pane xSplit="1" ySplit="7" topLeftCell="B87" activePane="bottomRight" state="frozen"/>
      <selection activeCell="O25" sqref="O25"/>
      <selection pane="topRight" activeCell="O25" sqref="O25"/>
      <selection pane="bottomLeft" activeCell="O25" sqref="O25"/>
      <selection pane="bottomRight" activeCell="AO69" sqref="AO69"/>
    </sheetView>
  </sheetViews>
  <sheetFormatPr defaultRowHeight="15" x14ac:dyDescent="0.25"/>
  <cols>
    <col min="1" max="1" width="18.42578125" customWidth="1"/>
    <col min="2" max="3" width="10" customWidth="1"/>
    <col min="4" max="4" width="9" customWidth="1"/>
  </cols>
  <sheetData>
    <row r="1" spans="1:77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</row>
    <row r="2" spans="1:77" ht="15" customHeight="1" x14ac:dyDescent="0.25">
      <c r="A2" s="660" t="s">
        <v>318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</row>
    <row r="3" spans="1:77" ht="15" customHeight="1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</row>
    <row r="4" spans="1:77" x14ac:dyDescent="0.25">
      <c r="A4" s="508" t="s">
        <v>501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</row>
    <row r="5" spans="1:77" ht="15.75" thickBot="1" x14ac:dyDescent="0.3">
      <c r="A5" s="482" t="s">
        <v>283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</row>
    <row r="6" spans="1:77" ht="15.75" thickBot="1" x14ac:dyDescent="0.3">
      <c r="A6" s="768"/>
      <c r="B6" s="730">
        <v>2000</v>
      </c>
      <c r="C6" s="756"/>
      <c r="D6" s="756"/>
      <c r="E6" s="757"/>
      <c r="F6" s="730">
        <v>2001</v>
      </c>
      <c r="G6" s="756"/>
      <c r="H6" s="756"/>
      <c r="I6" s="757"/>
      <c r="J6" s="730">
        <v>2002</v>
      </c>
      <c r="K6" s="756"/>
      <c r="L6" s="756"/>
      <c r="M6" s="757"/>
      <c r="N6" s="730">
        <v>2003</v>
      </c>
      <c r="O6" s="756"/>
      <c r="P6" s="756"/>
      <c r="Q6" s="757"/>
      <c r="R6" s="730">
        <v>2004</v>
      </c>
      <c r="S6" s="756"/>
      <c r="T6" s="756"/>
      <c r="U6" s="757"/>
      <c r="V6" s="730">
        <v>2005</v>
      </c>
      <c r="W6" s="756"/>
      <c r="X6" s="756"/>
      <c r="Y6" s="757"/>
      <c r="Z6" s="730">
        <v>2006</v>
      </c>
      <c r="AA6" s="756"/>
      <c r="AB6" s="756"/>
      <c r="AC6" s="757"/>
      <c r="AD6" s="730">
        <v>2007</v>
      </c>
      <c r="AE6" s="756"/>
      <c r="AF6" s="756"/>
      <c r="AG6" s="757"/>
      <c r="AH6" s="730">
        <v>2008</v>
      </c>
      <c r="AI6" s="756"/>
      <c r="AJ6" s="756"/>
      <c r="AK6" s="757"/>
      <c r="AL6" s="730">
        <v>2009</v>
      </c>
      <c r="AM6" s="756"/>
      <c r="AN6" s="756"/>
      <c r="AO6" s="757"/>
      <c r="AP6" s="730">
        <v>2010</v>
      </c>
      <c r="AQ6" s="756"/>
      <c r="AR6" s="756"/>
      <c r="AS6" s="757"/>
      <c r="AT6" s="730">
        <v>2011</v>
      </c>
      <c r="AU6" s="756"/>
      <c r="AV6" s="756"/>
      <c r="AW6" s="757"/>
      <c r="AX6" s="730">
        <v>2012</v>
      </c>
      <c r="AY6" s="756"/>
      <c r="AZ6" s="756"/>
      <c r="BA6" s="757"/>
      <c r="BB6" s="730">
        <v>2013</v>
      </c>
      <c r="BC6" s="756"/>
      <c r="BD6" s="756"/>
      <c r="BE6" s="757"/>
      <c r="BF6" s="730">
        <v>2014</v>
      </c>
      <c r="BG6" s="756"/>
      <c r="BH6" s="756"/>
      <c r="BI6" s="757"/>
      <c r="BJ6" s="730">
        <v>2015</v>
      </c>
      <c r="BK6" s="756"/>
      <c r="BL6" s="756"/>
      <c r="BM6" s="757"/>
      <c r="BN6" s="730">
        <v>2016</v>
      </c>
      <c r="BO6" s="756"/>
      <c r="BP6" s="756"/>
      <c r="BQ6" s="757"/>
      <c r="BR6" s="730">
        <v>2017</v>
      </c>
      <c r="BS6" s="756"/>
      <c r="BT6" s="756"/>
      <c r="BU6" s="757"/>
      <c r="BV6" s="730">
        <v>2018</v>
      </c>
      <c r="BW6" s="756"/>
      <c r="BX6" s="756"/>
      <c r="BY6" s="757"/>
    </row>
    <row r="7" spans="1:77" ht="29.25" customHeight="1" thickBot="1" x14ac:dyDescent="0.3">
      <c r="A7" s="769"/>
      <c r="B7" s="90" t="s">
        <v>393</v>
      </c>
      <c r="C7" s="90" t="s">
        <v>282</v>
      </c>
      <c r="D7" s="90" t="s">
        <v>284</v>
      </c>
      <c r="E7" s="90" t="s">
        <v>285</v>
      </c>
      <c r="F7" s="90" t="s">
        <v>393</v>
      </c>
      <c r="G7" s="90" t="s">
        <v>282</v>
      </c>
      <c r="H7" s="90" t="s">
        <v>284</v>
      </c>
      <c r="I7" s="90" t="s">
        <v>285</v>
      </c>
      <c r="J7" s="90" t="s">
        <v>393</v>
      </c>
      <c r="K7" s="90" t="s">
        <v>282</v>
      </c>
      <c r="L7" s="90" t="s">
        <v>284</v>
      </c>
      <c r="M7" s="90" t="s">
        <v>285</v>
      </c>
      <c r="N7" s="90" t="s">
        <v>393</v>
      </c>
      <c r="O7" s="90" t="s">
        <v>282</v>
      </c>
      <c r="P7" s="90" t="s">
        <v>284</v>
      </c>
      <c r="Q7" s="90" t="s">
        <v>285</v>
      </c>
      <c r="R7" s="90" t="s">
        <v>393</v>
      </c>
      <c r="S7" s="90" t="s">
        <v>282</v>
      </c>
      <c r="T7" s="90" t="s">
        <v>284</v>
      </c>
      <c r="U7" s="90" t="s">
        <v>285</v>
      </c>
      <c r="V7" s="90" t="s">
        <v>393</v>
      </c>
      <c r="W7" s="90" t="s">
        <v>282</v>
      </c>
      <c r="X7" s="90" t="s">
        <v>284</v>
      </c>
      <c r="Y7" s="90" t="s">
        <v>285</v>
      </c>
      <c r="Z7" s="90" t="s">
        <v>393</v>
      </c>
      <c r="AA7" s="90" t="s">
        <v>282</v>
      </c>
      <c r="AB7" s="90" t="s">
        <v>284</v>
      </c>
      <c r="AC7" s="90" t="s">
        <v>285</v>
      </c>
      <c r="AD7" s="90" t="s">
        <v>393</v>
      </c>
      <c r="AE7" s="90" t="s">
        <v>282</v>
      </c>
      <c r="AF7" s="90" t="s">
        <v>284</v>
      </c>
      <c r="AG7" s="90" t="s">
        <v>285</v>
      </c>
      <c r="AH7" s="90" t="s">
        <v>393</v>
      </c>
      <c r="AI7" s="90" t="s">
        <v>282</v>
      </c>
      <c r="AJ7" s="90" t="s">
        <v>284</v>
      </c>
      <c r="AK7" s="90" t="s">
        <v>285</v>
      </c>
      <c r="AL7" s="90" t="s">
        <v>393</v>
      </c>
      <c r="AM7" s="90" t="s">
        <v>282</v>
      </c>
      <c r="AN7" s="90" t="s">
        <v>284</v>
      </c>
      <c r="AO7" s="90" t="s">
        <v>285</v>
      </c>
      <c r="AP7" s="90" t="s">
        <v>393</v>
      </c>
      <c r="AQ7" s="90" t="s">
        <v>282</v>
      </c>
      <c r="AR7" s="90" t="s">
        <v>284</v>
      </c>
      <c r="AS7" s="90" t="s">
        <v>285</v>
      </c>
      <c r="AT7" s="90" t="s">
        <v>393</v>
      </c>
      <c r="AU7" s="90" t="s">
        <v>282</v>
      </c>
      <c r="AV7" s="90" t="s">
        <v>284</v>
      </c>
      <c r="AW7" s="90" t="s">
        <v>285</v>
      </c>
      <c r="AX7" s="90" t="s">
        <v>393</v>
      </c>
      <c r="AY7" s="90" t="s">
        <v>282</v>
      </c>
      <c r="AZ7" s="90" t="s">
        <v>284</v>
      </c>
      <c r="BA7" s="90" t="s">
        <v>285</v>
      </c>
      <c r="BB7" s="90" t="s">
        <v>393</v>
      </c>
      <c r="BC7" s="90" t="s">
        <v>282</v>
      </c>
      <c r="BD7" s="90" t="s">
        <v>284</v>
      </c>
      <c r="BE7" s="90" t="s">
        <v>285</v>
      </c>
      <c r="BF7" s="90" t="s">
        <v>393</v>
      </c>
      <c r="BG7" s="90" t="s">
        <v>282</v>
      </c>
      <c r="BH7" s="90" t="s">
        <v>284</v>
      </c>
      <c r="BI7" s="90" t="s">
        <v>285</v>
      </c>
      <c r="BJ7" s="90" t="s">
        <v>393</v>
      </c>
      <c r="BK7" s="90" t="s">
        <v>282</v>
      </c>
      <c r="BL7" s="90" t="s">
        <v>284</v>
      </c>
      <c r="BM7" s="90" t="s">
        <v>285</v>
      </c>
      <c r="BN7" s="90" t="s">
        <v>393</v>
      </c>
      <c r="BO7" s="90" t="s">
        <v>282</v>
      </c>
      <c r="BP7" s="90" t="s">
        <v>284</v>
      </c>
      <c r="BQ7" s="90" t="s">
        <v>285</v>
      </c>
      <c r="BR7" s="90" t="s">
        <v>393</v>
      </c>
      <c r="BS7" s="90" t="s">
        <v>282</v>
      </c>
      <c r="BT7" s="90" t="s">
        <v>284</v>
      </c>
      <c r="BU7" s="90" t="s">
        <v>285</v>
      </c>
      <c r="BV7" s="90" t="s">
        <v>393</v>
      </c>
      <c r="BW7" s="90" t="s">
        <v>282</v>
      </c>
      <c r="BX7" s="90" t="s">
        <v>284</v>
      </c>
      <c r="BY7" s="90" t="s">
        <v>285</v>
      </c>
    </row>
    <row r="8" spans="1:77" x14ac:dyDescent="0.25">
      <c r="A8" s="142" t="s">
        <v>0</v>
      </c>
      <c r="B8" s="550">
        <v>49.4</v>
      </c>
      <c r="C8" s="282">
        <v>2.5</v>
      </c>
      <c r="D8" s="282">
        <v>34.299999999999997</v>
      </c>
      <c r="E8" s="280">
        <v>13.8</v>
      </c>
      <c r="F8" s="550">
        <v>48.3</v>
      </c>
      <c r="G8" s="282">
        <v>2.4</v>
      </c>
      <c r="H8" s="282">
        <v>34.4</v>
      </c>
      <c r="I8" s="280">
        <v>14.8</v>
      </c>
      <c r="J8" s="550">
        <v>44</v>
      </c>
      <c r="K8" s="282">
        <v>2.2000000000000002</v>
      </c>
      <c r="L8" s="282">
        <v>36.200000000000003</v>
      </c>
      <c r="M8" s="280">
        <v>17.5</v>
      </c>
      <c r="N8" s="550">
        <v>40.700000000000003</v>
      </c>
      <c r="O8" s="282">
        <v>2.2000000000000002</v>
      </c>
      <c r="P8" s="282">
        <v>37.299999999999997</v>
      </c>
      <c r="Q8" s="280">
        <v>19.8</v>
      </c>
      <c r="R8" s="550">
        <v>39.5</v>
      </c>
      <c r="S8" s="282">
        <v>2.1</v>
      </c>
      <c r="T8" s="282">
        <v>37.200000000000003</v>
      </c>
      <c r="U8" s="280">
        <v>21.2</v>
      </c>
      <c r="V8" s="550">
        <v>36</v>
      </c>
      <c r="W8" s="282">
        <v>38.6</v>
      </c>
      <c r="X8" s="282">
        <v>1.9</v>
      </c>
      <c r="Y8" s="280">
        <v>23.5</v>
      </c>
      <c r="Z8" s="550">
        <v>34</v>
      </c>
      <c r="AA8" s="282">
        <v>1.9</v>
      </c>
      <c r="AB8" s="282">
        <v>38.799999999999997</v>
      </c>
      <c r="AC8" s="280">
        <v>25.2</v>
      </c>
      <c r="AD8" s="550">
        <v>31.2</v>
      </c>
      <c r="AE8" s="282">
        <v>1.7</v>
      </c>
      <c r="AF8" s="282">
        <v>41.7</v>
      </c>
      <c r="AG8" s="280">
        <v>25.4</v>
      </c>
      <c r="AH8" s="550">
        <v>32</v>
      </c>
      <c r="AI8" s="282">
        <v>1.6</v>
      </c>
      <c r="AJ8" s="282">
        <v>40.9</v>
      </c>
      <c r="AK8" s="280">
        <v>25.5</v>
      </c>
      <c r="AL8" s="550">
        <v>33.700000000000003</v>
      </c>
      <c r="AM8" s="282">
        <v>1.7</v>
      </c>
      <c r="AN8" s="282">
        <v>37.799999999999997</v>
      </c>
      <c r="AO8" s="280">
        <v>26.8</v>
      </c>
      <c r="AP8" s="546">
        <v>32.9</v>
      </c>
      <c r="AQ8" s="220">
        <v>38.700000000000003</v>
      </c>
      <c r="AR8" s="220">
        <v>1.7</v>
      </c>
      <c r="AS8" s="290">
        <v>26.7</v>
      </c>
      <c r="AT8" s="550">
        <v>32.6</v>
      </c>
      <c r="AU8" s="282">
        <v>1.7</v>
      </c>
      <c r="AV8" s="282">
        <v>39.299999999999997</v>
      </c>
      <c r="AW8" s="280">
        <v>26.4</v>
      </c>
      <c r="AX8" s="282">
        <v>31.4</v>
      </c>
      <c r="AY8" s="282">
        <v>40.9</v>
      </c>
      <c r="AZ8" s="282">
        <v>1.7</v>
      </c>
      <c r="BA8" s="290">
        <v>26</v>
      </c>
      <c r="BB8" s="546">
        <v>31.2</v>
      </c>
      <c r="BC8" s="220">
        <v>40.799999999999997</v>
      </c>
      <c r="BD8" s="220">
        <v>1.7</v>
      </c>
      <c r="BE8" s="290">
        <v>26.3</v>
      </c>
      <c r="BF8" s="546">
        <v>31.9</v>
      </c>
      <c r="BG8" s="220">
        <v>40.1</v>
      </c>
      <c r="BH8" s="220">
        <v>1.7</v>
      </c>
      <c r="BI8" s="290">
        <v>26.3</v>
      </c>
      <c r="BJ8" s="546">
        <v>35.4</v>
      </c>
      <c r="BK8" s="220">
        <v>36.4</v>
      </c>
      <c r="BL8" s="220">
        <v>1.8</v>
      </c>
      <c r="BM8" s="290">
        <v>26.4</v>
      </c>
      <c r="BN8" s="546">
        <v>35.5</v>
      </c>
      <c r="BO8" s="220">
        <v>35.5</v>
      </c>
      <c r="BP8" s="220">
        <v>1.7</v>
      </c>
      <c r="BQ8" s="290">
        <v>27.3</v>
      </c>
      <c r="BR8" s="546">
        <v>34.299999999999997</v>
      </c>
      <c r="BS8" s="220">
        <v>37.1</v>
      </c>
      <c r="BT8" s="220">
        <v>1.6</v>
      </c>
      <c r="BU8" s="290">
        <v>27</v>
      </c>
      <c r="BV8" s="282">
        <v>33.5</v>
      </c>
      <c r="BW8" s="282">
        <v>37</v>
      </c>
      <c r="BX8" s="282">
        <v>1.6</v>
      </c>
      <c r="BY8" s="282">
        <v>27.9</v>
      </c>
    </row>
    <row r="9" spans="1:77" ht="18" customHeight="1" x14ac:dyDescent="0.25">
      <c r="A9" s="176" t="s">
        <v>206</v>
      </c>
      <c r="B9" s="550">
        <v>49.7</v>
      </c>
      <c r="C9" s="282">
        <v>2.2000000000000002</v>
      </c>
      <c r="D9" s="282">
        <v>33.5</v>
      </c>
      <c r="E9" s="280">
        <v>14.6</v>
      </c>
      <c r="F9" s="550">
        <v>51.4</v>
      </c>
      <c r="G9" s="282">
        <v>2.1</v>
      </c>
      <c r="H9" s="282">
        <v>32.1</v>
      </c>
      <c r="I9" s="280">
        <v>14.5</v>
      </c>
      <c r="J9" s="550">
        <v>46.3</v>
      </c>
      <c r="K9" s="282">
        <v>1.7</v>
      </c>
      <c r="L9" s="282">
        <v>33.4</v>
      </c>
      <c r="M9" s="280">
        <v>18.7</v>
      </c>
      <c r="N9" s="550">
        <v>42.5</v>
      </c>
      <c r="O9" s="282">
        <v>1.7</v>
      </c>
      <c r="P9" s="282">
        <v>35</v>
      </c>
      <c r="Q9" s="280">
        <v>20.8</v>
      </c>
      <c r="R9" s="550">
        <v>41.3</v>
      </c>
      <c r="S9" s="282">
        <v>1.9</v>
      </c>
      <c r="T9" s="282">
        <v>34.299999999999997</v>
      </c>
      <c r="U9" s="280">
        <v>22.5</v>
      </c>
      <c r="V9" s="550">
        <v>37.299999999999997</v>
      </c>
      <c r="W9" s="282">
        <v>35.700000000000003</v>
      </c>
      <c r="X9" s="282">
        <v>1.7</v>
      </c>
      <c r="Y9" s="280">
        <v>25.3</v>
      </c>
      <c r="Z9" s="550">
        <v>34.299999999999997</v>
      </c>
      <c r="AA9" s="282">
        <v>2.1</v>
      </c>
      <c r="AB9" s="282">
        <v>36</v>
      </c>
      <c r="AC9" s="280">
        <v>27.6</v>
      </c>
      <c r="AD9" s="550">
        <v>31.1</v>
      </c>
      <c r="AE9" s="282">
        <v>1.6</v>
      </c>
      <c r="AF9" s="282">
        <v>38.200000000000003</v>
      </c>
      <c r="AG9" s="280">
        <v>29.1</v>
      </c>
      <c r="AH9" s="550">
        <v>30.1</v>
      </c>
      <c r="AI9" s="282">
        <v>1.4</v>
      </c>
      <c r="AJ9" s="282">
        <v>39.4</v>
      </c>
      <c r="AK9" s="280">
        <v>29.1</v>
      </c>
      <c r="AL9" s="550">
        <v>30.7</v>
      </c>
      <c r="AM9" s="282">
        <v>1.3</v>
      </c>
      <c r="AN9" s="282">
        <v>39.4</v>
      </c>
      <c r="AO9" s="280">
        <v>28.6</v>
      </c>
      <c r="AP9" s="550">
        <v>30.6</v>
      </c>
      <c r="AQ9" s="282">
        <v>39.5</v>
      </c>
      <c r="AR9" s="282">
        <v>1.4</v>
      </c>
      <c r="AS9" s="280">
        <v>28.4</v>
      </c>
      <c r="AT9" s="550">
        <v>30.5</v>
      </c>
      <c r="AU9" s="282">
        <v>1.6</v>
      </c>
      <c r="AV9" s="282">
        <v>38.6</v>
      </c>
      <c r="AW9" s="280">
        <v>29.3</v>
      </c>
      <c r="AX9" s="282">
        <v>29.7</v>
      </c>
      <c r="AY9" s="282">
        <v>40.1</v>
      </c>
      <c r="AZ9" s="282">
        <v>1.7</v>
      </c>
      <c r="BA9" s="280">
        <v>28.6</v>
      </c>
      <c r="BB9" s="550">
        <v>30.4</v>
      </c>
      <c r="BC9" s="282">
        <v>39</v>
      </c>
      <c r="BD9" s="282">
        <v>1.6</v>
      </c>
      <c r="BE9" s="280">
        <v>29</v>
      </c>
      <c r="BF9" s="550">
        <v>31.4</v>
      </c>
      <c r="BG9" s="282">
        <v>37.799999999999997</v>
      </c>
      <c r="BH9" s="282">
        <v>1.6</v>
      </c>
      <c r="BI9" s="280">
        <v>29.2</v>
      </c>
      <c r="BJ9" s="550">
        <v>34.5</v>
      </c>
      <c r="BK9" s="282">
        <v>35.5</v>
      </c>
      <c r="BL9" s="282">
        <v>1.8</v>
      </c>
      <c r="BM9" s="280">
        <v>28.2</v>
      </c>
      <c r="BN9" s="550">
        <v>35</v>
      </c>
      <c r="BO9" s="282">
        <v>33.9</v>
      </c>
      <c r="BP9" s="282">
        <v>1.7</v>
      </c>
      <c r="BQ9" s="280">
        <v>29.3</v>
      </c>
      <c r="BR9" s="550">
        <v>32.799999999999997</v>
      </c>
      <c r="BS9" s="282">
        <v>37.5</v>
      </c>
      <c r="BT9" s="282">
        <v>1.6</v>
      </c>
      <c r="BU9" s="280">
        <v>28.1</v>
      </c>
      <c r="BV9" s="282">
        <v>31.6</v>
      </c>
      <c r="BW9" s="282">
        <v>37.200000000000003</v>
      </c>
      <c r="BX9" s="282">
        <v>1.6</v>
      </c>
      <c r="BY9" s="282">
        <v>29.6</v>
      </c>
    </row>
    <row r="10" spans="1:77" ht="18" customHeight="1" x14ac:dyDescent="0.25">
      <c r="A10" s="177" t="s">
        <v>1</v>
      </c>
      <c r="B10" s="347">
        <v>58</v>
      </c>
      <c r="C10" s="511">
        <v>2.2999999999999998</v>
      </c>
      <c r="D10" s="511">
        <v>27.2</v>
      </c>
      <c r="E10" s="281">
        <v>12.5</v>
      </c>
      <c r="F10" s="347">
        <v>58</v>
      </c>
      <c r="G10" s="511">
        <v>2.9</v>
      </c>
      <c r="H10" s="511">
        <v>24.9</v>
      </c>
      <c r="I10" s="281">
        <v>14.2</v>
      </c>
      <c r="J10" s="347">
        <v>54.4</v>
      </c>
      <c r="K10" s="511">
        <v>2.2999999999999998</v>
      </c>
      <c r="L10" s="511">
        <v>26.3</v>
      </c>
      <c r="M10" s="281">
        <v>17</v>
      </c>
      <c r="N10" s="347">
        <v>47.5</v>
      </c>
      <c r="O10" s="511">
        <v>2.1</v>
      </c>
      <c r="P10" s="511">
        <v>31.6</v>
      </c>
      <c r="Q10" s="281">
        <v>18.7</v>
      </c>
      <c r="R10" s="347">
        <v>46.6</v>
      </c>
      <c r="S10" s="511">
        <v>2</v>
      </c>
      <c r="T10" s="511">
        <v>30.8</v>
      </c>
      <c r="U10" s="281">
        <v>20.6</v>
      </c>
      <c r="V10" s="347">
        <v>37.6</v>
      </c>
      <c r="W10" s="511">
        <v>34.4</v>
      </c>
      <c r="X10" s="511">
        <v>1.4</v>
      </c>
      <c r="Y10" s="281">
        <v>26.6</v>
      </c>
      <c r="Z10" s="347">
        <v>34.5</v>
      </c>
      <c r="AA10" s="511">
        <v>1.4</v>
      </c>
      <c r="AB10" s="511">
        <v>40.1</v>
      </c>
      <c r="AC10" s="281">
        <v>24.1</v>
      </c>
      <c r="AD10" s="347">
        <v>34.200000000000003</v>
      </c>
      <c r="AE10" s="511">
        <v>1.7</v>
      </c>
      <c r="AF10" s="511">
        <v>37.6</v>
      </c>
      <c r="AG10" s="281">
        <v>26.4</v>
      </c>
      <c r="AH10" s="347">
        <v>35.200000000000003</v>
      </c>
      <c r="AI10" s="511">
        <v>1.6</v>
      </c>
      <c r="AJ10" s="511">
        <v>38.5</v>
      </c>
      <c r="AK10" s="281">
        <v>24.7</v>
      </c>
      <c r="AL10" s="347">
        <v>39</v>
      </c>
      <c r="AM10" s="511">
        <v>1.5</v>
      </c>
      <c r="AN10" s="511">
        <v>32.6</v>
      </c>
      <c r="AO10" s="281">
        <v>27</v>
      </c>
      <c r="AP10" s="347">
        <v>36.4</v>
      </c>
      <c r="AQ10" s="511">
        <v>36.4</v>
      </c>
      <c r="AR10" s="511">
        <v>1.6</v>
      </c>
      <c r="AS10" s="281">
        <v>25.5</v>
      </c>
      <c r="AT10" s="347">
        <v>32.4</v>
      </c>
      <c r="AU10" s="511">
        <v>1.4</v>
      </c>
      <c r="AV10" s="511">
        <v>42.4</v>
      </c>
      <c r="AW10" s="281">
        <v>23.8</v>
      </c>
      <c r="AX10" s="244">
        <v>31.9</v>
      </c>
      <c r="AY10" s="244">
        <v>46.2</v>
      </c>
      <c r="AZ10" s="244">
        <v>1.5</v>
      </c>
      <c r="BA10" s="281">
        <v>20.399999999999999</v>
      </c>
      <c r="BB10" s="347">
        <v>32.299999999999997</v>
      </c>
      <c r="BC10" s="511">
        <v>42.6</v>
      </c>
      <c r="BD10" s="511">
        <v>1.5</v>
      </c>
      <c r="BE10" s="281">
        <v>23.6</v>
      </c>
      <c r="BF10" s="347">
        <v>33.9</v>
      </c>
      <c r="BG10" s="511">
        <v>42</v>
      </c>
      <c r="BH10" s="511">
        <v>1.7</v>
      </c>
      <c r="BI10" s="281">
        <v>22.5</v>
      </c>
      <c r="BJ10" s="347">
        <v>35.299999999999997</v>
      </c>
      <c r="BK10" s="511">
        <v>39.5</v>
      </c>
      <c r="BL10" s="511">
        <v>1.5</v>
      </c>
      <c r="BM10" s="281">
        <v>23.7</v>
      </c>
      <c r="BN10" s="347">
        <v>31.8</v>
      </c>
      <c r="BO10" s="511">
        <v>42</v>
      </c>
      <c r="BP10" s="511">
        <v>1.2</v>
      </c>
      <c r="BQ10" s="281">
        <v>25</v>
      </c>
      <c r="BR10" s="347">
        <v>33.700000000000003</v>
      </c>
      <c r="BS10" s="511">
        <v>42</v>
      </c>
      <c r="BT10" s="511">
        <v>1.3</v>
      </c>
      <c r="BU10" s="281">
        <v>23</v>
      </c>
      <c r="BV10" s="511">
        <v>32.299999999999997</v>
      </c>
      <c r="BW10" s="511">
        <v>44</v>
      </c>
      <c r="BX10" s="511">
        <v>1.3</v>
      </c>
      <c r="BY10" s="511">
        <v>22.4</v>
      </c>
    </row>
    <row r="11" spans="1:77" ht="19.5" customHeight="1" x14ac:dyDescent="0.25">
      <c r="A11" s="177" t="s">
        <v>2</v>
      </c>
      <c r="B11" s="347">
        <v>58.7</v>
      </c>
      <c r="C11" s="511">
        <v>2.4</v>
      </c>
      <c r="D11" s="511">
        <v>28.5</v>
      </c>
      <c r="E11" s="281">
        <v>10.4</v>
      </c>
      <c r="F11" s="347">
        <v>55.7</v>
      </c>
      <c r="G11" s="511">
        <v>1.7</v>
      </c>
      <c r="H11" s="511">
        <v>30.8</v>
      </c>
      <c r="I11" s="281">
        <v>11.8</v>
      </c>
      <c r="J11" s="347">
        <v>50.3</v>
      </c>
      <c r="K11" s="511">
        <v>1.7</v>
      </c>
      <c r="L11" s="511">
        <v>33.200000000000003</v>
      </c>
      <c r="M11" s="281">
        <v>14.9</v>
      </c>
      <c r="N11" s="347">
        <v>47.9</v>
      </c>
      <c r="O11" s="511">
        <v>1.8</v>
      </c>
      <c r="P11" s="511">
        <v>32.200000000000003</v>
      </c>
      <c r="Q11" s="281">
        <v>18.100000000000001</v>
      </c>
      <c r="R11" s="347">
        <v>48.1</v>
      </c>
      <c r="S11" s="511">
        <v>2.2000000000000002</v>
      </c>
      <c r="T11" s="511">
        <v>32.5</v>
      </c>
      <c r="U11" s="281">
        <v>17.2</v>
      </c>
      <c r="V11" s="347">
        <v>47</v>
      </c>
      <c r="W11" s="511">
        <v>32.200000000000003</v>
      </c>
      <c r="X11" s="511">
        <v>1.5</v>
      </c>
      <c r="Y11" s="281">
        <v>19.3</v>
      </c>
      <c r="Z11" s="347">
        <v>42.1</v>
      </c>
      <c r="AA11" s="511">
        <v>1.5</v>
      </c>
      <c r="AB11" s="511">
        <v>32.9</v>
      </c>
      <c r="AC11" s="281">
        <v>23.5</v>
      </c>
      <c r="AD11" s="347">
        <v>34.1</v>
      </c>
      <c r="AE11" s="511">
        <v>1.2</v>
      </c>
      <c r="AF11" s="511">
        <v>45.3</v>
      </c>
      <c r="AG11" s="281">
        <v>19.399999999999999</v>
      </c>
      <c r="AH11" s="347">
        <v>37.200000000000003</v>
      </c>
      <c r="AI11" s="511">
        <v>1.4</v>
      </c>
      <c r="AJ11" s="511">
        <v>38.700000000000003</v>
      </c>
      <c r="AK11" s="281">
        <v>22.7</v>
      </c>
      <c r="AL11" s="347">
        <v>42</v>
      </c>
      <c r="AM11" s="511">
        <v>1.4</v>
      </c>
      <c r="AN11" s="511">
        <v>33.700000000000003</v>
      </c>
      <c r="AO11" s="281">
        <v>22.9</v>
      </c>
      <c r="AP11" s="347">
        <v>41.2</v>
      </c>
      <c r="AQ11" s="511">
        <v>33.299999999999997</v>
      </c>
      <c r="AR11" s="511">
        <v>1.4</v>
      </c>
      <c r="AS11" s="281">
        <v>24.1</v>
      </c>
      <c r="AT11" s="347">
        <v>38.9</v>
      </c>
      <c r="AU11" s="511">
        <v>1</v>
      </c>
      <c r="AV11" s="511">
        <v>35.6</v>
      </c>
      <c r="AW11" s="281">
        <v>24.5</v>
      </c>
      <c r="AX11" s="244">
        <v>39.1</v>
      </c>
      <c r="AY11" s="244">
        <v>38.4</v>
      </c>
      <c r="AZ11" s="244">
        <v>1.6</v>
      </c>
      <c r="BA11" s="281">
        <v>20.9</v>
      </c>
      <c r="BB11" s="347">
        <v>41</v>
      </c>
      <c r="BC11" s="511">
        <v>33.799999999999997</v>
      </c>
      <c r="BD11" s="511">
        <v>1.6</v>
      </c>
      <c r="BE11" s="281">
        <v>23.7</v>
      </c>
      <c r="BF11" s="347">
        <v>42.4</v>
      </c>
      <c r="BG11" s="511">
        <v>30.3</v>
      </c>
      <c r="BH11" s="511">
        <v>1.5</v>
      </c>
      <c r="BI11" s="281">
        <v>25.7</v>
      </c>
      <c r="BJ11" s="347">
        <v>43.9</v>
      </c>
      <c r="BK11" s="511">
        <v>30.6</v>
      </c>
      <c r="BL11" s="511">
        <v>1.5</v>
      </c>
      <c r="BM11" s="281">
        <v>24</v>
      </c>
      <c r="BN11" s="347">
        <v>47.4</v>
      </c>
      <c r="BO11" s="511">
        <v>30.7</v>
      </c>
      <c r="BP11" s="511">
        <v>1.6</v>
      </c>
      <c r="BQ11" s="281">
        <v>20.2</v>
      </c>
      <c r="BR11" s="347">
        <v>43.4</v>
      </c>
      <c r="BS11" s="511">
        <v>31.8</v>
      </c>
      <c r="BT11" s="511">
        <v>1.3</v>
      </c>
      <c r="BU11" s="281">
        <v>23.4</v>
      </c>
      <c r="BV11" s="511">
        <v>38.4</v>
      </c>
      <c r="BW11" s="511">
        <v>38.299999999999997</v>
      </c>
      <c r="BX11" s="511">
        <v>1.5</v>
      </c>
      <c r="BY11" s="511">
        <v>21.8</v>
      </c>
    </row>
    <row r="12" spans="1:77" ht="19.5" customHeight="1" x14ac:dyDescent="0.25">
      <c r="A12" s="177" t="s">
        <v>3</v>
      </c>
      <c r="B12" s="347">
        <v>57.2</v>
      </c>
      <c r="C12" s="511">
        <v>2.1</v>
      </c>
      <c r="D12" s="511">
        <v>29.4</v>
      </c>
      <c r="E12" s="281">
        <v>11.3</v>
      </c>
      <c r="F12" s="347">
        <v>58.3</v>
      </c>
      <c r="G12" s="511">
        <v>2</v>
      </c>
      <c r="H12" s="511">
        <v>27.1</v>
      </c>
      <c r="I12" s="281">
        <v>12.6</v>
      </c>
      <c r="J12" s="347">
        <v>53.2</v>
      </c>
      <c r="K12" s="511">
        <v>2</v>
      </c>
      <c r="L12" s="511">
        <v>30.1</v>
      </c>
      <c r="M12" s="281">
        <v>14.6</v>
      </c>
      <c r="N12" s="347">
        <v>50.5</v>
      </c>
      <c r="O12" s="511">
        <v>1.9</v>
      </c>
      <c r="P12" s="511">
        <v>29.5</v>
      </c>
      <c r="Q12" s="281">
        <v>18.100000000000001</v>
      </c>
      <c r="R12" s="347">
        <v>49.2</v>
      </c>
      <c r="S12" s="511">
        <v>2.1</v>
      </c>
      <c r="T12" s="511">
        <v>29.2</v>
      </c>
      <c r="U12" s="281">
        <v>19.5</v>
      </c>
      <c r="V12" s="347">
        <v>46.2</v>
      </c>
      <c r="W12" s="511">
        <v>30.1</v>
      </c>
      <c r="X12" s="511">
        <v>1.9</v>
      </c>
      <c r="Y12" s="281">
        <v>21.8</v>
      </c>
      <c r="Z12" s="347">
        <v>40.200000000000003</v>
      </c>
      <c r="AA12" s="511">
        <v>1.6</v>
      </c>
      <c r="AB12" s="511">
        <v>34.6</v>
      </c>
      <c r="AC12" s="281">
        <v>23.6</v>
      </c>
      <c r="AD12" s="347">
        <v>33</v>
      </c>
      <c r="AE12" s="511">
        <v>1.3</v>
      </c>
      <c r="AF12" s="511">
        <v>43.6</v>
      </c>
      <c r="AG12" s="281">
        <v>22.2</v>
      </c>
      <c r="AH12" s="347">
        <v>34.5</v>
      </c>
      <c r="AI12" s="511">
        <v>1.6</v>
      </c>
      <c r="AJ12" s="511">
        <v>40.299999999999997</v>
      </c>
      <c r="AK12" s="281">
        <v>23.6</v>
      </c>
      <c r="AL12" s="347">
        <v>38.700000000000003</v>
      </c>
      <c r="AM12" s="511">
        <v>1.5</v>
      </c>
      <c r="AN12" s="511">
        <v>32.5</v>
      </c>
      <c r="AO12" s="281">
        <v>27.3</v>
      </c>
      <c r="AP12" s="347">
        <v>36.6</v>
      </c>
      <c r="AQ12" s="511">
        <v>35.200000000000003</v>
      </c>
      <c r="AR12" s="511">
        <v>1.4</v>
      </c>
      <c r="AS12" s="281">
        <v>26.8</v>
      </c>
      <c r="AT12" s="347">
        <v>35.299999999999997</v>
      </c>
      <c r="AU12" s="511">
        <v>1.4</v>
      </c>
      <c r="AV12" s="511">
        <v>38.6</v>
      </c>
      <c r="AW12" s="281">
        <v>24.7</v>
      </c>
      <c r="AX12" s="244">
        <v>35.9</v>
      </c>
      <c r="AY12" s="244">
        <v>36.700000000000003</v>
      </c>
      <c r="AZ12" s="244">
        <v>1.3</v>
      </c>
      <c r="BA12" s="281">
        <v>26</v>
      </c>
      <c r="BB12" s="347">
        <v>36.200000000000003</v>
      </c>
      <c r="BC12" s="511">
        <v>34.5</v>
      </c>
      <c r="BD12" s="511">
        <v>1.5</v>
      </c>
      <c r="BE12" s="281">
        <v>27.8</v>
      </c>
      <c r="BF12" s="347">
        <v>36.6</v>
      </c>
      <c r="BG12" s="511">
        <v>33.799999999999997</v>
      </c>
      <c r="BH12" s="511">
        <v>1.4</v>
      </c>
      <c r="BI12" s="281">
        <v>28.2</v>
      </c>
      <c r="BJ12" s="347">
        <v>38.1</v>
      </c>
      <c r="BK12" s="511">
        <v>32.1</v>
      </c>
      <c r="BL12" s="511">
        <v>1.2</v>
      </c>
      <c r="BM12" s="281">
        <v>28.5</v>
      </c>
      <c r="BN12" s="347">
        <v>38</v>
      </c>
      <c r="BO12" s="511">
        <v>33</v>
      </c>
      <c r="BP12" s="511">
        <v>1.1000000000000001</v>
      </c>
      <c r="BQ12" s="281">
        <v>27.9</v>
      </c>
      <c r="BR12" s="347">
        <v>37.4</v>
      </c>
      <c r="BS12" s="511">
        <v>35.299999999999997</v>
      </c>
      <c r="BT12" s="511">
        <v>1.3</v>
      </c>
      <c r="BU12" s="281">
        <v>26</v>
      </c>
      <c r="BV12" s="511">
        <v>37.700000000000003</v>
      </c>
      <c r="BW12" s="511">
        <v>33.5</v>
      </c>
      <c r="BX12" s="511">
        <v>1.1000000000000001</v>
      </c>
      <c r="BY12" s="511">
        <v>27.7</v>
      </c>
    </row>
    <row r="13" spans="1:77" ht="19.5" customHeight="1" x14ac:dyDescent="0.25">
      <c r="A13" s="177" t="s">
        <v>4</v>
      </c>
      <c r="B13" s="347">
        <v>47</v>
      </c>
      <c r="C13" s="511">
        <v>1.8</v>
      </c>
      <c r="D13" s="511">
        <v>37.4</v>
      </c>
      <c r="E13" s="281">
        <v>13.8</v>
      </c>
      <c r="F13" s="347">
        <v>47.4</v>
      </c>
      <c r="G13" s="511">
        <v>2</v>
      </c>
      <c r="H13" s="511">
        <v>36.1</v>
      </c>
      <c r="I13" s="281">
        <v>14.6</v>
      </c>
      <c r="J13" s="347">
        <v>46.5</v>
      </c>
      <c r="K13" s="511">
        <v>1.7</v>
      </c>
      <c r="L13" s="511">
        <v>36.1</v>
      </c>
      <c r="M13" s="281">
        <v>15.7</v>
      </c>
      <c r="N13" s="347">
        <v>40.799999999999997</v>
      </c>
      <c r="O13" s="511">
        <v>1.9</v>
      </c>
      <c r="P13" s="511">
        <v>40.200000000000003</v>
      </c>
      <c r="Q13" s="281">
        <v>17.100000000000001</v>
      </c>
      <c r="R13" s="347">
        <v>43.1</v>
      </c>
      <c r="S13" s="511">
        <v>2.2000000000000002</v>
      </c>
      <c r="T13" s="511">
        <v>38.200000000000003</v>
      </c>
      <c r="U13" s="281">
        <v>16.5</v>
      </c>
      <c r="V13" s="347">
        <v>40.9</v>
      </c>
      <c r="W13" s="511">
        <v>37.6</v>
      </c>
      <c r="X13" s="511">
        <v>2.1</v>
      </c>
      <c r="Y13" s="281">
        <v>19.399999999999999</v>
      </c>
      <c r="Z13" s="347">
        <v>37.299999999999997</v>
      </c>
      <c r="AA13" s="511">
        <v>1.8</v>
      </c>
      <c r="AB13" s="511">
        <v>40.1</v>
      </c>
      <c r="AC13" s="281">
        <v>20.8</v>
      </c>
      <c r="AD13" s="347">
        <v>30.5</v>
      </c>
      <c r="AE13" s="511">
        <v>1.9</v>
      </c>
      <c r="AF13" s="511">
        <v>50.9</v>
      </c>
      <c r="AG13" s="281">
        <v>16.7</v>
      </c>
      <c r="AH13" s="347">
        <v>32.299999999999997</v>
      </c>
      <c r="AI13" s="511">
        <v>1.1000000000000001</v>
      </c>
      <c r="AJ13" s="511">
        <v>45.9</v>
      </c>
      <c r="AK13" s="281">
        <v>20.6</v>
      </c>
      <c r="AL13" s="347">
        <v>34.6</v>
      </c>
      <c r="AM13" s="511">
        <v>2</v>
      </c>
      <c r="AN13" s="511">
        <v>37.299999999999997</v>
      </c>
      <c r="AO13" s="281">
        <v>26.1</v>
      </c>
      <c r="AP13" s="347">
        <v>37.200000000000003</v>
      </c>
      <c r="AQ13" s="511">
        <v>39.799999999999997</v>
      </c>
      <c r="AR13" s="511">
        <v>1.4</v>
      </c>
      <c r="AS13" s="281">
        <v>21.6</v>
      </c>
      <c r="AT13" s="347">
        <v>37.799999999999997</v>
      </c>
      <c r="AU13" s="511">
        <v>1.6</v>
      </c>
      <c r="AV13" s="511">
        <v>40.9</v>
      </c>
      <c r="AW13" s="281">
        <v>19.7</v>
      </c>
      <c r="AX13" s="244">
        <v>38.6</v>
      </c>
      <c r="AY13" s="244">
        <v>37.6</v>
      </c>
      <c r="AZ13" s="244">
        <v>2.2000000000000002</v>
      </c>
      <c r="BA13" s="281">
        <v>21.5</v>
      </c>
      <c r="BB13" s="347">
        <v>35.200000000000003</v>
      </c>
      <c r="BC13" s="511">
        <v>45.5</v>
      </c>
      <c r="BD13" s="511">
        <v>1.5</v>
      </c>
      <c r="BE13" s="281">
        <v>17.899999999999999</v>
      </c>
      <c r="BF13" s="347">
        <v>34.9</v>
      </c>
      <c r="BG13" s="511">
        <v>43.5</v>
      </c>
      <c r="BH13" s="511">
        <v>1.8</v>
      </c>
      <c r="BI13" s="281">
        <v>19.8</v>
      </c>
      <c r="BJ13" s="347">
        <v>38.4</v>
      </c>
      <c r="BK13" s="511">
        <v>36.299999999999997</v>
      </c>
      <c r="BL13" s="511">
        <v>2.1</v>
      </c>
      <c r="BM13" s="281">
        <v>23.2</v>
      </c>
      <c r="BN13" s="347">
        <v>36.4</v>
      </c>
      <c r="BO13" s="511">
        <v>40.200000000000003</v>
      </c>
      <c r="BP13" s="511">
        <v>1.7</v>
      </c>
      <c r="BQ13" s="281">
        <v>21.7</v>
      </c>
      <c r="BR13" s="347">
        <v>33.1</v>
      </c>
      <c r="BS13" s="511">
        <v>42.4</v>
      </c>
      <c r="BT13" s="511">
        <v>1.3</v>
      </c>
      <c r="BU13" s="281">
        <v>23.2</v>
      </c>
      <c r="BV13" s="511">
        <v>32.700000000000003</v>
      </c>
      <c r="BW13" s="511">
        <v>40.200000000000003</v>
      </c>
      <c r="BX13" s="511">
        <v>1.1000000000000001</v>
      </c>
      <c r="BY13" s="511">
        <v>25.9</v>
      </c>
    </row>
    <row r="14" spans="1:77" ht="19.5" customHeight="1" x14ac:dyDescent="0.25">
      <c r="A14" s="177" t="s">
        <v>5</v>
      </c>
      <c r="B14" s="347">
        <v>62.6</v>
      </c>
      <c r="C14" s="511">
        <v>1.8</v>
      </c>
      <c r="D14" s="511">
        <v>22.9</v>
      </c>
      <c r="E14" s="281">
        <v>12.7</v>
      </c>
      <c r="F14" s="347">
        <v>62.2</v>
      </c>
      <c r="G14" s="511">
        <v>1.9</v>
      </c>
      <c r="H14" s="511">
        <v>22.1</v>
      </c>
      <c r="I14" s="281">
        <v>13.8</v>
      </c>
      <c r="J14" s="347">
        <v>55.3</v>
      </c>
      <c r="K14" s="511">
        <v>1.6</v>
      </c>
      <c r="L14" s="511">
        <v>26.2</v>
      </c>
      <c r="M14" s="281">
        <v>16.899999999999999</v>
      </c>
      <c r="N14" s="347">
        <v>51.8</v>
      </c>
      <c r="O14" s="511">
        <v>1.6</v>
      </c>
      <c r="P14" s="511">
        <v>27.4</v>
      </c>
      <c r="Q14" s="281">
        <v>19.2</v>
      </c>
      <c r="R14" s="347">
        <v>49.5</v>
      </c>
      <c r="S14" s="511">
        <v>1.9</v>
      </c>
      <c r="T14" s="511">
        <v>25.7</v>
      </c>
      <c r="U14" s="281">
        <v>22.9</v>
      </c>
      <c r="V14" s="347">
        <v>47.7</v>
      </c>
      <c r="W14" s="511">
        <v>23.4</v>
      </c>
      <c r="X14" s="511">
        <v>1.7</v>
      </c>
      <c r="Y14" s="281">
        <v>27.2</v>
      </c>
      <c r="Z14" s="347">
        <v>44.1</v>
      </c>
      <c r="AA14" s="511">
        <v>1.8</v>
      </c>
      <c r="AB14" s="511">
        <v>27</v>
      </c>
      <c r="AC14" s="281">
        <v>27.1</v>
      </c>
      <c r="AD14" s="347">
        <v>41.8</v>
      </c>
      <c r="AE14" s="511">
        <v>1.5</v>
      </c>
      <c r="AF14" s="511">
        <v>32.1</v>
      </c>
      <c r="AG14" s="281">
        <v>24.6</v>
      </c>
      <c r="AH14" s="347">
        <v>44.2</v>
      </c>
      <c r="AI14" s="511">
        <v>1.5</v>
      </c>
      <c r="AJ14" s="511">
        <v>30.9</v>
      </c>
      <c r="AK14" s="281">
        <v>23.4</v>
      </c>
      <c r="AL14" s="347">
        <v>44.6</v>
      </c>
      <c r="AM14" s="511">
        <v>1.4</v>
      </c>
      <c r="AN14" s="511">
        <v>26.2</v>
      </c>
      <c r="AO14" s="281">
        <v>27.8</v>
      </c>
      <c r="AP14" s="347">
        <v>42.7</v>
      </c>
      <c r="AQ14" s="511">
        <v>27</v>
      </c>
      <c r="AR14" s="511">
        <v>1.4</v>
      </c>
      <c r="AS14" s="281">
        <v>28.9</v>
      </c>
      <c r="AT14" s="347">
        <v>40.299999999999997</v>
      </c>
      <c r="AU14" s="511">
        <v>1.6</v>
      </c>
      <c r="AV14" s="511">
        <v>31.3</v>
      </c>
      <c r="AW14" s="281">
        <v>26.8</v>
      </c>
      <c r="AX14" s="244">
        <v>35.5</v>
      </c>
      <c r="AY14" s="244">
        <v>38.799999999999997</v>
      </c>
      <c r="AZ14" s="244">
        <v>2</v>
      </c>
      <c r="BA14" s="281">
        <v>23.7</v>
      </c>
      <c r="BB14" s="347">
        <v>36.799999999999997</v>
      </c>
      <c r="BC14" s="511">
        <v>38.6</v>
      </c>
      <c r="BD14" s="511">
        <v>2</v>
      </c>
      <c r="BE14" s="281">
        <v>22.5</v>
      </c>
      <c r="BF14" s="347">
        <v>35.1</v>
      </c>
      <c r="BG14" s="511">
        <v>41.8</v>
      </c>
      <c r="BH14" s="511">
        <v>2.2999999999999998</v>
      </c>
      <c r="BI14" s="281">
        <v>20.8</v>
      </c>
      <c r="BJ14" s="347">
        <v>38.1</v>
      </c>
      <c r="BK14" s="511">
        <v>36.1</v>
      </c>
      <c r="BL14" s="511">
        <v>2.4</v>
      </c>
      <c r="BM14" s="281">
        <v>23.4</v>
      </c>
      <c r="BN14" s="347">
        <v>34.4</v>
      </c>
      <c r="BO14" s="511">
        <v>35.799999999999997</v>
      </c>
      <c r="BP14" s="511">
        <v>2.8</v>
      </c>
      <c r="BQ14" s="281">
        <v>27</v>
      </c>
      <c r="BR14" s="347">
        <v>31.4</v>
      </c>
      <c r="BS14" s="511">
        <v>41</v>
      </c>
      <c r="BT14" s="511">
        <v>2.2999999999999998</v>
      </c>
      <c r="BU14" s="281">
        <v>25.3</v>
      </c>
      <c r="BV14" s="511">
        <v>31.4</v>
      </c>
      <c r="BW14" s="511">
        <v>39.200000000000003</v>
      </c>
      <c r="BX14" s="511">
        <v>2.4</v>
      </c>
      <c r="BY14" s="511">
        <v>27</v>
      </c>
    </row>
    <row r="15" spans="1:77" ht="19.5" customHeight="1" x14ac:dyDescent="0.25">
      <c r="A15" s="177" t="s">
        <v>6</v>
      </c>
      <c r="B15" s="347">
        <v>53.8</v>
      </c>
      <c r="C15" s="511">
        <v>2.2000000000000002</v>
      </c>
      <c r="D15" s="511">
        <v>32.4</v>
      </c>
      <c r="E15" s="281">
        <v>11.6</v>
      </c>
      <c r="F15" s="347">
        <v>51.4</v>
      </c>
      <c r="G15" s="511">
        <v>2</v>
      </c>
      <c r="H15" s="511">
        <v>34.4</v>
      </c>
      <c r="I15" s="281">
        <v>12.2</v>
      </c>
      <c r="J15" s="347">
        <v>47.9</v>
      </c>
      <c r="K15" s="511">
        <v>1.7</v>
      </c>
      <c r="L15" s="511">
        <v>34.1</v>
      </c>
      <c r="M15" s="281">
        <v>16.3</v>
      </c>
      <c r="N15" s="347">
        <v>41.4</v>
      </c>
      <c r="O15" s="511">
        <v>1.7</v>
      </c>
      <c r="P15" s="511">
        <v>38.700000000000003</v>
      </c>
      <c r="Q15" s="281">
        <v>18.100000000000001</v>
      </c>
      <c r="R15" s="347">
        <v>41.3</v>
      </c>
      <c r="S15" s="511">
        <v>2</v>
      </c>
      <c r="T15" s="511">
        <v>39.200000000000003</v>
      </c>
      <c r="U15" s="281">
        <v>17.600000000000001</v>
      </c>
      <c r="V15" s="347">
        <v>39</v>
      </c>
      <c r="W15" s="511">
        <v>38.799999999999997</v>
      </c>
      <c r="X15" s="511">
        <v>1.7</v>
      </c>
      <c r="Y15" s="281">
        <v>20.5</v>
      </c>
      <c r="Z15" s="347">
        <v>36.200000000000003</v>
      </c>
      <c r="AA15" s="511">
        <v>1.6</v>
      </c>
      <c r="AB15" s="511">
        <v>40.799999999999997</v>
      </c>
      <c r="AC15" s="281">
        <v>21.4</v>
      </c>
      <c r="AD15" s="347">
        <v>31.3</v>
      </c>
      <c r="AE15" s="511">
        <v>2</v>
      </c>
      <c r="AF15" s="511">
        <v>43.6</v>
      </c>
      <c r="AG15" s="281">
        <v>23</v>
      </c>
      <c r="AH15" s="347">
        <v>26.1</v>
      </c>
      <c r="AI15" s="511">
        <v>1.6</v>
      </c>
      <c r="AJ15" s="511">
        <v>48.5</v>
      </c>
      <c r="AK15" s="281">
        <v>23.8</v>
      </c>
      <c r="AL15" s="347">
        <v>31.4</v>
      </c>
      <c r="AM15" s="511">
        <v>1.9</v>
      </c>
      <c r="AN15" s="511">
        <v>42.3</v>
      </c>
      <c r="AO15" s="281">
        <v>24.4</v>
      </c>
      <c r="AP15" s="347">
        <v>31</v>
      </c>
      <c r="AQ15" s="511">
        <v>44</v>
      </c>
      <c r="AR15" s="511">
        <v>1.7</v>
      </c>
      <c r="AS15" s="281">
        <v>23.3</v>
      </c>
      <c r="AT15" s="347">
        <v>35.4</v>
      </c>
      <c r="AU15" s="511">
        <v>1.6</v>
      </c>
      <c r="AV15" s="511">
        <v>39.4</v>
      </c>
      <c r="AW15" s="281">
        <v>23.7</v>
      </c>
      <c r="AX15" s="244">
        <v>31.3</v>
      </c>
      <c r="AY15" s="244">
        <v>44.4</v>
      </c>
      <c r="AZ15" s="244">
        <v>1.9</v>
      </c>
      <c r="BA15" s="281">
        <v>22.4</v>
      </c>
      <c r="BB15" s="347">
        <v>33.200000000000003</v>
      </c>
      <c r="BC15" s="511">
        <v>40.799999999999997</v>
      </c>
      <c r="BD15" s="511">
        <v>1.5</v>
      </c>
      <c r="BE15" s="281">
        <v>24.5</v>
      </c>
      <c r="BF15" s="347">
        <v>29.3</v>
      </c>
      <c r="BG15" s="511">
        <v>37.4</v>
      </c>
      <c r="BH15" s="511">
        <v>1.2</v>
      </c>
      <c r="BI15" s="281">
        <v>32.1</v>
      </c>
      <c r="BJ15" s="347">
        <v>38.1</v>
      </c>
      <c r="BK15" s="511">
        <v>35.5</v>
      </c>
      <c r="BL15" s="511">
        <v>1.9</v>
      </c>
      <c r="BM15" s="281">
        <v>24.5</v>
      </c>
      <c r="BN15" s="347">
        <v>38.4</v>
      </c>
      <c r="BO15" s="511">
        <v>37.9</v>
      </c>
      <c r="BP15" s="511">
        <v>1.5</v>
      </c>
      <c r="BQ15" s="281">
        <v>22.2</v>
      </c>
      <c r="BR15" s="347">
        <v>36.5</v>
      </c>
      <c r="BS15" s="511">
        <v>40.5</v>
      </c>
      <c r="BT15" s="511">
        <v>2.2000000000000002</v>
      </c>
      <c r="BU15" s="281">
        <v>20.9</v>
      </c>
      <c r="BV15" s="511">
        <v>31.9</v>
      </c>
      <c r="BW15" s="511">
        <v>45.4</v>
      </c>
      <c r="BX15" s="511">
        <v>1.3</v>
      </c>
      <c r="BY15" s="511">
        <v>21.3</v>
      </c>
    </row>
    <row r="16" spans="1:77" ht="19.5" customHeight="1" x14ac:dyDescent="0.25">
      <c r="A16" s="177" t="s">
        <v>7</v>
      </c>
      <c r="B16" s="347">
        <v>58.9</v>
      </c>
      <c r="C16" s="511">
        <v>2.7</v>
      </c>
      <c r="D16" s="511">
        <v>27.8</v>
      </c>
      <c r="E16" s="281">
        <v>10.6</v>
      </c>
      <c r="F16" s="347">
        <v>55.6</v>
      </c>
      <c r="G16" s="511">
        <v>2.8</v>
      </c>
      <c r="H16" s="511">
        <v>28.9</v>
      </c>
      <c r="I16" s="281">
        <v>12.7</v>
      </c>
      <c r="J16" s="347">
        <v>47</v>
      </c>
      <c r="K16" s="511">
        <v>2.5</v>
      </c>
      <c r="L16" s="511">
        <v>34.6</v>
      </c>
      <c r="M16" s="281">
        <v>15.9</v>
      </c>
      <c r="N16" s="347">
        <v>47</v>
      </c>
      <c r="O16" s="511">
        <v>2.4</v>
      </c>
      <c r="P16" s="511">
        <v>32.1</v>
      </c>
      <c r="Q16" s="281">
        <v>18.5</v>
      </c>
      <c r="R16" s="347">
        <v>44.8</v>
      </c>
      <c r="S16" s="511">
        <v>2.2000000000000002</v>
      </c>
      <c r="T16" s="511">
        <v>33.200000000000003</v>
      </c>
      <c r="U16" s="281">
        <v>19.899999999999999</v>
      </c>
      <c r="V16" s="347">
        <v>40.6</v>
      </c>
      <c r="W16" s="511">
        <v>32.5</v>
      </c>
      <c r="X16" s="511">
        <v>2.5</v>
      </c>
      <c r="Y16" s="281">
        <v>24.4</v>
      </c>
      <c r="Z16" s="347">
        <v>36.1</v>
      </c>
      <c r="AA16" s="511">
        <v>2.7</v>
      </c>
      <c r="AB16" s="511">
        <v>35.200000000000003</v>
      </c>
      <c r="AC16" s="281">
        <v>26</v>
      </c>
      <c r="AD16" s="347">
        <v>35.4</v>
      </c>
      <c r="AE16" s="511">
        <v>2.2000000000000002</v>
      </c>
      <c r="AF16" s="511">
        <v>36.700000000000003</v>
      </c>
      <c r="AG16" s="281">
        <v>25.6</v>
      </c>
      <c r="AH16" s="347">
        <v>33.700000000000003</v>
      </c>
      <c r="AI16" s="511">
        <v>1.7</v>
      </c>
      <c r="AJ16" s="511">
        <v>39.6</v>
      </c>
      <c r="AK16" s="281">
        <v>25</v>
      </c>
      <c r="AL16" s="347">
        <v>37.5</v>
      </c>
      <c r="AM16" s="511">
        <v>1.8</v>
      </c>
      <c r="AN16" s="511">
        <v>32.6</v>
      </c>
      <c r="AO16" s="281">
        <v>28.1</v>
      </c>
      <c r="AP16" s="347">
        <v>35.299999999999997</v>
      </c>
      <c r="AQ16" s="511">
        <v>37.299999999999997</v>
      </c>
      <c r="AR16" s="511">
        <v>2.1</v>
      </c>
      <c r="AS16" s="281">
        <v>25.2</v>
      </c>
      <c r="AT16" s="347">
        <v>36</v>
      </c>
      <c r="AU16" s="511">
        <v>2.1</v>
      </c>
      <c r="AV16" s="511">
        <v>36.5</v>
      </c>
      <c r="AW16" s="281">
        <v>25.4</v>
      </c>
      <c r="AX16" s="244">
        <v>31.6</v>
      </c>
      <c r="AY16" s="244">
        <v>43.4</v>
      </c>
      <c r="AZ16" s="244">
        <v>1.7</v>
      </c>
      <c r="BA16" s="281">
        <v>23.2</v>
      </c>
      <c r="BB16" s="347">
        <v>33.1</v>
      </c>
      <c r="BC16" s="511">
        <v>41.2</v>
      </c>
      <c r="BD16" s="511">
        <v>2.1</v>
      </c>
      <c r="BE16" s="281">
        <v>23.6</v>
      </c>
      <c r="BF16" s="347">
        <v>36.299999999999997</v>
      </c>
      <c r="BG16" s="511">
        <v>37.200000000000003</v>
      </c>
      <c r="BH16" s="511">
        <v>2.4</v>
      </c>
      <c r="BI16" s="281">
        <v>24.1</v>
      </c>
      <c r="BJ16" s="347">
        <v>38.299999999999997</v>
      </c>
      <c r="BK16" s="511">
        <v>37.200000000000003</v>
      </c>
      <c r="BL16" s="511">
        <v>2.2999999999999998</v>
      </c>
      <c r="BM16" s="281">
        <v>22.2</v>
      </c>
      <c r="BN16" s="347">
        <v>37.6</v>
      </c>
      <c r="BO16" s="511">
        <v>40</v>
      </c>
      <c r="BP16" s="511">
        <v>2</v>
      </c>
      <c r="BQ16" s="281">
        <v>20.399999999999999</v>
      </c>
      <c r="BR16" s="347">
        <v>35.6</v>
      </c>
      <c r="BS16" s="511">
        <v>39.299999999999997</v>
      </c>
      <c r="BT16" s="511">
        <v>2.2000000000000002</v>
      </c>
      <c r="BU16" s="281">
        <v>22.9</v>
      </c>
      <c r="BV16" s="511">
        <v>36.6</v>
      </c>
      <c r="BW16" s="511">
        <v>37.200000000000003</v>
      </c>
      <c r="BX16" s="511">
        <v>2.2999999999999998</v>
      </c>
      <c r="BY16" s="511">
        <v>23.9</v>
      </c>
    </row>
    <row r="17" spans="1:77" ht="19.5" customHeight="1" x14ac:dyDescent="0.25">
      <c r="A17" s="177" t="s">
        <v>8</v>
      </c>
      <c r="B17" s="347">
        <v>58.2</v>
      </c>
      <c r="C17" s="511">
        <v>1.6</v>
      </c>
      <c r="D17" s="511">
        <v>29.2</v>
      </c>
      <c r="E17" s="281">
        <v>11</v>
      </c>
      <c r="F17" s="347">
        <v>52.5</v>
      </c>
      <c r="G17" s="511">
        <v>1.6</v>
      </c>
      <c r="H17" s="511">
        <v>33.700000000000003</v>
      </c>
      <c r="I17" s="281">
        <v>12.2</v>
      </c>
      <c r="J17" s="347">
        <v>50.8</v>
      </c>
      <c r="K17" s="511">
        <v>1.8</v>
      </c>
      <c r="L17" s="511">
        <v>32.4</v>
      </c>
      <c r="M17" s="281">
        <v>15.1</v>
      </c>
      <c r="N17" s="347">
        <v>45.9</v>
      </c>
      <c r="O17" s="511">
        <v>1.4</v>
      </c>
      <c r="P17" s="511">
        <v>33.1</v>
      </c>
      <c r="Q17" s="281">
        <v>19.600000000000001</v>
      </c>
      <c r="R17" s="347">
        <v>47.1</v>
      </c>
      <c r="S17" s="511">
        <v>1.1000000000000001</v>
      </c>
      <c r="T17" s="511">
        <v>29.5</v>
      </c>
      <c r="U17" s="281">
        <v>22.3</v>
      </c>
      <c r="V17" s="347">
        <v>42</v>
      </c>
      <c r="W17" s="511">
        <v>34.5</v>
      </c>
      <c r="X17" s="511">
        <v>1.7</v>
      </c>
      <c r="Y17" s="281">
        <v>21.9</v>
      </c>
      <c r="Z17" s="347">
        <v>36.799999999999997</v>
      </c>
      <c r="AA17" s="511">
        <v>2.2999999999999998</v>
      </c>
      <c r="AB17" s="511">
        <v>37.799999999999997</v>
      </c>
      <c r="AC17" s="281">
        <v>23.1</v>
      </c>
      <c r="AD17" s="347">
        <v>31.6</v>
      </c>
      <c r="AE17" s="511">
        <v>1.8</v>
      </c>
      <c r="AF17" s="511">
        <v>47</v>
      </c>
      <c r="AG17" s="281">
        <v>19.5</v>
      </c>
      <c r="AH17" s="347">
        <v>31.9</v>
      </c>
      <c r="AI17" s="511">
        <v>1.8</v>
      </c>
      <c r="AJ17" s="511">
        <v>50.1</v>
      </c>
      <c r="AK17" s="281">
        <v>16.3</v>
      </c>
      <c r="AL17" s="347">
        <v>34</v>
      </c>
      <c r="AM17" s="511">
        <v>1.7</v>
      </c>
      <c r="AN17" s="511">
        <v>45.8</v>
      </c>
      <c r="AO17" s="281">
        <v>18.399999999999999</v>
      </c>
      <c r="AP17" s="347">
        <v>31.1</v>
      </c>
      <c r="AQ17" s="511">
        <v>47.4</v>
      </c>
      <c r="AR17" s="511">
        <v>1.3</v>
      </c>
      <c r="AS17" s="281">
        <v>20.2</v>
      </c>
      <c r="AT17" s="347">
        <v>34.799999999999997</v>
      </c>
      <c r="AU17" s="511">
        <v>1.2</v>
      </c>
      <c r="AV17" s="511">
        <v>44.7</v>
      </c>
      <c r="AW17" s="281">
        <v>19.3</v>
      </c>
      <c r="AX17" s="244">
        <v>33.700000000000003</v>
      </c>
      <c r="AY17" s="244">
        <v>43.8</v>
      </c>
      <c r="AZ17" s="244">
        <v>1.2</v>
      </c>
      <c r="BA17" s="281">
        <v>21.3</v>
      </c>
      <c r="BB17" s="347">
        <v>33.6</v>
      </c>
      <c r="BC17" s="511">
        <v>43.4</v>
      </c>
      <c r="BD17" s="511">
        <v>1</v>
      </c>
      <c r="BE17" s="281">
        <v>22</v>
      </c>
      <c r="BF17" s="347">
        <v>31.4</v>
      </c>
      <c r="BG17" s="511">
        <v>47.5</v>
      </c>
      <c r="BH17" s="511">
        <v>1</v>
      </c>
      <c r="BI17" s="281">
        <v>20.100000000000001</v>
      </c>
      <c r="BJ17" s="347">
        <v>33.4</v>
      </c>
      <c r="BK17" s="511">
        <v>44.2</v>
      </c>
      <c r="BL17" s="511">
        <v>1.3</v>
      </c>
      <c r="BM17" s="281">
        <v>21.1</v>
      </c>
      <c r="BN17" s="347">
        <v>36.700000000000003</v>
      </c>
      <c r="BO17" s="511">
        <v>39.1</v>
      </c>
      <c r="BP17" s="511">
        <v>1.8</v>
      </c>
      <c r="BQ17" s="281">
        <v>22.5</v>
      </c>
      <c r="BR17" s="347">
        <v>34.5</v>
      </c>
      <c r="BS17" s="511">
        <v>42.8</v>
      </c>
      <c r="BT17" s="511">
        <v>1.8</v>
      </c>
      <c r="BU17" s="281">
        <v>20.9</v>
      </c>
      <c r="BV17" s="511">
        <v>34.299999999999997</v>
      </c>
      <c r="BW17" s="511">
        <v>42.5</v>
      </c>
      <c r="BX17" s="511">
        <v>1.7</v>
      </c>
      <c r="BY17" s="511">
        <v>21.5</v>
      </c>
    </row>
    <row r="18" spans="1:77" ht="19.5" customHeight="1" x14ac:dyDescent="0.25">
      <c r="A18" s="177" t="s">
        <v>9</v>
      </c>
      <c r="B18" s="347">
        <v>52.4</v>
      </c>
      <c r="C18" s="511">
        <v>2</v>
      </c>
      <c r="D18" s="511">
        <v>33.4</v>
      </c>
      <c r="E18" s="281">
        <v>12.2</v>
      </c>
      <c r="F18" s="347">
        <v>51.4</v>
      </c>
      <c r="G18" s="511">
        <v>1.8</v>
      </c>
      <c r="H18" s="511">
        <v>35.299999999999997</v>
      </c>
      <c r="I18" s="281">
        <v>11.5</v>
      </c>
      <c r="J18" s="347">
        <v>47.4</v>
      </c>
      <c r="K18" s="511">
        <v>1.8</v>
      </c>
      <c r="L18" s="511">
        <v>36.799999999999997</v>
      </c>
      <c r="M18" s="281">
        <v>14</v>
      </c>
      <c r="N18" s="347">
        <v>40.700000000000003</v>
      </c>
      <c r="O18" s="511">
        <v>1.7</v>
      </c>
      <c r="P18" s="511">
        <v>41.5</v>
      </c>
      <c r="Q18" s="281">
        <v>16.100000000000001</v>
      </c>
      <c r="R18" s="347">
        <v>38.6</v>
      </c>
      <c r="S18" s="511">
        <v>1.8</v>
      </c>
      <c r="T18" s="511">
        <v>41.6</v>
      </c>
      <c r="U18" s="281">
        <v>18.100000000000001</v>
      </c>
      <c r="V18" s="347">
        <v>36.700000000000003</v>
      </c>
      <c r="W18" s="511">
        <v>41.4</v>
      </c>
      <c r="X18" s="511">
        <v>2.1</v>
      </c>
      <c r="Y18" s="281">
        <v>19.8</v>
      </c>
      <c r="Z18" s="347">
        <v>34.4</v>
      </c>
      <c r="AA18" s="511">
        <v>2.2000000000000002</v>
      </c>
      <c r="AB18" s="511">
        <v>41.8</v>
      </c>
      <c r="AC18" s="281">
        <v>21.6</v>
      </c>
      <c r="AD18" s="347">
        <v>32.700000000000003</v>
      </c>
      <c r="AE18" s="511">
        <v>1.9</v>
      </c>
      <c r="AF18" s="511">
        <v>44</v>
      </c>
      <c r="AG18" s="281">
        <v>21.4</v>
      </c>
      <c r="AH18" s="347">
        <v>30.1</v>
      </c>
      <c r="AI18" s="511">
        <v>1.5</v>
      </c>
      <c r="AJ18" s="511">
        <v>48.6</v>
      </c>
      <c r="AK18" s="281">
        <v>19.7</v>
      </c>
      <c r="AL18" s="347">
        <v>36.1</v>
      </c>
      <c r="AM18" s="511">
        <v>2</v>
      </c>
      <c r="AN18" s="511">
        <v>38.5</v>
      </c>
      <c r="AO18" s="281">
        <v>23.4</v>
      </c>
      <c r="AP18" s="347">
        <v>36.799999999999997</v>
      </c>
      <c r="AQ18" s="511">
        <v>36.799999999999997</v>
      </c>
      <c r="AR18" s="511">
        <v>1.9</v>
      </c>
      <c r="AS18" s="281">
        <v>24.5</v>
      </c>
      <c r="AT18" s="347">
        <v>34.1</v>
      </c>
      <c r="AU18" s="511">
        <v>2.1</v>
      </c>
      <c r="AV18" s="511">
        <v>40.5</v>
      </c>
      <c r="AW18" s="281">
        <v>23.3</v>
      </c>
      <c r="AX18" s="244">
        <v>34.700000000000003</v>
      </c>
      <c r="AY18" s="244">
        <v>38.200000000000003</v>
      </c>
      <c r="AZ18" s="244">
        <v>1.7</v>
      </c>
      <c r="BA18" s="281">
        <v>25.4</v>
      </c>
      <c r="BB18" s="347">
        <v>31.8</v>
      </c>
      <c r="BC18" s="511">
        <v>43.8</v>
      </c>
      <c r="BD18" s="511">
        <v>1.4</v>
      </c>
      <c r="BE18" s="281">
        <v>22.9</v>
      </c>
      <c r="BF18" s="347">
        <v>32.799999999999997</v>
      </c>
      <c r="BG18" s="511">
        <v>40.799999999999997</v>
      </c>
      <c r="BH18" s="511">
        <v>1.6</v>
      </c>
      <c r="BI18" s="281">
        <v>24.8</v>
      </c>
      <c r="BJ18" s="347">
        <v>35.6</v>
      </c>
      <c r="BK18" s="511">
        <v>38</v>
      </c>
      <c r="BL18" s="511">
        <v>1.6</v>
      </c>
      <c r="BM18" s="281">
        <v>24.8</v>
      </c>
      <c r="BN18" s="347">
        <v>37.9</v>
      </c>
      <c r="BO18" s="511">
        <v>34.6</v>
      </c>
      <c r="BP18" s="511">
        <v>1.9</v>
      </c>
      <c r="BQ18" s="281">
        <v>25.6</v>
      </c>
      <c r="BR18" s="347">
        <v>36.9</v>
      </c>
      <c r="BS18" s="511">
        <v>36.799999999999997</v>
      </c>
      <c r="BT18" s="511">
        <v>1.5</v>
      </c>
      <c r="BU18" s="281">
        <v>24.8</v>
      </c>
      <c r="BV18" s="511">
        <v>36.799999999999997</v>
      </c>
      <c r="BW18" s="511">
        <v>37.1</v>
      </c>
      <c r="BX18" s="511">
        <v>1.2</v>
      </c>
      <c r="BY18" s="511">
        <v>24.9</v>
      </c>
    </row>
    <row r="19" spans="1:77" ht="19.5" customHeight="1" x14ac:dyDescent="0.25">
      <c r="A19" s="177" t="s">
        <v>10</v>
      </c>
      <c r="B19" s="347">
        <v>53.6</v>
      </c>
      <c r="C19" s="511">
        <v>2</v>
      </c>
      <c r="D19" s="511">
        <v>29.9</v>
      </c>
      <c r="E19" s="281">
        <v>14.5</v>
      </c>
      <c r="F19" s="347">
        <v>51.3</v>
      </c>
      <c r="G19" s="511">
        <v>1.6</v>
      </c>
      <c r="H19" s="511">
        <v>31.5</v>
      </c>
      <c r="I19" s="281">
        <v>15.6</v>
      </c>
      <c r="J19" s="347">
        <v>49.6</v>
      </c>
      <c r="K19" s="511">
        <v>1.4</v>
      </c>
      <c r="L19" s="511">
        <v>29.5</v>
      </c>
      <c r="M19" s="281">
        <v>19.5</v>
      </c>
      <c r="N19" s="347">
        <v>45.2</v>
      </c>
      <c r="O19" s="511">
        <v>1.9</v>
      </c>
      <c r="P19" s="511">
        <v>31.4</v>
      </c>
      <c r="Q19" s="281">
        <v>21.4</v>
      </c>
      <c r="R19" s="347">
        <v>43.6</v>
      </c>
      <c r="S19" s="511">
        <v>1.8</v>
      </c>
      <c r="T19" s="511">
        <v>31.4</v>
      </c>
      <c r="U19" s="281">
        <v>23.2</v>
      </c>
      <c r="V19" s="347">
        <v>38.5</v>
      </c>
      <c r="W19" s="511">
        <v>31.6</v>
      </c>
      <c r="X19" s="511">
        <v>1.6</v>
      </c>
      <c r="Y19" s="281">
        <v>28.4</v>
      </c>
      <c r="Z19" s="347">
        <v>33</v>
      </c>
      <c r="AA19" s="511">
        <v>1.4</v>
      </c>
      <c r="AB19" s="511">
        <v>34.6</v>
      </c>
      <c r="AC19" s="281">
        <v>31</v>
      </c>
      <c r="AD19" s="347">
        <v>29.6</v>
      </c>
      <c r="AE19" s="511">
        <v>1</v>
      </c>
      <c r="AF19" s="511">
        <v>35.1</v>
      </c>
      <c r="AG19" s="281">
        <v>34.299999999999997</v>
      </c>
      <c r="AH19" s="347">
        <v>29.9</v>
      </c>
      <c r="AI19" s="511">
        <v>1.8</v>
      </c>
      <c r="AJ19" s="511">
        <v>34.4</v>
      </c>
      <c r="AK19" s="281">
        <v>34</v>
      </c>
      <c r="AL19" s="347">
        <v>35.5</v>
      </c>
      <c r="AM19" s="511">
        <v>1.1000000000000001</v>
      </c>
      <c r="AN19" s="511">
        <v>34.5</v>
      </c>
      <c r="AO19" s="281">
        <v>28.9</v>
      </c>
      <c r="AP19" s="347">
        <v>31.4</v>
      </c>
      <c r="AQ19" s="511">
        <v>33.700000000000003</v>
      </c>
      <c r="AR19" s="511">
        <v>1.6</v>
      </c>
      <c r="AS19" s="281">
        <v>33.299999999999997</v>
      </c>
      <c r="AT19" s="347">
        <v>30.1</v>
      </c>
      <c r="AU19" s="511">
        <v>1.4</v>
      </c>
      <c r="AV19" s="511">
        <v>36.6</v>
      </c>
      <c r="AW19" s="281">
        <v>32</v>
      </c>
      <c r="AX19" s="244">
        <v>30.7</v>
      </c>
      <c r="AY19" s="244">
        <v>37</v>
      </c>
      <c r="AZ19" s="244">
        <v>1.4</v>
      </c>
      <c r="BA19" s="281">
        <v>30.8</v>
      </c>
      <c r="BB19" s="347">
        <v>30.5</v>
      </c>
      <c r="BC19" s="511">
        <v>37.5</v>
      </c>
      <c r="BD19" s="511">
        <v>1.4</v>
      </c>
      <c r="BE19" s="281">
        <v>30.7</v>
      </c>
      <c r="BF19" s="347">
        <v>33.1</v>
      </c>
      <c r="BG19" s="511">
        <v>31.3</v>
      </c>
      <c r="BH19" s="511">
        <v>1.2</v>
      </c>
      <c r="BI19" s="281">
        <v>34.4</v>
      </c>
      <c r="BJ19" s="347">
        <v>30.5</v>
      </c>
      <c r="BK19" s="511">
        <v>35.1</v>
      </c>
      <c r="BL19" s="511">
        <v>1.4</v>
      </c>
      <c r="BM19" s="281">
        <v>32.9</v>
      </c>
      <c r="BN19" s="347">
        <v>34.200000000000003</v>
      </c>
      <c r="BO19" s="511">
        <v>25.8</v>
      </c>
      <c r="BP19" s="511">
        <v>1</v>
      </c>
      <c r="BQ19" s="281">
        <v>39</v>
      </c>
      <c r="BR19" s="347">
        <v>32.200000000000003</v>
      </c>
      <c r="BS19" s="511">
        <v>34.299999999999997</v>
      </c>
      <c r="BT19" s="511">
        <v>1.5</v>
      </c>
      <c r="BU19" s="281">
        <v>32</v>
      </c>
      <c r="BV19" s="511">
        <v>28.2</v>
      </c>
      <c r="BW19" s="511">
        <v>39.299999999999997</v>
      </c>
      <c r="BX19" s="511">
        <v>1.3</v>
      </c>
      <c r="BY19" s="511">
        <v>31.2</v>
      </c>
    </row>
    <row r="20" spans="1:77" ht="19.5" customHeight="1" x14ac:dyDescent="0.25">
      <c r="A20" s="177" t="s">
        <v>11</v>
      </c>
      <c r="B20" s="347">
        <v>50.4</v>
      </c>
      <c r="C20" s="511">
        <v>1.7</v>
      </c>
      <c r="D20" s="511">
        <v>36.799999999999997</v>
      </c>
      <c r="E20" s="281">
        <v>11.1</v>
      </c>
      <c r="F20" s="347">
        <v>49.7</v>
      </c>
      <c r="G20" s="511">
        <v>1.9</v>
      </c>
      <c r="H20" s="511">
        <v>35.200000000000003</v>
      </c>
      <c r="I20" s="281">
        <v>13.2</v>
      </c>
      <c r="J20" s="347">
        <v>46.5</v>
      </c>
      <c r="K20" s="511">
        <v>1.7</v>
      </c>
      <c r="L20" s="511">
        <v>37.6</v>
      </c>
      <c r="M20" s="281">
        <v>14.2</v>
      </c>
      <c r="N20" s="347">
        <v>42.8</v>
      </c>
      <c r="O20" s="511">
        <v>1.5</v>
      </c>
      <c r="P20" s="511">
        <v>39.799999999999997</v>
      </c>
      <c r="Q20" s="281">
        <v>15.9</v>
      </c>
      <c r="R20" s="347">
        <v>40.200000000000003</v>
      </c>
      <c r="S20" s="511">
        <v>1.5</v>
      </c>
      <c r="T20" s="511">
        <v>41</v>
      </c>
      <c r="U20" s="281">
        <v>17.3</v>
      </c>
      <c r="V20" s="347">
        <v>38.299999999999997</v>
      </c>
      <c r="W20" s="511">
        <v>39.299999999999997</v>
      </c>
      <c r="X20" s="511">
        <v>1.6</v>
      </c>
      <c r="Y20" s="281">
        <v>20.8</v>
      </c>
      <c r="Z20" s="347">
        <v>36.700000000000003</v>
      </c>
      <c r="AA20" s="511">
        <v>1.6</v>
      </c>
      <c r="AB20" s="511">
        <v>39.700000000000003</v>
      </c>
      <c r="AC20" s="281">
        <v>22</v>
      </c>
      <c r="AD20" s="347">
        <v>34.6</v>
      </c>
      <c r="AE20" s="511">
        <v>1.4</v>
      </c>
      <c r="AF20" s="511">
        <v>42</v>
      </c>
      <c r="AG20" s="281">
        <v>22</v>
      </c>
      <c r="AH20" s="347">
        <v>34.6</v>
      </c>
      <c r="AI20" s="511">
        <v>1.5</v>
      </c>
      <c r="AJ20" s="511">
        <v>42.6</v>
      </c>
      <c r="AK20" s="281">
        <v>21.3</v>
      </c>
      <c r="AL20" s="347">
        <v>37.200000000000003</v>
      </c>
      <c r="AM20" s="511">
        <v>1.3</v>
      </c>
      <c r="AN20" s="511">
        <v>37.6</v>
      </c>
      <c r="AO20" s="281">
        <v>23.9</v>
      </c>
      <c r="AP20" s="347">
        <v>34.1</v>
      </c>
      <c r="AQ20" s="511">
        <v>38.5</v>
      </c>
      <c r="AR20" s="511">
        <v>1.3</v>
      </c>
      <c r="AS20" s="281">
        <v>26.1</v>
      </c>
      <c r="AT20" s="347">
        <v>35</v>
      </c>
      <c r="AU20" s="511">
        <v>1.4</v>
      </c>
      <c r="AV20" s="511">
        <v>40.299999999999997</v>
      </c>
      <c r="AW20" s="281">
        <v>23.3</v>
      </c>
      <c r="AX20" s="244">
        <v>30.1</v>
      </c>
      <c r="AY20" s="244">
        <v>47.4</v>
      </c>
      <c r="AZ20" s="244">
        <v>1.2</v>
      </c>
      <c r="BA20" s="281">
        <v>21.3</v>
      </c>
      <c r="BB20" s="347">
        <v>31.9</v>
      </c>
      <c r="BC20" s="511">
        <v>43.8</v>
      </c>
      <c r="BD20" s="511">
        <v>1.2</v>
      </c>
      <c r="BE20" s="281">
        <v>23.2</v>
      </c>
      <c r="BF20" s="347">
        <v>31.5</v>
      </c>
      <c r="BG20" s="511">
        <v>42.7</v>
      </c>
      <c r="BH20" s="511">
        <v>1.5</v>
      </c>
      <c r="BI20" s="281">
        <v>24.3</v>
      </c>
      <c r="BJ20" s="347">
        <v>32.799999999999997</v>
      </c>
      <c r="BK20" s="511">
        <v>42.8</v>
      </c>
      <c r="BL20" s="511">
        <v>1.3</v>
      </c>
      <c r="BM20" s="281">
        <v>23.1</v>
      </c>
      <c r="BN20" s="347">
        <v>33.799999999999997</v>
      </c>
      <c r="BO20" s="511">
        <v>43</v>
      </c>
      <c r="BP20" s="511">
        <v>1.2</v>
      </c>
      <c r="BQ20" s="281">
        <v>22</v>
      </c>
      <c r="BR20" s="347">
        <v>34.299999999999997</v>
      </c>
      <c r="BS20" s="511">
        <v>42.3</v>
      </c>
      <c r="BT20" s="511">
        <v>1.3</v>
      </c>
      <c r="BU20" s="281">
        <v>22.1</v>
      </c>
      <c r="BV20" s="511">
        <v>34.700000000000003</v>
      </c>
      <c r="BW20" s="511">
        <v>40.200000000000003</v>
      </c>
      <c r="BX20" s="511">
        <v>1.2</v>
      </c>
      <c r="BY20" s="511">
        <v>23.9</v>
      </c>
    </row>
    <row r="21" spans="1:77" ht="19.5" customHeight="1" x14ac:dyDescent="0.25">
      <c r="A21" s="177" t="s">
        <v>12</v>
      </c>
      <c r="B21" s="347">
        <v>60.5</v>
      </c>
      <c r="C21" s="511">
        <v>1.4</v>
      </c>
      <c r="D21" s="511">
        <v>27.5</v>
      </c>
      <c r="E21" s="281">
        <v>10.6</v>
      </c>
      <c r="F21" s="347">
        <v>57.7</v>
      </c>
      <c r="G21" s="511">
        <v>2.2000000000000002</v>
      </c>
      <c r="H21" s="511">
        <v>29</v>
      </c>
      <c r="I21" s="281">
        <v>11.1</v>
      </c>
      <c r="J21" s="347">
        <v>52.8</v>
      </c>
      <c r="K21" s="511">
        <v>2.2999999999999998</v>
      </c>
      <c r="L21" s="511">
        <v>32.1</v>
      </c>
      <c r="M21" s="281">
        <v>12.9</v>
      </c>
      <c r="N21" s="347">
        <v>49.2</v>
      </c>
      <c r="O21" s="511">
        <v>1.5</v>
      </c>
      <c r="P21" s="511">
        <v>33.9</v>
      </c>
      <c r="Q21" s="281">
        <v>15.4</v>
      </c>
      <c r="R21" s="347">
        <v>51.2</v>
      </c>
      <c r="S21" s="511">
        <v>1.4</v>
      </c>
      <c r="T21" s="511">
        <v>31.3</v>
      </c>
      <c r="U21" s="281">
        <v>16.100000000000001</v>
      </c>
      <c r="V21" s="347">
        <v>48.3</v>
      </c>
      <c r="W21" s="511">
        <v>30</v>
      </c>
      <c r="X21" s="511">
        <v>2.8</v>
      </c>
      <c r="Y21" s="281">
        <v>18.8</v>
      </c>
      <c r="Z21" s="347">
        <v>48.4</v>
      </c>
      <c r="AA21" s="511">
        <v>2.1</v>
      </c>
      <c r="AB21" s="511">
        <v>32.1</v>
      </c>
      <c r="AC21" s="281">
        <v>17.5</v>
      </c>
      <c r="AD21" s="347">
        <v>40.700000000000003</v>
      </c>
      <c r="AE21" s="511">
        <v>1.5</v>
      </c>
      <c r="AF21" s="511">
        <v>40.5</v>
      </c>
      <c r="AG21" s="281">
        <v>17.3</v>
      </c>
      <c r="AH21" s="347">
        <v>39.299999999999997</v>
      </c>
      <c r="AI21" s="511">
        <v>1.4</v>
      </c>
      <c r="AJ21" s="511">
        <v>42.5</v>
      </c>
      <c r="AK21" s="281">
        <v>16.8</v>
      </c>
      <c r="AL21" s="347">
        <v>46.1</v>
      </c>
      <c r="AM21" s="511">
        <v>1.5</v>
      </c>
      <c r="AN21" s="511">
        <v>32.700000000000003</v>
      </c>
      <c r="AO21" s="281">
        <v>19.7</v>
      </c>
      <c r="AP21" s="347">
        <v>35.6</v>
      </c>
      <c r="AQ21" s="511">
        <v>40.1</v>
      </c>
      <c r="AR21" s="511">
        <v>1.4</v>
      </c>
      <c r="AS21" s="281">
        <v>22.8</v>
      </c>
      <c r="AT21" s="347">
        <v>35.6</v>
      </c>
      <c r="AU21" s="511">
        <v>1.2</v>
      </c>
      <c r="AV21" s="511">
        <v>41</v>
      </c>
      <c r="AW21" s="281">
        <v>22.2</v>
      </c>
      <c r="AX21" s="244">
        <v>38.4</v>
      </c>
      <c r="AY21" s="244">
        <v>37.700000000000003</v>
      </c>
      <c r="AZ21" s="244">
        <v>0.8</v>
      </c>
      <c r="BA21" s="281">
        <v>23.1</v>
      </c>
      <c r="BB21" s="347">
        <v>37.9</v>
      </c>
      <c r="BC21" s="511">
        <v>37.700000000000003</v>
      </c>
      <c r="BD21" s="511">
        <v>0.8</v>
      </c>
      <c r="BE21" s="281">
        <v>23.5</v>
      </c>
      <c r="BF21" s="347">
        <v>35.299999999999997</v>
      </c>
      <c r="BG21" s="511">
        <v>42.2</v>
      </c>
      <c r="BH21" s="511">
        <v>1.1000000000000001</v>
      </c>
      <c r="BI21" s="281">
        <v>21.3</v>
      </c>
      <c r="BJ21" s="347">
        <v>41.1</v>
      </c>
      <c r="BK21" s="511">
        <v>30</v>
      </c>
      <c r="BL21" s="511">
        <v>1.7</v>
      </c>
      <c r="BM21" s="281">
        <v>27.1</v>
      </c>
      <c r="BN21" s="347">
        <v>45.1</v>
      </c>
      <c r="BO21" s="511">
        <v>30.5</v>
      </c>
      <c r="BP21" s="511">
        <v>0.8</v>
      </c>
      <c r="BQ21" s="281">
        <v>23.6</v>
      </c>
      <c r="BR21" s="347">
        <v>40</v>
      </c>
      <c r="BS21" s="511">
        <v>36.5</v>
      </c>
      <c r="BT21" s="511">
        <v>0.8</v>
      </c>
      <c r="BU21" s="281">
        <v>22.6</v>
      </c>
      <c r="BV21" s="511">
        <v>42</v>
      </c>
      <c r="BW21" s="511">
        <v>31.2</v>
      </c>
      <c r="BX21" s="511">
        <v>1.1000000000000001</v>
      </c>
      <c r="BY21" s="511">
        <v>25.7</v>
      </c>
    </row>
    <row r="22" spans="1:77" ht="19.5" customHeight="1" x14ac:dyDescent="0.25">
      <c r="A22" s="177" t="s">
        <v>13</v>
      </c>
      <c r="B22" s="347">
        <v>54.2</v>
      </c>
      <c r="C22" s="511">
        <v>3.2</v>
      </c>
      <c r="D22" s="511">
        <v>30.8</v>
      </c>
      <c r="E22" s="281">
        <v>11.8</v>
      </c>
      <c r="F22" s="347">
        <v>56.3</v>
      </c>
      <c r="G22" s="511">
        <v>2.7</v>
      </c>
      <c r="H22" s="511">
        <v>30</v>
      </c>
      <c r="I22" s="281">
        <v>11</v>
      </c>
      <c r="J22" s="347">
        <v>53.3</v>
      </c>
      <c r="K22" s="511">
        <v>2.5</v>
      </c>
      <c r="L22" s="511">
        <v>28.7</v>
      </c>
      <c r="M22" s="281">
        <v>15.5</v>
      </c>
      <c r="N22" s="347">
        <v>51.7</v>
      </c>
      <c r="O22" s="511">
        <v>1.8</v>
      </c>
      <c r="P22" s="511">
        <v>28.7</v>
      </c>
      <c r="Q22" s="281">
        <v>17.8</v>
      </c>
      <c r="R22" s="347">
        <v>49.9</v>
      </c>
      <c r="S22" s="511">
        <v>1.7</v>
      </c>
      <c r="T22" s="511">
        <v>31.9</v>
      </c>
      <c r="U22" s="281">
        <v>16.5</v>
      </c>
      <c r="V22" s="347">
        <v>49.3</v>
      </c>
      <c r="W22" s="511">
        <v>25.4</v>
      </c>
      <c r="X22" s="511">
        <v>1.3</v>
      </c>
      <c r="Y22" s="281">
        <v>24</v>
      </c>
      <c r="Z22" s="347">
        <v>44.6</v>
      </c>
      <c r="AA22" s="511">
        <v>1.8</v>
      </c>
      <c r="AB22" s="511">
        <v>28.8</v>
      </c>
      <c r="AC22" s="281">
        <v>24.9</v>
      </c>
      <c r="AD22" s="347">
        <v>41.9</v>
      </c>
      <c r="AE22" s="511">
        <v>1.9</v>
      </c>
      <c r="AF22" s="511">
        <v>30.5</v>
      </c>
      <c r="AG22" s="281">
        <v>25.8</v>
      </c>
      <c r="AH22" s="347">
        <v>37.200000000000003</v>
      </c>
      <c r="AI22" s="511">
        <v>2.1</v>
      </c>
      <c r="AJ22" s="511">
        <v>39.1</v>
      </c>
      <c r="AK22" s="281">
        <v>21.7</v>
      </c>
      <c r="AL22" s="347">
        <v>42</v>
      </c>
      <c r="AM22" s="511">
        <v>2</v>
      </c>
      <c r="AN22" s="511">
        <v>24.4</v>
      </c>
      <c r="AO22" s="281">
        <v>31.7</v>
      </c>
      <c r="AP22" s="347">
        <v>36.1</v>
      </c>
      <c r="AQ22" s="511">
        <v>40.1</v>
      </c>
      <c r="AR22" s="511">
        <v>1.6</v>
      </c>
      <c r="AS22" s="281">
        <v>22.2</v>
      </c>
      <c r="AT22" s="347">
        <v>33.700000000000003</v>
      </c>
      <c r="AU22" s="511">
        <v>1.4</v>
      </c>
      <c r="AV22" s="511">
        <v>38.700000000000003</v>
      </c>
      <c r="AW22" s="281">
        <v>26.3</v>
      </c>
      <c r="AX22" s="244">
        <v>37.4</v>
      </c>
      <c r="AY22" s="244">
        <v>31.1</v>
      </c>
      <c r="AZ22" s="244">
        <v>1.3</v>
      </c>
      <c r="BA22" s="281">
        <v>30.2</v>
      </c>
      <c r="BB22" s="347">
        <v>34.6</v>
      </c>
      <c r="BC22" s="511">
        <v>38.200000000000003</v>
      </c>
      <c r="BD22" s="511">
        <v>1.8</v>
      </c>
      <c r="BE22" s="281">
        <v>25.5</v>
      </c>
      <c r="BF22" s="347">
        <v>36.4</v>
      </c>
      <c r="BG22" s="511">
        <v>37.200000000000003</v>
      </c>
      <c r="BH22" s="511">
        <v>1.8</v>
      </c>
      <c r="BI22" s="281">
        <v>24.6</v>
      </c>
      <c r="BJ22" s="347">
        <v>44.7</v>
      </c>
      <c r="BK22" s="511">
        <v>28.8</v>
      </c>
      <c r="BL22" s="511">
        <v>1.3</v>
      </c>
      <c r="BM22" s="281">
        <v>25.2</v>
      </c>
      <c r="BN22" s="347">
        <v>42.3</v>
      </c>
      <c r="BO22" s="511">
        <v>28.5</v>
      </c>
      <c r="BP22" s="511">
        <v>1.2</v>
      </c>
      <c r="BQ22" s="281">
        <v>27.9</v>
      </c>
      <c r="BR22" s="347">
        <v>42.8</v>
      </c>
      <c r="BS22" s="511">
        <v>30.5</v>
      </c>
      <c r="BT22" s="511">
        <v>1.3</v>
      </c>
      <c r="BU22" s="281">
        <v>25.4</v>
      </c>
      <c r="BV22" s="511">
        <v>46</v>
      </c>
      <c r="BW22" s="511">
        <v>29.4</v>
      </c>
      <c r="BX22" s="511">
        <v>0.9</v>
      </c>
      <c r="BY22" s="511">
        <v>23.6</v>
      </c>
    </row>
    <row r="23" spans="1:77" ht="19.5" customHeight="1" x14ac:dyDescent="0.25">
      <c r="A23" s="177" t="s">
        <v>14</v>
      </c>
      <c r="B23" s="347">
        <v>53.9</v>
      </c>
      <c r="C23" s="511">
        <v>1.9</v>
      </c>
      <c r="D23" s="511">
        <v>33.6</v>
      </c>
      <c r="E23" s="281">
        <v>10.6</v>
      </c>
      <c r="F23" s="347">
        <v>53.4</v>
      </c>
      <c r="G23" s="511">
        <v>2.4</v>
      </c>
      <c r="H23" s="511">
        <v>30.3</v>
      </c>
      <c r="I23" s="281">
        <v>13.9</v>
      </c>
      <c r="J23" s="347">
        <v>51.3</v>
      </c>
      <c r="K23" s="511">
        <v>1.4</v>
      </c>
      <c r="L23" s="511">
        <v>33.5</v>
      </c>
      <c r="M23" s="281">
        <v>13.7</v>
      </c>
      <c r="N23" s="347">
        <v>43.7</v>
      </c>
      <c r="O23" s="511">
        <v>1.1000000000000001</v>
      </c>
      <c r="P23" s="511">
        <v>37.799999999999997</v>
      </c>
      <c r="Q23" s="281">
        <v>17.399999999999999</v>
      </c>
      <c r="R23" s="347">
        <v>43.7</v>
      </c>
      <c r="S23" s="511">
        <v>1.1000000000000001</v>
      </c>
      <c r="T23" s="511">
        <v>34.6</v>
      </c>
      <c r="U23" s="281">
        <v>20.6</v>
      </c>
      <c r="V23" s="347">
        <v>36.200000000000003</v>
      </c>
      <c r="W23" s="511">
        <v>40.700000000000003</v>
      </c>
      <c r="X23" s="511">
        <v>1.2</v>
      </c>
      <c r="Y23" s="281">
        <v>21.9</v>
      </c>
      <c r="Z23" s="347">
        <v>32.299999999999997</v>
      </c>
      <c r="AA23" s="511">
        <v>1</v>
      </c>
      <c r="AB23" s="511">
        <v>40.799999999999997</v>
      </c>
      <c r="AC23" s="281">
        <v>25.9</v>
      </c>
      <c r="AD23" s="347">
        <v>30.8</v>
      </c>
      <c r="AE23" s="511">
        <v>1.1000000000000001</v>
      </c>
      <c r="AF23" s="511">
        <v>48.2</v>
      </c>
      <c r="AG23" s="281">
        <v>19.8</v>
      </c>
      <c r="AH23" s="347">
        <v>32.4</v>
      </c>
      <c r="AI23" s="511">
        <v>1.2</v>
      </c>
      <c r="AJ23" s="511">
        <v>43.1</v>
      </c>
      <c r="AK23" s="281">
        <v>23.3</v>
      </c>
      <c r="AL23" s="347">
        <v>38</v>
      </c>
      <c r="AM23" s="511">
        <v>1.3</v>
      </c>
      <c r="AN23" s="511">
        <v>36.6</v>
      </c>
      <c r="AO23" s="281">
        <v>24.2</v>
      </c>
      <c r="AP23" s="347">
        <v>35.799999999999997</v>
      </c>
      <c r="AQ23" s="511">
        <v>41.5</v>
      </c>
      <c r="AR23" s="511">
        <v>1.2</v>
      </c>
      <c r="AS23" s="281">
        <v>21.5</v>
      </c>
      <c r="AT23" s="347">
        <v>33.200000000000003</v>
      </c>
      <c r="AU23" s="511">
        <v>1.4</v>
      </c>
      <c r="AV23" s="511">
        <v>44.1</v>
      </c>
      <c r="AW23" s="281">
        <v>21.4</v>
      </c>
      <c r="AX23" s="244">
        <v>30.6</v>
      </c>
      <c r="AY23" s="244">
        <v>48.7</v>
      </c>
      <c r="AZ23" s="244">
        <v>1.6</v>
      </c>
      <c r="BA23" s="281">
        <v>19.100000000000001</v>
      </c>
      <c r="BB23" s="347">
        <v>35.5</v>
      </c>
      <c r="BC23" s="511">
        <v>42</v>
      </c>
      <c r="BD23" s="511">
        <v>2.2999999999999998</v>
      </c>
      <c r="BE23" s="281">
        <v>20.2</v>
      </c>
      <c r="BF23" s="347">
        <v>34</v>
      </c>
      <c r="BG23" s="511">
        <v>39</v>
      </c>
      <c r="BH23" s="511">
        <v>1.1000000000000001</v>
      </c>
      <c r="BI23" s="281">
        <v>25.9</v>
      </c>
      <c r="BJ23" s="347">
        <v>31.1</v>
      </c>
      <c r="BK23" s="511">
        <v>41.1</v>
      </c>
      <c r="BL23" s="511">
        <v>1.6</v>
      </c>
      <c r="BM23" s="281">
        <v>26.2</v>
      </c>
      <c r="BN23" s="347">
        <v>31.2</v>
      </c>
      <c r="BO23" s="511">
        <v>42.2</v>
      </c>
      <c r="BP23" s="511">
        <v>0.6</v>
      </c>
      <c r="BQ23" s="281">
        <v>26</v>
      </c>
      <c r="BR23" s="347">
        <v>32</v>
      </c>
      <c r="BS23" s="511">
        <v>42.8</v>
      </c>
      <c r="BT23" s="511">
        <v>0.8</v>
      </c>
      <c r="BU23" s="281">
        <v>24.4</v>
      </c>
      <c r="BV23" s="511">
        <v>31.2</v>
      </c>
      <c r="BW23" s="511">
        <v>41.9</v>
      </c>
      <c r="BX23" s="511">
        <v>0.5</v>
      </c>
      <c r="BY23" s="511">
        <v>26.4</v>
      </c>
    </row>
    <row r="24" spans="1:77" ht="19.5" customHeight="1" x14ac:dyDescent="0.25">
      <c r="A24" s="177" t="s">
        <v>15</v>
      </c>
      <c r="B24" s="347">
        <v>57.2</v>
      </c>
      <c r="C24" s="511">
        <v>2.4</v>
      </c>
      <c r="D24" s="511">
        <v>29.2</v>
      </c>
      <c r="E24" s="281">
        <v>11.2</v>
      </c>
      <c r="F24" s="347">
        <v>57.5</v>
      </c>
      <c r="G24" s="511">
        <v>2.4</v>
      </c>
      <c r="H24" s="511">
        <v>27.1</v>
      </c>
      <c r="I24" s="281">
        <v>13</v>
      </c>
      <c r="J24" s="347">
        <v>53.2</v>
      </c>
      <c r="K24" s="511">
        <v>2.2999999999999998</v>
      </c>
      <c r="L24" s="511">
        <v>29.6</v>
      </c>
      <c r="M24" s="281">
        <v>14.9</v>
      </c>
      <c r="N24" s="347">
        <v>49.2</v>
      </c>
      <c r="O24" s="511">
        <v>1.9</v>
      </c>
      <c r="P24" s="511">
        <v>31.2</v>
      </c>
      <c r="Q24" s="281">
        <v>17.8</v>
      </c>
      <c r="R24" s="347">
        <v>47.5</v>
      </c>
      <c r="S24" s="511">
        <v>2.2000000000000002</v>
      </c>
      <c r="T24" s="511">
        <v>31.8</v>
      </c>
      <c r="U24" s="281">
        <v>18.5</v>
      </c>
      <c r="V24" s="347">
        <v>41.7</v>
      </c>
      <c r="W24" s="511">
        <v>32.700000000000003</v>
      </c>
      <c r="X24" s="511">
        <v>2</v>
      </c>
      <c r="Y24" s="281">
        <v>23.6</v>
      </c>
      <c r="Z24" s="347">
        <v>38.5</v>
      </c>
      <c r="AA24" s="511">
        <v>2</v>
      </c>
      <c r="AB24" s="511">
        <v>35.299999999999997</v>
      </c>
      <c r="AC24" s="281">
        <v>24.1</v>
      </c>
      <c r="AD24" s="347">
        <v>39.5</v>
      </c>
      <c r="AE24" s="511">
        <v>2.1</v>
      </c>
      <c r="AF24" s="511">
        <v>35.5</v>
      </c>
      <c r="AG24" s="281">
        <v>23</v>
      </c>
      <c r="AH24" s="347">
        <v>35.6</v>
      </c>
      <c r="AI24" s="511">
        <v>2.1</v>
      </c>
      <c r="AJ24" s="511">
        <v>39.799999999999997</v>
      </c>
      <c r="AK24" s="281">
        <v>22.5</v>
      </c>
      <c r="AL24" s="347">
        <v>36.299999999999997</v>
      </c>
      <c r="AM24" s="511">
        <v>1.9</v>
      </c>
      <c r="AN24" s="511">
        <v>36.5</v>
      </c>
      <c r="AO24" s="281">
        <v>25.4</v>
      </c>
      <c r="AP24" s="347">
        <v>36.5</v>
      </c>
      <c r="AQ24" s="511">
        <v>38</v>
      </c>
      <c r="AR24" s="511">
        <v>2</v>
      </c>
      <c r="AS24" s="281">
        <v>23.4</v>
      </c>
      <c r="AT24" s="347">
        <v>39.4</v>
      </c>
      <c r="AU24" s="511">
        <v>2</v>
      </c>
      <c r="AV24" s="511">
        <v>34.200000000000003</v>
      </c>
      <c r="AW24" s="281">
        <v>24.4</v>
      </c>
      <c r="AX24" s="244">
        <v>35.299999999999997</v>
      </c>
      <c r="AY24" s="244">
        <v>36.799999999999997</v>
      </c>
      <c r="AZ24" s="244">
        <v>2.1</v>
      </c>
      <c r="BA24" s="281">
        <v>25.7</v>
      </c>
      <c r="BB24" s="347">
        <v>35.799999999999997</v>
      </c>
      <c r="BC24" s="511">
        <v>38.799999999999997</v>
      </c>
      <c r="BD24" s="511">
        <v>2.2999999999999998</v>
      </c>
      <c r="BE24" s="281">
        <v>23.1</v>
      </c>
      <c r="BF24" s="347">
        <v>37.5</v>
      </c>
      <c r="BG24" s="511">
        <v>37.299999999999997</v>
      </c>
      <c r="BH24" s="511">
        <v>2.1</v>
      </c>
      <c r="BI24" s="281">
        <v>23.2</v>
      </c>
      <c r="BJ24" s="347">
        <v>41.3</v>
      </c>
      <c r="BK24" s="511">
        <v>32.9</v>
      </c>
      <c r="BL24" s="511">
        <v>2.1</v>
      </c>
      <c r="BM24" s="281">
        <v>23.7</v>
      </c>
      <c r="BN24" s="347">
        <v>41.5</v>
      </c>
      <c r="BO24" s="511">
        <v>31.8</v>
      </c>
      <c r="BP24" s="511">
        <v>2.2999999999999998</v>
      </c>
      <c r="BQ24" s="281">
        <v>24.4</v>
      </c>
      <c r="BR24" s="347">
        <v>41.9</v>
      </c>
      <c r="BS24" s="511">
        <v>30.7</v>
      </c>
      <c r="BT24" s="511">
        <v>2.1</v>
      </c>
      <c r="BU24" s="281">
        <v>25.3</v>
      </c>
      <c r="BV24" s="511">
        <v>39.4</v>
      </c>
      <c r="BW24" s="511">
        <v>32.6</v>
      </c>
      <c r="BX24" s="511">
        <v>1.9</v>
      </c>
      <c r="BY24" s="511">
        <v>26.1</v>
      </c>
    </row>
    <row r="25" spans="1:77" ht="19.5" customHeight="1" x14ac:dyDescent="0.25">
      <c r="A25" s="177" t="s">
        <v>16</v>
      </c>
      <c r="B25" s="347">
        <v>60.4</v>
      </c>
      <c r="C25" s="511">
        <v>1.8</v>
      </c>
      <c r="D25" s="511">
        <v>25.9</v>
      </c>
      <c r="E25" s="281">
        <v>11.9</v>
      </c>
      <c r="F25" s="347">
        <v>61.7</v>
      </c>
      <c r="G25" s="511">
        <v>2.2999999999999998</v>
      </c>
      <c r="H25" s="511">
        <v>25.6</v>
      </c>
      <c r="I25" s="281">
        <v>10.5</v>
      </c>
      <c r="J25" s="347">
        <v>58.4</v>
      </c>
      <c r="K25" s="511">
        <v>2.1</v>
      </c>
      <c r="L25" s="511">
        <v>27.2</v>
      </c>
      <c r="M25" s="281">
        <v>12.4</v>
      </c>
      <c r="N25" s="347">
        <v>55.9</v>
      </c>
      <c r="O25" s="511">
        <v>2.2000000000000002</v>
      </c>
      <c r="P25" s="511">
        <v>27.7</v>
      </c>
      <c r="Q25" s="281">
        <v>14.2</v>
      </c>
      <c r="R25" s="347">
        <v>51.9</v>
      </c>
      <c r="S25" s="511">
        <v>1.9</v>
      </c>
      <c r="T25" s="511">
        <v>27.9</v>
      </c>
      <c r="U25" s="281">
        <v>18.399999999999999</v>
      </c>
      <c r="V25" s="347">
        <v>48.2</v>
      </c>
      <c r="W25" s="511">
        <v>27.9</v>
      </c>
      <c r="X25" s="511">
        <v>1.6</v>
      </c>
      <c r="Y25" s="281">
        <v>22.3</v>
      </c>
      <c r="Z25" s="347">
        <v>46.6</v>
      </c>
      <c r="AA25" s="511">
        <v>1.5</v>
      </c>
      <c r="AB25" s="511">
        <v>27.8</v>
      </c>
      <c r="AC25" s="281">
        <v>24.1</v>
      </c>
      <c r="AD25" s="347">
        <v>43</v>
      </c>
      <c r="AE25" s="511">
        <v>1.5</v>
      </c>
      <c r="AF25" s="511">
        <v>31.4</v>
      </c>
      <c r="AG25" s="281">
        <v>24.1</v>
      </c>
      <c r="AH25" s="347">
        <v>39.9</v>
      </c>
      <c r="AI25" s="511">
        <v>1.3</v>
      </c>
      <c r="AJ25" s="511">
        <v>36.5</v>
      </c>
      <c r="AK25" s="281">
        <v>22.4</v>
      </c>
      <c r="AL25" s="347">
        <v>40.200000000000003</v>
      </c>
      <c r="AM25" s="511">
        <v>1.2</v>
      </c>
      <c r="AN25" s="511">
        <v>36.5</v>
      </c>
      <c r="AO25" s="281">
        <v>22.1</v>
      </c>
      <c r="AP25" s="347">
        <v>40.5</v>
      </c>
      <c r="AQ25" s="511">
        <v>32.700000000000003</v>
      </c>
      <c r="AR25" s="511">
        <v>1.4</v>
      </c>
      <c r="AS25" s="281">
        <v>25.3</v>
      </c>
      <c r="AT25" s="347">
        <v>38.200000000000003</v>
      </c>
      <c r="AU25" s="511">
        <v>1.5</v>
      </c>
      <c r="AV25" s="511">
        <v>37.6</v>
      </c>
      <c r="AW25" s="281">
        <v>22.7</v>
      </c>
      <c r="AX25" s="244">
        <v>39.1</v>
      </c>
      <c r="AY25" s="244">
        <v>34.4</v>
      </c>
      <c r="AZ25" s="244">
        <v>1.6</v>
      </c>
      <c r="BA25" s="281">
        <v>24.9</v>
      </c>
      <c r="BB25" s="347">
        <v>34.700000000000003</v>
      </c>
      <c r="BC25" s="511">
        <v>38.200000000000003</v>
      </c>
      <c r="BD25" s="511">
        <v>1.5</v>
      </c>
      <c r="BE25" s="281">
        <v>25.7</v>
      </c>
      <c r="BF25" s="347">
        <v>34.1</v>
      </c>
      <c r="BG25" s="511">
        <v>42.5</v>
      </c>
      <c r="BH25" s="511">
        <v>1.7</v>
      </c>
      <c r="BI25" s="281">
        <v>21.7</v>
      </c>
      <c r="BJ25" s="347">
        <v>38.799999999999997</v>
      </c>
      <c r="BK25" s="511">
        <v>34.200000000000003</v>
      </c>
      <c r="BL25" s="511">
        <v>1.6</v>
      </c>
      <c r="BM25" s="281">
        <v>25.3</v>
      </c>
      <c r="BN25" s="347">
        <v>36.299999999999997</v>
      </c>
      <c r="BO25" s="511">
        <v>40.1</v>
      </c>
      <c r="BP25" s="511">
        <v>1.6</v>
      </c>
      <c r="BQ25" s="281">
        <v>22</v>
      </c>
      <c r="BR25" s="347">
        <v>39</v>
      </c>
      <c r="BS25" s="511">
        <v>34</v>
      </c>
      <c r="BT25" s="511">
        <v>1.8</v>
      </c>
      <c r="BU25" s="281">
        <v>25.2</v>
      </c>
      <c r="BV25" s="511">
        <v>40</v>
      </c>
      <c r="BW25" s="511">
        <v>31.5</v>
      </c>
      <c r="BX25" s="511">
        <v>1.8</v>
      </c>
      <c r="BY25" s="511">
        <v>26.8</v>
      </c>
    </row>
    <row r="26" spans="1:77" ht="19.5" customHeight="1" x14ac:dyDescent="0.25">
      <c r="A26" s="177" t="s">
        <v>17</v>
      </c>
      <c r="B26" s="347">
        <v>53.8</v>
      </c>
      <c r="C26" s="511">
        <v>2.7</v>
      </c>
      <c r="D26" s="511">
        <v>29.7</v>
      </c>
      <c r="E26" s="281">
        <v>13.8</v>
      </c>
      <c r="F26" s="347">
        <v>51.3</v>
      </c>
      <c r="G26" s="511">
        <v>2.6</v>
      </c>
      <c r="H26" s="511">
        <v>31.9</v>
      </c>
      <c r="I26" s="281">
        <v>14.3</v>
      </c>
      <c r="J26" s="347">
        <v>44</v>
      </c>
      <c r="K26" s="511">
        <v>2.5</v>
      </c>
      <c r="L26" s="511">
        <v>37.1</v>
      </c>
      <c r="M26" s="281">
        <v>16.399999999999999</v>
      </c>
      <c r="N26" s="347">
        <v>43.5</v>
      </c>
      <c r="O26" s="511">
        <v>2.4</v>
      </c>
      <c r="P26" s="511">
        <v>37.299999999999997</v>
      </c>
      <c r="Q26" s="281">
        <v>16.8</v>
      </c>
      <c r="R26" s="347">
        <v>43.8</v>
      </c>
      <c r="S26" s="511">
        <v>2.2999999999999998</v>
      </c>
      <c r="T26" s="511">
        <v>36.799999999999997</v>
      </c>
      <c r="U26" s="281">
        <v>17.100000000000001</v>
      </c>
      <c r="V26" s="347">
        <v>39.700000000000003</v>
      </c>
      <c r="W26" s="511">
        <v>37.1</v>
      </c>
      <c r="X26" s="511">
        <v>2.5</v>
      </c>
      <c r="Y26" s="281">
        <v>20.7</v>
      </c>
      <c r="Z26" s="347">
        <v>38.200000000000003</v>
      </c>
      <c r="AA26" s="511">
        <v>2.2000000000000002</v>
      </c>
      <c r="AB26" s="511">
        <v>35.799999999999997</v>
      </c>
      <c r="AC26" s="281">
        <v>23.8</v>
      </c>
      <c r="AD26" s="347">
        <v>34.299999999999997</v>
      </c>
      <c r="AE26" s="511">
        <v>2.1</v>
      </c>
      <c r="AF26" s="511">
        <v>38.6</v>
      </c>
      <c r="AG26" s="281">
        <v>25.1</v>
      </c>
      <c r="AH26" s="347">
        <v>34.4</v>
      </c>
      <c r="AI26" s="511">
        <v>2</v>
      </c>
      <c r="AJ26" s="511">
        <v>43.2</v>
      </c>
      <c r="AK26" s="281">
        <v>20.399999999999999</v>
      </c>
      <c r="AL26" s="347">
        <v>37.6</v>
      </c>
      <c r="AM26" s="511">
        <v>1.9</v>
      </c>
      <c r="AN26" s="511">
        <v>35.4</v>
      </c>
      <c r="AO26" s="281">
        <v>25</v>
      </c>
      <c r="AP26" s="347">
        <v>38</v>
      </c>
      <c r="AQ26" s="511">
        <v>33.299999999999997</v>
      </c>
      <c r="AR26" s="511">
        <v>2.4</v>
      </c>
      <c r="AS26" s="281">
        <v>26.3</v>
      </c>
      <c r="AT26" s="347">
        <v>32.1</v>
      </c>
      <c r="AU26" s="511">
        <v>1.8</v>
      </c>
      <c r="AV26" s="511">
        <v>41.3</v>
      </c>
      <c r="AW26" s="281">
        <v>24.8</v>
      </c>
      <c r="AX26" s="244">
        <v>31.7</v>
      </c>
      <c r="AY26" s="244">
        <v>42.1</v>
      </c>
      <c r="AZ26" s="244">
        <v>1.6</v>
      </c>
      <c r="BA26" s="281">
        <v>24.5</v>
      </c>
      <c r="BB26" s="347">
        <v>31.5</v>
      </c>
      <c r="BC26" s="511">
        <v>40.1</v>
      </c>
      <c r="BD26" s="511">
        <v>1.8</v>
      </c>
      <c r="BE26" s="281">
        <v>26.6</v>
      </c>
      <c r="BF26" s="347">
        <v>32.299999999999997</v>
      </c>
      <c r="BG26" s="511">
        <v>40</v>
      </c>
      <c r="BH26" s="511">
        <v>2.2999999999999998</v>
      </c>
      <c r="BI26" s="281">
        <v>25.4</v>
      </c>
      <c r="BJ26" s="347">
        <v>36</v>
      </c>
      <c r="BK26" s="511">
        <v>34.4</v>
      </c>
      <c r="BL26" s="511">
        <v>2</v>
      </c>
      <c r="BM26" s="281">
        <v>27.6</v>
      </c>
      <c r="BN26" s="347">
        <v>35.6</v>
      </c>
      <c r="BO26" s="511">
        <v>30.6</v>
      </c>
      <c r="BP26" s="511">
        <v>2</v>
      </c>
      <c r="BQ26" s="281">
        <v>31.8</v>
      </c>
      <c r="BR26" s="347">
        <v>32.799999999999997</v>
      </c>
      <c r="BS26" s="511">
        <v>35.9</v>
      </c>
      <c r="BT26" s="511">
        <v>1.4</v>
      </c>
      <c r="BU26" s="281">
        <v>29.8</v>
      </c>
      <c r="BV26" s="511">
        <v>34.700000000000003</v>
      </c>
      <c r="BW26" s="511">
        <v>34.1</v>
      </c>
      <c r="BX26" s="511">
        <v>1.6</v>
      </c>
      <c r="BY26" s="511">
        <v>29.7</v>
      </c>
    </row>
    <row r="27" spans="1:77" ht="19.5" customHeight="1" x14ac:dyDescent="0.25">
      <c r="A27" s="177" t="s">
        <v>18</v>
      </c>
      <c r="B27" s="347">
        <v>42.8</v>
      </c>
      <c r="C27" s="511">
        <v>2.2999999999999998</v>
      </c>
      <c r="D27" s="511">
        <v>37.700000000000003</v>
      </c>
      <c r="E27" s="281">
        <v>17.2</v>
      </c>
      <c r="F27" s="347">
        <v>48.6</v>
      </c>
      <c r="G27" s="511">
        <v>2.2000000000000002</v>
      </c>
      <c r="H27" s="511">
        <v>33.700000000000003</v>
      </c>
      <c r="I27" s="281">
        <v>15.6</v>
      </c>
      <c r="J27" s="347">
        <v>41.3</v>
      </c>
      <c r="K27" s="511">
        <v>1.6</v>
      </c>
      <c r="L27" s="511">
        <v>35.700000000000003</v>
      </c>
      <c r="M27" s="281">
        <v>21.4</v>
      </c>
      <c r="N27" s="347">
        <v>38.1</v>
      </c>
      <c r="O27" s="511">
        <v>1.5</v>
      </c>
      <c r="P27" s="511">
        <v>36.9</v>
      </c>
      <c r="Q27" s="281">
        <v>23.4</v>
      </c>
      <c r="R27" s="347">
        <v>37.200000000000003</v>
      </c>
      <c r="S27" s="511">
        <v>2</v>
      </c>
      <c r="T27" s="511">
        <v>35.799999999999997</v>
      </c>
      <c r="U27" s="281">
        <v>25</v>
      </c>
      <c r="V27" s="347">
        <v>33.700000000000003</v>
      </c>
      <c r="W27" s="511">
        <v>37.9</v>
      </c>
      <c r="X27" s="511">
        <v>1.5</v>
      </c>
      <c r="Y27" s="281">
        <v>26.9</v>
      </c>
      <c r="Z27" s="347">
        <v>31.3</v>
      </c>
      <c r="AA27" s="511">
        <v>2.5</v>
      </c>
      <c r="AB27" s="511">
        <v>36.5</v>
      </c>
      <c r="AC27" s="281">
        <v>29.7</v>
      </c>
      <c r="AD27" s="347">
        <v>28.6</v>
      </c>
      <c r="AE27" s="511">
        <v>1.8</v>
      </c>
      <c r="AF27" s="511">
        <v>36.9</v>
      </c>
      <c r="AG27" s="281">
        <v>32.799999999999997</v>
      </c>
      <c r="AH27" s="347">
        <v>26.5</v>
      </c>
      <c r="AI27" s="511">
        <v>1.1000000000000001</v>
      </c>
      <c r="AJ27" s="511">
        <v>39.200000000000003</v>
      </c>
      <c r="AK27" s="281">
        <v>33.200000000000003</v>
      </c>
      <c r="AL27" s="347">
        <v>24.1</v>
      </c>
      <c r="AM27" s="511">
        <v>1.1000000000000001</v>
      </c>
      <c r="AN27" s="511">
        <v>43.7</v>
      </c>
      <c r="AO27" s="281">
        <v>31.2</v>
      </c>
      <c r="AP27" s="347">
        <v>26.2</v>
      </c>
      <c r="AQ27" s="511">
        <v>43</v>
      </c>
      <c r="AR27" s="511">
        <v>1.3</v>
      </c>
      <c r="AS27" s="281">
        <v>29.5</v>
      </c>
      <c r="AT27" s="347">
        <v>26.8</v>
      </c>
      <c r="AU27" s="511">
        <v>1.7</v>
      </c>
      <c r="AV27" s="511">
        <v>38.9</v>
      </c>
      <c r="AW27" s="281">
        <v>32.6</v>
      </c>
      <c r="AX27" s="244">
        <v>25.9</v>
      </c>
      <c r="AY27" s="244">
        <v>41.4</v>
      </c>
      <c r="AZ27" s="244">
        <v>1.8</v>
      </c>
      <c r="BA27" s="281">
        <v>30.9</v>
      </c>
      <c r="BB27" s="347">
        <v>27.6</v>
      </c>
      <c r="BC27" s="511">
        <v>38.5</v>
      </c>
      <c r="BD27" s="511">
        <v>1.7</v>
      </c>
      <c r="BE27" s="281">
        <v>32.200000000000003</v>
      </c>
      <c r="BF27" s="347">
        <v>28.4</v>
      </c>
      <c r="BG27" s="511">
        <v>38.299999999999997</v>
      </c>
      <c r="BH27" s="511">
        <v>1.7</v>
      </c>
      <c r="BI27" s="281">
        <v>31.5</v>
      </c>
      <c r="BJ27" s="347">
        <v>32.700000000000003</v>
      </c>
      <c r="BK27" s="511">
        <v>35.299999999999997</v>
      </c>
      <c r="BL27" s="511">
        <v>2.2000000000000002</v>
      </c>
      <c r="BM27" s="281">
        <v>29.9</v>
      </c>
      <c r="BN27" s="347">
        <v>34.299999999999997</v>
      </c>
      <c r="BO27" s="511">
        <v>35.799999999999997</v>
      </c>
      <c r="BP27" s="511">
        <v>2.2000000000000002</v>
      </c>
      <c r="BQ27" s="281">
        <v>27.7</v>
      </c>
      <c r="BR27" s="347">
        <v>30.5</v>
      </c>
      <c r="BS27" s="511">
        <v>38.5</v>
      </c>
      <c r="BT27" s="511">
        <v>1.6</v>
      </c>
      <c r="BU27" s="281">
        <v>29.4</v>
      </c>
      <c r="BV27" s="511">
        <v>30.1</v>
      </c>
      <c r="BW27" s="511">
        <v>35.799999999999997</v>
      </c>
      <c r="BX27" s="511">
        <v>1.9</v>
      </c>
      <c r="BY27" s="511">
        <v>32.200000000000003</v>
      </c>
    </row>
    <row r="28" spans="1:77" ht="18" customHeight="1" x14ac:dyDescent="0.25">
      <c r="A28" s="176" t="s">
        <v>95</v>
      </c>
      <c r="B28" s="550">
        <v>54.1</v>
      </c>
      <c r="C28" s="282">
        <v>3</v>
      </c>
      <c r="D28" s="282">
        <v>29.6</v>
      </c>
      <c r="E28" s="280">
        <v>13.3</v>
      </c>
      <c r="F28" s="550">
        <v>50.6</v>
      </c>
      <c r="G28" s="282">
        <v>3.1</v>
      </c>
      <c r="H28" s="282">
        <v>30.5</v>
      </c>
      <c r="I28" s="280">
        <v>15.7</v>
      </c>
      <c r="J28" s="550">
        <v>46.5</v>
      </c>
      <c r="K28" s="282">
        <v>3.2</v>
      </c>
      <c r="L28" s="282">
        <v>32.700000000000003</v>
      </c>
      <c r="M28" s="280">
        <v>17.7</v>
      </c>
      <c r="N28" s="550">
        <v>41.8</v>
      </c>
      <c r="O28" s="282">
        <v>2.7</v>
      </c>
      <c r="P28" s="282">
        <v>35.1</v>
      </c>
      <c r="Q28" s="280">
        <v>20.3</v>
      </c>
      <c r="R28" s="550">
        <v>39.9</v>
      </c>
      <c r="S28" s="282">
        <v>2.4</v>
      </c>
      <c r="T28" s="282">
        <v>35.6</v>
      </c>
      <c r="U28" s="280">
        <v>22.1</v>
      </c>
      <c r="V28" s="550">
        <v>36.200000000000003</v>
      </c>
      <c r="W28" s="282">
        <v>37</v>
      </c>
      <c r="X28" s="282">
        <v>2.2999999999999998</v>
      </c>
      <c r="Y28" s="280">
        <v>24.5</v>
      </c>
      <c r="Z28" s="550">
        <v>35.6</v>
      </c>
      <c r="AA28" s="282">
        <v>2.2000000000000002</v>
      </c>
      <c r="AB28" s="282">
        <v>35.4</v>
      </c>
      <c r="AC28" s="280">
        <v>26.8</v>
      </c>
      <c r="AD28" s="550">
        <v>29.7</v>
      </c>
      <c r="AE28" s="282">
        <v>1.9</v>
      </c>
      <c r="AF28" s="282">
        <v>42.2</v>
      </c>
      <c r="AG28" s="280">
        <v>26.2</v>
      </c>
      <c r="AH28" s="550">
        <v>34.4</v>
      </c>
      <c r="AI28" s="282">
        <v>1.9</v>
      </c>
      <c r="AJ28" s="282">
        <v>38.4</v>
      </c>
      <c r="AK28" s="280">
        <v>25.2</v>
      </c>
      <c r="AL28" s="550">
        <v>35.299999999999997</v>
      </c>
      <c r="AM28" s="282">
        <v>2</v>
      </c>
      <c r="AN28" s="282">
        <v>34.4</v>
      </c>
      <c r="AO28" s="280">
        <v>28.4</v>
      </c>
      <c r="AP28" s="550">
        <v>34</v>
      </c>
      <c r="AQ28" s="282">
        <v>36</v>
      </c>
      <c r="AR28" s="282">
        <v>2</v>
      </c>
      <c r="AS28" s="280">
        <v>28</v>
      </c>
      <c r="AT28" s="550">
        <v>33.4</v>
      </c>
      <c r="AU28" s="282">
        <v>1.9</v>
      </c>
      <c r="AV28" s="282">
        <v>36.299999999999997</v>
      </c>
      <c r="AW28" s="280">
        <v>28.4</v>
      </c>
      <c r="AX28" s="289">
        <v>32.1</v>
      </c>
      <c r="AY28" s="289">
        <v>38.1</v>
      </c>
      <c r="AZ28" s="289">
        <v>1.8</v>
      </c>
      <c r="BA28" s="280">
        <v>27.9</v>
      </c>
      <c r="BB28" s="550">
        <v>32.299999999999997</v>
      </c>
      <c r="BC28" s="282">
        <v>36.9</v>
      </c>
      <c r="BD28" s="282">
        <v>1.8</v>
      </c>
      <c r="BE28" s="280">
        <v>29</v>
      </c>
      <c r="BF28" s="550">
        <v>31.3</v>
      </c>
      <c r="BG28" s="282">
        <v>39.5</v>
      </c>
      <c r="BH28" s="282">
        <v>1.8</v>
      </c>
      <c r="BI28" s="280">
        <v>27.5</v>
      </c>
      <c r="BJ28" s="550">
        <v>36.200000000000003</v>
      </c>
      <c r="BK28" s="282">
        <v>33</v>
      </c>
      <c r="BL28" s="282">
        <v>1.8</v>
      </c>
      <c r="BM28" s="280">
        <v>29</v>
      </c>
      <c r="BN28" s="550">
        <v>35.200000000000003</v>
      </c>
      <c r="BO28" s="282">
        <v>34.6</v>
      </c>
      <c r="BP28" s="282">
        <v>1.8</v>
      </c>
      <c r="BQ28" s="280">
        <v>28.4</v>
      </c>
      <c r="BR28" s="550">
        <v>33.700000000000003</v>
      </c>
      <c r="BS28" s="282">
        <v>36.5</v>
      </c>
      <c r="BT28" s="282">
        <v>1.9</v>
      </c>
      <c r="BU28" s="280">
        <v>27.9</v>
      </c>
      <c r="BV28" s="282">
        <v>33.5</v>
      </c>
      <c r="BW28" s="282">
        <v>34.6</v>
      </c>
      <c r="BX28" s="282">
        <v>1.7</v>
      </c>
      <c r="BY28" s="282">
        <v>30.2</v>
      </c>
    </row>
    <row r="29" spans="1:77" ht="19.5" customHeight="1" x14ac:dyDescent="0.25">
      <c r="A29" s="177" t="s">
        <v>19</v>
      </c>
      <c r="B29" s="347">
        <v>53</v>
      </c>
      <c r="C29" s="511">
        <v>3.1</v>
      </c>
      <c r="D29" s="511">
        <v>31.2</v>
      </c>
      <c r="E29" s="281">
        <v>12.7</v>
      </c>
      <c r="F29" s="347">
        <v>51.2</v>
      </c>
      <c r="G29" s="511">
        <v>2.8</v>
      </c>
      <c r="H29" s="511">
        <v>30.6</v>
      </c>
      <c r="I29" s="281">
        <v>15.3</v>
      </c>
      <c r="J29" s="347">
        <v>44</v>
      </c>
      <c r="K29" s="511">
        <v>2.7</v>
      </c>
      <c r="L29" s="511">
        <v>37.299999999999997</v>
      </c>
      <c r="M29" s="281">
        <v>16</v>
      </c>
      <c r="N29" s="347">
        <v>41.2</v>
      </c>
      <c r="O29" s="511">
        <v>2.2999999999999998</v>
      </c>
      <c r="P29" s="511">
        <v>38.1</v>
      </c>
      <c r="Q29" s="281">
        <v>18.399999999999999</v>
      </c>
      <c r="R29" s="347">
        <v>41.9</v>
      </c>
      <c r="S29" s="511">
        <v>3.2</v>
      </c>
      <c r="T29" s="511">
        <v>36</v>
      </c>
      <c r="U29" s="281">
        <v>18.899999999999999</v>
      </c>
      <c r="V29" s="347">
        <v>40.799999999999997</v>
      </c>
      <c r="W29" s="511">
        <v>33.9</v>
      </c>
      <c r="X29" s="511">
        <v>3.3</v>
      </c>
      <c r="Y29" s="281">
        <v>22</v>
      </c>
      <c r="Z29" s="347">
        <v>35.6</v>
      </c>
      <c r="AA29" s="511">
        <v>2.1</v>
      </c>
      <c r="AB29" s="511">
        <v>40</v>
      </c>
      <c r="AC29" s="281">
        <v>22.3</v>
      </c>
      <c r="AD29" s="347">
        <v>37.5</v>
      </c>
      <c r="AE29" s="511">
        <v>2.2999999999999998</v>
      </c>
      <c r="AF29" s="511">
        <v>36.299999999999997</v>
      </c>
      <c r="AG29" s="281">
        <v>24</v>
      </c>
      <c r="AH29" s="347">
        <v>32.6</v>
      </c>
      <c r="AI29" s="511">
        <v>1.7</v>
      </c>
      <c r="AJ29" s="511">
        <v>43.5</v>
      </c>
      <c r="AK29" s="281">
        <v>22.2</v>
      </c>
      <c r="AL29" s="347">
        <v>36.4</v>
      </c>
      <c r="AM29" s="511">
        <v>1.9</v>
      </c>
      <c r="AN29" s="511">
        <v>36.700000000000003</v>
      </c>
      <c r="AO29" s="281">
        <v>25</v>
      </c>
      <c r="AP29" s="347">
        <v>33.799999999999997</v>
      </c>
      <c r="AQ29" s="511">
        <v>36.200000000000003</v>
      </c>
      <c r="AR29" s="511">
        <v>1.8</v>
      </c>
      <c r="AS29" s="281">
        <v>28.2</v>
      </c>
      <c r="AT29" s="347">
        <v>31.8</v>
      </c>
      <c r="AU29" s="511">
        <v>2</v>
      </c>
      <c r="AV29" s="511">
        <v>40.799999999999997</v>
      </c>
      <c r="AW29" s="281">
        <v>25.4</v>
      </c>
      <c r="AX29" s="244">
        <v>30.9</v>
      </c>
      <c r="AY29" s="244">
        <v>41.9</v>
      </c>
      <c r="AZ29" s="244">
        <v>1.8</v>
      </c>
      <c r="BA29" s="281">
        <v>25.4</v>
      </c>
      <c r="BB29" s="347">
        <v>29.2</v>
      </c>
      <c r="BC29" s="511">
        <v>44.4</v>
      </c>
      <c r="BD29" s="511">
        <v>1.6</v>
      </c>
      <c r="BE29" s="281">
        <v>24.8</v>
      </c>
      <c r="BF29" s="347">
        <v>33.299999999999997</v>
      </c>
      <c r="BG29" s="511">
        <v>38.5</v>
      </c>
      <c r="BH29" s="511">
        <v>2</v>
      </c>
      <c r="BI29" s="281">
        <v>26.1</v>
      </c>
      <c r="BJ29" s="347">
        <v>36.6</v>
      </c>
      <c r="BK29" s="511">
        <v>34.200000000000003</v>
      </c>
      <c r="BL29" s="511">
        <v>2.2999999999999998</v>
      </c>
      <c r="BM29" s="281">
        <v>26.8</v>
      </c>
      <c r="BN29" s="347">
        <v>36.1</v>
      </c>
      <c r="BO29" s="511">
        <v>36.200000000000003</v>
      </c>
      <c r="BP29" s="511">
        <v>2.1</v>
      </c>
      <c r="BQ29" s="281">
        <v>25.6</v>
      </c>
      <c r="BR29" s="347">
        <v>37.9</v>
      </c>
      <c r="BS29" s="511">
        <v>35.1</v>
      </c>
      <c r="BT29" s="511">
        <v>2.2000000000000002</v>
      </c>
      <c r="BU29" s="281">
        <v>24.8</v>
      </c>
      <c r="BV29" s="511">
        <v>32.5</v>
      </c>
      <c r="BW29" s="511">
        <v>42.1</v>
      </c>
      <c r="BX29" s="511">
        <v>1.9</v>
      </c>
      <c r="BY29" s="511">
        <v>23.5</v>
      </c>
    </row>
    <row r="30" spans="1:77" ht="19.5" customHeight="1" x14ac:dyDescent="0.25">
      <c r="A30" s="177" t="s">
        <v>20</v>
      </c>
      <c r="B30" s="347">
        <v>49.4</v>
      </c>
      <c r="C30" s="511">
        <v>3.3</v>
      </c>
      <c r="D30" s="511">
        <v>31.9</v>
      </c>
      <c r="E30" s="281">
        <v>15.4</v>
      </c>
      <c r="F30" s="347">
        <v>40.5</v>
      </c>
      <c r="G30" s="511">
        <v>3.5</v>
      </c>
      <c r="H30" s="511">
        <v>39.5</v>
      </c>
      <c r="I30" s="281">
        <v>16.5</v>
      </c>
      <c r="J30" s="347">
        <v>40.799999999999997</v>
      </c>
      <c r="K30" s="511">
        <v>3.5</v>
      </c>
      <c r="L30" s="511">
        <v>34.299999999999997</v>
      </c>
      <c r="M30" s="281">
        <v>21.4</v>
      </c>
      <c r="N30" s="347">
        <v>33.5</v>
      </c>
      <c r="O30" s="511">
        <v>2.4</v>
      </c>
      <c r="P30" s="511">
        <v>39.9</v>
      </c>
      <c r="Q30" s="281">
        <v>24.2</v>
      </c>
      <c r="R30" s="347">
        <v>32.9</v>
      </c>
      <c r="S30" s="511">
        <v>1.8</v>
      </c>
      <c r="T30" s="511">
        <v>41</v>
      </c>
      <c r="U30" s="281">
        <v>24.3</v>
      </c>
      <c r="V30" s="347">
        <v>30.2</v>
      </c>
      <c r="W30" s="511">
        <v>38.6</v>
      </c>
      <c r="X30" s="511">
        <v>1.8</v>
      </c>
      <c r="Y30" s="281">
        <v>29.3</v>
      </c>
      <c r="Z30" s="347">
        <v>33.299999999999997</v>
      </c>
      <c r="AA30" s="511">
        <v>2</v>
      </c>
      <c r="AB30" s="511">
        <v>38</v>
      </c>
      <c r="AC30" s="281">
        <v>26.7</v>
      </c>
      <c r="AD30" s="347">
        <v>29.5</v>
      </c>
      <c r="AE30" s="511">
        <v>1.8</v>
      </c>
      <c r="AF30" s="511">
        <v>44.9</v>
      </c>
      <c r="AG30" s="281">
        <v>23.9</v>
      </c>
      <c r="AH30" s="347">
        <v>29.2</v>
      </c>
      <c r="AI30" s="511">
        <v>1.4</v>
      </c>
      <c r="AJ30" s="511">
        <v>45.5</v>
      </c>
      <c r="AK30" s="281">
        <v>23.9</v>
      </c>
      <c r="AL30" s="347">
        <v>31.9</v>
      </c>
      <c r="AM30" s="511">
        <v>1.6</v>
      </c>
      <c r="AN30" s="511">
        <v>37.4</v>
      </c>
      <c r="AO30" s="281">
        <v>29.1</v>
      </c>
      <c r="AP30" s="347">
        <v>35.1</v>
      </c>
      <c r="AQ30" s="511">
        <v>35</v>
      </c>
      <c r="AR30" s="511">
        <v>1.9</v>
      </c>
      <c r="AS30" s="281">
        <v>28</v>
      </c>
      <c r="AT30" s="347">
        <v>33.9</v>
      </c>
      <c r="AU30" s="511">
        <v>1.4</v>
      </c>
      <c r="AV30" s="511">
        <v>36.299999999999997</v>
      </c>
      <c r="AW30" s="281">
        <v>28.4</v>
      </c>
      <c r="AX30" s="244">
        <v>32.9</v>
      </c>
      <c r="AY30" s="244">
        <v>35.799999999999997</v>
      </c>
      <c r="AZ30" s="244">
        <v>1.6</v>
      </c>
      <c r="BA30" s="281">
        <v>29.7</v>
      </c>
      <c r="BB30" s="347">
        <v>26.6</v>
      </c>
      <c r="BC30" s="511">
        <v>45.6</v>
      </c>
      <c r="BD30" s="511">
        <v>1.8</v>
      </c>
      <c r="BE30" s="281">
        <v>26</v>
      </c>
      <c r="BF30" s="347">
        <v>31.4</v>
      </c>
      <c r="BG30" s="511">
        <v>37.9</v>
      </c>
      <c r="BH30" s="511">
        <v>1.9</v>
      </c>
      <c r="BI30" s="281">
        <v>28.9</v>
      </c>
      <c r="BJ30" s="347">
        <v>34.700000000000003</v>
      </c>
      <c r="BK30" s="511">
        <v>33.1</v>
      </c>
      <c r="BL30" s="511">
        <v>1.9</v>
      </c>
      <c r="BM30" s="281">
        <v>30.3</v>
      </c>
      <c r="BN30" s="347">
        <v>36.700000000000003</v>
      </c>
      <c r="BO30" s="511">
        <v>32.1</v>
      </c>
      <c r="BP30" s="511">
        <v>2</v>
      </c>
      <c r="BQ30" s="281">
        <v>29.1</v>
      </c>
      <c r="BR30" s="347">
        <v>35.6</v>
      </c>
      <c r="BS30" s="511">
        <v>32.700000000000003</v>
      </c>
      <c r="BT30" s="511">
        <v>2.2000000000000002</v>
      </c>
      <c r="BU30" s="281">
        <v>29.6</v>
      </c>
      <c r="BV30" s="511">
        <v>33.799999999999997</v>
      </c>
      <c r="BW30" s="511">
        <v>36.1</v>
      </c>
      <c r="BX30" s="511">
        <v>1.6</v>
      </c>
      <c r="BY30" s="511">
        <v>28.5</v>
      </c>
    </row>
    <row r="31" spans="1:77" ht="19.5" customHeight="1" x14ac:dyDescent="0.25">
      <c r="A31" s="177" t="s">
        <v>21</v>
      </c>
      <c r="B31" s="347">
        <v>50.2</v>
      </c>
      <c r="C31" s="511">
        <v>2.5</v>
      </c>
      <c r="D31" s="511">
        <v>32</v>
      </c>
      <c r="E31" s="281">
        <v>15.3</v>
      </c>
      <c r="F31" s="347">
        <v>44.7</v>
      </c>
      <c r="G31" s="511">
        <v>2.6</v>
      </c>
      <c r="H31" s="511">
        <v>36</v>
      </c>
      <c r="I31" s="281">
        <v>16.7</v>
      </c>
      <c r="J31" s="347">
        <v>39</v>
      </c>
      <c r="K31" s="511">
        <v>2.4</v>
      </c>
      <c r="L31" s="511">
        <v>40.9</v>
      </c>
      <c r="M31" s="281">
        <v>17.8</v>
      </c>
      <c r="N31" s="347">
        <v>38.4</v>
      </c>
      <c r="O31" s="511">
        <v>2.5</v>
      </c>
      <c r="P31" s="511">
        <v>39.700000000000003</v>
      </c>
      <c r="Q31" s="281">
        <v>19.399999999999999</v>
      </c>
      <c r="R31" s="347">
        <v>35.1</v>
      </c>
      <c r="S31" s="511">
        <v>2.2999999999999998</v>
      </c>
      <c r="T31" s="511">
        <v>42.3</v>
      </c>
      <c r="U31" s="281">
        <v>20.399999999999999</v>
      </c>
      <c r="V31" s="347">
        <v>33.4</v>
      </c>
      <c r="W31" s="511">
        <v>42</v>
      </c>
      <c r="X31" s="511">
        <v>2</v>
      </c>
      <c r="Y31" s="281">
        <v>22.6</v>
      </c>
      <c r="Z31" s="347">
        <v>34</v>
      </c>
      <c r="AA31" s="511">
        <v>2</v>
      </c>
      <c r="AB31" s="511">
        <v>40.9</v>
      </c>
      <c r="AC31" s="281">
        <v>23.1</v>
      </c>
      <c r="AD31" s="347">
        <v>31.2</v>
      </c>
      <c r="AE31" s="511">
        <v>1.8</v>
      </c>
      <c r="AF31" s="511">
        <v>41.2</v>
      </c>
      <c r="AG31" s="281">
        <v>25.9</v>
      </c>
      <c r="AH31" s="347">
        <v>30.7</v>
      </c>
      <c r="AI31" s="511">
        <v>1.5</v>
      </c>
      <c r="AJ31" s="511">
        <v>45.6</v>
      </c>
      <c r="AK31" s="281">
        <v>22.2</v>
      </c>
      <c r="AL31" s="347">
        <v>31.3</v>
      </c>
      <c r="AM31" s="511">
        <v>1.7</v>
      </c>
      <c r="AN31" s="511">
        <v>43.3</v>
      </c>
      <c r="AO31" s="281">
        <v>23.7</v>
      </c>
      <c r="AP31" s="347">
        <v>30.1</v>
      </c>
      <c r="AQ31" s="511">
        <v>43.5</v>
      </c>
      <c r="AR31" s="511">
        <v>1.7</v>
      </c>
      <c r="AS31" s="281">
        <v>24.7</v>
      </c>
      <c r="AT31" s="347">
        <v>27.6</v>
      </c>
      <c r="AU31" s="511">
        <v>1.5</v>
      </c>
      <c r="AV31" s="511">
        <v>46.7</v>
      </c>
      <c r="AW31" s="281">
        <v>24.2</v>
      </c>
      <c r="AX31" s="244">
        <v>30.8</v>
      </c>
      <c r="AY31" s="244">
        <v>41.4</v>
      </c>
      <c r="AZ31" s="244">
        <v>1.8</v>
      </c>
      <c r="BA31" s="281">
        <v>26</v>
      </c>
      <c r="BB31" s="347">
        <v>29.8</v>
      </c>
      <c r="BC31" s="511">
        <v>44.3</v>
      </c>
      <c r="BD31" s="511">
        <v>1.6</v>
      </c>
      <c r="BE31" s="281">
        <v>24.3</v>
      </c>
      <c r="BF31" s="347">
        <v>29.9</v>
      </c>
      <c r="BG31" s="511">
        <v>44.9</v>
      </c>
      <c r="BH31" s="511">
        <v>1.7</v>
      </c>
      <c r="BI31" s="281">
        <v>23.5</v>
      </c>
      <c r="BJ31" s="347">
        <v>34</v>
      </c>
      <c r="BK31" s="511">
        <v>39.9</v>
      </c>
      <c r="BL31" s="511">
        <v>1.9</v>
      </c>
      <c r="BM31" s="281">
        <v>24.2</v>
      </c>
      <c r="BN31" s="347">
        <v>34.9</v>
      </c>
      <c r="BO31" s="511">
        <v>38.700000000000003</v>
      </c>
      <c r="BP31" s="511">
        <v>1.5</v>
      </c>
      <c r="BQ31" s="281">
        <v>24.9</v>
      </c>
      <c r="BR31" s="347">
        <v>30.9</v>
      </c>
      <c r="BS31" s="511">
        <v>42.4</v>
      </c>
      <c r="BT31" s="511">
        <v>1.3</v>
      </c>
      <c r="BU31" s="281">
        <v>25.4</v>
      </c>
      <c r="BV31" s="511">
        <v>32.700000000000003</v>
      </c>
      <c r="BW31" s="511">
        <v>39</v>
      </c>
      <c r="BX31" s="511">
        <v>1.5</v>
      </c>
      <c r="BY31" s="511">
        <v>26.8</v>
      </c>
    </row>
    <row r="32" spans="1:77" ht="19.5" customHeight="1" x14ac:dyDescent="0.25">
      <c r="A32" s="227" t="s">
        <v>22</v>
      </c>
      <c r="B32" s="347"/>
      <c r="C32" s="511"/>
      <c r="D32" s="443"/>
      <c r="E32" s="444"/>
      <c r="F32" s="347"/>
      <c r="G32" s="511"/>
      <c r="H32" s="443"/>
      <c r="I32" s="444"/>
      <c r="J32" s="347"/>
      <c r="K32" s="511"/>
      <c r="L32" s="443"/>
      <c r="M32" s="444"/>
      <c r="N32" s="347"/>
      <c r="O32" s="511"/>
      <c r="P32" s="443"/>
      <c r="Q32" s="444"/>
      <c r="R32" s="347"/>
      <c r="S32" s="511"/>
      <c r="T32" s="443"/>
      <c r="U32" s="444"/>
      <c r="V32" s="347"/>
      <c r="W32" s="511"/>
      <c r="X32" s="443"/>
      <c r="Y32" s="444"/>
      <c r="Z32" s="347"/>
      <c r="AA32" s="511"/>
      <c r="AB32" s="443"/>
      <c r="AC32" s="444"/>
      <c r="AD32" s="347"/>
      <c r="AE32" s="511"/>
      <c r="AF32" s="443"/>
      <c r="AG32" s="444"/>
      <c r="AH32" s="347"/>
      <c r="AI32" s="511"/>
      <c r="AJ32" s="443"/>
      <c r="AK32" s="444"/>
      <c r="AL32" s="347">
        <v>28.8</v>
      </c>
      <c r="AM32" s="511">
        <v>1.2</v>
      </c>
      <c r="AN32" s="443">
        <v>42.4</v>
      </c>
      <c r="AO32" s="444">
        <v>27.6</v>
      </c>
      <c r="AP32" s="347"/>
      <c r="AQ32" s="511"/>
      <c r="AR32" s="443"/>
      <c r="AS32" s="444"/>
      <c r="AT32" s="347"/>
      <c r="AU32" s="511"/>
      <c r="AV32" s="443"/>
      <c r="AW32" s="444"/>
      <c r="AX32" s="244"/>
      <c r="AY32" s="244"/>
      <c r="AZ32" s="295"/>
      <c r="BA32" s="444"/>
      <c r="BB32" s="347"/>
      <c r="BC32" s="511"/>
      <c r="BD32" s="443"/>
      <c r="BE32" s="444"/>
      <c r="BF32" s="347"/>
      <c r="BG32" s="511"/>
      <c r="BH32" s="443"/>
      <c r="BI32" s="444"/>
      <c r="BJ32" s="347"/>
      <c r="BK32" s="511"/>
      <c r="BL32" s="443"/>
      <c r="BM32" s="444"/>
      <c r="BN32" s="347"/>
      <c r="BO32" s="511"/>
      <c r="BP32" s="443"/>
      <c r="BQ32" s="444"/>
      <c r="BR32" s="347"/>
      <c r="BS32" s="511"/>
      <c r="BT32" s="511"/>
      <c r="BU32" s="281"/>
      <c r="BV32" s="511"/>
      <c r="BW32" s="511"/>
      <c r="BX32" s="511"/>
      <c r="BY32" s="511"/>
    </row>
    <row r="33" spans="1:77" ht="29.25" customHeight="1" x14ac:dyDescent="0.25">
      <c r="A33" s="185" t="s">
        <v>23</v>
      </c>
      <c r="B33" s="347">
        <v>41.5</v>
      </c>
      <c r="C33" s="511">
        <v>2.8</v>
      </c>
      <c r="D33" s="511">
        <v>44.2</v>
      </c>
      <c r="E33" s="281">
        <v>11.5</v>
      </c>
      <c r="F33" s="347">
        <v>38.6</v>
      </c>
      <c r="G33" s="511">
        <v>3.2</v>
      </c>
      <c r="H33" s="511">
        <v>49.6</v>
      </c>
      <c r="I33" s="281">
        <v>8.6999999999999993</v>
      </c>
      <c r="J33" s="347">
        <v>40.200000000000003</v>
      </c>
      <c r="K33" s="511">
        <v>3.4</v>
      </c>
      <c r="L33" s="511">
        <v>45</v>
      </c>
      <c r="M33" s="281">
        <v>11.4</v>
      </c>
      <c r="N33" s="347">
        <v>34.799999999999997</v>
      </c>
      <c r="O33" s="511">
        <v>2.5</v>
      </c>
      <c r="P33" s="511">
        <v>46.7</v>
      </c>
      <c r="Q33" s="281">
        <v>16.100000000000001</v>
      </c>
      <c r="R33" s="347">
        <v>35.799999999999997</v>
      </c>
      <c r="S33" s="511">
        <v>2.8</v>
      </c>
      <c r="T33" s="511">
        <v>42.8</v>
      </c>
      <c r="U33" s="281">
        <v>18.600000000000001</v>
      </c>
      <c r="V33" s="347">
        <v>31.2</v>
      </c>
      <c r="W33" s="511">
        <v>49.9</v>
      </c>
      <c r="X33" s="511">
        <v>1.3</v>
      </c>
      <c r="Y33" s="281">
        <v>17.7</v>
      </c>
      <c r="Z33" s="347">
        <v>27.7</v>
      </c>
      <c r="AA33" s="511">
        <v>1.5</v>
      </c>
      <c r="AB33" s="511">
        <v>51.6</v>
      </c>
      <c r="AC33" s="281">
        <v>19.2</v>
      </c>
      <c r="AD33" s="347">
        <v>23.4</v>
      </c>
      <c r="AE33" s="511">
        <v>2</v>
      </c>
      <c r="AF33" s="511">
        <v>53.9</v>
      </c>
      <c r="AG33" s="281">
        <v>20.7</v>
      </c>
      <c r="AH33" s="347">
        <v>25.1</v>
      </c>
      <c r="AI33" s="511">
        <v>1.5</v>
      </c>
      <c r="AJ33" s="511">
        <v>50.8</v>
      </c>
      <c r="AK33" s="281">
        <v>22.6</v>
      </c>
      <c r="AL33" s="347"/>
      <c r="AM33" s="511"/>
      <c r="AN33" s="511"/>
      <c r="AO33" s="281"/>
      <c r="AP33" s="347">
        <v>24.3</v>
      </c>
      <c r="AQ33" s="511">
        <v>45.4</v>
      </c>
      <c r="AR33" s="511">
        <v>0.9</v>
      </c>
      <c r="AS33" s="281">
        <v>29.4</v>
      </c>
      <c r="AT33" s="347">
        <v>28.8</v>
      </c>
      <c r="AU33" s="511">
        <v>1.2</v>
      </c>
      <c r="AV33" s="511">
        <v>37.5</v>
      </c>
      <c r="AW33" s="281">
        <v>32.6</v>
      </c>
      <c r="AX33" s="244">
        <v>27.9</v>
      </c>
      <c r="AY33" s="244">
        <v>43.3</v>
      </c>
      <c r="AZ33" s="244">
        <v>1</v>
      </c>
      <c r="BA33" s="281">
        <v>27.8</v>
      </c>
      <c r="BB33" s="347">
        <v>36.1</v>
      </c>
      <c r="BC33" s="511">
        <v>31.6</v>
      </c>
      <c r="BD33" s="511">
        <v>1.5</v>
      </c>
      <c r="BE33" s="281">
        <v>30.7</v>
      </c>
      <c r="BF33" s="347">
        <v>30.5</v>
      </c>
      <c r="BG33" s="511">
        <v>38.5</v>
      </c>
      <c r="BH33" s="511">
        <v>1.5</v>
      </c>
      <c r="BI33" s="281">
        <v>29.5</v>
      </c>
      <c r="BJ33" s="347">
        <v>32.9</v>
      </c>
      <c r="BK33" s="511">
        <v>37.700000000000003</v>
      </c>
      <c r="BL33" s="511">
        <v>1.8</v>
      </c>
      <c r="BM33" s="281">
        <v>27.6</v>
      </c>
      <c r="BN33" s="347">
        <v>30.6</v>
      </c>
      <c r="BO33" s="511">
        <v>36.200000000000003</v>
      </c>
      <c r="BP33" s="511">
        <v>1.9</v>
      </c>
      <c r="BQ33" s="281">
        <v>31.3</v>
      </c>
      <c r="BR33" s="347">
        <v>34</v>
      </c>
      <c r="BS33" s="511">
        <v>27.7</v>
      </c>
      <c r="BT33" s="511">
        <v>2.7</v>
      </c>
      <c r="BU33" s="281">
        <v>35.6</v>
      </c>
      <c r="BV33" s="511">
        <v>33.1</v>
      </c>
      <c r="BW33" s="511">
        <v>32.1</v>
      </c>
      <c r="BX33" s="511">
        <v>2.6</v>
      </c>
      <c r="BY33" s="511">
        <v>32.200000000000003</v>
      </c>
    </row>
    <row r="34" spans="1:77" ht="29.25" customHeight="1" x14ac:dyDescent="0.25">
      <c r="A34" s="185" t="s">
        <v>93</v>
      </c>
      <c r="B34" s="347" t="s">
        <v>103</v>
      </c>
      <c r="C34" s="511" t="s">
        <v>103</v>
      </c>
      <c r="D34" s="511" t="s">
        <v>103</v>
      </c>
      <c r="E34" s="281" t="s">
        <v>103</v>
      </c>
      <c r="F34" s="347">
        <v>45</v>
      </c>
      <c r="G34" s="511">
        <v>2.5</v>
      </c>
      <c r="H34" s="511">
        <v>35.4</v>
      </c>
      <c r="I34" s="281">
        <v>17.100000000000001</v>
      </c>
      <c r="J34" s="347">
        <v>38.9</v>
      </c>
      <c r="K34" s="511">
        <v>2.2999999999999998</v>
      </c>
      <c r="L34" s="511">
        <v>40.700000000000003</v>
      </c>
      <c r="M34" s="281">
        <v>18</v>
      </c>
      <c r="N34" s="347">
        <v>38.6</v>
      </c>
      <c r="O34" s="511">
        <v>2.5</v>
      </c>
      <c r="P34" s="511">
        <v>39.299999999999997</v>
      </c>
      <c r="Q34" s="281">
        <v>19.5</v>
      </c>
      <c r="R34" s="347">
        <v>35</v>
      </c>
      <c r="S34" s="511">
        <v>2.2999999999999998</v>
      </c>
      <c r="T34" s="511">
        <v>42.3</v>
      </c>
      <c r="U34" s="281">
        <v>20.5</v>
      </c>
      <c r="V34" s="347">
        <v>33.5</v>
      </c>
      <c r="W34" s="511">
        <v>41.6</v>
      </c>
      <c r="X34" s="511">
        <v>2.1</v>
      </c>
      <c r="Y34" s="281">
        <v>22.8</v>
      </c>
      <c r="Z34" s="347">
        <v>34.4</v>
      </c>
      <c r="AA34" s="511">
        <v>2</v>
      </c>
      <c r="AB34" s="511">
        <v>40.4</v>
      </c>
      <c r="AC34" s="281">
        <v>23.3</v>
      </c>
      <c r="AD34" s="347">
        <v>31.6</v>
      </c>
      <c r="AE34" s="511">
        <v>1.8</v>
      </c>
      <c r="AF34" s="511">
        <v>40.5</v>
      </c>
      <c r="AG34" s="281">
        <v>26.1</v>
      </c>
      <c r="AH34" s="347">
        <v>31</v>
      </c>
      <c r="AI34" s="511">
        <v>1.5</v>
      </c>
      <c r="AJ34" s="511">
        <v>45.4</v>
      </c>
      <c r="AK34" s="281">
        <v>22.1</v>
      </c>
      <c r="AL34" s="347">
        <v>31.4</v>
      </c>
      <c r="AM34" s="511">
        <v>1.7</v>
      </c>
      <c r="AN34" s="511">
        <v>43.3</v>
      </c>
      <c r="AO34" s="281">
        <v>23.6</v>
      </c>
      <c r="AP34" s="347">
        <v>30.4</v>
      </c>
      <c r="AQ34" s="511">
        <v>43.4</v>
      </c>
      <c r="AR34" s="511">
        <v>1.8</v>
      </c>
      <c r="AS34" s="281">
        <v>24.4</v>
      </c>
      <c r="AT34" s="347">
        <v>27.6</v>
      </c>
      <c r="AU34" s="511">
        <v>1.5</v>
      </c>
      <c r="AV34" s="511">
        <v>47.1</v>
      </c>
      <c r="AW34" s="281">
        <v>23.8</v>
      </c>
      <c r="AX34" s="244">
        <v>30.9</v>
      </c>
      <c r="AY34" s="244">
        <v>41.3</v>
      </c>
      <c r="AZ34" s="244">
        <v>1.8</v>
      </c>
      <c r="BA34" s="281">
        <v>25.9</v>
      </c>
      <c r="BB34" s="347">
        <v>29.6</v>
      </c>
      <c r="BC34" s="511">
        <v>44.8</v>
      </c>
      <c r="BD34" s="511">
        <v>1.7</v>
      </c>
      <c r="BE34" s="281">
        <v>24</v>
      </c>
      <c r="BF34" s="347">
        <v>29.8</v>
      </c>
      <c r="BG34" s="511">
        <v>45.2</v>
      </c>
      <c r="BH34" s="511">
        <v>1.8</v>
      </c>
      <c r="BI34" s="281">
        <v>23.3</v>
      </c>
      <c r="BJ34" s="347">
        <v>34</v>
      </c>
      <c r="BK34" s="511">
        <v>40</v>
      </c>
      <c r="BL34" s="511">
        <v>1.9</v>
      </c>
      <c r="BM34" s="281">
        <v>24</v>
      </c>
      <c r="BN34" s="347">
        <v>35.1</v>
      </c>
      <c r="BO34" s="511">
        <v>38.799999999999997</v>
      </c>
      <c r="BP34" s="511">
        <v>1.5</v>
      </c>
      <c r="BQ34" s="281">
        <v>24.6</v>
      </c>
      <c r="BR34" s="347">
        <v>30.8</v>
      </c>
      <c r="BS34" s="511">
        <v>43.1</v>
      </c>
      <c r="BT34" s="511">
        <v>1.2</v>
      </c>
      <c r="BU34" s="281">
        <v>24.9</v>
      </c>
      <c r="BV34" s="511">
        <v>32.700000000000003</v>
      </c>
      <c r="BW34" s="511">
        <v>39.299999999999997</v>
      </c>
      <c r="BX34" s="511">
        <v>1.5</v>
      </c>
      <c r="BY34" s="511">
        <v>26.6</v>
      </c>
    </row>
    <row r="35" spans="1:77" ht="19.5" customHeight="1" x14ac:dyDescent="0.25">
      <c r="A35" s="177" t="s">
        <v>24</v>
      </c>
      <c r="B35" s="347">
        <v>49.3</v>
      </c>
      <c r="C35" s="511">
        <v>3.4</v>
      </c>
      <c r="D35" s="511">
        <v>35.6</v>
      </c>
      <c r="E35" s="281">
        <v>11.7</v>
      </c>
      <c r="F35" s="347">
        <v>49.7</v>
      </c>
      <c r="G35" s="511">
        <v>3.2</v>
      </c>
      <c r="H35" s="511">
        <v>34.299999999999997</v>
      </c>
      <c r="I35" s="281">
        <v>12.8</v>
      </c>
      <c r="J35" s="347">
        <v>46</v>
      </c>
      <c r="K35" s="511">
        <v>4</v>
      </c>
      <c r="L35" s="511">
        <v>36.5</v>
      </c>
      <c r="M35" s="281">
        <v>13.5</v>
      </c>
      <c r="N35" s="347">
        <v>45.3</v>
      </c>
      <c r="O35" s="511">
        <v>2.5</v>
      </c>
      <c r="P35" s="511">
        <v>35.1</v>
      </c>
      <c r="Q35" s="281">
        <v>17.100000000000001</v>
      </c>
      <c r="R35" s="347">
        <v>43.9</v>
      </c>
      <c r="S35" s="511">
        <v>2.7</v>
      </c>
      <c r="T35" s="511">
        <v>36.4</v>
      </c>
      <c r="U35" s="281">
        <v>16.899999999999999</v>
      </c>
      <c r="V35" s="347">
        <v>40.4</v>
      </c>
      <c r="W35" s="511">
        <v>37.299999999999997</v>
      </c>
      <c r="X35" s="511">
        <v>2.4</v>
      </c>
      <c r="Y35" s="281">
        <v>20</v>
      </c>
      <c r="Z35" s="347">
        <v>38.5</v>
      </c>
      <c r="AA35" s="511">
        <v>2.6</v>
      </c>
      <c r="AB35" s="511">
        <v>38.1</v>
      </c>
      <c r="AC35" s="281">
        <v>20.8</v>
      </c>
      <c r="AD35" s="347">
        <v>37.1</v>
      </c>
      <c r="AE35" s="511">
        <v>2.2000000000000002</v>
      </c>
      <c r="AF35" s="511">
        <v>37.6</v>
      </c>
      <c r="AG35" s="281">
        <v>23.1</v>
      </c>
      <c r="AH35" s="347">
        <v>37.1</v>
      </c>
      <c r="AI35" s="511">
        <v>1.6</v>
      </c>
      <c r="AJ35" s="511">
        <v>40.4</v>
      </c>
      <c r="AK35" s="281">
        <v>20.8</v>
      </c>
      <c r="AL35" s="347">
        <v>41.2</v>
      </c>
      <c r="AM35" s="511">
        <v>2</v>
      </c>
      <c r="AN35" s="511">
        <v>32.6</v>
      </c>
      <c r="AO35" s="281">
        <v>24.1</v>
      </c>
      <c r="AP35" s="347">
        <v>38</v>
      </c>
      <c r="AQ35" s="511">
        <v>34.1</v>
      </c>
      <c r="AR35" s="511">
        <v>1.9</v>
      </c>
      <c r="AS35" s="281">
        <v>26</v>
      </c>
      <c r="AT35" s="347">
        <v>35.700000000000003</v>
      </c>
      <c r="AU35" s="511">
        <v>2.1</v>
      </c>
      <c r="AV35" s="511">
        <v>37.799999999999997</v>
      </c>
      <c r="AW35" s="281">
        <v>24.4</v>
      </c>
      <c r="AX35" s="244">
        <v>37.299999999999997</v>
      </c>
      <c r="AY35" s="244">
        <v>34</v>
      </c>
      <c r="AZ35" s="244">
        <v>2</v>
      </c>
      <c r="BA35" s="281">
        <v>26.7</v>
      </c>
      <c r="BB35" s="347">
        <v>36.9</v>
      </c>
      <c r="BC35" s="511">
        <v>34.6</v>
      </c>
      <c r="BD35" s="511">
        <v>2</v>
      </c>
      <c r="BE35" s="281">
        <v>26.4</v>
      </c>
      <c r="BF35" s="347">
        <v>35.4</v>
      </c>
      <c r="BG35" s="511">
        <v>37.4</v>
      </c>
      <c r="BH35" s="511">
        <v>2</v>
      </c>
      <c r="BI35" s="281">
        <v>25.2</v>
      </c>
      <c r="BJ35" s="347">
        <v>41.5</v>
      </c>
      <c r="BK35" s="511">
        <v>30.5</v>
      </c>
      <c r="BL35" s="511">
        <v>1.7</v>
      </c>
      <c r="BM35" s="281">
        <v>26</v>
      </c>
      <c r="BN35" s="347">
        <v>38.5</v>
      </c>
      <c r="BO35" s="511">
        <v>34.299999999999997</v>
      </c>
      <c r="BP35" s="511">
        <v>2</v>
      </c>
      <c r="BQ35" s="281">
        <v>25.2</v>
      </c>
      <c r="BR35" s="347">
        <v>37.200000000000003</v>
      </c>
      <c r="BS35" s="511">
        <v>34.5</v>
      </c>
      <c r="BT35" s="511">
        <v>2.1</v>
      </c>
      <c r="BU35" s="281">
        <v>26.2</v>
      </c>
      <c r="BV35" s="511">
        <v>37.5</v>
      </c>
      <c r="BW35" s="511">
        <v>35.5</v>
      </c>
      <c r="BX35" s="511">
        <v>1.7</v>
      </c>
      <c r="BY35" s="511">
        <v>25.3</v>
      </c>
    </row>
    <row r="36" spans="1:77" ht="19.5" customHeight="1" x14ac:dyDescent="0.25">
      <c r="A36" s="177" t="s">
        <v>25</v>
      </c>
      <c r="B36" s="347">
        <v>52.2</v>
      </c>
      <c r="C36" s="511">
        <v>2.2999999999999998</v>
      </c>
      <c r="D36" s="511">
        <v>31.7</v>
      </c>
      <c r="E36" s="281">
        <v>13.8</v>
      </c>
      <c r="F36" s="347">
        <v>54.2</v>
      </c>
      <c r="G36" s="511">
        <v>2.9</v>
      </c>
      <c r="H36" s="511">
        <v>27.2</v>
      </c>
      <c r="I36" s="281">
        <v>15.7</v>
      </c>
      <c r="J36" s="347">
        <v>46.1</v>
      </c>
      <c r="K36" s="511">
        <v>2.5</v>
      </c>
      <c r="L36" s="511">
        <v>34.799999999999997</v>
      </c>
      <c r="M36" s="281">
        <v>16.600000000000001</v>
      </c>
      <c r="N36" s="347">
        <v>44</v>
      </c>
      <c r="O36" s="511">
        <v>2.2000000000000002</v>
      </c>
      <c r="P36" s="511">
        <v>34.9</v>
      </c>
      <c r="Q36" s="281">
        <v>18.899999999999999</v>
      </c>
      <c r="R36" s="347">
        <v>41.4</v>
      </c>
      <c r="S36" s="511">
        <v>2.2999999999999998</v>
      </c>
      <c r="T36" s="511">
        <v>36.9</v>
      </c>
      <c r="U36" s="281">
        <v>19.399999999999999</v>
      </c>
      <c r="V36" s="347">
        <v>37.5</v>
      </c>
      <c r="W36" s="511">
        <v>42</v>
      </c>
      <c r="X36" s="511">
        <v>1.6</v>
      </c>
      <c r="Y36" s="281">
        <v>18.899999999999999</v>
      </c>
      <c r="Z36" s="347">
        <v>34.200000000000003</v>
      </c>
      <c r="AA36" s="511">
        <v>1.9</v>
      </c>
      <c r="AB36" s="511">
        <v>41.1</v>
      </c>
      <c r="AC36" s="281">
        <v>22.8</v>
      </c>
      <c r="AD36" s="347">
        <v>33.299999999999997</v>
      </c>
      <c r="AE36" s="511">
        <v>1.6</v>
      </c>
      <c r="AF36" s="511">
        <v>43.1</v>
      </c>
      <c r="AG36" s="281">
        <v>22</v>
      </c>
      <c r="AH36" s="347">
        <v>37.4</v>
      </c>
      <c r="AI36" s="511">
        <v>1.8</v>
      </c>
      <c r="AJ36" s="511">
        <v>38.6</v>
      </c>
      <c r="AK36" s="281">
        <v>22.2</v>
      </c>
      <c r="AL36" s="347">
        <v>31.9</v>
      </c>
      <c r="AM36" s="511">
        <v>1.6</v>
      </c>
      <c r="AN36" s="511">
        <v>42.8</v>
      </c>
      <c r="AO36" s="281">
        <v>23.7</v>
      </c>
      <c r="AP36" s="347">
        <v>37.799999999999997</v>
      </c>
      <c r="AQ36" s="511">
        <v>37.799999999999997</v>
      </c>
      <c r="AR36" s="511">
        <v>1.7</v>
      </c>
      <c r="AS36" s="281">
        <v>22.7</v>
      </c>
      <c r="AT36" s="347">
        <v>36</v>
      </c>
      <c r="AU36" s="511">
        <v>1.8</v>
      </c>
      <c r="AV36" s="511">
        <v>41</v>
      </c>
      <c r="AW36" s="281">
        <v>21.1</v>
      </c>
      <c r="AX36" s="244">
        <v>36.9</v>
      </c>
      <c r="AY36" s="244">
        <v>38.5</v>
      </c>
      <c r="AZ36" s="244">
        <v>2.2999999999999998</v>
      </c>
      <c r="BA36" s="281">
        <v>22.4</v>
      </c>
      <c r="BB36" s="347">
        <v>34</v>
      </c>
      <c r="BC36" s="511">
        <v>42</v>
      </c>
      <c r="BD36" s="511">
        <v>1.9</v>
      </c>
      <c r="BE36" s="281">
        <v>22.1</v>
      </c>
      <c r="BF36" s="347">
        <v>36.799999999999997</v>
      </c>
      <c r="BG36" s="511">
        <v>38.200000000000003</v>
      </c>
      <c r="BH36" s="511">
        <v>1.5</v>
      </c>
      <c r="BI36" s="281">
        <v>23.5</v>
      </c>
      <c r="BJ36" s="347">
        <v>39.700000000000003</v>
      </c>
      <c r="BK36" s="511">
        <v>35.5</v>
      </c>
      <c r="BL36" s="511">
        <v>1.5</v>
      </c>
      <c r="BM36" s="281">
        <v>23.4</v>
      </c>
      <c r="BN36" s="347">
        <v>42</v>
      </c>
      <c r="BO36" s="511">
        <v>35.6</v>
      </c>
      <c r="BP36" s="511">
        <v>1.8</v>
      </c>
      <c r="BQ36" s="281">
        <v>20.6</v>
      </c>
      <c r="BR36" s="347">
        <v>38.700000000000003</v>
      </c>
      <c r="BS36" s="511">
        <v>36.799999999999997</v>
      </c>
      <c r="BT36" s="511">
        <v>1.5</v>
      </c>
      <c r="BU36" s="281">
        <v>23</v>
      </c>
      <c r="BV36" s="511">
        <v>38.5</v>
      </c>
      <c r="BW36" s="511">
        <v>37.6</v>
      </c>
      <c r="BX36" s="511">
        <v>1.3</v>
      </c>
      <c r="BY36" s="511">
        <v>22.5</v>
      </c>
    </row>
    <row r="37" spans="1:77" ht="19.5" customHeight="1" x14ac:dyDescent="0.25">
      <c r="A37" s="177" t="s">
        <v>26</v>
      </c>
      <c r="B37" s="347">
        <v>62.8</v>
      </c>
      <c r="C37" s="511">
        <v>3.4</v>
      </c>
      <c r="D37" s="511">
        <v>23</v>
      </c>
      <c r="E37" s="281">
        <v>10.8</v>
      </c>
      <c r="F37" s="347">
        <v>61.8</v>
      </c>
      <c r="G37" s="511">
        <v>3.4</v>
      </c>
      <c r="H37" s="511">
        <v>22.9</v>
      </c>
      <c r="I37" s="281">
        <v>11.9</v>
      </c>
      <c r="J37" s="347">
        <v>57.5</v>
      </c>
      <c r="K37" s="511">
        <v>2.5</v>
      </c>
      <c r="L37" s="511">
        <v>25.7</v>
      </c>
      <c r="M37" s="281">
        <v>14.3</v>
      </c>
      <c r="N37" s="347">
        <v>56.2</v>
      </c>
      <c r="O37" s="511">
        <v>2.5</v>
      </c>
      <c r="P37" s="511">
        <v>25.5</v>
      </c>
      <c r="Q37" s="281">
        <v>15.8</v>
      </c>
      <c r="R37" s="347">
        <v>53.6</v>
      </c>
      <c r="S37" s="511">
        <v>2.4</v>
      </c>
      <c r="T37" s="511">
        <v>25.5</v>
      </c>
      <c r="U37" s="281">
        <v>18.5</v>
      </c>
      <c r="V37" s="347">
        <v>50.8</v>
      </c>
      <c r="W37" s="511">
        <v>25.6</v>
      </c>
      <c r="X37" s="511">
        <v>2.2000000000000002</v>
      </c>
      <c r="Y37" s="281">
        <v>21.4</v>
      </c>
      <c r="Z37" s="347">
        <v>41.9</v>
      </c>
      <c r="AA37" s="511">
        <v>1.9</v>
      </c>
      <c r="AB37" s="511">
        <v>32.700000000000003</v>
      </c>
      <c r="AC37" s="281">
        <v>23.5</v>
      </c>
      <c r="AD37" s="347">
        <v>41.9</v>
      </c>
      <c r="AE37" s="511">
        <v>2</v>
      </c>
      <c r="AF37" s="511">
        <v>31.3</v>
      </c>
      <c r="AG37" s="281">
        <v>24.8</v>
      </c>
      <c r="AH37" s="347">
        <v>36.1</v>
      </c>
      <c r="AI37" s="511">
        <v>1.4</v>
      </c>
      <c r="AJ37" s="511">
        <v>41.6</v>
      </c>
      <c r="AK37" s="281">
        <v>21</v>
      </c>
      <c r="AL37" s="347">
        <v>45.9</v>
      </c>
      <c r="AM37" s="511">
        <v>1.5</v>
      </c>
      <c r="AN37" s="511">
        <v>24.8</v>
      </c>
      <c r="AO37" s="281">
        <v>27.8</v>
      </c>
      <c r="AP37" s="347">
        <v>35.9</v>
      </c>
      <c r="AQ37" s="511">
        <v>32.5</v>
      </c>
      <c r="AR37" s="511">
        <v>1.5</v>
      </c>
      <c r="AS37" s="281">
        <v>30</v>
      </c>
      <c r="AT37" s="347">
        <v>36.6</v>
      </c>
      <c r="AU37" s="511">
        <v>1.4</v>
      </c>
      <c r="AV37" s="511">
        <v>31.5</v>
      </c>
      <c r="AW37" s="281">
        <v>30.4</v>
      </c>
      <c r="AX37" s="244">
        <v>31.4</v>
      </c>
      <c r="AY37" s="244">
        <v>43.2</v>
      </c>
      <c r="AZ37" s="244">
        <v>1.3</v>
      </c>
      <c r="BA37" s="281">
        <v>24.1</v>
      </c>
      <c r="BB37" s="347">
        <v>36.200000000000003</v>
      </c>
      <c r="BC37" s="511">
        <v>34.4</v>
      </c>
      <c r="BD37" s="511">
        <v>1.6</v>
      </c>
      <c r="BE37" s="281">
        <v>27.9</v>
      </c>
      <c r="BF37" s="347">
        <v>39.200000000000003</v>
      </c>
      <c r="BG37" s="511">
        <v>29.4</v>
      </c>
      <c r="BH37" s="511">
        <v>1.9</v>
      </c>
      <c r="BI37" s="281">
        <v>29.6</v>
      </c>
      <c r="BJ37" s="347">
        <v>39.1</v>
      </c>
      <c r="BK37" s="511">
        <v>28.8</v>
      </c>
      <c r="BL37" s="511">
        <v>1.7</v>
      </c>
      <c r="BM37" s="281">
        <v>30.4</v>
      </c>
      <c r="BN37" s="347">
        <v>36.1</v>
      </c>
      <c r="BO37" s="511">
        <v>32</v>
      </c>
      <c r="BP37" s="511">
        <v>1.6</v>
      </c>
      <c r="BQ37" s="281">
        <v>30</v>
      </c>
      <c r="BR37" s="347">
        <v>33.4</v>
      </c>
      <c r="BS37" s="511">
        <v>36.799999999999997</v>
      </c>
      <c r="BT37" s="511">
        <v>1.7</v>
      </c>
      <c r="BU37" s="281">
        <v>28</v>
      </c>
      <c r="BV37" s="511">
        <v>36.1</v>
      </c>
      <c r="BW37" s="511">
        <v>32.1</v>
      </c>
      <c r="BX37" s="511">
        <v>1.6</v>
      </c>
      <c r="BY37" s="511">
        <v>30.2</v>
      </c>
    </row>
    <row r="38" spans="1:77" ht="19.5" customHeight="1" x14ac:dyDescent="0.25">
      <c r="A38" s="177" t="s">
        <v>27</v>
      </c>
      <c r="B38" s="347">
        <v>48.6</v>
      </c>
      <c r="C38" s="511">
        <v>3.1</v>
      </c>
      <c r="D38" s="511">
        <v>32.1</v>
      </c>
      <c r="E38" s="281">
        <v>16.2</v>
      </c>
      <c r="F38" s="347">
        <v>43</v>
      </c>
      <c r="G38" s="511">
        <v>2.8</v>
      </c>
      <c r="H38" s="511">
        <v>36.6</v>
      </c>
      <c r="I38" s="281">
        <v>17.7</v>
      </c>
      <c r="J38" s="347">
        <v>40.4</v>
      </c>
      <c r="K38" s="511">
        <v>2.5</v>
      </c>
      <c r="L38" s="511">
        <v>36.700000000000003</v>
      </c>
      <c r="M38" s="281">
        <v>20.3</v>
      </c>
      <c r="N38" s="347">
        <v>40.1</v>
      </c>
      <c r="O38" s="511">
        <v>2.6</v>
      </c>
      <c r="P38" s="511">
        <v>34.1</v>
      </c>
      <c r="Q38" s="281">
        <v>23.3</v>
      </c>
      <c r="R38" s="347">
        <v>36.799999999999997</v>
      </c>
      <c r="S38" s="511">
        <v>2.4</v>
      </c>
      <c r="T38" s="511">
        <v>35.4</v>
      </c>
      <c r="U38" s="281">
        <v>25.4</v>
      </c>
      <c r="V38" s="347">
        <v>34.1</v>
      </c>
      <c r="W38" s="511">
        <v>35.799999999999997</v>
      </c>
      <c r="X38" s="511">
        <v>2.5</v>
      </c>
      <c r="Y38" s="281">
        <v>27.6</v>
      </c>
      <c r="Z38" s="347">
        <v>31.6</v>
      </c>
      <c r="AA38" s="511">
        <v>2.2000000000000002</v>
      </c>
      <c r="AB38" s="511">
        <v>37.5</v>
      </c>
      <c r="AC38" s="281">
        <v>28.6</v>
      </c>
      <c r="AD38" s="347">
        <v>29.5</v>
      </c>
      <c r="AE38" s="511">
        <v>2.2999999999999998</v>
      </c>
      <c r="AF38" s="511">
        <v>38.6</v>
      </c>
      <c r="AG38" s="281">
        <v>29.6</v>
      </c>
      <c r="AH38" s="347">
        <v>30.1</v>
      </c>
      <c r="AI38" s="511">
        <v>2.2000000000000002</v>
      </c>
      <c r="AJ38" s="511">
        <v>39.5</v>
      </c>
      <c r="AK38" s="281">
        <v>28.3</v>
      </c>
      <c r="AL38" s="347">
        <v>28.1</v>
      </c>
      <c r="AM38" s="511">
        <v>2</v>
      </c>
      <c r="AN38" s="511">
        <v>40.700000000000003</v>
      </c>
      <c r="AO38" s="281">
        <v>29.2</v>
      </c>
      <c r="AP38" s="347">
        <v>30.8</v>
      </c>
      <c r="AQ38" s="511">
        <v>38.9</v>
      </c>
      <c r="AR38" s="511">
        <v>2.1</v>
      </c>
      <c r="AS38" s="281">
        <v>28.2</v>
      </c>
      <c r="AT38" s="347">
        <v>29.4</v>
      </c>
      <c r="AU38" s="511">
        <v>1.9</v>
      </c>
      <c r="AV38" s="511">
        <v>39.200000000000003</v>
      </c>
      <c r="AW38" s="281">
        <v>29.4</v>
      </c>
      <c r="AX38" s="244">
        <v>28.1</v>
      </c>
      <c r="AY38" s="244">
        <v>39.6</v>
      </c>
      <c r="AZ38" s="244">
        <v>2.4</v>
      </c>
      <c r="BA38" s="281">
        <v>29.9</v>
      </c>
      <c r="BB38" s="347">
        <v>28.3</v>
      </c>
      <c r="BC38" s="511">
        <v>37.6</v>
      </c>
      <c r="BD38" s="511">
        <v>2.1</v>
      </c>
      <c r="BE38" s="281">
        <v>32</v>
      </c>
      <c r="BF38" s="347">
        <v>28.3</v>
      </c>
      <c r="BG38" s="511">
        <v>37.5</v>
      </c>
      <c r="BH38" s="511">
        <v>2.4</v>
      </c>
      <c r="BI38" s="281">
        <v>31.8</v>
      </c>
      <c r="BJ38" s="347">
        <v>30.7</v>
      </c>
      <c r="BK38" s="511">
        <v>37.5</v>
      </c>
      <c r="BL38" s="511">
        <v>2.2000000000000002</v>
      </c>
      <c r="BM38" s="281">
        <v>29.5</v>
      </c>
      <c r="BN38" s="347">
        <v>31.6</v>
      </c>
      <c r="BO38" s="511">
        <v>37</v>
      </c>
      <c r="BP38" s="511">
        <v>2.4</v>
      </c>
      <c r="BQ38" s="281">
        <v>28.9</v>
      </c>
      <c r="BR38" s="347">
        <v>29.4</v>
      </c>
      <c r="BS38" s="511">
        <v>37.9</v>
      </c>
      <c r="BT38" s="511">
        <v>2.2999999999999998</v>
      </c>
      <c r="BU38" s="281">
        <v>30.5</v>
      </c>
      <c r="BV38" s="511">
        <v>27.8</v>
      </c>
      <c r="BW38" s="511">
        <v>39.1</v>
      </c>
      <c r="BX38" s="511">
        <v>2.2999999999999998</v>
      </c>
      <c r="BY38" s="511">
        <v>30.8</v>
      </c>
    </row>
    <row r="39" spans="1:77" ht="19.5" customHeight="1" x14ac:dyDescent="0.25">
      <c r="A39" s="177" t="s">
        <v>28</v>
      </c>
      <c r="B39" s="347">
        <v>51.6</v>
      </c>
      <c r="C39" s="511">
        <v>2.1</v>
      </c>
      <c r="D39" s="511">
        <v>33.4</v>
      </c>
      <c r="E39" s="281">
        <v>12.9</v>
      </c>
      <c r="F39" s="347">
        <v>49.4</v>
      </c>
      <c r="G39" s="511">
        <v>2.2999999999999998</v>
      </c>
      <c r="H39" s="511">
        <v>33.1</v>
      </c>
      <c r="I39" s="281">
        <v>15.1</v>
      </c>
      <c r="J39" s="347">
        <v>50.8</v>
      </c>
      <c r="K39" s="511">
        <v>2.1</v>
      </c>
      <c r="L39" s="511">
        <v>29.1</v>
      </c>
      <c r="M39" s="281">
        <v>18.100000000000001</v>
      </c>
      <c r="N39" s="347">
        <v>47.4</v>
      </c>
      <c r="O39" s="511">
        <v>1.9</v>
      </c>
      <c r="P39" s="511">
        <v>30.3</v>
      </c>
      <c r="Q39" s="281">
        <v>20.399999999999999</v>
      </c>
      <c r="R39" s="347">
        <v>45</v>
      </c>
      <c r="S39" s="511">
        <v>2.1</v>
      </c>
      <c r="T39" s="511">
        <v>33.5</v>
      </c>
      <c r="U39" s="281">
        <v>19.399999999999999</v>
      </c>
      <c r="V39" s="347">
        <v>42.8</v>
      </c>
      <c r="W39" s="511">
        <v>35.200000000000003</v>
      </c>
      <c r="X39" s="511">
        <v>2.2000000000000002</v>
      </c>
      <c r="Y39" s="281">
        <v>19.8</v>
      </c>
      <c r="Z39" s="347">
        <v>37.6</v>
      </c>
      <c r="AA39" s="511">
        <v>1.8</v>
      </c>
      <c r="AB39" s="511">
        <v>38.799999999999997</v>
      </c>
      <c r="AC39" s="281">
        <v>21.7</v>
      </c>
      <c r="AD39" s="347">
        <v>35</v>
      </c>
      <c r="AE39" s="511">
        <v>1.9</v>
      </c>
      <c r="AF39" s="511">
        <v>39.700000000000003</v>
      </c>
      <c r="AG39" s="281">
        <v>23.3</v>
      </c>
      <c r="AH39" s="347">
        <v>38.799999999999997</v>
      </c>
      <c r="AI39" s="511">
        <v>1.6</v>
      </c>
      <c r="AJ39" s="511">
        <v>35.4</v>
      </c>
      <c r="AK39" s="281">
        <v>24.2</v>
      </c>
      <c r="AL39" s="347">
        <v>37.700000000000003</v>
      </c>
      <c r="AM39" s="511">
        <v>1.5</v>
      </c>
      <c r="AN39" s="511">
        <v>34.200000000000003</v>
      </c>
      <c r="AO39" s="281">
        <v>26.6</v>
      </c>
      <c r="AP39" s="347">
        <v>35.700000000000003</v>
      </c>
      <c r="AQ39" s="511">
        <v>37.5</v>
      </c>
      <c r="AR39" s="511">
        <v>1.6</v>
      </c>
      <c r="AS39" s="281">
        <v>25.1</v>
      </c>
      <c r="AT39" s="347">
        <v>31.2</v>
      </c>
      <c r="AU39" s="511">
        <v>1.6</v>
      </c>
      <c r="AV39" s="511">
        <v>44.2</v>
      </c>
      <c r="AW39" s="281">
        <v>22.9</v>
      </c>
      <c r="AX39" s="244">
        <v>34.700000000000003</v>
      </c>
      <c r="AY39" s="244">
        <v>40.4</v>
      </c>
      <c r="AZ39" s="244">
        <v>1.7</v>
      </c>
      <c r="BA39" s="281">
        <v>23.2</v>
      </c>
      <c r="BB39" s="347">
        <v>34.4</v>
      </c>
      <c r="BC39" s="511">
        <v>40.6</v>
      </c>
      <c r="BD39" s="511">
        <v>1.5</v>
      </c>
      <c r="BE39" s="281">
        <v>23.5</v>
      </c>
      <c r="BF39" s="347">
        <v>31.2</v>
      </c>
      <c r="BG39" s="511">
        <v>43.9</v>
      </c>
      <c r="BH39" s="511">
        <v>1.4</v>
      </c>
      <c r="BI39" s="281">
        <v>23.5</v>
      </c>
      <c r="BJ39" s="347">
        <v>37.6</v>
      </c>
      <c r="BK39" s="511">
        <v>38.799999999999997</v>
      </c>
      <c r="BL39" s="511">
        <v>1.3</v>
      </c>
      <c r="BM39" s="281">
        <v>22.3</v>
      </c>
      <c r="BN39" s="347">
        <v>32.799999999999997</v>
      </c>
      <c r="BO39" s="511">
        <v>43.2</v>
      </c>
      <c r="BP39" s="511">
        <v>0.9</v>
      </c>
      <c r="BQ39" s="281">
        <v>23.1</v>
      </c>
      <c r="BR39" s="347">
        <v>35.299999999999997</v>
      </c>
      <c r="BS39" s="511">
        <v>36.5</v>
      </c>
      <c r="BT39" s="511">
        <v>0.8</v>
      </c>
      <c r="BU39" s="281">
        <v>27.5</v>
      </c>
      <c r="BV39" s="511">
        <v>36.6</v>
      </c>
      <c r="BW39" s="511">
        <v>34</v>
      </c>
      <c r="BX39" s="511">
        <v>1.1000000000000001</v>
      </c>
      <c r="BY39" s="511">
        <v>28.3</v>
      </c>
    </row>
    <row r="40" spans="1:77" ht="19.5" customHeight="1" x14ac:dyDescent="0.25">
      <c r="A40" s="177" t="s">
        <v>29</v>
      </c>
      <c r="B40" s="347">
        <v>59.6</v>
      </c>
      <c r="C40" s="511">
        <v>2.9</v>
      </c>
      <c r="D40" s="511">
        <v>26.1</v>
      </c>
      <c r="E40" s="281">
        <v>11.4</v>
      </c>
      <c r="F40" s="347">
        <v>55.4</v>
      </c>
      <c r="G40" s="511">
        <v>3</v>
      </c>
      <c r="H40" s="511">
        <v>28.4</v>
      </c>
      <c r="I40" s="281">
        <v>13.2</v>
      </c>
      <c r="J40" s="347">
        <v>48.9</v>
      </c>
      <c r="K40" s="511">
        <v>2.6</v>
      </c>
      <c r="L40" s="511">
        <v>32.9</v>
      </c>
      <c r="M40" s="281">
        <v>15.6</v>
      </c>
      <c r="N40" s="347">
        <v>46.9</v>
      </c>
      <c r="O40" s="511">
        <v>2.2999999999999998</v>
      </c>
      <c r="P40" s="511">
        <v>35</v>
      </c>
      <c r="Q40" s="281">
        <v>15.8</v>
      </c>
      <c r="R40" s="347">
        <v>44.6</v>
      </c>
      <c r="S40" s="511">
        <v>2.4</v>
      </c>
      <c r="T40" s="511">
        <v>38</v>
      </c>
      <c r="U40" s="281">
        <v>15</v>
      </c>
      <c r="V40" s="347">
        <v>43.8</v>
      </c>
      <c r="W40" s="511">
        <v>35.200000000000003</v>
      </c>
      <c r="X40" s="511">
        <v>2.2000000000000002</v>
      </c>
      <c r="Y40" s="281">
        <v>18.899999999999999</v>
      </c>
      <c r="Z40" s="347">
        <v>37.5</v>
      </c>
      <c r="AA40" s="511">
        <v>1.6</v>
      </c>
      <c r="AB40" s="511">
        <v>38.9</v>
      </c>
      <c r="AC40" s="281">
        <v>22</v>
      </c>
      <c r="AD40" s="347">
        <v>35.5</v>
      </c>
      <c r="AE40" s="511">
        <v>1.6</v>
      </c>
      <c r="AF40" s="511">
        <v>42.4</v>
      </c>
      <c r="AG40" s="281">
        <v>20.5</v>
      </c>
      <c r="AH40" s="347">
        <v>38.799999999999997</v>
      </c>
      <c r="AI40" s="511">
        <v>1.8</v>
      </c>
      <c r="AJ40" s="511">
        <v>38.4</v>
      </c>
      <c r="AK40" s="281">
        <v>21.1</v>
      </c>
      <c r="AL40" s="347">
        <v>34.700000000000003</v>
      </c>
      <c r="AM40" s="511">
        <v>2.2000000000000002</v>
      </c>
      <c r="AN40" s="511">
        <v>40.299999999999997</v>
      </c>
      <c r="AO40" s="281">
        <v>22.7</v>
      </c>
      <c r="AP40" s="347">
        <v>37.6</v>
      </c>
      <c r="AQ40" s="511">
        <v>39</v>
      </c>
      <c r="AR40" s="511">
        <v>1.7</v>
      </c>
      <c r="AS40" s="281">
        <v>21.7</v>
      </c>
      <c r="AT40" s="347">
        <v>35.4</v>
      </c>
      <c r="AU40" s="511">
        <v>1.7</v>
      </c>
      <c r="AV40" s="511">
        <v>40.799999999999997</v>
      </c>
      <c r="AW40" s="281">
        <v>22.1</v>
      </c>
      <c r="AX40" s="244">
        <v>33.799999999999997</v>
      </c>
      <c r="AY40" s="244">
        <v>41.8</v>
      </c>
      <c r="AZ40" s="244">
        <v>1.8</v>
      </c>
      <c r="BA40" s="281">
        <v>22.6</v>
      </c>
      <c r="BB40" s="347">
        <v>34.299999999999997</v>
      </c>
      <c r="BC40" s="511">
        <v>40.700000000000003</v>
      </c>
      <c r="BD40" s="511">
        <v>1.7</v>
      </c>
      <c r="BE40" s="281">
        <v>23.3</v>
      </c>
      <c r="BF40" s="347">
        <v>35.4</v>
      </c>
      <c r="BG40" s="511">
        <v>39.1</v>
      </c>
      <c r="BH40" s="511">
        <v>2.4</v>
      </c>
      <c r="BI40" s="281">
        <v>23</v>
      </c>
      <c r="BJ40" s="347">
        <v>40.6</v>
      </c>
      <c r="BK40" s="511">
        <v>33.4</v>
      </c>
      <c r="BL40" s="511">
        <v>1.5</v>
      </c>
      <c r="BM40" s="281">
        <v>24.5</v>
      </c>
      <c r="BN40" s="347">
        <v>39.9</v>
      </c>
      <c r="BO40" s="511">
        <v>35.4</v>
      </c>
      <c r="BP40" s="511">
        <v>2.1</v>
      </c>
      <c r="BQ40" s="281">
        <v>22.6</v>
      </c>
      <c r="BR40" s="347">
        <v>36</v>
      </c>
      <c r="BS40" s="511">
        <v>39.200000000000003</v>
      </c>
      <c r="BT40" s="511">
        <v>1.9</v>
      </c>
      <c r="BU40" s="281">
        <v>22.9</v>
      </c>
      <c r="BV40" s="511">
        <v>36.5</v>
      </c>
      <c r="BW40" s="511">
        <v>36.6</v>
      </c>
      <c r="BX40" s="511">
        <v>1.9</v>
      </c>
      <c r="BY40" s="511">
        <v>25</v>
      </c>
    </row>
    <row r="41" spans="1:77" ht="19.5" customHeight="1" x14ac:dyDescent="0.25">
      <c r="A41" s="177" t="s">
        <v>30</v>
      </c>
      <c r="B41" s="347">
        <v>56.4</v>
      </c>
      <c r="C41" s="511">
        <v>3</v>
      </c>
      <c r="D41" s="511">
        <v>27.6</v>
      </c>
      <c r="E41" s="281">
        <v>13</v>
      </c>
      <c r="F41" s="347">
        <v>53.2</v>
      </c>
      <c r="G41" s="511">
        <v>3.2</v>
      </c>
      <c r="H41" s="511">
        <v>26.9</v>
      </c>
      <c r="I41" s="281">
        <v>16.7</v>
      </c>
      <c r="J41" s="347">
        <v>48.5</v>
      </c>
      <c r="K41" s="511">
        <v>3.8</v>
      </c>
      <c r="L41" s="511">
        <v>29.2</v>
      </c>
      <c r="M41" s="281">
        <v>18.5</v>
      </c>
      <c r="N41" s="347">
        <v>40.1</v>
      </c>
      <c r="O41" s="511">
        <v>3</v>
      </c>
      <c r="P41" s="511">
        <v>35.299999999999997</v>
      </c>
      <c r="Q41" s="281">
        <v>21.5</v>
      </c>
      <c r="R41" s="347">
        <v>38.1</v>
      </c>
      <c r="S41" s="511">
        <v>2.5</v>
      </c>
      <c r="T41" s="511">
        <v>34.799999999999997</v>
      </c>
      <c r="U41" s="281">
        <v>24.6</v>
      </c>
      <c r="V41" s="347">
        <v>33.1</v>
      </c>
      <c r="W41" s="511">
        <v>38.1</v>
      </c>
      <c r="X41" s="511">
        <v>2.4</v>
      </c>
      <c r="Y41" s="281">
        <v>26.4</v>
      </c>
      <c r="Z41" s="347">
        <v>34.9</v>
      </c>
      <c r="AA41" s="511">
        <v>2.4</v>
      </c>
      <c r="AB41" s="511">
        <v>31.9</v>
      </c>
      <c r="AC41" s="281">
        <v>30.9</v>
      </c>
      <c r="AD41" s="347">
        <v>24.6</v>
      </c>
      <c r="AE41" s="511">
        <v>1.8</v>
      </c>
      <c r="AF41" s="511">
        <v>45.6</v>
      </c>
      <c r="AG41" s="281">
        <v>28</v>
      </c>
      <c r="AH41" s="347">
        <v>35.200000000000003</v>
      </c>
      <c r="AI41" s="511">
        <v>2.2000000000000002</v>
      </c>
      <c r="AJ41" s="511">
        <v>33.9</v>
      </c>
      <c r="AK41" s="281">
        <v>28.7</v>
      </c>
      <c r="AL41" s="347">
        <v>35.299999999999997</v>
      </c>
      <c r="AM41" s="511">
        <v>2.2000000000000002</v>
      </c>
      <c r="AN41" s="511">
        <v>30.9</v>
      </c>
      <c r="AO41" s="281">
        <v>31.5</v>
      </c>
      <c r="AP41" s="347">
        <v>33.4</v>
      </c>
      <c r="AQ41" s="511">
        <v>34.700000000000003</v>
      </c>
      <c r="AR41" s="511">
        <v>2.2000000000000002</v>
      </c>
      <c r="AS41" s="281">
        <v>29.7</v>
      </c>
      <c r="AT41" s="347">
        <v>33.9</v>
      </c>
      <c r="AU41" s="511">
        <v>2.1</v>
      </c>
      <c r="AV41" s="511">
        <v>32.700000000000003</v>
      </c>
      <c r="AW41" s="281">
        <v>31.3</v>
      </c>
      <c r="AX41" s="244">
        <v>31.7</v>
      </c>
      <c r="AY41" s="244">
        <v>36.1</v>
      </c>
      <c r="AZ41" s="244">
        <v>1.8</v>
      </c>
      <c r="BA41" s="281">
        <v>30.4</v>
      </c>
      <c r="BB41" s="347">
        <v>32.4</v>
      </c>
      <c r="BC41" s="511">
        <v>33.299999999999997</v>
      </c>
      <c r="BD41" s="511">
        <v>1.9</v>
      </c>
      <c r="BE41" s="281">
        <v>32.299999999999997</v>
      </c>
      <c r="BF41" s="347">
        <v>29</v>
      </c>
      <c r="BG41" s="511">
        <v>41</v>
      </c>
      <c r="BH41" s="511">
        <v>1.6</v>
      </c>
      <c r="BI41" s="281">
        <v>28.3</v>
      </c>
      <c r="BJ41" s="347">
        <v>35.299999999999997</v>
      </c>
      <c r="BK41" s="511">
        <v>31.6</v>
      </c>
      <c r="BL41" s="511">
        <v>1.8</v>
      </c>
      <c r="BM41" s="281">
        <v>31.3</v>
      </c>
      <c r="BN41" s="347">
        <v>33.9</v>
      </c>
      <c r="BO41" s="511">
        <v>33.6</v>
      </c>
      <c r="BP41" s="511">
        <v>1.9</v>
      </c>
      <c r="BQ41" s="281">
        <v>30.6</v>
      </c>
      <c r="BR41" s="347">
        <v>33</v>
      </c>
      <c r="BS41" s="511">
        <v>35.9</v>
      </c>
      <c r="BT41" s="511">
        <v>2</v>
      </c>
      <c r="BU41" s="281">
        <v>29.1</v>
      </c>
      <c r="BV41" s="511">
        <v>32.299999999999997</v>
      </c>
      <c r="BW41" s="511">
        <v>32.4</v>
      </c>
      <c r="BX41" s="511">
        <v>1.7</v>
      </c>
      <c r="BY41" s="511">
        <v>33.6</v>
      </c>
    </row>
    <row r="42" spans="1:77" ht="18" x14ac:dyDescent="0.25">
      <c r="A42" s="176" t="s">
        <v>407</v>
      </c>
      <c r="B42" s="550">
        <v>53</v>
      </c>
      <c r="C42" s="282">
        <v>2.1</v>
      </c>
      <c r="D42" s="282">
        <v>32.1</v>
      </c>
      <c r="E42" s="280">
        <v>12.8</v>
      </c>
      <c r="F42" s="550">
        <v>51.2</v>
      </c>
      <c r="G42" s="282">
        <v>2.2000000000000002</v>
      </c>
      <c r="H42" s="282">
        <v>32</v>
      </c>
      <c r="I42" s="280">
        <v>14.6</v>
      </c>
      <c r="J42" s="550">
        <v>46.8</v>
      </c>
      <c r="K42" s="282">
        <v>2.4</v>
      </c>
      <c r="L42" s="282">
        <v>34.6</v>
      </c>
      <c r="M42" s="280">
        <v>16.2</v>
      </c>
      <c r="N42" s="550">
        <v>43.5</v>
      </c>
      <c r="O42" s="282">
        <v>2.2999999999999998</v>
      </c>
      <c r="P42" s="282">
        <v>35.6</v>
      </c>
      <c r="Q42" s="280">
        <v>18.600000000000001</v>
      </c>
      <c r="R42" s="550">
        <v>42.1</v>
      </c>
      <c r="S42" s="282">
        <v>2</v>
      </c>
      <c r="T42" s="282">
        <v>36.200000000000003</v>
      </c>
      <c r="U42" s="280">
        <v>19.8</v>
      </c>
      <c r="V42" s="550">
        <v>37.9</v>
      </c>
      <c r="W42" s="282">
        <v>39.299999999999997</v>
      </c>
      <c r="X42" s="282">
        <v>2.1</v>
      </c>
      <c r="Y42" s="280">
        <v>20.7</v>
      </c>
      <c r="Z42" s="550">
        <v>37</v>
      </c>
      <c r="AA42" s="282">
        <v>1.8</v>
      </c>
      <c r="AB42" s="282">
        <v>39.6</v>
      </c>
      <c r="AC42" s="280">
        <v>21.6</v>
      </c>
      <c r="AD42" s="550">
        <v>34.200000000000003</v>
      </c>
      <c r="AE42" s="282">
        <v>1.8</v>
      </c>
      <c r="AF42" s="282">
        <v>42.4</v>
      </c>
      <c r="AG42" s="280">
        <v>21.5</v>
      </c>
      <c r="AH42" s="550">
        <v>37.6</v>
      </c>
      <c r="AI42" s="282">
        <v>1.8</v>
      </c>
      <c r="AJ42" s="282">
        <v>38.700000000000003</v>
      </c>
      <c r="AK42" s="280">
        <v>21.9</v>
      </c>
      <c r="AL42" s="550">
        <v>37.299999999999997</v>
      </c>
      <c r="AM42" s="282">
        <v>1.9</v>
      </c>
      <c r="AN42" s="282">
        <v>36.200000000000003</v>
      </c>
      <c r="AO42" s="280">
        <v>24.7</v>
      </c>
      <c r="AP42" s="550">
        <v>37.4</v>
      </c>
      <c r="AQ42" s="282">
        <v>37</v>
      </c>
      <c r="AR42" s="282">
        <v>1.8</v>
      </c>
      <c r="AS42" s="280">
        <v>23.8</v>
      </c>
      <c r="AT42" s="550">
        <v>37.700000000000003</v>
      </c>
      <c r="AU42" s="282">
        <v>1.8</v>
      </c>
      <c r="AV42" s="282">
        <v>36.9</v>
      </c>
      <c r="AW42" s="280">
        <v>23.7</v>
      </c>
      <c r="AX42" s="289">
        <v>34.6</v>
      </c>
      <c r="AY42" s="289">
        <v>40.200000000000003</v>
      </c>
      <c r="AZ42" s="289">
        <v>1.8</v>
      </c>
      <c r="BA42" s="280">
        <v>23.5</v>
      </c>
      <c r="BB42" s="550">
        <v>34</v>
      </c>
      <c r="BC42" s="282">
        <v>39.5</v>
      </c>
      <c r="BD42" s="282">
        <v>1.8</v>
      </c>
      <c r="BE42" s="280">
        <v>24.7</v>
      </c>
      <c r="BF42" s="550">
        <v>32.700000000000003</v>
      </c>
      <c r="BG42" s="282">
        <v>41.9</v>
      </c>
      <c r="BH42" s="282">
        <v>1.9</v>
      </c>
      <c r="BI42" s="280">
        <v>23.5</v>
      </c>
      <c r="BJ42" s="550">
        <v>37.1</v>
      </c>
      <c r="BK42" s="282">
        <v>38.4</v>
      </c>
      <c r="BL42" s="282">
        <v>1.7</v>
      </c>
      <c r="BM42" s="280">
        <v>22.8</v>
      </c>
      <c r="BN42" s="550">
        <v>37.299999999999997</v>
      </c>
      <c r="BO42" s="282">
        <v>34.9</v>
      </c>
      <c r="BP42" s="282">
        <v>1.7</v>
      </c>
      <c r="BQ42" s="280">
        <v>26</v>
      </c>
      <c r="BR42" s="550">
        <v>37.9</v>
      </c>
      <c r="BS42" s="282">
        <v>34.799999999999997</v>
      </c>
      <c r="BT42" s="282">
        <v>1.9</v>
      </c>
      <c r="BU42" s="280">
        <v>25.4</v>
      </c>
      <c r="BV42" s="282">
        <v>38.1</v>
      </c>
      <c r="BW42" s="282">
        <v>34.200000000000003</v>
      </c>
      <c r="BX42" s="282">
        <v>1.8</v>
      </c>
      <c r="BY42" s="282">
        <v>25.9</v>
      </c>
    </row>
    <row r="43" spans="1:77" ht="19.5" customHeight="1" x14ac:dyDescent="0.25">
      <c r="A43" s="177" t="s">
        <v>31</v>
      </c>
      <c r="B43" s="347">
        <v>54</v>
      </c>
      <c r="C43" s="511">
        <v>1.7</v>
      </c>
      <c r="D43" s="511">
        <v>32.6</v>
      </c>
      <c r="E43" s="281">
        <v>11.7</v>
      </c>
      <c r="F43" s="347">
        <v>53.2</v>
      </c>
      <c r="G43" s="511">
        <v>2.1</v>
      </c>
      <c r="H43" s="511">
        <v>32.4</v>
      </c>
      <c r="I43" s="281">
        <v>12.3</v>
      </c>
      <c r="J43" s="347">
        <v>48.6</v>
      </c>
      <c r="K43" s="511">
        <v>2.2000000000000002</v>
      </c>
      <c r="L43" s="511">
        <v>35.9</v>
      </c>
      <c r="M43" s="281">
        <v>13.3</v>
      </c>
      <c r="N43" s="347">
        <v>45.9</v>
      </c>
      <c r="O43" s="511">
        <v>1.9</v>
      </c>
      <c r="P43" s="511">
        <v>36.200000000000003</v>
      </c>
      <c r="Q43" s="281">
        <v>15.9</v>
      </c>
      <c r="R43" s="347">
        <v>47.7</v>
      </c>
      <c r="S43" s="511">
        <v>1.5</v>
      </c>
      <c r="T43" s="511">
        <v>33.700000000000003</v>
      </c>
      <c r="U43" s="281">
        <v>17.100000000000001</v>
      </c>
      <c r="V43" s="347">
        <v>42.2</v>
      </c>
      <c r="W43" s="511">
        <v>37.5</v>
      </c>
      <c r="X43" s="511">
        <v>1.7</v>
      </c>
      <c r="Y43" s="281">
        <v>18.600000000000001</v>
      </c>
      <c r="Z43" s="347">
        <v>41.7</v>
      </c>
      <c r="AA43" s="511">
        <v>1.5</v>
      </c>
      <c r="AB43" s="511">
        <v>37.1</v>
      </c>
      <c r="AC43" s="281">
        <v>19.8</v>
      </c>
      <c r="AD43" s="347">
        <v>39.4</v>
      </c>
      <c r="AE43" s="511">
        <v>1.2</v>
      </c>
      <c r="AF43" s="511">
        <v>40.4</v>
      </c>
      <c r="AG43" s="281">
        <v>19</v>
      </c>
      <c r="AH43" s="347">
        <v>38.200000000000003</v>
      </c>
      <c r="AI43" s="511">
        <v>1</v>
      </c>
      <c r="AJ43" s="511">
        <v>39.299999999999997</v>
      </c>
      <c r="AK43" s="281">
        <v>21.5</v>
      </c>
      <c r="AL43" s="347">
        <v>37.4</v>
      </c>
      <c r="AM43" s="511">
        <v>1.3</v>
      </c>
      <c r="AN43" s="511">
        <v>38.6</v>
      </c>
      <c r="AO43" s="281">
        <v>22.7</v>
      </c>
      <c r="AP43" s="347">
        <v>35.4</v>
      </c>
      <c r="AQ43" s="511">
        <v>41.3</v>
      </c>
      <c r="AR43" s="511">
        <v>1.4</v>
      </c>
      <c r="AS43" s="281">
        <v>21.9</v>
      </c>
      <c r="AT43" s="347">
        <v>30</v>
      </c>
      <c r="AU43" s="511">
        <v>0.9</v>
      </c>
      <c r="AV43" s="511">
        <v>48.2</v>
      </c>
      <c r="AW43" s="281">
        <v>20.8</v>
      </c>
      <c r="AX43" s="244">
        <v>31.4</v>
      </c>
      <c r="AY43" s="244">
        <v>47.7</v>
      </c>
      <c r="AZ43" s="244">
        <v>0.9</v>
      </c>
      <c r="BA43" s="281">
        <v>19.899999999999999</v>
      </c>
      <c r="BB43" s="347">
        <v>35.1</v>
      </c>
      <c r="BC43" s="511">
        <v>40.1</v>
      </c>
      <c r="BD43" s="511">
        <v>0.9</v>
      </c>
      <c r="BE43" s="281">
        <v>23.8</v>
      </c>
      <c r="BF43" s="347">
        <v>36</v>
      </c>
      <c r="BG43" s="511">
        <v>40.799999999999997</v>
      </c>
      <c r="BH43" s="511">
        <v>1</v>
      </c>
      <c r="BI43" s="281">
        <v>22.3</v>
      </c>
      <c r="BJ43" s="347">
        <v>40.299999999999997</v>
      </c>
      <c r="BK43" s="511">
        <v>34.799999999999997</v>
      </c>
      <c r="BL43" s="511">
        <v>1.3</v>
      </c>
      <c r="BM43" s="281">
        <v>23.6</v>
      </c>
      <c r="BN43" s="347">
        <v>38.700000000000003</v>
      </c>
      <c r="BO43" s="511">
        <v>38.299999999999997</v>
      </c>
      <c r="BP43" s="511">
        <v>0.8</v>
      </c>
      <c r="BQ43" s="281">
        <v>22.1</v>
      </c>
      <c r="BR43" s="347">
        <v>37.200000000000003</v>
      </c>
      <c r="BS43" s="511">
        <v>37.5</v>
      </c>
      <c r="BT43" s="511">
        <v>0.8</v>
      </c>
      <c r="BU43" s="281">
        <v>24.4</v>
      </c>
      <c r="BV43" s="511">
        <v>34.6</v>
      </c>
      <c r="BW43" s="511">
        <v>40</v>
      </c>
      <c r="BX43" s="511">
        <v>0.8</v>
      </c>
      <c r="BY43" s="511">
        <v>24.6</v>
      </c>
    </row>
    <row r="44" spans="1:77" ht="19.5" customHeight="1" x14ac:dyDescent="0.25">
      <c r="A44" s="177" t="s">
        <v>32</v>
      </c>
      <c r="B44" s="347">
        <v>60.6</v>
      </c>
      <c r="C44" s="511">
        <v>2.9</v>
      </c>
      <c r="D44" s="511">
        <v>26.4</v>
      </c>
      <c r="E44" s="281">
        <v>10.1</v>
      </c>
      <c r="F44" s="347">
        <v>52.4</v>
      </c>
      <c r="G44" s="511">
        <v>2.8</v>
      </c>
      <c r="H44" s="511">
        <v>34.4</v>
      </c>
      <c r="I44" s="281">
        <v>10.3</v>
      </c>
      <c r="J44" s="347">
        <v>50.6</v>
      </c>
      <c r="K44" s="511">
        <v>2.4</v>
      </c>
      <c r="L44" s="511">
        <v>34.200000000000003</v>
      </c>
      <c r="M44" s="281">
        <v>12.8</v>
      </c>
      <c r="N44" s="347">
        <v>46.1</v>
      </c>
      <c r="O44" s="511">
        <v>2.2000000000000002</v>
      </c>
      <c r="P44" s="511">
        <v>36.6</v>
      </c>
      <c r="Q44" s="281">
        <v>15.1</v>
      </c>
      <c r="R44" s="347">
        <v>41.9</v>
      </c>
      <c r="S44" s="511">
        <v>1.8</v>
      </c>
      <c r="T44" s="511">
        <v>39.6</v>
      </c>
      <c r="U44" s="281">
        <v>16.7</v>
      </c>
      <c r="V44" s="347">
        <v>45.5</v>
      </c>
      <c r="W44" s="511">
        <v>35.5</v>
      </c>
      <c r="X44" s="511">
        <v>2.1</v>
      </c>
      <c r="Y44" s="281">
        <v>16.899999999999999</v>
      </c>
      <c r="Z44" s="347">
        <v>43</v>
      </c>
      <c r="AA44" s="511">
        <v>1.7</v>
      </c>
      <c r="AB44" s="511">
        <v>36.799999999999997</v>
      </c>
      <c r="AC44" s="281">
        <v>18.5</v>
      </c>
      <c r="AD44" s="347">
        <v>40</v>
      </c>
      <c r="AE44" s="511">
        <v>2.2000000000000002</v>
      </c>
      <c r="AF44" s="511">
        <v>39.9</v>
      </c>
      <c r="AG44" s="281">
        <v>17.8</v>
      </c>
      <c r="AH44" s="347">
        <v>41.9</v>
      </c>
      <c r="AI44" s="511">
        <v>1.7</v>
      </c>
      <c r="AJ44" s="511">
        <v>38.799999999999997</v>
      </c>
      <c r="AK44" s="281">
        <v>17.5</v>
      </c>
      <c r="AL44" s="347">
        <v>43.8</v>
      </c>
      <c r="AM44" s="511">
        <v>1.8</v>
      </c>
      <c r="AN44" s="511">
        <v>35.799999999999997</v>
      </c>
      <c r="AO44" s="281">
        <v>18.600000000000001</v>
      </c>
      <c r="AP44" s="347">
        <v>40.700000000000003</v>
      </c>
      <c r="AQ44" s="511">
        <v>38.299999999999997</v>
      </c>
      <c r="AR44" s="511">
        <v>1.7</v>
      </c>
      <c r="AS44" s="281">
        <v>19.399999999999999</v>
      </c>
      <c r="AT44" s="347">
        <v>39.4</v>
      </c>
      <c r="AU44" s="511">
        <v>1.3</v>
      </c>
      <c r="AV44" s="511">
        <v>39.299999999999997</v>
      </c>
      <c r="AW44" s="281">
        <v>20</v>
      </c>
      <c r="AX44" s="244">
        <v>38.4</v>
      </c>
      <c r="AY44" s="244">
        <v>40.9</v>
      </c>
      <c r="AZ44" s="244">
        <v>1.8</v>
      </c>
      <c r="BA44" s="281">
        <v>19</v>
      </c>
      <c r="BB44" s="347">
        <v>37.9</v>
      </c>
      <c r="BC44" s="511">
        <v>38.6</v>
      </c>
      <c r="BD44" s="511">
        <v>1.9</v>
      </c>
      <c r="BE44" s="281">
        <v>21.6</v>
      </c>
      <c r="BF44" s="347">
        <v>35.5</v>
      </c>
      <c r="BG44" s="511">
        <v>39.9</v>
      </c>
      <c r="BH44" s="511">
        <v>1.5</v>
      </c>
      <c r="BI44" s="281">
        <v>23.2</v>
      </c>
      <c r="BJ44" s="347">
        <v>39.5</v>
      </c>
      <c r="BK44" s="511">
        <v>36</v>
      </c>
      <c r="BL44" s="511">
        <v>1.4</v>
      </c>
      <c r="BM44" s="281">
        <v>23.1</v>
      </c>
      <c r="BN44" s="347">
        <v>39.1</v>
      </c>
      <c r="BO44" s="511">
        <v>38.200000000000003</v>
      </c>
      <c r="BP44" s="511">
        <v>1.4</v>
      </c>
      <c r="BQ44" s="281">
        <v>21.3</v>
      </c>
      <c r="BR44" s="347">
        <v>35</v>
      </c>
      <c r="BS44" s="511">
        <v>43.7</v>
      </c>
      <c r="BT44" s="511">
        <v>1</v>
      </c>
      <c r="BU44" s="281">
        <v>20.399999999999999</v>
      </c>
      <c r="BV44" s="511">
        <v>37.1</v>
      </c>
      <c r="BW44" s="511">
        <v>40.799999999999997</v>
      </c>
      <c r="BX44" s="511">
        <v>1.1000000000000001</v>
      </c>
      <c r="BY44" s="511">
        <v>21</v>
      </c>
    </row>
    <row r="45" spans="1:77" ht="19.5" customHeight="1" x14ac:dyDescent="0.25">
      <c r="A45" s="177" t="s">
        <v>33</v>
      </c>
      <c r="B45" s="587"/>
      <c r="C45" s="422"/>
      <c r="D45" s="422"/>
      <c r="E45" s="588"/>
      <c r="F45" s="587"/>
      <c r="G45" s="422"/>
      <c r="H45" s="422"/>
      <c r="I45" s="588"/>
      <c r="J45" s="587"/>
      <c r="K45" s="422"/>
      <c r="L45" s="422"/>
      <c r="M45" s="588"/>
      <c r="N45" s="587"/>
      <c r="O45" s="422"/>
      <c r="P45" s="422"/>
      <c r="Q45" s="588"/>
      <c r="R45" s="587"/>
      <c r="S45" s="422"/>
      <c r="T45" s="422"/>
      <c r="U45" s="588"/>
      <c r="V45" s="587"/>
      <c r="W45" s="422"/>
      <c r="X45" s="422"/>
      <c r="Y45" s="588"/>
      <c r="Z45" s="587"/>
      <c r="AA45" s="422"/>
      <c r="AB45" s="422"/>
      <c r="AC45" s="588"/>
      <c r="AD45" s="587"/>
      <c r="AE45" s="422"/>
      <c r="AF45" s="422"/>
      <c r="AG45" s="588"/>
      <c r="AH45" s="587"/>
      <c r="AI45" s="422"/>
      <c r="AJ45" s="422"/>
      <c r="AK45" s="588"/>
      <c r="AL45" s="587"/>
      <c r="AM45" s="422"/>
      <c r="AN45" s="422"/>
      <c r="AO45" s="588"/>
      <c r="AP45" s="587"/>
      <c r="AQ45" s="422"/>
      <c r="AR45" s="422"/>
      <c r="AS45" s="588"/>
      <c r="AT45" s="587"/>
      <c r="AU45" s="422"/>
      <c r="AV45" s="422"/>
      <c r="AW45" s="588"/>
      <c r="AX45" s="587"/>
      <c r="AY45" s="422"/>
      <c r="AZ45" s="422"/>
      <c r="BA45" s="588"/>
      <c r="BB45" s="587"/>
      <c r="BC45" s="422"/>
      <c r="BD45" s="422"/>
      <c r="BE45" s="588"/>
      <c r="BF45" s="587" t="s">
        <v>103</v>
      </c>
      <c r="BG45" s="422" t="s">
        <v>103</v>
      </c>
      <c r="BH45" s="422" t="s">
        <v>103</v>
      </c>
      <c r="BI45" s="588" t="s">
        <v>103</v>
      </c>
      <c r="BJ45" s="347">
        <v>50.4</v>
      </c>
      <c r="BK45" s="511">
        <v>32.6</v>
      </c>
      <c r="BL45" s="511">
        <v>1.6</v>
      </c>
      <c r="BM45" s="281">
        <v>15.4</v>
      </c>
      <c r="BN45" s="347">
        <v>51.6</v>
      </c>
      <c r="BO45" s="511">
        <v>30.1</v>
      </c>
      <c r="BP45" s="511">
        <v>1.3</v>
      </c>
      <c r="BQ45" s="281">
        <v>17</v>
      </c>
      <c r="BR45" s="347">
        <v>46.2</v>
      </c>
      <c r="BS45" s="511">
        <v>31.6</v>
      </c>
      <c r="BT45" s="511">
        <v>1.4</v>
      </c>
      <c r="BU45" s="281">
        <v>20.8</v>
      </c>
      <c r="BV45" s="511">
        <v>46.2</v>
      </c>
      <c r="BW45" s="511">
        <v>31.5</v>
      </c>
      <c r="BX45" s="511">
        <v>1.3</v>
      </c>
      <c r="BY45" s="511">
        <v>21</v>
      </c>
    </row>
    <row r="46" spans="1:77" ht="19.5" customHeight="1" x14ac:dyDescent="0.25">
      <c r="A46" s="177" t="s">
        <v>34</v>
      </c>
      <c r="B46" s="347">
        <v>50.2</v>
      </c>
      <c r="C46" s="511">
        <v>1.9</v>
      </c>
      <c r="D46" s="511">
        <v>33</v>
      </c>
      <c r="E46" s="281">
        <v>14.9</v>
      </c>
      <c r="F46" s="347">
        <v>48.5</v>
      </c>
      <c r="G46" s="511">
        <v>1.8</v>
      </c>
      <c r="H46" s="511">
        <v>34.4</v>
      </c>
      <c r="I46" s="281">
        <v>15.3</v>
      </c>
      <c r="J46" s="347">
        <v>43.8</v>
      </c>
      <c r="K46" s="511">
        <v>1.8</v>
      </c>
      <c r="L46" s="511">
        <v>37.299999999999997</v>
      </c>
      <c r="M46" s="281">
        <v>17.100000000000001</v>
      </c>
      <c r="N46" s="347">
        <v>43.7</v>
      </c>
      <c r="O46" s="511">
        <v>1.6</v>
      </c>
      <c r="P46" s="511">
        <v>35.9</v>
      </c>
      <c r="Q46" s="281">
        <v>18.8</v>
      </c>
      <c r="R46" s="347">
        <v>43.8</v>
      </c>
      <c r="S46" s="511">
        <v>2.2000000000000002</v>
      </c>
      <c r="T46" s="511">
        <v>34.5</v>
      </c>
      <c r="U46" s="281">
        <v>19.5</v>
      </c>
      <c r="V46" s="347">
        <v>39.700000000000003</v>
      </c>
      <c r="W46" s="511">
        <v>37.6</v>
      </c>
      <c r="X46" s="511">
        <v>2.2000000000000002</v>
      </c>
      <c r="Y46" s="281">
        <v>20.5</v>
      </c>
      <c r="Z46" s="347">
        <v>36.200000000000003</v>
      </c>
      <c r="AA46" s="511">
        <v>1.5</v>
      </c>
      <c r="AB46" s="511">
        <v>42.8</v>
      </c>
      <c r="AC46" s="281">
        <v>19.399999999999999</v>
      </c>
      <c r="AD46" s="347">
        <v>32.299999999999997</v>
      </c>
      <c r="AE46" s="511">
        <v>1.7</v>
      </c>
      <c r="AF46" s="511">
        <v>44.9</v>
      </c>
      <c r="AG46" s="281">
        <v>21.1</v>
      </c>
      <c r="AH46" s="347">
        <v>40.200000000000003</v>
      </c>
      <c r="AI46" s="511">
        <v>1.7</v>
      </c>
      <c r="AJ46" s="511">
        <v>38.4</v>
      </c>
      <c r="AK46" s="281">
        <v>19.7</v>
      </c>
      <c r="AL46" s="347">
        <v>35.799999999999997</v>
      </c>
      <c r="AM46" s="511">
        <v>1.8</v>
      </c>
      <c r="AN46" s="511">
        <v>39.200000000000003</v>
      </c>
      <c r="AO46" s="281">
        <v>23.2</v>
      </c>
      <c r="AP46" s="347">
        <v>38.5</v>
      </c>
      <c r="AQ46" s="511">
        <v>36.9</v>
      </c>
      <c r="AR46" s="511">
        <v>1.8</v>
      </c>
      <c r="AS46" s="281">
        <v>22.8</v>
      </c>
      <c r="AT46" s="347">
        <v>37.5</v>
      </c>
      <c r="AU46" s="511">
        <v>1.8</v>
      </c>
      <c r="AV46" s="511">
        <v>37.5</v>
      </c>
      <c r="AW46" s="281">
        <v>23.1</v>
      </c>
      <c r="AX46" s="244">
        <v>35.9</v>
      </c>
      <c r="AY46" s="244">
        <v>38.6</v>
      </c>
      <c r="AZ46" s="244">
        <v>1.6</v>
      </c>
      <c r="BA46" s="281">
        <v>24</v>
      </c>
      <c r="BB46" s="347">
        <v>33.700000000000003</v>
      </c>
      <c r="BC46" s="511">
        <v>40.4</v>
      </c>
      <c r="BD46" s="511">
        <v>1.8</v>
      </c>
      <c r="BE46" s="281">
        <v>24</v>
      </c>
      <c r="BF46" s="347">
        <v>33.5</v>
      </c>
      <c r="BG46" s="511">
        <v>43.1</v>
      </c>
      <c r="BH46" s="511">
        <v>2</v>
      </c>
      <c r="BI46" s="281">
        <v>21.5</v>
      </c>
      <c r="BJ46" s="347">
        <v>34.4</v>
      </c>
      <c r="BK46" s="511">
        <v>42.1</v>
      </c>
      <c r="BL46" s="511">
        <v>1.6</v>
      </c>
      <c r="BM46" s="281">
        <v>21.9</v>
      </c>
      <c r="BN46" s="347">
        <v>35.1</v>
      </c>
      <c r="BO46" s="511">
        <v>33.5</v>
      </c>
      <c r="BP46" s="511">
        <v>1.4</v>
      </c>
      <c r="BQ46" s="281">
        <v>30</v>
      </c>
      <c r="BR46" s="347">
        <v>35.9</v>
      </c>
      <c r="BS46" s="511">
        <v>36.299999999999997</v>
      </c>
      <c r="BT46" s="511">
        <v>1.7</v>
      </c>
      <c r="BU46" s="281">
        <v>26.1</v>
      </c>
      <c r="BV46" s="511">
        <v>37.6</v>
      </c>
      <c r="BW46" s="511">
        <v>35.1</v>
      </c>
      <c r="BX46" s="511">
        <v>1.7</v>
      </c>
      <c r="BY46" s="511">
        <v>25.6</v>
      </c>
    </row>
    <row r="47" spans="1:77" ht="19.5" customHeight="1" x14ac:dyDescent="0.25">
      <c r="A47" s="177" t="s">
        <v>35</v>
      </c>
      <c r="B47" s="347">
        <v>50.4</v>
      </c>
      <c r="C47" s="511">
        <v>3.1</v>
      </c>
      <c r="D47" s="511">
        <v>33.200000000000003</v>
      </c>
      <c r="E47" s="281">
        <v>13.3</v>
      </c>
      <c r="F47" s="347">
        <v>45.3</v>
      </c>
      <c r="G47" s="511">
        <v>2.9</v>
      </c>
      <c r="H47" s="511">
        <v>35.700000000000003</v>
      </c>
      <c r="I47" s="281">
        <v>16</v>
      </c>
      <c r="J47" s="347">
        <v>42.5</v>
      </c>
      <c r="K47" s="511">
        <v>2.2000000000000002</v>
      </c>
      <c r="L47" s="511">
        <v>38.700000000000003</v>
      </c>
      <c r="M47" s="281">
        <v>16.600000000000001</v>
      </c>
      <c r="N47" s="347">
        <v>38.9</v>
      </c>
      <c r="O47" s="511">
        <v>2.2000000000000002</v>
      </c>
      <c r="P47" s="511">
        <v>39.200000000000003</v>
      </c>
      <c r="Q47" s="281">
        <v>19.7</v>
      </c>
      <c r="R47" s="347">
        <v>38.9</v>
      </c>
      <c r="S47" s="511">
        <v>2.2999999999999998</v>
      </c>
      <c r="T47" s="511">
        <v>37.799999999999997</v>
      </c>
      <c r="U47" s="281">
        <v>21</v>
      </c>
      <c r="V47" s="347">
        <v>38.200000000000003</v>
      </c>
      <c r="W47" s="511">
        <v>38.4</v>
      </c>
      <c r="X47" s="511">
        <v>2.5</v>
      </c>
      <c r="Y47" s="281">
        <v>20.9</v>
      </c>
      <c r="Z47" s="347">
        <v>36.299999999999997</v>
      </c>
      <c r="AA47" s="511">
        <v>2.2999999999999998</v>
      </c>
      <c r="AB47" s="511">
        <v>41.2</v>
      </c>
      <c r="AC47" s="281">
        <v>20.2</v>
      </c>
      <c r="AD47" s="347">
        <v>32.9</v>
      </c>
      <c r="AE47" s="511">
        <v>2.2999999999999998</v>
      </c>
      <c r="AF47" s="511">
        <v>45.2</v>
      </c>
      <c r="AG47" s="281">
        <v>19.5</v>
      </c>
      <c r="AH47" s="347">
        <v>37.1</v>
      </c>
      <c r="AI47" s="511">
        <v>2.4</v>
      </c>
      <c r="AJ47" s="511">
        <v>41.3</v>
      </c>
      <c r="AK47" s="281">
        <v>19.2</v>
      </c>
      <c r="AL47" s="347">
        <v>41.5</v>
      </c>
      <c r="AM47" s="511">
        <v>2.6</v>
      </c>
      <c r="AN47" s="511">
        <v>35</v>
      </c>
      <c r="AO47" s="281">
        <v>20.9</v>
      </c>
      <c r="AP47" s="347">
        <v>36.1</v>
      </c>
      <c r="AQ47" s="511">
        <v>42.9</v>
      </c>
      <c r="AR47" s="511">
        <v>1.8</v>
      </c>
      <c r="AS47" s="281">
        <v>19.2</v>
      </c>
      <c r="AT47" s="347">
        <v>42.8</v>
      </c>
      <c r="AU47" s="511">
        <v>2</v>
      </c>
      <c r="AV47" s="511">
        <v>36.5</v>
      </c>
      <c r="AW47" s="281">
        <v>18.7</v>
      </c>
      <c r="AX47" s="244">
        <v>34.700000000000003</v>
      </c>
      <c r="AY47" s="244">
        <v>44.3</v>
      </c>
      <c r="AZ47" s="244">
        <v>2.2000000000000002</v>
      </c>
      <c r="BA47" s="281">
        <v>18.8</v>
      </c>
      <c r="BB47" s="347">
        <v>36.5</v>
      </c>
      <c r="BC47" s="511">
        <v>41.3</v>
      </c>
      <c r="BD47" s="511">
        <v>2.1</v>
      </c>
      <c r="BE47" s="281">
        <v>20</v>
      </c>
      <c r="BF47" s="347">
        <v>35.6</v>
      </c>
      <c r="BG47" s="511">
        <v>40.700000000000003</v>
      </c>
      <c r="BH47" s="511">
        <v>2.1</v>
      </c>
      <c r="BI47" s="281">
        <v>21.6</v>
      </c>
      <c r="BJ47" s="347">
        <v>38.9</v>
      </c>
      <c r="BK47" s="511">
        <v>38.6</v>
      </c>
      <c r="BL47" s="511">
        <v>1.8</v>
      </c>
      <c r="BM47" s="281">
        <v>20.7</v>
      </c>
      <c r="BN47" s="347">
        <v>40.6</v>
      </c>
      <c r="BO47" s="511">
        <v>34</v>
      </c>
      <c r="BP47" s="511">
        <v>2.1</v>
      </c>
      <c r="BQ47" s="281">
        <v>23.3</v>
      </c>
      <c r="BR47" s="347">
        <v>38.200000000000003</v>
      </c>
      <c r="BS47" s="511">
        <v>35.299999999999997</v>
      </c>
      <c r="BT47" s="511">
        <v>1.9</v>
      </c>
      <c r="BU47" s="281">
        <v>24.7</v>
      </c>
      <c r="BV47" s="511">
        <v>36.799999999999997</v>
      </c>
      <c r="BW47" s="511">
        <v>38.700000000000003</v>
      </c>
      <c r="BX47" s="511">
        <v>1.8</v>
      </c>
      <c r="BY47" s="511">
        <v>22.6</v>
      </c>
    </row>
    <row r="48" spans="1:77" ht="19.5" customHeight="1" x14ac:dyDescent="0.25">
      <c r="A48" s="177" t="s">
        <v>36</v>
      </c>
      <c r="B48" s="347">
        <v>51.3</v>
      </c>
      <c r="C48" s="511">
        <v>2.1</v>
      </c>
      <c r="D48" s="511">
        <v>31.9</v>
      </c>
      <c r="E48" s="281">
        <v>14.7</v>
      </c>
      <c r="F48" s="347">
        <v>52.9</v>
      </c>
      <c r="G48" s="511">
        <v>2.1</v>
      </c>
      <c r="H48" s="511">
        <v>28.3</v>
      </c>
      <c r="I48" s="281">
        <v>16.7</v>
      </c>
      <c r="J48" s="347">
        <v>47.9</v>
      </c>
      <c r="K48" s="511">
        <v>3.1</v>
      </c>
      <c r="L48" s="511">
        <v>31.5</v>
      </c>
      <c r="M48" s="281">
        <v>17.600000000000001</v>
      </c>
      <c r="N48" s="347">
        <v>42.5</v>
      </c>
      <c r="O48" s="511">
        <v>1.9</v>
      </c>
      <c r="P48" s="511">
        <v>34.9</v>
      </c>
      <c r="Q48" s="281">
        <v>20.7</v>
      </c>
      <c r="R48" s="347">
        <v>40.4</v>
      </c>
      <c r="S48" s="511">
        <v>1.3</v>
      </c>
      <c r="T48" s="511">
        <v>36</v>
      </c>
      <c r="U48" s="281">
        <v>22.3</v>
      </c>
      <c r="V48" s="347">
        <v>35.6</v>
      </c>
      <c r="W48" s="511">
        <v>42</v>
      </c>
      <c r="X48" s="511">
        <v>1.9</v>
      </c>
      <c r="Y48" s="281">
        <v>20.5</v>
      </c>
      <c r="Z48" s="347">
        <v>35.6</v>
      </c>
      <c r="AA48" s="511">
        <v>2.1</v>
      </c>
      <c r="AB48" s="511">
        <v>40.1</v>
      </c>
      <c r="AC48" s="281">
        <v>22.1</v>
      </c>
      <c r="AD48" s="347">
        <v>29.4</v>
      </c>
      <c r="AE48" s="511">
        <v>1.3</v>
      </c>
      <c r="AF48" s="511">
        <v>47.7</v>
      </c>
      <c r="AG48" s="281">
        <v>21.6</v>
      </c>
      <c r="AH48" s="347">
        <v>31.3</v>
      </c>
      <c r="AI48" s="511">
        <v>1.7</v>
      </c>
      <c r="AJ48" s="511">
        <v>42.9</v>
      </c>
      <c r="AK48" s="281">
        <v>24.1</v>
      </c>
      <c r="AL48" s="347">
        <v>33.200000000000003</v>
      </c>
      <c r="AM48" s="511">
        <v>1.5</v>
      </c>
      <c r="AN48" s="511">
        <v>38.1</v>
      </c>
      <c r="AO48" s="281">
        <v>27.1</v>
      </c>
      <c r="AP48" s="347">
        <v>33.5</v>
      </c>
      <c r="AQ48" s="511">
        <v>38.700000000000003</v>
      </c>
      <c r="AR48" s="511">
        <v>1.6</v>
      </c>
      <c r="AS48" s="281">
        <v>26.2</v>
      </c>
      <c r="AT48" s="347">
        <v>32.6</v>
      </c>
      <c r="AU48" s="511">
        <v>1.6</v>
      </c>
      <c r="AV48" s="511">
        <v>39.700000000000003</v>
      </c>
      <c r="AW48" s="281">
        <v>26</v>
      </c>
      <c r="AX48" s="244">
        <v>27.4</v>
      </c>
      <c r="AY48" s="244">
        <v>49.8</v>
      </c>
      <c r="AZ48" s="244">
        <v>1.5</v>
      </c>
      <c r="BA48" s="281">
        <v>21.3</v>
      </c>
      <c r="BB48" s="347">
        <v>33.700000000000003</v>
      </c>
      <c r="BC48" s="511">
        <v>40.799999999999997</v>
      </c>
      <c r="BD48" s="511">
        <v>1.6</v>
      </c>
      <c r="BE48" s="281">
        <v>23.9</v>
      </c>
      <c r="BF48" s="347">
        <v>31.5</v>
      </c>
      <c r="BG48" s="511">
        <v>43.3</v>
      </c>
      <c r="BH48" s="511">
        <v>1.9</v>
      </c>
      <c r="BI48" s="281">
        <v>23.3</v>
      </c>
      <c r="BJ48" s="347">
        <v>31.9</v>
      </c>
      <c r="BK48" s="511">
        <v>43.7</v>
      </c>
      <c r="BL48" s="511">
        <v>1.3</v>
      </c>
      <c r="BM48" s="281">
        <v>23.1</v>
      </c>
      <c r="BN48" s="347">
        <v>31.4</v>
      </c>
      <c r="BO48" s="511">
        <v>45.2</v>
      </c>
      <c r="BP48" s="511">
        <v>1.4</v>
      </c>
      <c r="BQ48" s="281">
        <v>22</v>
      </c>
      <c r="BR48" s="347">
        <v>35.5</v>
      </c>
      <c r="BS48" s="511">
        <v>37.6</v>
      </c>
      <c r="BT48" s="511">
        <v>1.4</v>
      </c>
      <c r="BU48" s="281">
        <v>25.4</v>
      </c>
      <c r="BV48" s="511">
        <v>34.9</v>
      </c>
      <c r="BW48" s="511">
        <v>38.5</v>
      </c>
      <c r="BX48" s="511">
        <v>1.6</v>
      </c>
      <c r="BY48" s="511">
        <v>25</v>
      </c>
    </row>
    <row r="49" spans="1:77" ht="19.5" customHeight="1" x14ac:dyDescent="0.25">
      <c r="A49" s="177" t="s">
        <v>37</v>
      </c>
      <c r="B49" s="347">
        <v>51.3</v>
      </c>
      <c r="C49" s="511">
        <v>2.8</v>
      </c>
      <c r="D49" s="511">
        <v>34.5</v>
      </c>
      <c r="E49" s="281">
        <v>11.4</v>
      </c>
      <c r="F49" s="347">
        <v>54.5</v>
      </c>
      <c r="G49" s="511">
        <v>2.6</v>
      </c>
      <c r="H49" s="511">
        <v>30.1</v>
      </c>
      <c r="I49" s="281">
        <v>12.8</v>
      </c>
      <c r="J49" s="347">
        <v>50.4</v>
      </c>
      <c r="K49" s="511">
        <v>2.6</v>
      </c>
      <c r="L49" s="511">
        <v>32.299999999999997</v>
      </c>
      <c r="M49" s="281">
        <v>14.7</v>
      </c>
      <c r="N49" s="347">
        <v>44.8</v>
      </c>
      <c r="O49" s="511">
        <v>3.3</v>
      </c>
      <c r="P49" s="511">
        <v>34.6</v>
      </c>
      <c r="Q49" s="281">
        <v>17.3</v>
      </c>
      <c r="R49" s="347">
        <v>41.6</v>
      </c>
      <c r="S49" s="511">
        <v>2</v>
      </c>
      <c r="T49" s="511">
        <v>37.700000000000003</v>
      </c>
      <c r="U49" s="281">
        <v>18.7</v>
      </c>
      <c r="V49" s="347">
        <v>36.700000000000003</v>
      </c>
      <c r="W49" s="511">
        <v>39.9</v>
      </c>
      <c r="X49" s="511">
        <v>2</v>
      </c>
      <c r="Y49" s="281">
        <v>21.3</v>
      </c>
      <c r="Z49" s="347">
        <v>38.4</v>
      </c>
      <c r="AA49" s="511">
        <v>1.9</v>
      </c>
      <c r="AB49" s="511">
        <v>35</v>
      </c>
      <c r="AC49" s="281">
        <v>24.7</v>
      </c>
      <c r="AD49" s="347">
        <v>39.6</v>
      </c>
      <c r="AE49" s="511">
        <v>2.2000000000000002</v>
      </c>
      <c r="AF49" s="511">
        <v>35.299999999999997</v>
      </c>
      <c r="AG49" s="281">
        <v>22.9</v>
      </c>
      <c r="AH49" s="347">
        <v>38.200000000000003</v>
      </c>
      <c r="AI49" s="511">
        <v>2</v>
      </c>
      <c r="AJ49" s="511">
        <v>35.799999999999997</v>
      </c>
      <c r="AK49" s="281">
        <v>24</v>
      </c>
      <c r="AL49" s="347">
        <v>40.1</v>
      </c>
      <c r="AM49" s="511">
        <v>2.1</v>
      </c>
      <c r="AN49" s="511">
        <v>31.1</v>
      </c>
      <c r="AO49" s="281">
        <v>26.6</v>
      </c>
      <c r="AP49" s="347">
        <v>38.5</v>
      </c>
      <c r="AQ49" s="511">
        <v>34.200000000000003</v>
      </c>
      <c r="AR49" s="511">
        <v>2.1</v>
      </c>
      <c r="AS49" s="281">
        <v>25.3</v>
      </c>
      <c r="AT49" s="347">
        <v>40.299999999999997</v>
      </c>
      <c r="AU49" s="511">
        <v>1.9</v>
      </c>
      <c r="AV49" s="511">
        <v>33.1</v>
      </c>
      <c r="AW49" s="281">
        <v>24.8</v>
      </c>
      <c r="AX49" s="244">
        <v>38.1</v>
      </c>
      <c r="AY49" s="244">
        <v>33.299999999999997</v>
      </c>
      <c r="AZ49" s="244">
        <v>2.1</v>
      </c>
      <c r="BA49" s="281">
        <v>26.5</v>
      </c>
      <c r="BB49" s="347">
        <v>33.5</v>
      </c>
      <c r="BC49" s="511">
        <v>36.9</v>
      </c>
      <c r="BD49" s="511">
        <v>1.9</v>
      </c>
      <c r="BE49" s="281">
        <v>27.8</v>
      </c>
      <c r="BF49" s="347">
        <v>31.2</v>
      </c>
      <c r="BG49" s="511">
        <v>40.1</v>
      </c>
      <c r="BH49" s="511">
        <v>1.8</v>
      </c>
      <c r="BI49" s="281">
        <v>26.9</v>
      </c>
      <c r="BJ49" s="347">
        <v>38.6</v>
      </c>
      <c r="BK49" s="511">
        <v>32</v>
      </c>
      <c r="BL49" s="511">
        <v>2.2000000000000002</v>
      </c>
      <c r="BM49" s="281">
        <v>27.1</v>
      </c>
      <c r="BN49" s="347">
        <v>36.9</v>
      </c>
      <c r="BO49" s="511">
        <v>32.299999999999997</v>
      </c>
      <c r="BP49" s="511">
        <v>2.6</v>
      </c>
      <c r="BQ49" s="281">
        <v>28.2</v>
      </c>
      <c r="BR49" s="347">
        <v>37.200000000000003</v>
      </c>
      <c r="BS49" s="511">
        <v>32.5</v>
      </c>
      <c r="BT49" s="511">
        <v>2.7</v>
      </c>
      <c r="BU49" s="281">
        <v>27.5</v>
      </c>
      <c r="BV49" s="511">
        <v>37.700000000000003</v>
      </c>
      <c r="BW49" s="511">
        <v>30</v>
      </c>
      <c r="BX49" s="511">
        <v>2.2999999999999998</v>
      </c>
      <c r="BY49" s="511">
        <v>30</v>
      </c>
    </row>
    <row r="50" spans="1:77" ht="19.5" customHeight="1" x14ac:dyDescent="0.25">
      <c r="A50" s="177" t="s">
        <v>38</v>
      </c>
      <c r="B50" s="587"/>
      <c r="C50" s="422"/>
      <c r="D50" s="422"/>
      <c r="E50" s="588"/>
      <c r="F50" s="587"/>
      <c r="G50" s="422"/>
      <c r="H50" s="422"/>
      <c r="I50" s="588"/>
      <c r="J50" s="587"/>
      <c r="K50" s="422"/>
      <c r="L50" s="422"/>
      <c r="M50" s="588"/>
      <c r="N50" s="587"/>
      <c r="O50" s="422"/>
      <c r="P50" s="422"/>
      <c r="Q50" s="588"/>
      <c r="R50" s="587"/>
      <c r="S50" s="422"/>
      <c r="T50" s="422"/>
      <c r="U50" s="588"/>
      <c r="V50" s="587"/>
      <c r="W50" s="422"/>
      <c r="X50" s="422"/>
      <c r="Y50" s="588"/>
      <c r="Z50" s="587"/>
      <c r="AA50" s="422"/>
      <c r="AB50" s="422"/>
      <c r="AC50" s="588"/>
      <c r="AD50" s="587"/>
      <c r="AE50" s="422"/>
      <c r="AF50" s="422"/>
      <c r="AG50" s="588"/>
      <c r="AH50" s="587"/>
      <c r="AI50" s="422"/>
      <c r="AJ50" s="422"/>
      <c r="AK50" s="588"/>
      <c r="AL50" s="587"/>
      <c r="AM50" s="422"/>
      <c r="AN50" s="422"/>
      <c r="AO50" s="588"/>
      <c r="AP50" s="587"/>
      <c r="AQ50" s="422"/>
      <c r="AR50" s="422"/>
      <c r="AS50" s="588"/>
      <c r="AT50" s="587"/>
      <c r="AU50" s="422"/>
      <c r="AV50" s="422"/>
      <c r="AW50" s="588"/>
      <c r="AX50" s="587"/>
      <c r="AY50" s="422"/>
      <c r="AZ50" s="422"/>
      <c r="BA50" s="588"/>
      <c r="BB50" s="587"/>
      <c r="BC50" s="422"/>
      <c r="BD50" s="422"/>
      <c r="BE50" s="588"/>
      <c r="BF50" s="587" t="s">
        <v>103</v>
      </c>
      <c r="BG50" s="422" t="s">
        <v>103</v>
      </c>
      <c r="BH50" s="422" t="s">
        <v>103</v>
      </c>
      <c r="BI50" s="588" t="s">
        <v>103</v>
      </c>
      <c r="BJ50" s="347">
        <v>43.4</v>
      </c>
      <c r="BK50" s="511">
        <v>36.200000000000003</v>
      </c>
      <c r="BL50" s="511">
        <v>2.1</v>
      </c>
      <c r="BM50" s="281">
        <v>18.3</v>
      </c>
      <c r="BN50" s="347">
        <v>52.3</v>
      </c>
      <c r="BO50" s="511">
        <v>28.6</v>
      </c>
      <c r="BP50" s="511">
        <v>2.2000000000000002</v>
      </c>
      <c r="BQ50" s="281">
        <v>16.899999999999999</v>
      </c>
      <c r="BR50" s="347">
        <v>52.7</v>
      </c>
      <c r="BS50" s="511">
        <v>26.9</v>
      </c>
      <c r="BT50" s="511">
        <v>1.9</v>
      </c>
      <c r="BU50" s="281">
        <v>18.5</v>
      </c>
      <c r="BV50" s="511">
        <v>44.9</v>
      </c>
      <c r="BW50" s="511">
        <v>31</v>
      </c>
      <c r="BX50" s="511">
        <v>1.8</v>
      </c>
      <c r="BY50" s="511">
        <v>22.2</v>
      </c>
    </row>
    <row r="51" spans="1:77" ht="18" customHeight="1" x14ac:dyDescent="0.25">
      <c r="A51" s="176" t="s">
        <v>137</v>
      </c>
      <c r="B51" s="587" t="s">
        <v>103</v>
      </c>
      <c r="C51" s="422" t="s">
        <v>103</v>
      </c>
      <c r="D51" s="422" t="s">
        <v>103</v>
      </c>
      <c r="E51" s="588" t="s">
        <v>103</v>
      </c>
      <c r="F51" s="550">
        <v>54.3</v>
      </c>
      <c r="G51" s="282">
        <v>1.4</v>
      </c>
      <c r="H51" s="282">
        <v>31.5</v>
      </c>
      <c r="I51" s="280">
        <v>12.8</v>
      </c>
      <c r="J51" s="550">
        <v>52.9</v>
      </c>
      <c r="K51" s="282">
        <v>1.2</v>
      </c>
      <c r="L51" s="282">
        <v>31.7</v>
      </c>
      <c r="M51" s="280">
        <v>14.1</v>
      </c>
      <c r="N51" s="550">
        <v>47.5</v>
      </c>
      <c r="O51" s="282">
        <v>1.3</v>
      </c>
      <c r="P51" s="282">
        <v>35.9</v>
      </c>
      <c r="Q51" s="280">
        <v>15.3</v>
      </c>
      <c r="R51" s="550">
        <v>45.9</v>
      </c>
      <c r="S51" s="282">
        <v>1.2</v>
      </c>
      <c r="T51" s="282">
        <v>36.799999999999997</v>
      </c>
      <c r="U51" s="280">
        <v>16.100000000000001</v>
      </c>
      <c r="V51" s="550">
        <v>41.3</v>
      </c>
      <c r="W51" s="282">
        <v>39.9</v>
      </c>
      <c r="X51" s="282">
        <v>1</v>
      </c>
      <c r="Y51" s="280">
        <v>17.7</v>
      </c>
      <c r="Z51" s="550">
        <v>38.6</v>
      </c>
      <c r="AA51" s="282">
        <v>1.1000000000000001</v>
      </c>
      <c r="AB51" s="282">
        <v>40.1</v>
      </c>
      <c r="AC51" s="280">
        <v>20.100000000000001</v>
      </c>
      <c r="AD51" s="550">
        <v>39.700000000000003</v>
      </c>
      <c r="AE51" s="282">
        <v>1.4</v>
      </c>
      <c r="AF51" s="282">
        <v>38.9</v>
      </c>
      <c r="AG51" s="280">
        <v>19.899999999999999</v>
      </c>
      <c r="AH51" s="550">
        <v>40.299999999999997</v>
      </c>
      <c r="AI51" s="282">
        <v>1.1000000000000001</v>
      </c>
      <c r="AJ51" s="282">
        <v>40.1</v>
      </c>
      <c r="AK51" s="280">
        <v>18.5</v>
      </c>
      <c r="AL51" s="550">
        <v>41</v>
      </c>
      <c r="AM51" s="282">
        <v>0.9</v>
      </c>
      <c r="AN51" s="282">
        <v>38.6</v>
      </c>
      <c r="AO51" s="280">
        <v>19.5</v>
      </c>
      <c r="AP51" s="550">
        <v>39.6</v>
      </c>
      <c r="AQ51" s="282">
        <v>40.200000000000003</v>
      </c>
      <c r="AR51" s="282">
        <v>1.4</v>
      </c>
      <c r="AS51" s="280">
        <v>18.899999999999999</v>
      </c>
      <c r="AT51" s="550">
        <v>43.5</v>
      </c>
      <c r="AU51" s="282">
        <v>1.2</v>
      </c>
      <c r="AV51" s="282">
        <v>35.1</v>
      </c>
      <c r="AW51" s="280">
        <v>20.2</v>
      </c>
      <c r="AX51" s="289">
        <v>40.6</v>
      </c>
      <c r="AY51" s="289">
        <v>37.5</v>
      </c>
      <c r="AZ51" s="289">
        <v>1</v>
      </c>
      <c r="BA51" s="280">
        <v>20.8</v>
      </c>
      <c r="BB51" s="550">
        <v>39.299999999999997</v>
      </c>
      <c r="BC51" s="282">
        <v>40.5</v>
      </c>
      <c r="BD51" s="282">
        <v>0.9</v>
      </c>
      <c r="BE51" s="280">
        <v>19.3</v>
      </c>
      <c r="BF51" s="550">
        <v>41.2</v>
      </c>
      <c r="BG51" s="282">
        <v>37.4</v>
      </c>
      <c r="BH51" s="282">
        <v>1</v>
      </c>
      <c r="BI51" s="280">
        <v>20.399999999999999</v>
      </c>
      <c r="BJ51" s="550">
        <v>43.5</v>
      </c>
      <c r="BK51" s="282">
        <v>35.799999999999997</v>
      </c>
      <c r="BL51" s="282">
        <v>0.8</v>
      </c>
      <c r="BM51" s="280">
        <v>19.899999999999999</v>
      </c>
      <c r="BN51" s="550">
        <v>44.7</v>
      </c>
      <c r="BO51" s="282">
        <v>33.299999999999997</v>
      </c>
      <c r="BP51" s="282">
        <v>0.8</v>
      </c>
      <c r="BQ51" s="280">
        <v>21.1</v>
      </c>
      <c r="BR51" s="550">
        <v>42.7</v>
      </c>
      <c r="BS51" s="282">
        <v>34.4</v>
      </c>
      <c r="BT51" s="282">
        <v>0.9</v>
      </c>
      <c r="BU51" s="280">
        <v>22.1</v>
      </c>
      <c r="BV51" s="282">
        <v>41.8</v>
      </c>
      <c r="BW51" s="282">
        <v>34.6</v>
      </c>
      <c r="BX51" s="282">
        <v>0.7</v>
      </c>
      <c r="BY51" s="282">
        <v>22.9</v>
      </c>
    </row>
    <row r="52" spans="1:77" ht="19.5" customHeight="1" x14ac:dyDescent="0.25">
      <c r="A52" s="177" t="s">
        <v>39</v>
      </c>
      <c r="B52" s="347">
        <v>74.599999999999994</v>
      </c>
      <c r="C52" s="511">
        <v>1.7</v>
      </c>
      <c r="D52" s="511">
        <v>18.5</v>
      </c>
      <c r="E52" s="281">
        <v>5.2</v>
      </c>
      <c r="F52" s="347">
        <v>64.5</v>
      </c>
      <c r="G52" s="511">
        <v>1.3</v>
      </c>
      <c r="H52" s="511">
        <v>28</v>
      </c>
      <c r="I52" s="281">
        <v>6.2</v>
      </c>
      <c r="J52" s="347">
        <v>69.099999999999994</v>
      </c>
      <c r="K52" s="511">
        <v>1.1000000000000001</v>
      </c>
      <c r="L52" s="511">
        <v>24.9</v>
      </c>
      <c r="M52" s="281">
        <v>4.9000000000000004</v>
      </c>
      <c r="N52" s="347">
        <v>64.2</v>
      </c>
      <c r="O52" s="511">
        <v>1.1000000000000001</v>
      </c>
      <c r="P52" s="511">
        <v>29</v>
      </c>
      <c r="Q52" s="281">
        <v>5.7</v>
      </c>
      <c r="R52" s="347">
        <v>58.1</v>
      </c>
      <c r="S52" s="511">
        <v>0.9</v>
      </c>
      <c r="T52" s="511">
        <v>33.299999999999997</v>
      </c>
      <c r="U52" s="281">
        <v>7.6</v>
      </c>
      <c r="V52" s="347">
        <v>50.1</v>
      </c>
      <c r="W52" s="511">
        <v>40</v>
      </c>
      <c r="X52" s="511">
        <v>0.4</v>
      </c>
      <c r="Y52" s="281">
        <v>9.5</v>
      </c>
      <c r="Z52" s="347">
        <v>43</v>
      </c>
      <c r="AA52" s="511">
        <v>0.4</v>
      </c>
      <c r="AB52" s="511">
        <v>46.4</v>
      </c>
      <c r="AC52" s="281">
        <v>10.199999999999999</v>
      </c>
      <c r="AD52" s="347">
        <v>47.5</v>
      </c>
      <c r="AE52" s="511">
        <v>1.2</v>
      </c>
      <c r="AF52" s="511">
        <v>39.1</v>
      </c>
      <c r="AG52" s="281">
        <v>12.2</v>
      </c>
      <c r="AH52" s="347">
        <v>49.4</v>
      </c>
      <c r="AI52" s="511">
        <v>1.4</v>
      </c>
      <c r="AJ52" s="511">
        <v>39.299999999999997</v>
      </c>
      <c r="AK52" s="281">
        <v>9.9</v>
      </c>
      <c r="AL52" s="347">
        <v>50.5</v>
      </c>
      <c r="AM52" s="511">
        <v>0.5</v>
      </c>
      <c r="AN52" s="511">
        <v>37.9</v>
      </c>
      <c r="AO52" s="281">
        <v>11.2</v>
      </c>
      <c r="AP52" s="347">
        <v>48</v>
      </c>
      <c r="AQ52" s="511">
        <v>40.1</v>
      </c>
      <c r="AR52" s="511">
        <v>1.5</v>
      </c>
      <c r="AS52" s="281">
        <v>10.4</v>
      </c>
      <c r="AT52" s="347">
        <v>54.2</v>
      </c>
      <c r="AU52" s="511">
        <v>1.3</v>
      </c>
      <c r="AV52" s="511">
        <v>33.799999999999997</v>
      </c>
      <c r="AW52" s="281">
        <v>10.8</v>
      </c>
      <c r="AX52" s="244">
        <v>49.7</v>
      </c>
      <c r="AY52" s="244">
        <v>37.4</v>
      </c>
      <c r="AZ52" s="244">
        <v>0.6</v>
      </c>
      <c r="BA52" s="281">
        <v>12.3</v>
      </c>
      <c r="BB52" s="347">
        <v>55.3</v>
      </c>
      <c r="BC52" s="511">
        <v>32.1</v>
      </c>
      <c r="BD52" s="511">
        <v>0.8</v>
      </c>
      <c r="BE52" s="281">
        <v>11.8</v>
      </c>
      <c r="BF52" s="347">
        <v>55.8</v>
      </c>
      <c r="BG52" s="511">
        <v>31.9</v>
      </c>
      <c r="BH52" s="511">
        <v>1.2</v>
      </c>
      <c r="BI52" s="281">
        <v>11.2</v>
      </c>
      <c r="BJ52" s="347">
        <v>58.8</v>
      </c>
      <c r="BK52" s="511">
        <v>28.9</v>
      </c>
      <c r="BL52" s="511">
        <v>0.5</v>
      </c>
      <c r="BM52" s="281">
        <v>11.8</v>
      </c>
      <c r="BN52" s="347">
        <v>59.5</v>
      </c>
      <c r="BO52" s="511">
        <v>28</v>
      </c>
      <c r="BP52" s="511">
        <v>0.4</v>
      </c>
      <c r="BQ52" s="281">
        <v>12.1</v>
      </c>
      <c r="BR52" s="347">
        <v>58.6</v>
      </c>
      <c r="BS52" s="511">
        <v>27.3</v>
      </c>
      <c r="BT52" s="511">
        <v>0.4</v>
      </c>
      <c r="BU52" s="281">
        <v>13.6</v>
      </c>
      <c r="BV52" s="511">
        <v>54.1</v>
      </c>
      <c r="BW52" s="511">
        <v>31.2</v>
      </c>
      <c r="BX52" s="511">
        <v>0.5</v>
      </c>
      <c r="BY52" s="511">
        <v>14.2</v>
      </c>
    </row>
    <row r="53" spans="1:77" ht="19.5" customHeight="1" x14ac:dyDescent="0.25">
      <c r="A53" s="177" t="s">
        <v>104</v>
      </c>
      <c r="B53" s="347">
        <v>70.7</v>
      </c>
      <c r="C53" s="511">
        <v>0.1</v>
      </c>
      <c r="D53" s="511">
        <v>23.6</v>
      </c>
      <c r="E53" s="281">
        <v>5.6</v>
      </c>
      <c r="F53" s="347">
        <v>91</v>
      </c>
      <c r="G53" s="511">
        <v>0.6</v>
      </c>
      <c r="H53" s="511">
        <v>7.2</v>
      </c>
      <c r="I53" s="281">
        <v>1.2</v>
      </c>
      <c r="J53" s="347">
        <v>89.5</v>
      </c>
      <c r="K53" s="511">
        <v>0.5</v>
      </c>
      <c r="L53" s="511">
        <v>8.6999999999999993</v>
      </c>
      <c r="M53" s="281">
        <v>1.4</v>
      </c>
      <c r="N53" s="347">
        <v>76.900000000000006</v>
      </c>
      <c r="O53" s="511">
        <v>0.2</v>
      </c>
      <c r="P53" s="511">
        <v>18.3</v>
      </c>
      <c r="Q53" s="281">
        <v>4.5999999999999996</v>
      </c>
      <c r="R53" s="347">
        <v>75.400000000000006</v>
      </c>
      <c r="S53" s="511">
        <v>0.1</v>
      </c>
      <c r="T53" s="511">
        <v>19</v>
      </c>
      <c r="U53" s="281">
        <v>5.5</v>
      </c>
      <c r="V53" s="347">
        <v>62.8</v>
      </c>
      <c r="W53" s="511">
        <v>29.2</v>
      </c>
      <c r="X53" s="511">
        <v>0.1</v>
      </c>
      <c r="Y53" s="281">
        <v>7.9</v>
      </c>
      <c r="Z53" s="347">
        <v>71.400000000000006</v>
      </c>
      <c r="AA53" s="511">
        <v>0</v>
      </c>
      <c r="AB53" s="511">
        <v>20.100000000000001</v>
      </c>
      <c r="AC53" s="281">
        <v>8.5</v>
      </c>
      <c r="AD53" s="347">
        <v>66.7</v>
      </c>
      <c r="AE53" s="511">
        <v>0</v>
      </c>
      <c r="AF53" s="511">
        <v>25.4</v>
      </c>
      <c r="AG53" s="281">
        <v>7.9</v>
      </c>
      <c r="AH53" s="347">
        <v>61.9</v>
      </c>
      <c r="AI53" s="511">
        <v>0</v>
      </c>
      <c r="AJ53" s="511">
        <v>28.5</v>
      </c>
      <c r="AK53" s="281">
        <v>9.6</v>
      </c>
      <c r="AL53" s="347">
        <v>65.599999999999994</v>
      </c>
      <c r="AM53" s="511">
        <v>0</v>
      </c>
      <c r="AN53" s="511">
        <v>24.3</v>
      </c>
      <c r="AO53" s="281">
        <v>10</v>
      </c>
      <c r="AP53" s="347">
        <v>61</v>
      </c>
      <c r="AQ53" s="511">
        <v>25.4</v>
      </c>
      <c r="AR53" s="511" t="s">
        <v>234</v>
      </c>
      <c r="AS53" s="281">
        <v>13.6</v>
      </c>
      <c r="AT53" s="347">
        <v>65.400000000000006</v>
      </c>
      <c r="AU53" s="511">
        <v>0</v>
      </c>
      <c r="AV53" s="511">
        <v>24.5</v>
      </c>
      <c r="AW53" s="281">
        <v>10</v>
      </c>
      <c r="AX53" s="244">
        <v>62.8</v>
      </c>
      <c r="AY53" s="244">
        <v>27</v>
      </c>
      <c r="AZ53" s="244">
        <v>0</v>
      </c>
      <c r="BA53" s="281">
        <v>10.199999999999999</v>
      </c>
      <c r="BB53" s="347">
        <v>64.8</v>
      </c>
      <c r="BC53" s="511">
        <v>25.1</v>
      </c>
      <c r="BD53" s="511">
        <v>0</v>
      </c>
      <c r="BE53" s="281">
        <v>10.1</v>
      </c>
      <c r="BF53" s="347">
        <v>50.2</v>
      </c>
      <c r="BG53" s="511">
        <v>34.799999999999997</v>
      </c>
      <c r="BH53" s="511">
        <v>0</v>
      </c>
      <c r="BI53" s="281">
        <v>15</v>
      </c>
      <c r="BJ53" s="347">
        <v>47.1</v>
      </c>
      <c r="BK53" s="511">
        <v>38.1</v>
      </c>
      <c r="BL53" s="511">
        <v>0</v>
      </c>
      <c r="BM53" s="281">
        <v>14.9</v>
      </c>
      <c r="BN53" s="347">
        <v>61.8</v>
      </c>
      <c r="BO53" s="511">
        <v>27</v>
      </c>
      <c r="BP53" s="511">
        <v>0</v>
      </c>
      <c r="BQ53" s="281">
        <v>11.2</v>
      </c>
      <c r="BR53" s="347">
        <v>60.1</v>
      </c>
      <c r="BS53" s="511">
        <v>29.4</v>
      </c>
      <c r="BT53" s="511">
        <v>0</v>
      </c>
      <c r="BU53" s="281">
        <v>10.5</v>
      </c>
      <c r="BV53" s="511">
        <v>59.2</v>
      </c>
      <c r="BW53" s="511">
        <v>26</v>
      </c>
      <c r="BX53" s="511">
        <v>0</v>
      </c>
      <c r="BY53" s="511">
        <v>14.9</v>
      </c>
    </row>
    <row r="54" spans="1:77" ht="19.5" x14ac:dyDescent="0.25">
      <c r="A54" s="177" t="s">
        <v>41</v>
      </c>
      <c r="B54" s="347">
        <v>59.2</v>
      </c>
      <c r="C54" s="511">
        <v>1.4</v>
      </c>
      <c r="D54" s="511">
        <v>29</v>
      </c>
      <c r="E54" s="281">
        <v>10.4</v>
      </c>
      <c r="F54" s="347">
        <v>58.7</v>
      </c>
      <c r="G54" s="511">
        <v>1.7</v>
      </c>
      <c r="H54" s="511">
        <v>29</v>
      </c>
      <c r="I54" s="281">
        <v>10.5</v>
      </c>
      <c r="J54" s="347">
        <v>57.4</v>
      </c>
      <c r="K54" s="511">
        <v>0.9</v>
      </c>
      <c r="L54" s="511">
        <v>30.2</v>
      </c>
      <c r="M54" s="281">
        <v>11.4</v>
      </c>
      <c r="N54" s="347">
        <v>51.9</v>
      </c>
      <c r="O54" s="511">
        <v>1.2</v>
      </c>
      <c r="P54" s="511">
        <v>31.1</v>
      </c>
      <c r="Q54" s="281">
        <v>15.8</v>
      </c>
      <c r="R54" s="347">
        <v>51.3</v>
      </c>
      <c r="S54" s="511">
        <v>1.1000000000000001</v>
      </c>
      <c r="T54" s="511">
        <v>29.1</v>
      </c>
      <c r="U54" s="281">
        <v>18.600000000000001</v>
      </c>
      <c r="V54" s="347">
        <v>45.9</v>
      </c>
      <c r="W54" s="511">
        <v>31.4</v>
      </c>
      <c r="X54" s="511">
        <v>0.9</v>
      </c>
      <c r="Y54" s="281">
        <v>21.8</v>
      </c>
      <c r="Z54" s="347">
        <v>43</v>
      </c>
      <c r="AA54" s="511">
        <v>0.9</v>
      </c>
      <c r="AB54" s="511">
        <v>33.9</v>
      </c>
      <c r="AC54" s="281">
        <v>22.3</v>
      </c>
      <c r="AD54" s="347">
        <v>41.5</v>
      </c>
      <c r="AE54" s="511">
        <v>1</v>
      </c>
      <c r="AF54" s="511">
        <v>34.1</v>
      </c>
      <c r="AG54" s="281">
        <v>23.3</v>
      </c>
      <c r="AH54" s="347">
        <v>39.799999999999997</v>
      </c>
      <c r="AI54" s="511">
        <v>0.5</v>
      </c>
      <c r="AJ54" s="511">
        <v>37.299999999999997</v>
      </c>
      <c r="AK54" s="281">
        <v>22.3</v>
      </c>
      <c r="AL54" s="347">
        <v>38.299999999999997</v>
      </c>
      <c r="AM54" s="511">
        <v>0.7</v>
      </c>
      <c r="AN54" s="511">
        <v>38.1</v>
      </c>
      <c r="AO54" s="281">
        <v>23</v>
      </c>
      <c r="AP54" s="347">
        <v>39.4</v>
      </c>
      <c r="AQ54" s="511">
        <v>38.6</v>
      </c>
      <c r="AR54" s="511">
        <v>1</v>
      </c>
      <c r="AS54" s="281">
        <v>21.1</v>
      </c>
      <c r="AT54" s="347">
        <v>39</v>
      </c>
      <c r="AU54" s="511">
        <v>0.7</v>
      </c>
      <c r="AV54" s="511">
        <v>37.700000000000003</v>
      </c>
      <c r="AW54" s="281">
        <v>22.6</v>
      </c>
      <c r="AX54" s="244">
        <v>33.5</v>
      </c>
      <c r="AY54" s="244">
        <v>44.3</v>
      </c>
      <c r="AZ54" s="244">
        <v>0.5</v>
      </c>
      <c r="BA54" s="281">
        <v>21.7</v>
      </c>
      <c r="BB54" s="347">
        <v>32.9</v>
      </c>
      <c r="BC54" s="511">
        <v>42.8</v>
      </c>
      <c r="BD54" s="511">
        <v>0.5</v>
      </c>
      <c r="BE54" s="281">
        <v>23.8</v>
      </c>
      <c r="BF54" s="347">
        <v>36.700000000000003</v>
      </c>
      <c r="BG54" s="511">
        <v>40.700000000000003</v>
      </c>
      <c r="BH54" s="511">
        <v>0.6</v>
      </c>
      <c r="BI54" s="281">
        <v>22</v>
      </c>
      <c r="BJ54" s="347">
        <v>40.6</v>
      </c>
      <c r="BK54" s="511">
        <v>36.1</v>
      </c>
      <c r="BL54" s="511">
        <v>0.5</v>
      </c>
      <c r="BM54" s="281">
        <v>22.8</v>
      </c>
      <c r="BN54" s="347">
        <v>37.6</v>
      </c>
      <c r="BO54" s="511">
        <v>40.299999999999997</v>
      </c>
      <c r="BP54" s="511">
        <v>0.3</v>
      </c>
      <c r="BQ54" s="281">
        <v>21.8</v>
      </c>
      <c r="BR54" s="347">
        <v>40.9</v>
      </c>
      <c r="BS54" s="511">
        <v>39.1</v>
      </c>
      <c r="BT54" s="511">
        <v>0.6</v>
      </c>
      <c r="BU54" s="281">
        <v>19.3</v>
      </c>
      <c r="BV54" s="511">
        <v>43.6</v>
      </c>
      <c r="BW54" s="511">
        <v>36.4</v>
      </c>
      <c r="BX54" s="511">
        <v>0.4</v>
      </c>
      <c r="BY54" s="511">
        <v>19.7</v>
      </c>
    </row>
    <row r="55" spans="1:77" ht="19.5" x14ac:dyDescent="0.25">
      <c r="A55" s="177" t="s">
        <v>247</v>
      </c>
      <c r="B55" s="347">
        <v>58.8</v>
      </c>
      <c r="C55" s="511">
        <v>2.7</v>
      </c>
      <c r="D55" s="511">
        <v>27.5</v>
      </c>
      <c r="E55" s="281">
        <v>11</v>
      </c>
      <c r="F55" s="347">
        <v>49.5</v>
      </c>
      <c r="G55" s="511">
        <v>1.7</v>
      </c>
      <c r="H55" s="511">
        <v>35.1</v>
      </c>
      <c r="I55" s="281">
        <v>13.7</v>
      </c>
      <c r="J55" s="347">
        <v>44.8</v>
      </c>
      <c r="K55" s="511">
        <v>1.2</v>
      </c>
      <c r="L55" s="511">
        <v>37.799999999999997</v>
      </c>
      <c r="M55" s="281">
        <v>16.100000000000001</v>
      </c>
      <c r="N55" s="347">
        <v>43.3</v>
      </c>
      <c r="O55" s="511">
        <v>1.7</v>
      </c>
      <c r="P55" s="511">
        <v>40.299999999999997</v>
      </c>
      <c r="Q55" s="281">
        <v>14.7</v>
      </c>
      <c r="R55" s="347">
        <v>42.6</v>
      </c>
      <c r="S55" s="511">
        <v>1.3</v>
      </c>
      <c r="T55" s="511">
        <v>37.6</v>
      </c>
      <c r="U55" s="281">
        <v>18.5</v>
      </c>
      <c r="V55" s="347">
        <v>40.799999999999997</v>
      </c>
      <c r="W55" s="511">
        <v>36.6</v>
      </c>
      <c r="X55" s="511">
        <v>1.6</v>
      </c>
      <c r="Y55" s="281">
        <v>21</v>
      </c>
      <c r="Z55" s="347">
        <v>40.1</v>
      </c>
      <c r="AA55" s="511">
        <v>2.1</v>
      </c>
      <c r="AB55" s="511">
        <v>33.799999999999997</v>
      </c>
      <c r="AC55" s="281">
        <v>24.1</v>
      </c>
      <c r="AD55" s="347">
        <v>39.6</v>
      </c>
      <c r="AE55" s="511">
        <v>1.8</v>
      </c>
      <c r="AF55" s="511">
        <v>35.4</v>
      </c>
      <c r="AG55" s="281">
        <v>23.2</v>
      </c>
      <c r="AH55" s="347">
        <v>39.299999999999997</v>
      </c>
      <c r="AI55" s="511">
        <v>1.4</v>
      </c>
      <c r="AJ55" s="511">
        <v>38.6</v>
      </c>
      <c r="AK55" s="281">
        <v>20.7</v>
      </c>
      <c r="AL55" s="347">
        <v>48.1</v>
      </c>
      <c r="AM55" s="511">
        <v>1.4</v>
      </c>
      <c r="AN55" s="511">
        <v>32.1</v>
      </c>
      <c r="AO55" s="281">
        <v>18.3</v>
      </c>
      <c r="AP55" s="347">
        <v>49.9</v>
      </c>
      <c r="AQ55" s="511">
        <v>29.8</v>
      </c>
      <c r="AR55" s="511">
        <v>1.4</v>
      </c>
      <c r="AS55" s="281">
        <v>19</v>
      </c>
      <c r="AT55" s="347">
        <v>40.799999999999997</v>
      </c>
      <c r="AU55" s="511">
        <v>1.5</v>
      </c>
      <c r="AV55" s="511">
        <v>35.6</v>
      </c>
      <c r="AW55" s="281">
        <v>22.1</v>
      </c>
      <c r="AX55" s="244">
        <v>41.3</v>
      </c>
      <c r="AY55" s="244">
        <v>39.4</v>
      </c>
      <c r="AZ55" s="244">
        <v>0.6</v>
      </c>
      <c r="BA55" s="281">
        <v>18.7</v>
      </c>
      <c r="BB55" s="347">
        <v>40.9</v>
      </c>
      <c r="BC55" s="511">
        <v>37.9</v>
      </c>
      <c r="BD55" s="511">
        <v>0.5</v>
      </c>
      <c r="BE55" s="281">
        <v>20.8</v>
      </c>
      <c r="BF55" s="347">
        <v>41</v>
      </c>
      <c r="BG55" s="511">
        <v>36.5</v>
      </c>
      <c r="BH55" s="511">
        <v>0.5</v>
      </c>
      <c r="BI55" s="281">
        <v>22</v>
      </c>
      <c r="BJ55" s="347">
        <v>39.200000000000003</v>
      </c>
      <c r="BK55" s="511">
        <v>36.200000000000003</v>
      </c>
      <c r="BL55" s="511">
        <v>0.7</v>
      </c>
      <c r="BM55" s="281">
        <v>23.9</v>
      </c>
      <c r="BN55" s="347">
        <v>39</v>
      </c>
      <c r="BO55" s="511">
        <v>35.799999999999997</v>
      </c>
      <c r="BP55" s="511">
        <v>0.4</v>
      </c>
      <c r="BQ55" s="281">
        <v>24.9</v>
      </c>
      <c r="BR55" s="347">
        <v>33.9</v>
      </c>
      <c r="BS55" s="511">
        <v>37.799999999999997</v>
      </c>
      <c r="BT55" s="511">
        <v>0.2</v>
      </c>
      <c r="BU55" s="281">
        <v>28</v>
      </c>
      <c r="BV55" s="511">
        <v>32.799999999999997</v>
      </c>
      <c r="BW55" s="511">
        <v>39.799999999999997</v>
      </c>
      <c r="BX55" s="511">
        <v>0.2</v>
      </c>
      <c r="BY55" s="511">
        <v>27.2</v>
      </c>
    </row>
    <row r="56" spans="1:77" ht="19.5" x14ac:dyDescent="0.25">
      <c r="A56" s="177" t="s">
        <v>43</v>
      </c>
      <c r="B56" s="347">
        <v>60.4</v>
      </c>
      <c r="C56" s="511">
        <v>1.1000000000000001</v>
      </c>
      <c r="D56" s="511">
        <v>26.1</v>
      </c>
      <c r="E56" s="281">
        <v>12.4</v>
      </c>
      <c r="F56" s="347">
        <v>56.3</v>
      </c>
      <c r="G56" s="511">
        <v>1</v>
      </c>
      <c r="H56" s="511">
        <v>30.7</v>
      </c>
      <c r="I56" s="281">
        <v>12.1</v>
      </c>
      <c r="J56" s="347">
        <v>51.3</v>
      </c>
      <c r="K56" s="511">
        <v>1.1000000000000001</v>
      </c>
      <c r="L56" s="511">
        <v>32.5</v>
      </c>
      <c r="M56" s="281">
        <v>15.2</v>
      </c>
      <c r="N56" s="347">
        <v>44.5</v>
      </c>
      <c r="O56" s="511">
        <v>0.6</v>
      </c>
      <c r="P56" s="511">
        <v>34.200000000000003</v>
      </c>
      <c r="Q56" s="281">
        <v>20.7</v>
      </c>
      <c r="R56" s="347">
        <v>45.6</v>
      </c>
      <c r="S56" s="511">
        <v>0.6</v>
      </c>
      <c r="T56" s="511">
        <v>32.299999999999997</v>
      </c>
      <c r="U56" s="281">
        <v>21.5</v>
      </c>
      <c r="V56" s="347">
        <v>40.5</v>
      </c>
      <c r="W56" s="511">
        <v>33.1</v>
      </c>
      <c r="X56" s="511">
        <v>1.1000000000000001</v>
      </c>
      <c r="Y56" s="281">
        <v>25.3</v>
      </c>
      <c r="Z56" s="347">
        <v>36.5</v>
      </c>
      <c r="AA56" s="511">
        <v>0.6</v>
      </c>
      <c r="AB56" s="511">
        <v>34.700000000000003</v>
      </c>
      <c r="AC56" s="281">
        <v>28.2</v>
      </c>
      <c r="AD56" s="347">
        <v>32.700000000000003</v>
      </c>
      <c r="AE56" s="511">
        <v>0.8</v>
      </c>
      <c r="AF56" s="511">
        <v>41.8</v>
      </c>
      <c r="AG56" s="281">
        <v>24.7</v>
      </c>
      <c r="AH56" s="347">
        <v>31.7</v>
      </c>
      <c r="AI56" s="511">
        <v>0.6</v>
      </c>
      <c r="AJ56" s="511">
        <v>44.9</v>
      </c>
      <c r="AK56" s="281">
        <v>22.8</v>
      </c>
      <c r="AL56" s="347">
        <v>33.9</v>
      </c>
      <c r="AM56" s="511">
        <v>0.5</v>
      </c>
      <c r="AN56" s="511">
        <v>38.6</v>
      </c>
      <c r="AO56" s="281">
        <v>27</v>
      </c>
      <c r="AP56" s="347">
        <v>36.700000000000003</v>
      </c>
      <c r="AQ56" s="511">
        <v>36.9</v>
      </c>
      <c r="AR56" s="511">
        <v>0.5</v>
      </c>
      <c r="AS56" s="281">
        <v>25.9</v>
      </c>
      <c r="AT56" s="347">
        <v>35.6</v>
      </c>
      <c r="AU56" s="511">
        <v>0.5</v>
      </c>
      <c r="AV56" s="511">
        <v>34.4</v>
      </c>
      <c r="AW56" s="281">
        <v>29.5</v>
      </c>
      <c r="AX56" s="244">
        <v>35.9</v>
      </c>
      <c r="AY56" s="244">
        <v>37.299999999999997</v>
      </c>
      <c r="AZ56" s="244">
        <v>0.4</v>
      </c>
      <c r="BA56" s="281">
        <v>26.5</v>
      </c>
      <c r="BB56" s="347">
        <v>32</v>
      </c>
      <c r="BC56" s="511">
        <v>37.4</v>
      </c>
      <c r="BD56" s="511">
        <v>0.5</v>
      </c>
      <c r="BE56" s="281">
        <v>30.1</v>
      </c>
      <c r="BF56" s="347">
        <v>35.9</v>
      </c>
      <c r="BG56" s="511">
        <v>35.200000000000003</v>
      </c>
      <c r="BH56" s="511">
        <v>0.6</v>
      </c>
      <c r="BI56" s="281">
        <v>28.4</v>
      </c>
      <c r="BJ56" s="347">
        <v>36.9</v>
      </c>
      <c r="BK56" s="511">
        <v>39.4</v>
      </c>
      <c r="BL56" s="511">
        <v>0.5</v>
      </c>
      <c r="BM56" s="281">
        <v>23.1</v>
      </c>
      <c r="BN56" s="347">
        <v>37.6</v>
      </c>
      <c r="BO56" s="511">
        <v>38.4</v>
      </c>
      <c r="BP56" s="511">
        <v>0.3</v>
      </c>
      <c r="BQ56" s="281">
        <v>23.8</v>
      </c>
      <c r="BR56" s="347">
        <v>40.200000000000003</v>
      </c>
      <c r="BS56" s="511">
        <v>37.200000000000003</v>
      </c>
      <c r="BT56" s="511">
        <v>0.5</v>
      </c>
      <c r="BU56" s="281">
        <v>22.1</v>
      </c>
      <c r="BV56" s="511">
        <v>38.299999999999997</v>
      </c>
      <c r="BW56" s="511">
        <v>38.299999999999997</v>
      </c>
      <c r="BX56" s="511">
        <v>0.5</v>
      </c>
      <c r="BY56" s="511">
        <v>22.8</v>
      </c>
    </row>
    <row r="57" spans="1:77" x14ac:dyDescent="0.25">
      <c r="A57" s="177" t="s">
        <v>97</v>
      </c>
      <c r="B57" s="587" t="s">
        <v>103</v>
      </c>
      <c r="C57" s="422" t="s">
        <v>103</v>
      </c>
      <c r="D57" s="422" t="s">
        <v>103</v>
      </c>
      <c r="E57" s="588" t="s">
        <v>103</v>
      </c>
      <c r="F57" s="587" t="s">
        <v>103</v>
      </c>
      <c r="G57" s="422" t="s">
        <v>103</v>
      </c>
      <c r="H57" s="422" t="s">
        <v>103</v>
      </c>
      <c r="I57" s="588" t="s">
        <v>103</v>
      </c>
      <c r="J57" s="587" t="s">
        <v>103</v>
      </c>
      <c r="K57" s="422" t="s">
        <v>103</v>
      </c>
      <c r="L57" s="422" t="s">
        <v>103</v>
      </c>
      <c r="M57" s="588" t="s">
        <v>103</v>
      </c>
      <c r="N57" s="587" t="s">
        <v>103</v>
      </c>
      <c r="O57" s="422" t="s">
        <v>103</v>
      </c>
      <c r="P57" s="422" t="s">
        <v>103</v>
      </c>
      <c r="Q57" s="588" t="s">
        <v>103</v>
      </c>
      <c r="R57" s="587" t="s">
        <v>103</v>
      </c>
      <c r="S57" s="422" t="s">
        <v>103</v>
      </c>
      <c r="T57" s="422" t="s">
        <v>103</v>
      </c>
      <c r="U57" s="588" t="s">
        <v>103</v>
      </c>
      <c r="V57" s="587" t="s">
        <v>103</v>
      </c>
      <c r="W57" s="422" t="s">
        <v>103</v>
      </c>
      <c r="X57" s="422" t="s">
        <v>103</v>
      </c>
      <c r="Y57" s="588" t="s">
        <v>103</v>
      </c>
      <c r="Z57" s="587" t="s">
        <v>103</v>
      </c>
      <c r="AA57" s="422" t="s">
        <v>103</v>
      </c>
      <c r="AB57" s="422" t="s">
        <v>103</v>
      </c>
      <c r="AC57" s="588" t="s">
        <v>103</v>
      </c>
      <c r="AD57" s="587" t="s">
        <v>103</v>
      </c>
      <c r="AE57" s="422" t="s">
        <v>103</v>
      </c>
      <c r="AF57" s="422" t="s">
        <v>103</v>
      </c>
      <c r="AG57" s="588" t="s">
        <v>103</v>
      </c>
      <c r="AH57" s="587" t="s">
        <v>103</v>
      </c>
      <c r="AI57" s="422" t="s">
        <v>103</v>
      </c>
      <c r="AJ57" s="422" t="s">
        <v>103</v>
      </c>
      <c r="AK57" s="588" t="s">
        <v>103</v>
      </c>
      <c r="AL57" s="587" t="s">
        <v>103</v>
      </c>
      <c r="AM57" s="422" t="s">
        <v>103</v>
      </c>
      <c r="AN57" s="422" t="s">
        <v>103</v>
      </c>
      <c r="AO57" s="588" t="s">
        <v>103</v>
      </c>
      <c r="AP57" s="587" t="s">
        <v>234</v>
      </c>
      <c r="AQ57" s="422" t="s">
        <v>234</v>
      </c>
      <c r="AR57" s="422" t="s">
        <v>234</v>
      </c>
      <c r="AS57" s="588" t="s">
        <v>234</v>
      </c>
      <c r="AT57" s="587" t="s">
        <v>234</v>
      </c>
      <c r="AU57" s="422" t="s">
        <v>234</v>
      </c>
      <c r="AV57" s="422" t="s">
        <v>234</v>
      </c>
      <c r="AW57" s="588" t="s">
        <v>234</v>
      </c>
      <c r="AX57" s="244">
        <v>59.1</v>
      </c>
      <c r="AY57" s="244">
        <v>32.9</v>
      </c>
      <c r="AZ57" s="244" t="s">
        <v>234</v>
      </c>
      <c r="BA57" s="281">
        <v>8</v>
      </c>
      <c r="BB57" s="347">
        <v>50.5</v>
      </c>
      <c r="BC57" s="511">
        <v>40.799999999999997</v>
      </c>
      <c r="BD57" s="511" t="s">
        <v>234</v>
      </c>
      <c r="BE57" s="281">
        <v>8.6999999999999993</v>
      </c>
      <c r="BF57" s="347">
        <v>38.200000000000003</v>
      </c>
      <c r="BG57" s="511">
        <v>47.5</v>
      </c>
      <c r="BH57" s="511" t="s">
        <v>234</v>
      </c>
      <c r="BI57" s="281">
        <v>14.2</v>
      </c>
      <c r="BJ57" s="347">
        <v>42.4</v>
      </c>
      <c r="BK57" s="511">
        <v>41.6</v>
      </c>
      <c r="BL57" s="511" t="s">
        <v>234</v>
      </c>
      <c r="BM57" s="281">
        <v>16</v>
      </c>
      <c r="BN57" s="347">
        <v>40.1</v>
      </c>
      <c r="BO57" s="511">
        <v>36.799999999999997</v>
      </c>
      <c r="BP57" s="511" t="s">
        <v>234</v>
      </c>
      <c r="BQ57" s="281">
        <v>23.1</v>
      </c>
      <c r="BR57" s="347">
        <v>34</v>
      </c>
      <c r="BS57" s="511">
        <v>43.3</v>
      </c>
      <c r="BT57" s="511" t="s">
        <v>234</v>
      </c>
      <c r="BU57" s="281">
        <v>22.7</v>
      </c>
      <c r="BV57" s="511">
        <v>34.299999999999997</v>
      </c>
      <c r="BW57" s="511">
        <v>45.1</v>
      </c>
      <c r="BX57" s="511">
        <v>0</v>
      </c>
      <c r="BY57" s="511">
        <v>20.6</v>
      </c>
    </row>
    <row r="58" spans="1:77" x14ac:dyDescent="0.25">
      <c r="A58" s="505" t="s">
        <v>45</v>
      </c>
      <c r="B58" s="347">
        <v>46.1</v>
      </c>
      <c r="C58" s="511">
        <v>1.7</v>
      </c>
      <c r="D58" s="511">
        <v>36.1</v>
      </c>
      <c r="E58" s="281">
        <v>16.100000000000001</v>
      </c>
      <c r="F58" s="347">
        <v>46.4</v>
      </c>
      <c r="G58" s="511">
        <v>1.6</v>
      </c>
      <c r="H58" s="511">
        <v>34.799999999999997</v>
      </c>
      <c r="I58" s="281">
        <v>17.100000000000001</v>
      </c>
      <c r="J58" s="347">
        <v>41.6</v>
      </c>
      <c r="K58" s="511">
        <v>1.5</v>
      </c>
      <c r="L58" s="511">
        <v>36.9</v>
      </c>
      <c r="M58" s="281">
        <v>20</v>
      </c>
      <c r="N58" s="347">
        <v>36.299999999999997</v>
      </c>
      <c r="O58" s="511">
        <v>1.6</v>
      </c>
      <c r="P58" s="511">
        <v>42.1</v>
      </c>
      <c r="Q58" s="281">
        <v>20</v>
      </c>
      <c r="R58" s="347">
        <v>35</v>
      </c>
      <c r="S58" s="511">
        <v>1.6</v>
      </c>
      <c r="T58" s="511">
        <v>43</v>
      </c>
      <c r="U58" s="281">
        <v>20.3</v>
      </c>
      <c r="V58" s="347">
        <v>32.1</v>
      </c>
      <c r="W58" s="511">
        <v>44.6</v>
      </c>
      <c r="X58" s="511">
        <v>1.5</v>
      </c>
      <c r="Y58" s="281">
        <v>21.8</v>
      </c>
      <c r="Z58" s="347">
        <v>31.4</v>
      </c>
      <c r="AA58" s="511">
        <v>1.8</v>
      </c>
      <c r="AB58" s="511">
        <v>40.5</v>
      </c>
      <c r="AC58" s="281">
        <v>26.3</v>
      </c>
      <c r="AD58" s="347">
        <v>32.799999999999997</v>
      </c>
      <c r="AE58" s="511">
        <v>1.9</v>
      </c>
      <c r="AF58" s="511">
        <v>40.700000000000003</v>
      </c>
      <c r="AG58" s="281">
        <v>24.6</v>
      </c>
      <c r="AH58" s="347">
        <v>32.6</v>
      </c>
      <c r="AI58" s="511">
        <v>1.2</v>
      </c>
      <c r="AJ58" s="511">
        <v>41.4</v>
      </c>
      <c r="AK58" s="281">
        <v>24.8</v>
      </c>
      <c r="AL58" s="347">
        <v>33.200000000000003</v>
      </c>
      <c r="AM58" s="511">
        <v>1.4</v>
      </c>
      <c r="AN58" s="511">
        <v>41.2</v>
      </c>
      <c r="AO58" s="281">
        <v>24.2</v>
      </c>
      <c r="AP58" s="347">
        <v>32.799999999999997</v>
      </c>
      <c r="AQ58" s="511">
        <v>43.7</v>
      </c>
      <c r="AR58" s="511">
        <v>1.7</v>
      </c>
      <c r="AS58" s="281">
        <v>21.8</v>
      </c>
      <c r="AT58" s="347">
        <v>38.5</v>
      </c>
      <c r="AU58" s="511">
        <v>1.4</v>
      </c>
      <c r="AV58" s="511">
        <v>36.1</v>
      </c>
      <c r="AW58" s="281">
        <v>24</v>
      </c>
      <c r="AX58" s="511">
        <v>36.1</v>
      </c>
      <c r="AY58" s="511">
        <v>36.299999999999997</v>
      </c>
      <c r="AZ58" s="511">
        <v>1.7</v>
      </c>
      <c r="BA58" s="281">
        <v>25.9</v>
      </c>
      <c r="BB58" s="347">
        <v>28.9</v>
      </c>
      <c r="BC58" s="511">
        <v>46.5</v>
      </c>
      <c r="BD58" s="511">
        <v>1.5</v>
      </c>
      <c r="BE58" s="281">
        <v>23.2</v>
      </c>
      <c r="BF58" s="347">
        <v>34.1</v>
      </c>
      <c r="BG58" s="511">
        <v>37.1</v>
      </c>
      <c r="BH58" s="511">
        <v>1.7</v>
      </c>
      <c r="BI58" s="281">
        <v>27</v>
      </c>
      <c r="BJ58" s="347">
        <v>34.6</v>
      </c>
      <c r="BK58" s="511">
        <v>37.6</v>
      </c>
      <c r="BL58" s="511">
        <v>1.7</v>
      </c>
      <c r="BM58" s="281">
        <v>26.2</v>
      </c>
      <c r="BN58" s="347">
        <v>35.700000000000003</v>
      </c>
      <c r="BO58" s="511">
        <v>34.200000000000003</v>
      </c>
      <c r="BP58" s="511">
        <v>1.8</v>
      </c>
      <c r="BQ58" s="281">
        <v>28.3</v>
      </c>
      <c r="BR58" s="347">
        <v>33.799999999999997</v>
      </c>
      <c r="BS58" s="511">
        <v>34.4</v>
      </c>
      <c r="BT58" s="511">
        <v>1.9</v>
      </c>
      <c r="BU58" s="281">
        <v>29.9</v>
      </c>
      <c r="BV58" s="511">
        <v>31.3</v>
      </c>
      <c r="BW58" s="511">
        <v>32.799999999999997</v>
      </c>
      <c r="BX58" s="511">
        <v>1.4</v>
      </c>
      <c r="BY58" s="511">
        <v>34.5</v>
      </c>
    </row>
    <row r="59" spans="1:77" ht="18" x14ac:dyDescent="0.25">
      <c r="A59" s="175" t="s">
        <v>118</v>
      </c>
      <c r="B59" s="550">
        <v>49.1</v>
      </c>
      <c r="C59" s="282">
        <v>2.5</v>
      </c>
      <c r="D59" s="282">
        <v>36.299999999999997</v>
      </c>
      <c r="E59" s="280">
        <v>12.1</v>
      </c>
      <c r="F59" s="550">
        <v>48.5</v>
      </c>
      <c r="G59" s="282">
        <v>2.6</v>
      </c>
      <c r="H59" s="282">
        <v>35.6</v>
      </c>
      <c r="I59" s="280">
        <v>13.3</v>
      </c>
      <c r="J59" s="550">
        <v>44</v>
      </c>
      <c r="K59" s="282">
        <v>2.4</v>
      </c>
      <c r="L59" s="282">
        <v>38.1</v>
      </c>
      <c r="M59" s="280">
        <v>15.5</v>
      </c>
      <c r="N59" s="550">
        <v>42.2</v>
      </c>
      <c r="O59" s="282">
        <v>2.6</v>
      </c>
      <c r="P59" s="282">
        <v>37.200000000000003</v>
      </c>
      <c r="Q59" s="280">
        <v>18</v>
      </c>
      <c r="R59" s="550">
        <v>40.1</v>
      </c>
      <c r="S59" s="282">
        <v>2.1</v>
      </c>
      <c r="T59" s="282">
        <v>38.299999999999997</v>
      </c>
      <c r="U59" s="280">
        <v>19.5</v>
      </c>
      <c r="V59" s="550">
        <v>37.299999999999997</v>
      </c>
      <c r="W59" s="282">
        <v>38.4</v>
      </c>
      <c r="X59" s="282">
        <v>2</v>
      </c>
      <c r="Y59" s="280">
        <v>22.2</v>
      </c>
      <c r="Z59" s="550">
        <v>34.799999999999997</v>
      </c>
      <c r="AA59" s="282">
        <v>1.9</v>
      </c>
      <c r="AB59" s="282">
        <v>40.1</v>
      </c>
      <c r="AC59" s="280">
        <v>23.2</v>
      </c>
      <c r="AD59" s="550">
        <v>31.9</v>
      </c>
      <c r="AE59" s="282">
        <v>1.7</v>
      </c>
      <c r="AF59" s="282">
        <v>43.3</v>
      </c>
      <c r="AG59" s="280">
        <v>23.1</v>
      </c>
      <c r="AH59" s="550">
        <v>32.4</v>
      </c>
      <c r="AI59" s="282">
        <v>1.7</v>
      </c>
      <c r="AJ59" s="282">
        <v>42.4</v>
      </c>
      <c r="AK59" s="280">
        <v>23.6</v>
      </c>
      <c r="AL59" s="550">
        <v>35.4</v>
      </c>
      <c r="AM59" s="282">
        <v>2</v>
      </c>
      <c r="AN59" s="282">
        <v>37.200000000000003</v>
      </c>
      <c r="AO59" s="280">
        <v>25.3</v>
      </c>
      <c r="AP59" s="550">
        <v>33.700000000000003</v>
      </c>
      <c r="AQ59" s="282">
        <v>39.4</v>
      </c>
      <c r="AR59" s="282">
        <v>1.9</v>
      </c>
      <c r="AS59" s="280">
        <v>24.9</v>
      </c>
      <c r="AT59" s="550">
        <v>33</v>
      </c>
      <c r="AU59" s="282">
        <v>1.8</v>
      </c>
      <c r="AV59" s="282">
        <v>41.8</v>
      </c>
      <c r="AW59" s="280">
        <v>23.4</v>
      </c>
      <c r="AX59" s="282">
        <v>32</v>
      </c>
      <c r="AY59" s="282">
        <v>42.9</v>
      </c>
      <c r="AZ59" s="282">
        <v>1.8</v>
      </c>
      <c r="BA59" s="280">
        <v>23.3</v>
      </c>
      <c r="BB59" s="550">
        <v>30.2</v>
      </c>
      <c r="BC59" s="282">
        <v>45.1</v>
      </c>
      <c r="BD59" s="282">
        <v>1.8</v>
      </c>
      <c r="BE59" s="280">
        <v>22.9</v>
      </c>
      <c r="BF59" s="550">
        <v>31.5</v>
      </c>
      <c r="BG59" s="282">
        <v>43.1</v>
      </c>
      <c r="BH59" s="282">
        <v>1.8</v>
      </c>
      <c r="BI59" s="280">
        <v>23.6</v>
      </c>
      <c r="BJ59" s="550">
        <v>35</v>
      </c>
      <c r="BK59" s="282">
        <v>38</v>
      </c>
      <c r="BL59" s="282">
        <v>1.9</v>
      </c>
      <c r="BM59" s="280">
        <v>25.2</v>
      </c>
      <c r="BN59" s="550">
        <v>35.6</v>
      </c>
      <c r="BO59" s="282">
        <v>37.799999999999997</v>
      </c>
      <c r="BP59" s="282">
        <v>1.8</v>
      </c>
      <c r="BQ59" s="280">
        <v>24.8</v>
      </c>
      <c r="BR59" s="550">
        <v>34.200000000000003</v>
      </c>
      <c r="BS59" s="282">
        <v>38.200000000000003</v>
      </c>
      <c r="BT59" s="282">
        <v>1.6</v>
      </c>
      <c r="BU59" s="280">
        <v>26</v>
      </c>
      <c r="BV59" s="282">
        <v>32.9</v>
      </c>
      <c r="BW59" s="282">
        <v>38.799999999999997</v>
      </c>
      <c r="BX59" s="282">
        <v>1.6</v>
      </c>
      <c r="BY59" s="282">
        <v>26.7</v>
      </c>
    </row>
    <row r="60" spans="1:77" x14ac:dyDescent="0.25">
      <c r="A60" s="177" t="s">
        <v>46</v>
      </c>
      <c r="B60" s="347">
        <v>39.799999999999997</v>
      </c>
      <c r="C60" s="511">
        <v>2.1</v>
      </c>
      <c r="D60" s="511">
        <v>47.1</v>
      </c>
      <c r="E60" s="281">
        <v>11</v>
      </c>
      <c r="F60" s="347">
        <v>41.9</v>
      </c>
      <c r="G60" s="511">
        <v>2</v>
      </c>
      <c r="H60" s="511">
        <v>42.9</v>
      </c>
      <c r="I60" s="281">
        <v>13.2</v>
      </c>
      <c r="J60" s="347">
        <v>40.1</v>
      </c>
      <c r="K60" s="511">
        <v>2.4</v>
      </c>
      <c r="L60" s="511">
        <v>42.4</v>
      </c>
      <c r="M60" s="281">
        <v>15.1</v>
      </c>
      <c r="N60" s="347">
        <v>38.200000000000003</v>
      </c>
      <c r="O60" s="511">
        <v>2</v>
      </c>
      <c r="P60" s="511">
        <v>41.1</v>
      </c>
      <c r="Q60" s="281">
        <v>18.7</v>
      </c>
      <c r="R60" s="347">
        <v>35</v>
      </c>
      <c r="S60" s="511">
        <v>1.8</v>
      </c>
      <c r="T60" s="511">
        <v>42.2</v>
      </c>
      <c r="U60" s="281">
        <v>21</v>
      </c>
      <c r="V60" s="347">
        <v>34.299999999999997</v>
      </c>
      <c r="W60" s="511">
        <v>43.3</v>
      </c>
      <c r="X60" s="511">
        <v>2</v>
      </c>
      <c r="Y60" s="281">
        <v>20.3</v>
      </c>
      <c r="Z60" s="347">
        <v>31.1</v>
      </c>
      <c r="AA60" s="511">
        <v>1.8</v>
      </c>
      <c r="AB60" s="511">
        <v>46</v>
      </c>
      <c r="AC60" s="281">
        <v>21.1</v>
      </c>
      <c r="AD60" s="347">
        <v>29.8</v>
      </c>
      <c r="AE60" s="511">
        <v>1.8</v>
      </c>
      <c r="AF60" s="511">
        <v>48.9</v>
      </c>
      <c r="AG60" s="281">
        <v>19.399999999999999</v>
      </c>
      <c r="AH60" s="347">
        <v>31.7</v>
      </c>
      <c r="AI60" s="511">
        <v>1.6</v>
      </c>
      <c r="AJ60" s="511">
        <v>46.8</v>
      </c>
      <c r="AK60" s="281">
        <v>19.899999999999999</v>
      </c>
      <c r="AL60" s="347">
        <v>36.200000000000003</v>
      </c>
      <c r="AM60" s="511">
        <v>2.4</v>
      </c>
      <c r="AN60" s="511">
        <v>38.9</v>
      </c>
      <c r="AO60" s="281">
        <v>22.5</v>
      </c>
      <c r="AP60" s="347">
        <v>30.4</v>
      </c>
      <c r="AQ60" s="511">
        <v>45.7</v>
      </c>
      <c r="AR60" s="511">
        <v>1.9</v>
      </c>
      <c r="AS60" s="281">
        <v>22</v>
      </c>
      <c r="AT60" s="347">
        <v>32.6</v>
      </c>
      <c r="AU60" s="511">
        <v>1.7</v>
      </c>
      <c r="AV60" s="511">
        <v>44</v>
      </c>
      <c r="AW60" s="281">
        <v>21.7</v>
      </c>
      <c r="AX60" s="244">
        <v>29.4</v>
      </c>
      <c r="AY60" s="244">
        <v>50.6</v>
      </c>
      <c r="AZ60" s="244">
        <v>1.8</v>
      </c>
      <c r="BA60" s="281">
        <v>18.3</v>
      </c>
      <c r="BB60" s="347">
        <v>27.6</v>
      </c>
      <c r="BC60" s="511">
        <v>51.3</v>
      </c>
      <c r="BD60" s="511">
        <v>1.9</v>
      </c>
      <c r="BE60" s="281">
        <v>19.100000000000001</v>
      </c>
      <c r="BF60" s="347">
        <v>30.6</v>
      </c>
      <c r="BG60" s="511">
        <v>48.3</v>
      </c>
      <c r="BH60" s="511">
        <v>1.9</v>
      </c>
      <c r="BI60" s="281">
        <v>19.2</v>
      </c>
      <c r="BJ60" s="347">
        <v>36.5</v>
      </c>
      <c r="BK60" s="511">
        <v>37.1</v>
      </c>
      <c r="BL60" s="511">
        <v>2.2000000000000002</v>
      </c>
      <c r="BM60" s="281">
        <v>24.2</v>
      </c>
      <c r="BN60" s="347">
        <v>37.700000000000003</v>
      </c>
      <c r="BO60" s="511">
        <v>37.9</v>
      </c>
      <c r="BP60" s="511">
        <v>2.1</v>
      </c>
      <c r="BQ60" s="281">
        <v>22.3</v>
      </c>
      <c r="BR60" s="347">
        <v>34.5</v>
      </c>
      <c r="BS60" s="511">
        <v>40.200000000000003</v>
      </c>
      <c r="BT60" s="511">
        <v>1.5</v>
      </c>
      <c r="BU60" s="281">
        <v>23.8</v>
      </c>
      <c r="BV60" s="511">
        <v>34.9</v>
      </c>
      <c r="BW60" s="511">
        <v>36.799999999999997</v>
      </c>
      <c r="BX60" s="511">
        <v>1.8</v>
      </c>
      <c r="BY60" s="511">
        <v>26.5</v>
      </c>
    </row>
    <row r="61" spans="1:77" x14ac:dyDescent="0.25">
      <c r="A61" s="177" t="s">
        <v>47</v>
      </c>
      <c r="B61" s="347">
        <v>56.2</v>
      </c>
      <c r="C61" s="511">
        <v>2.2999999999999998</v>
      </c>
      <c r="D61" s="511">
        <v>30</v>
      </c>
      <c r="E61" s="281">
        <v>11.5</v>
      </c>
      <c r="F61" s="347">
        <v>52.7</v>
      </c>
      <c r="G61" s="511">
        <v>2.5</v>
      </c>
      <c r="H61" s="511">
        <v>30.5</v>
      </c>
      <c r="I61" s="281">
        <v>14.2</v>
      </c>
      <c r="J61" s="347">
        <v>47.9</v>
      </c>
      <c r="K61" s="511">
        <v>2.2999999999999998</v>
      </c>
      <c r="L61" s="511">
        <v>33.5</v>
      </c>
      <c r="M61" s="281">
        <v>16.3</v>
      </c>
      <c r="N61" s="347">
        <v>45.6</v>
      </c>
      <c r="O61" s="511">
        <v>2.8</v>
      </c>
      <c r="P61" s="511">
        <v>35.799999999999997</v>
      </c>
      <c r="Q61" s="281">
        <v>15.9</v>
      </c>
      <c r="R61" s="347">
        <v>45.8</v>
      </c>
      <c r="S61" s="511">
        <v>2.5</v>
      </c>
      <c r="T61" s="511">
        <v>33.799999999999997</v>
      </c>
      <c r="U61" s="281">
        <v>18</v>
      </c>
      <c r="V61" s="347">
        <v>41.8</v>
      </c>
      <c r="W61" s="511">
        <v>34.6</v>
      </c>
      <c r="X61" s="511">
        <v>2.5</v>
      </c>
      <c r="Y61" s="281">
        <v>21</v>
      </c>
      <c r="Z61" s="347">
        <v>37.4</v>
      </c>
      <c r="AA61" s="511">
        <v>2.2999999999999998</v>
      </c>
      <c r="AB61" s="511">
        <v>38.200000000000003</v>
      </c>
      <c r="AC61" s="281">
        <v>22.1</v>
      </c>
      <c r="AD61" s="347">
        <v>32.5</v>
      </c>
      <c r="AE61" s="511">
        <v>2</v>
      </c>
      <c r="AF61" s="511">
        <v>46.8</v>
      </c>
      <c r="AG61" s="281">
        <v>18.7</v>
      </c>
      <c r="AH61" s="347">
        <v>31.6</v>
      </c>
      <c r="AI61" s="511">
        <v>1.5</v>
      </c>
      <c r="AJ61" s="511">
        <v>47.6</v>
      </c>
      <c r="AK61" s="281">
        <v>19.3</v>
      </c>
      <c r="AL61" s="347">
        <v>36.299999999999997</v>
      </c>
      <c r="AM61" s="511">
        <v>2.1</v>
      </c>
      <c r="AN61" s="511">
        <v>38.5</v>
      </c>
      <c r="AO61" s="281">
        <v>23.1</v>
      </c>
      <c r="AP61" s="347">
        <v>34.5</v>
      </c>
      <c r="AQ61" s="511">
        <v>41.5</v>
      </c>
      <c r="AR61" s="511">
        <v>2</v>
      </c>
      <c r="AS61" s="281">
        <v>21.9</v>
      </c>
      <c r="AT61" s="347">
        <v>29.5</v>
      </c>
      <c r="AU61" s="511">
        <v>1.8</v>
      </c>
      <c r="AV61" s="511">
        <v>48.8</v>
      </c>
      <c r="AW61" s="281">
        <v>19.8</v>
      </c>
      <c r="AX61" s="244">
        <v>35.5</v>
      </c>
      <c r="AY61" s="244">
        <v>39.5</v>
      </c>
      <c r="AZ61" s="244">
        <v>2.1</v>
      </c>
      <c r="BA61" s="281">
        <v>22.8</v>
      </c>
      <c r="BB61" s="347">
        <v>28.6</v>
      </c>
      <c r="BC61" s="511">
        <v>46.8</v>
      </c>
      <c r="BD61" s="511">
        <v>1.9</v>
      </c>
      <c r="BE61" s="281">
        <v>22.6</v>
      </c>
      <c r="BF61" s="347">
        <v>28.5</v>
      </c>
      <c r="BG61" s="511">
        <v>47.7</v>
      </c>
      <c r="BH61" s="511">
        <v>1.7</v>
      </c>
      <c r="BI61" s="281">
        <v>22</v>
      </c>
      <c r="BJ61" s="347">
        <v>31.8</v>
      </c>
      <c r="BK61" s="511">
        <v>46.4</v>
      </c>
      <c r="BL61" s="511">
        <v>1.5</v>
      </c>
      <c r="BM61" s="281">
        <v>20.3</v>
      </c>
      <c r="BN61" s="347">
        <v>36.799999999999997</v>
      </c>
      <c r="BO61" s="511">
        <v>38.799999999999997</v>
      </c>
      <c r="BP61" s="511">
        <v>1.7</v>
      </c>
      <c r="BQ61" s="281">
        <v>22.7</v>
      </c>
      <c r="BR61" s="347">
        <v>36.200000000000003</v>
      </c>
      <c r="BS61" s="511">
        <v>35.799999999999997</v>
      </c>
      <c r="BT61" s="511">
        <v>1.9</v>
      </c>
      <c r="BU61" s="281">
        <v>26.2</v>
      </c>
      <c r="BV61" s="511">
        <v>36.799999999999997</v>
      </c>
      <c r="BW61" s="511">
        <v>35.5</v>
      </c>
      <c r="BX61" s="511">
        <v>1.6</v>
      </c>
      <c r="BY61" s="511">
        <v>26.1</v>
      </c>
    </row>
    <row r="62" spans="1:77" x14ac:dyDescent="0.25">
      <c r="A62" s="177" t="s">
        <v>48</v>
      </c>
      <c r="B62" s="347">
        <v>53.3</v>
      </c>
      <c r="C62" s="511">
        <v>2.5</v>
      </c>
      <c r="D62" s="511">
        <v>32</v>
      </c>
      <c r="E62" s="281">
        <v>12.2</v>
      </c>
      <c r="F62" s="347">
        <v>49.1</v>
      </c>
      <c r="G62" s="511">
        <v>2.1</v>
      </c>
      <c r="H62" s="511">
        <v>35.299999999999997</v>
      </c>
      <c r="I62" s="281">
        <v>13.5</v>
      </c>
      <c r="J62" s="347">
        <v>46.1</v>
      </c>
      <c r="K62" s="511">
        <v>2.1</v>
      </c>
      <c r="L62" s="511">
        <v>36.799999999999997</v>
      </c>
      <c r="M62" s="281">
        <v>14.9</v>
      </c>
      <c r="N62" s="347">
        <v>45.2</v>
      </c>
      <c r="O62" s="511">
        <v>2.2999999999999998</v>
      </c>
      <c r="P62" s="511">
        <v>35.4</v>
      </c>
      <c r="Q62" s="281">
        <v>17.100000000000001</v>
      </c>
      <c r="R62" s="347">
        <v>40.9</v>
      </c>
      <c r="S62" s="511">
        <v>1.9</v>
      </c>
      <c r="T62" s="511">
        <v>40.200000000000003</v>
      </c>
      <c r="U62" s="281">
        <v>17</v>
      </c>
      <c r="V62" s="347">
        <v>40.700000000000003</v>
      </c>
      <c r="W62" s="511">
        <v>38.1</v>
      </c>
      <c r="X62" s="511">
        <v>1.5</v>
      </c>
      <c r="Y62" s="281">
        <v>19.7</v>
      </c>
      <c r="Z62" s="347">
        <v>35.6</v>
      </c>
      <c r="AA62" s="511">
        <v>1.8</v>
      </c>
      <c r="AB62" s="511">
        <v>41.4</v>
      </c>
      <c r="AC62" s="281">
        <v>21.3</v>
      </c>
      <c r="AD62" s="347">
        <v>33.299999999999997</v>
      </c>
      <c r="AE62" s="511">
        <v>1.5</v>
      </c>
      <c r="AF62" s="511">
        <v>43.4</v>
      </c>
      <c r="AG62" s="281">
        <v>21.8</v>
      </c>
      <c r="AH62" s="347">
        <v>33.299999999999997</v>
      </c>
      <c r="AI62" s="511">
        <v>1.4</v>
      </c>
      <c r="AJ62" s="511">
        <v>45.4</v>
      </c>
      <c r="AK62" s="281">
        <v>19.899999999999999</v>
      </c>
      <c r="AL62" s="347">
        <v>35.4</v>
      </c>
      <c r="AM62" s="511">
        <v>1.5</v>
      </c>
      <c r="AN62" s="511">
        <v>38.6</v>
      </c>
      <c r="AO62" s="281">
        <v>24.5</v>
      </c>
      <c r="AP62" s="347">
        <v>35.4</v>
      </c>
      <c r="AQ62" s="511">
        <v>43.5</v>
      </c>
      <c r="AR62" s="511">
        <v>1.5</v>
      </c>
      <c r="AS62" s="281">
        <v>19.600000000000001</v>
      </c>
      <c r="AT62" s="347">
        <v>39</v>
      </c>
      <c r="AU62" s="511">
        <v>1.4</v>
      </c>
      <c r="AV62" s="511">
        <v>38.4</v>
      </c>
      <c r="AW62" s="281">
        <v>21.1</v>
      </c>
      <c r="AX62" s="244">
        <v>38</v>
      </c>
      <c r="AY62" s="244">
        <v>37.5</v>
      </c>
      <c r="AZ62" s="244">
        <v>1.3</v>
      </c>
      <c r="BA62" s="281">
        <v>23.1</v>
      </c>
      <c r="BB62" s="347">
        <v>33.9</v>
      </c>
      <c r="BC62" s="511">
        <v>41.7</v>
      </c>
      <c r="BD62" s="511">
        <v>1.7</v>
      </c>
      <c r="BE62" s="281">
        <v>22.7</v>
      </c>
      <c r="BF62" s="347">
        <v>32.6</v>
      </c>
      <c r="BG62" s="511">
        <v>42.9</v>
      </c>
      <c r="BH62" s="511">
        <v>1.6</v>
      </c>
      <c r="BI62" s="281">
        <v>22.9</v>
      </c>
      <c r="BJ62" s="347">
        <v>39.5</v>
      </c>
      <c r="BK62" s="511">
        <v>35.299999999999997</v>
      </c>
      <c r="BL62" s="511">
        <v>1.5</v>
      </c>
      <c r="BM62" s="281">
        <v>23.6</v>
      </c>
      <c r="BN62" s="347">
        <v>38.700000000000003</v>
      </c>
      <c r="BO62" s="511">
        <v>36.9</v>
      </c>
      <c r="BP62" s="511">
        <v>1.6</v>
      </c>
      <c r="BQ62" s="281">
        <v>22.7</v>
      </c>
      <c r="BR62" s="347">
        <v>41.5</v>
      </c>
      <c r="BS62" s="511">
        <v>34.9</v>
      </c>
      <c r="BT62" s="511">
        <v>1.8</v>
      </c>
      <c r="BU62" s="281">
        <v>21.9</v>
      </c>
      <c r="BV62" s="511">
        <v>42.2</v>
      </c>
      <c r="BW62" s="511">
        <v>33.799999999999997</v>
      </c>
      <c r="BX62" s="511">
        <v>1.4</v>
      </c>
      <c r="BY62" s="511">
        <v>22.5</v>
      </c>
    </row>
    <row r="63" spans="1:77" x14ac:dyDescent="0.25">
      <c r="A63" s="177" t="s">
        <v>49</v>
      </c>
      <c r="B63" s="347">
        <v>52.6</v>
      </c>
      <c r="C63" s="511">
        <v>3.5</v>
      </c>
      <c r="D63" s="511">
        <v>35.6</v>
      </c>
      <c r="E63" s="281">
        <v>8.3000000000000007</v>
      </c>
      <c r="F63" s="347">
        <v>52.4</v>
      </c>
      <c r="G63" s="511">
        <v>3.2</v>
      </c>
      <c r="H63" s="511">
        <v>32.799999999999997</v>
      </c>
      <c r="I63" s="281">
        <v>11.6</v>
      </c>
      <c r="J63" s="347">
        <v>42.2</v>
      </c>
      <c r="K63" s="511">
        <v>2.2999999999999998</v>
      </c>
      <c r="L63" s="511">
        <v>43.5</v>
      </c>
      <c r="M63" s="281">
        <v>11.9</v>
      </c>
      <c r="N63" s="347">
        <v>41.3</v>
      </c>
      <c r="O63" s="511">
        <v>4</v>
      </c>
      <c r="P63" s="511">
        <v>40.4</v>
      </c>
      <c r="Q63" s="281">
        <v>14.3</v>
      </c>
      <c r="R63" s="347">
        <v>38.4</v>
      </c>
      <c r="S63" s="511">
        <v>1.9</v>
      </c>
      <c r="T63" s="511">
        <v>44.6</v>
      </c>
      <c r="U63" s="281">
        <v>15.1</v>
      </c>
      <c r="V63" s="347">
        <v>36.4</v>
      </c>
      <c r="W63" s="511">
        <v>35.5</v>
      </c>
      <c r="X63" s="511">
        <v>1.8</v>
      </c>
      <c r="Y63" s="281">
        <v>26.4</v>
      </c>
      <c r="Z63" s="347">
        <v>36.6</v>
      </c>
      <c r="AA63" s="511">
        <v>1.7</v>
      </c>
      <c r="AB63" s="511">
        <v>36.5</v>
      </c>
      <c r="AC63" s="281">
        <v>25.2</v>
      </c>
      <c r="AD63" s="347">
        <v>32.700000000000003</v>
      </c>
      <c r="AE63" s="511">
        <v>1.5</v>
      </c>
      <c r="AF63" s="511">
        <v>39.9</v>
      </c>
      <c r="AG63" s="281">
        <v>25.8</v>
      </c>
      <c r="AH63" s="347">
        <v>32.700000000000003</v>
      </c>
      <c r="AI63" s="511">
        <v>1.5</v>
      </c>
      <c r="AJ63" s="511">
        <v>38.799999999999997</v>
      </c>
      <c r="AK63" s="281">
        <v>27.1</v>
      </c>
      <c r="AL63" s="347">
        <v>35.200000000000003</v>
      </c>
      <c r="AM63" s="511">
        <v>1.4</v>
      </c>
      <c r="AN63" s="511">
        <v>34.9</v>
      </c>
      <c r="AO63" s="281">
        <v>28.5</v>
      </c>
      <c r="AP63" s="347">
        <v>38.200000000000003</v>
      </c>
      <c r="AQ63" s="511">
        <v>34.799999999999997</v>
      </c>
      <c r="AR63" s="511">
        <v>1.8</v>
      </c>
      <c r="AS63" s="281">
        <v>25.1</v>
      </c>
      <c r="AT63" s="347">
        <v>31.2</v>
      </c>
      <c r="AU63" s="511">
        <v>1.5</v>
      </c>
      <c r="AV63" s="511">
        <v>42.2</v>
      </c>
      <c r="AW63" s="281">
        <v>25.1</v>
      </c>
      <c r="AX63" s="244">
        <v>31</v>
      </c>
      <c r="AY63" s="244">
        <v>44.1</v>
      </c>
      <c r="AZ63" s="244">
        <v>1.6</v>
      </c>
      <c r="BA63" s="281">
        <v>23.3</v>
      </c>
      <c r="BB63" s="347">
        <v>26.3</v>
      </c>
      <c r="BC63" s="511">
        <v>49.6</v>
      </c>
      <c r="BD63" s="511">
        <v>1.9</v>
      </c>
      <c r="BE63" s="281">
        <v>22.3</v>
      </c>
      <c r="BF63" s="347">
        <v>27.5</v>
      </c>
      <c r="BG63" s="511">
        <v>46.6</v>
      </c>
      <c r="BH63" s="511">
        <v>1.8</v>
      </c>
      <c r="BI63" s="281">
        <v>24.1</v>
      </c>
      <c r="BJ63" s="347">
        <v>31.8</v>
      </c>
      <c r="BK63" s="511">
        <v>41.9</v>
      </c>
      <c r="BL63" s="511">
        <v>1.9</v>
      </c>
      <c r="BM63" s="281">
        <v>24.3</v>
      </c>
      <c r="BN63" s="347">
        <v>30.7</v>
      </c>
      <c r="BO63" s="511">
        <v>42.9</v>
      </c>
      <c r="BP63" s="511">
        <v>1.8</v>
      </c>
      <c r="BQ63" s="281">
        <v>24.6</v>
      </c>
      <c r="BR63" s="347">
        <v>29.6</v>
      </c>
      <c r="BS63" s="511">
        <v>44.1</v>
      </c>
      <c r="BT63" s="511">
        <v>1.7</v>
      </c>
      <c r="BU63" s="281">
        <v>24.5</v>
      </c>
      <c r="BV63" s="511">
        <v>26</v>
      </c>
      <c r="BW63" s="511">
        <v>48.3</v>
      </c>
      <c r="BX63" s="511">
        <v>1.5</v>
      </c>
      <c r="BY63" s="511">
        <v>24.3</v>
      </c>
    </row>
    <row r="64" spans="1:77" x14ac:dyDescent="0.25">
      <c r="A64" s="177" t="s">
        <v>50</v>
      </c>
      <c r="B64" s="347">
        <v>49.4</v>
      </c>
      <c r="C64" s="511">
        <v>3.5</v>
      </c>
      <c r="D64" s="511">
        <v>33.9</v>
      </c>
      <c r="E64" s="281">
        <v>13.2</v>
      </c>
      <c r="F64" s="347">
        <v>46.9</v>
      </c>
      <c r="G64" s="511">
        <v>2.8</v>
      </c>
      <c r="H64" s="511">
        <v>35.5</v>
      </c>
      <c r="I64" s="281">
        <v>14.9</v>
      </c>
      <c r="J64" s="347">
        <v>43.4</v>
      </c>
      <c r="K64" s="511">
        <v>2.8</v>
      </c>
      <c r="L64" s="511">
        <v>37.1</v>
      </c>
      <c r="M64" s="281">
        <v>16.7</v>
      </c>
      <c r="N64" s="347">
        <v>41.9</v>
      </c>
      <c r="O64" s="511">
        <v>3.1</v>
      </c>
      <c r="P64" s="511">
        <v>37.5</v>
      </c>
      <c r="Q64" s="281">
        <v>17.5</v>
      </c>
      <c r="R64" s="347">
        <v>38.799999999999997</v>
      </c>
      <c r="S64" s="511">
        <v>2.2000000000000002</v>
      </c>
      <c r="T64" s="511">
        <v>39.1</v>
      </c>
      <c r="U64" s="281">
        <v>19.899999999999999</v>
      </c>
      <c r="V64" s="347">
        <v>35.4</v>
      </c>
      <c r="W64" s="511">
        <v>39.299999999999997</v>
      </c>
      <c r="X64" s="511">
        <v>2</v>
      </c>
      <c r="Y64" s="281">
        <v>23.2</v>
      </c>
      <c r="Z64" s="347">
        <v>33.700000000000003</v>
      </c>
      <c r="AA64" s="511">
        <v>1.9</v>
      </c>
      <c r="AB64" s="511">
        <v>40.6</v>
      </c>
      <c r="AC64" s="281">
        <v>23.8</v>
      </c>
      <c r="AD64" s="347">
        <v>31.4</v>
      </c>
      <c r="AE64" s="511">
        <v>2.1</v>
      </c>
      <c r="AF64" s="511">
        <v>42.7</v>
      </c>
      <c r="AG64" s="281">
        <v>23.9</v>
      </c>
      <c r="AH64" s="347">
        <v>32.299999999999997</v>
      </c>
      <c r="AI64" s="511">
        <v>1.8</v>
      </c>
      <c r="AJ64" s="511">
        <v>43.1</v>
      </c>
      <c r="AK64" s="281">
        <v>22.7</v>
      </c>
      <c r="AL64" s="347">
        <v>33.1</v>
      </c>
      <c r="AM64" s="511">
        <v>2</v>
      </c>
      <c r="AN64" s="511">
        <v>38.9</v>
      </c>
      <c r="AO64" s="281">
        <v>25.9</v>
      </c>
      <c r="AP64" s="347">
        <v>30.2</v>
      </c>
      <c r="AQ64" s="511">
        <v>40.9</v>
      </c>
      <c r="AR64" s="511">
        <v>1.8</v>
      </c>
      <c r="AS64" s="281">
        <v>27.1</v>
      </c>
      <c r="AT64" s="347">
        <v>28</v>
      </c>
      <c r="AU64" s="511">
        <v>1.6</v>
      </c>
      <c r="AV64" s="511">
        <v>45.7</v>
      </c>
      <c r="AW64" s="281">
        <v>24.7</v>
      </c>
      <c r="AX64" s="244">
        <v>30</v>
      </c>
      <c r="AY64" s="244">
        <v>44.1</v>
      </c>
      <c r="AZ64" s="244">
        <v>2</v>
      </c>
      <c r="BA64" s="281">
        <v>23.9</v>
      </c>
      <c r="BB64" s="347">
        <v>26</v>
      </c>
      <c r="BC64" s="511">
        <v>49.2</v>
      </c>
      <c r="BD64" s="511">
        <v>1.7</v>
      </c>
      <c r="BE64" s="281">
        <v>23.1</v>
      </c>
      <c r="BF64" s="347">
        <v>28.6</v>
      </c>
      <c r="BG64" s="511">
        <v>43.9</v>
      </c>
      <c r="BH64" s="511">
        <v>2.2999999999999998</v>
      </c>
      <c r="BI64" s="281">
        <v>25.1</v>
      </c>
      <c r="BJ64" s="347">
        <v>32.799999999999997</v>
      </c>
      <c r="BK64" s="511">
        <v>38.700000000000003</v>
      </c>
      <c r="BL64" s="511">
        <v>2.4</v>
      </c>
      <c r="BM64" s="281">
        <v>26.1</v>
      </c>
      <c r="BN64" s="347">
        <v>30.2</v>
      </c>
      <c r="BO64" s="511">
        <v>42.1</v>
      </c>
      <c r="BP64" s="511">
        <v>1.7</v>
      </c>
      <c r="BQ64" s="281">
        <v>26</v>
      </c>
      <c r="BR64" s="347">
        <v>30.8</v>
      </c>
      <c r="BS64" s="511">
        <v>41.8</v>
      </c>
      <c r="BT64" s="511">
        <v>1.9</v>
      </c>
      <c r="BU64" s="281">
        <v>25.4</v>
      </c>
      <c r="BV64" s="511">
        <v>32.200000000000003</v>
      </c>
      <c r="BW64" s="511">
        <v>38</v>
      </c>
      <c r="BX64" s="511">
        <v>2.2000000000000002</v>
      </c>
      <c r="BY64" s="511">
        <v>27.7</v>
      </c>
    </row>
    <row r="65" spans="1:77" x14ac:dyDescent="0.25">
      <c r="A65" s="177" t="s">
        <v>51</v>
      </c>
      <c r="B65" s="347">
        <v>52.1</v>
      </c>
      <c r="C65" s="511">
        <v>3.6</v>
      </c>
      <c r="D65" s="511">
        <v>29.3</v>
      </c>
      <c r="E65" s="281">
        <v>15</v>
      </c>
      <c r="F65" s="347">
        <v>47.3</v>
      </c>
      <c r="G65" s="511">
        <v>4.5</v>
      </c>
      <c r="H65" s="511">
        <v>34.4</v>
      </c>
      <c r="I65" s="281">
        <v>13.8</v>
      </c>
      <c r="J65" s="347">
        <v>43.6</v>
      </c>
      <c r="K65" s="511">
        <v>3.6</v>
      </c>
      <c r="L65" s="511">
        <v>39.299999999999997</v>
      </c>
      <c r="M65" s="281">
        <v>13.6</v>
      </c>
      <c r="N65" s="347">
        <v>40.299999999999997</v>
      </c>
      <c r="O65" s="511">
        <v>3.2</v>
      </c>
      <c r="P65" s="511">
        <v>38.1</v>
      </c>
      <c r="Q65" s="281">
        <v>18.3</v>
      </c>
      <c r="R65" s="347">
        <v>38.1</v>
      </c>
      <c r="S65" s="511">
        <v>2.2999999999999998</v>
      </c>
      <c r="T65" s="511">
        <v>38.5</v>
      </c>
      <c r="U65" s="281">
        <v>21</v>
      </c>
      <c r="V65" s="347">
        <v>34.1</v>
      </c>
      <c r="W65" s="511">
        <v>40.700000000000003</v>
      </c>
      <c r="X65" s="511">
        <v>1.8</v>
      </c>
      <c r="Y65" s="281">
        <v>23.5</v>
      </c>
      <c r="Z65" s="347">
        <v>30.7</v>
      </c>
      <c r="AA65" s="511">
        <v>1.8</v>
      </c>
      <c r="AB65" s="511">
        <v>42.5</v>
      </c>
      <c r="AC65" s="281">
        <v>25</v>
      </c>
      <c r="AD65" s="347">
        <v>30</v>
      </c>
      <c r="AE65" s="511">
        <v>1.5</v>
      </c>
      <c r="AF65" s="511">
        <v>46.7</v>
      </c>
      <c r="AG65" s="281">
        <v>21.8</v>
      </c>
      <c r="AH65" s="347">
        <v>25.5</v>
      </c>
      <c r="AI65" s="511">
        <v>1.7</v>
      </c>
      <c r="AJ65" s="511">
        <v>54.2</v>
      </c>
      <c r="AK65" s="281">
        <v>18.600000000000001</v>
      </c>
      <c r="AL65" s="347">
        <v>32.200000000000003</v>
      </c>
      <c r="AM65" s="511">
        <v>2</v>
      </c>
      <c r="AN65" s="511">
        <v>39.200000000000003</v>
      </c>
      <c r="AO65" s="281">
        <v>26.7</v>
      </c>
      <c r="AP65" s="347">
        <v>29.6</v>
      </c>
      <c r="AQ65" s="511">
        <v>46.5</v>
      </c>
      <c r="AR65" s="511">
        <v>1.6</v>
      </c>
      <c r="AS65" s="281">
        <v>22.3</v>
      </c>
      <c r="AT65" s="347">
        <v>31.2</v>
      </c>
      <c r="AU65" s="511">
        <v>1.5</v>
      </c>
      <c r="AV65" s="511">
        <v>44.5</v>
      </c>
      <c r="AW65" s="281">
        <v>22.8</v>
      </c>
      <c r="AX65" s="244">
        <v>32.4</v>
      </c>
      <c r="AY65" s="244">
        <v>43</v>
      </c>
      <c r="AZ65" s="244">
        <v>1.7</v>
      </c>
      <c r="BA65" s="281">
        <v>22.9</v>
      </c>
      <c r="BB65" s="347">
        <v>32.1</v>
      </c>
      <c r="BC65" s="511">
        <v>43.2</v>
      </c>
      <c r="BD65" s="511">
        <v>2</v>
      </c>
      <c r="BE65" s="281">
        <v>22.7</v>
      </c>
      <c r="BF65" s="347">
        <v>36</v>
      </c>
      <c r="BG65" s="511">
        <v>39.5</v>
      </c>
      <c r="BH65" s="511">
        <v>1.8</v>
      </c>
      <c r="BI65" s="281">
        <v>22.7</v>
      </c>
      <c r="BJ65" s="347">
        <v>35.299999999999997</v>
      </c>
      <c r="BK65" s="511">
        <v>37.200000000000003</v>
      </c>
      <c r="BL65" s="511">
        <v>1.7</v>
      </c>
      <c r="BM65" s="281">
        <v>25.9</v>
      </c>
      <c r="BN65" s="347">
        <v>39.799999999999997</v>
      </c>
      <c r="BO65" s="511">
        <v>31.3</v>
      </c>
      <c r="BP65" s="511">
        <v>1.9</v>
      </c>
      <c r="BQ65" s="281">
        <v>27</v>
      </c>
      <c r="BR65" s="347">
        <v>39.200000000000003</v>
      </c>
      <c r="BS65" s="511">
        <v>33.700000000000003</v>
      </c>
      <c r="BT65" s="511">
        <v>1.5</v>
      </c>
      <c r="BU65" s="281">
        <v>25.5</v>
      </c>
      <c r="BV65" s="511">
        <v>37.299999999999997</v>
      </c>
      <c r="BW65" s="511">
        <v>34.1</v>
      </c>
      <c r="BX65" s="511">
        <v>1.6</v>
      </c>
      <c r="BY65" s="511">
        <v>27</v>
      </c>
    </row>
    <row r="66" spans="1:77" x14ac:dyDescent="0.25">
      <c r="A66" s="177" t="s">
        <v>52</v>
      </c>
      <c r="B66" s="347">
        <v>44.5</v>
      </c>
      <c r="C66" s="511">
        <v>2.5</v>
      </c>
      <c r="D66" s="511">
        <v>40.799999999999997</v>
      </c>
      <c r="E66" s="281">
        <v>12.2</v>
      </c>
      <c r="F66" s="347">
        <v>38.6</v>
      </c>
      <c r="G66" s="511">
        <v>2.7</v>
      </c>
      <c r="H66" s="511">
        <v>45.8</v>
      </c>
      <c r="I66" s="281">
        <v>12.9</v>
      </c>
      <c r="J66" s="347">
        <v>39.700000000000003</v>
      </c>
      <c r="K66" s="511">
        <v>2.8</v>
      </c>
      <c r="L66" s="511">
        <v>38.9</v>
      </c>
      <c r="M66" s="281">
        <v>18.5</v>
      </c>
      <c r="N66" s="347">
        <v>39.9</v>
      </c>
      <c r="O66" s="511">
        <v>2.2000000000000002</v>
      </c>
      <c r="P66" s="511">
        <v>38.5</v>
      </c>
      <c r="Q66" s="281">
        <v>19.399999999999999</v>
      </c>
      <c r="R66" s="347">
        <v>34.9</v>
      </c>
      <c r="S66" s="511">
        <v>1.9</v>
      </c>
      <c r="T66" s="511">
        <v>42.7</v>
      </c>
      <c r="U66" s="281">
        <v>20.399999999999999</v>
      </c>
      <c r="V66" s="347">
        <v>31.3</v>
      </c>
      <c r="W66" s="511">
        <v>43.6</v>
      </c>
      <c r="X66" s="511">
        <v>1.8</v>
      </c>
      <c r="Y66" s="281">
        <v>23.3</v>
      </c>
      <c r="Z66" s="347">
        <v>29.1</v>
      </c>
      <c r="AA66" s="511">
        <v>1.6</v>
      </c>
      <c r="AB66" s="511">
        <v>48.2</v>
      </c>
      <c r="AC66" s="281">
        <v>21.2</v>
      </c>
      <c r="AD66" s="347">
        <v>29.1</v>
      </c>
      <c r="AE66" s="511">
        <v>1.6</v>
      </c>
      <c r="AF66" s="511">
        <v>48.2</v>
      </c>
      <c r="AG66" s="281">
        <v>21.1</v>
      </c>
      <c r="AH66" s="347">
        <v>30</v>
      </c>
      <c r="AI66" s="511">
        <v>1.8</v>
      </c>
      <c r="AJ66" s="511">
        <v>45.7</v>
      </c>
      <c r="AK66" s="281">
        <v>22.5</v>
      </c>
      <c r="AL66" s="347">
        <v>35.4</v>
      </c>
      <c r="AM66" s="511">
        <v>2.4</v>
      </c>
      <c r="AN66" s="511">
        <v>37.200000000000003</v>
      </c>
      <c r="AO66" s="281">
        <v>25</v>
      </c>
      <c r="AP66" s="347">
        <v>31.2</v>
      </c>
      <c r="AQ66" s="511">
        <v>40.1</v>
      </c>
      <c r="AR66" s="511">
        <v>2</v>
      </c>
      <c r="AS66" s="281">
        <v>26.7</v>
      </c>
      <c r="AT66" s="347">
        <v>29</v>
      </c>
      <c r="AU66" s="511">
        <v>1.6</v>
      </c>
      <c r="AV66" s="511">
        <v>47.7</v>
      </c>
      <c r="AW66" s="281">
        <v>21.7</v>
      </c>
      <c r="AX66" s="244">
        <v>29.2</v>
      </c>
      <c r="AY66" s="244">
        <v>44.8</v>
      </c>
      <c r="AZ66" s="244">
        <v>2.2999999999999998</v>
      </c>
      <c r="BA66" s="281">
        <v>23.7</v>
      </c>
      <c r="BB66" s="347">
        <v>30.7</v>
      </c>
      <c r="BC66" s="511">
        <v>42.9</v>
      </c>
      <c r="BD66" s="511">
        <v>1.9</v>
      </c>
      <c r="BE66" s="281">
        <v>24.6</v>
      </c>
      <c r="BF66" s="347">
        <v>30.8</v>
      </c>
      <c r="BG66" s="511">
        <v>43.9</v>
      </c>
      <c r="BH66" s="511">
        <v>2.2000000000000002</v>
      </c>
      <c r="BI66" s="281">
        <v>23.1</v>
      </c>
      <c r="BJ66" s="347">
        <v>34.4</v>
      </c>
      <c r="BK66" s="511">
        <v>36.1</v>
      </c>
      <c r="BL66" s="511">
        <v>2</v>
      </c>
      <c r="BM66" s="281">
        <v>27.5</v>
      </c>
      <c r="BN66" s="347">
        <v>34.799999999999997</v>
      </c>
      <c r="BO66" s="511">
        <v>37.799999999999997</v>
      </c>
      <c r="BP66" s="511">
        <v>1.8</v>
      </c>
      <c r="BQ66" s="281">
        <v>25.7</v>
      </c>
      <c r="BR66" s="347">
        <v>31.4</v>
      </c>
      <c r="BS66" s="511">
        <v>40.5</v>
      </c>
      <c r="BT66" s="511">
        <v>1.8</v>
      </c>
      <c r="BU66" s="281">
        <v>26.3</v>
      </c>
      <c r="BV66" s="511">
        <v>31.2</v>
      </c>
      <c r="BW66" s="511">
        <v>39.299999999999997</v>
      </c>
      <c r="BX66" s="511">
        <v>1.9</v>
      </c>
      <c r="BY66" s="511">
        <v>27.6</v>
      </c>
    </row>
    <row r="67" spans="1:77" x14ac:dyDescent="0.25">
      <c r="A67" s="177" t="s">
        <v>53</v>
      </c>
      <c r="B67" s="347">
        <v>52.4</v>
      </c>
      <c r="C67" s="511">
        <v>4</v>
      </c>
      <c r="D67" s="511">
        <v>30</v>
      </c>
      <c r="E67" s="281">
        <v>13.6</v>
      </c>
      <c r="F67" s="347">
        <v>50.5</v>
      </c>
      <c r="G67" s="511">
        <v>3.5</v>
      </c>
      <c r="H67" s="511">
        <v>31.9</v>
      </c>
      <c r="I67" s="281">
        <v>14.1</v>
      </c>
      <c r="J67" s="347">
        <v>46.3</v>
      </c>
      <c r="K67" s="511">
        <v>3.7</v>
      </c>
      <c r="L67" s="511">
        <v>34.700000000000003</v>
      </c>
      <c r="M67" s="281">
        <v>15.3</v>
      </c>
      <c r="N67" s="347">
        <v>44.1</v>
      </c>
      <c r="O67" s="511">
        <v>3.5</v>
      </c>
      <c r="P67" s="511">
        <v>35.6</v>
      </c>
      <c r="Q67" s="281">
        <v>16.899999999999999</v>
      </c>
      <c r="R67" s="347">
        <v>44.5</v>
      </c>
      <c r="S67" s="511">
        <v>3.2</v>
      </c>
      <c r="T67" s="511">
        <v>34.4</v>
      </c>
      <c r="U67" s="281">
        <v>17.899999999999999</v>
      </c>
      <c r="V67" s="347">
        <v>39.200000000000003</v>
      </c>
      <c r="W67" s="511">
        <v>35.700000000000003</v>
      </c>
      <c r="X67" s="511">
        <v>3</v>
      </c>
      <c r="Y67" s="281">
        <v>22.1</v>
      </c>
      <c r="Z67" s="347">
        <v>34.4</v>
      </c>
      <c r="AA67" s="511">
        <v>2.2000000000000002</v>
      </c>
      <c r="AB67" s="511">
        <v>41</v>
      </c>
      <c r="AC67" s="281">
        <v>22.4</v>
      </c>
      <c r="AD67" s="347">
        <v>35.299999999999997</v>
      </c>
      <c r="AE67" s="511">
        <v>2.2999999999999998</v>
      </c>
      <c r="AF67" s="511">
        <v>41.2</v>
      </c>
      <c r="AG67" s="281">
        <v>21.2</v>
      </c>
      <c r="AH67" s="347">
        <v>33.299999999999997</v>
      </c>
      <c r="AI67" s="511">
        <v>2.2000000000000002</v>
      </c>
      <c r="AJ67" s="511">
        <v>42.9</v>
      </c>
      <c r="AK67" s="281">
        <v>21.7</v>
      </c>
      <c r="AL67" s="347">
        <v>34.200000000000003</v>
      </c>
      <c r="AM67" s="511">
        <v>2.7</v>
      </c>
      <c r="AN67" s="511">
        <v>39.1</v>
      </c>
      <c r="AO67" s="281">
        <v>24</v>
      </c>
      <c r="AP67" s="347">
        <v>32.5</v>
      </c>
      <c r="AQ67" s="511">
        <v>42.4</v>
      </c>
      <c r="AR67" s="511">
        <v>2.4</v>
      </c>
      <c r="AS67" s="281">
        <v>22.7</v>
      </c>
      <c r="AT67" s="347">
        <v>31.4</v>
      </c>
      <c r="AU67" s="511">
        <v>2</v>
      </c>
      <c r="AV67" s="511">
        <v>44.7</v>
      </c>
      <c r="AW67" s="281">
        <v>21.9</v>
      </c>
      <c r="AX67" s="244">
        <v>30.8</v>
      </c>
      <c r="AY67" s="244">
        <v>44.7</v>
      </c>
      <c r="AZ67" s="244">
        <v>1.8</v>
      </c>
      <c r="BA67" s="281">
        <v>22.7</v>
      </c>
      <c r="BB67" s="347">
        <v>32.6</v>
      </c>
      <c r="BC67" s="511">
        <v>41.3</v>
      </c>
      <c r="BD67" s="511">
        <v>2.1</v>
      </c>
      <c r="BE67" s="281">
        <v>24</v>
      </c>
      <c r="BF67" s="347">
        <v>31.7</v>
      </c>
      <c r="BG67" s="511">
        <v>43.5</v>
      </c>
      <c r="BH67" s="511">
        <v>2.1</v>
      </c>
      <c r="BI67" s="281">
        <v>22.7</v>
      </c>
      <c r="BJ67" s="347">
        <v>36.200000000000003</v>
      </c>
      <c r="BK67" s="511">
        <v>36.9</v>
      </c>
      <c r="BL67" s="511">
        <v>2.7</v>
      </c>
      <c r="BM67" s="281">
        <v>24.2</v>
      </c>
      <c r="BN67" s="347">
        <v>34</v>
      </c>
      <c r="BO67" s="511">
        <v>40.299999999999997</v>
      </c>
      <c r="BP67" s="511">
        <v>2.2000000000000002</v>
      </c>
      <c r="BQ67" s="281">
        <v>23.4</v>
      </c>
      <c r="BR67" s="347">
        <v>35.299999999999997</v>
      </c>
      <c r="BS67" s="511">
        <v>37.5</v>
      </c>
      <c r="BT67" s="511">
        <v>2.6</v>
      </c>
      <c r="BU67" s="281">
        <v>24.7</v>
      </c>
      <c r="BV67" s="511">
        <v>34.799999999999997</v>
      </c>
      <c r="BW67" s="511">
        <v>36.6</v>
      </c>
      <c r="BX67" s="511">
        <v>2.2999999999999998</v>
      </c>
      <c r="BY67" s="511">
        <v>26.3</v>
      </c>
    </row>
    <row r="68" spans="1:77" x14ac:dyDescent="0.25">
      <c r="A68" s="177" t="s">
        <v>54</v>
      </c>
      <c r="B68" s="347">
        <v>52.1</v>
      </c>
      <c r="C68" s="511">
        <v>2.2000000000000002</v>
      </c>
      <c r="D68" s="511">
        <v>31</v>
      </c>
      <c r="E68" s="281">
        <v>14.7</v>
      </c>
      <c r="F68" s="347">
        <v>54</v>
      </c>
      <c r="G68" s="511">
        <v>2.2999999999999998</v>
      </c>
      <c r="H68" s="511">
        <v>29.4</v>
      </c>
      <c r="I68" s="281">
        <v>14.3</v>
      </c>
      <c r="J68" s="347">
        <v>46.5</v>
      </c>
      <c r="K68" s="511">
        <v>1.9</v>
      </c>
      <c r="L68" s="511">
        <v>33.200000000000003</v>
      </c>
      <c r="M68" s="281">
        <v>18.399999999999999</v>
      </c>
      <c r="N68" s="347">
        <v>46</v>
      </c>
      <c r="O68" s="511">
        <v>2.4</v>
      </c>
      <c r="P68" s="511">
        <v>32.5</v>
      </c>
      <c r="Q68" s="281">
        <v>19.100000000000001</v>
      </c>
      <c r="R68" s="347">
        <v>46.4</v>
      </c>
      <c r="S68" s="511">
        <v>2.2999999999999998</v>
      </c>
      <c r="T68" s="511">
        <v>31.4</v>
      </c>
      <c r="U68" s="281">
        <v>19.8</v>
      </c>
      <c r="V68" s="347">
        <v>42.3</v>
      </c>
      <c r="W68" s="511">
        <v>32.6</v>
      </c>
      <c r="X68" s="511">
        <v>1.6</v>
      </c>
      <c r="Y68" s="281">
        <v>23.5</v>
      </c>
      <c r="Z68" s="347">
        <v>40.299999999999997</v>
      </c>
      <c r="AA68" s="511">
        <v>1.9</v>
      </c>
      <c r="AB68" s="511">
        <v>30.6</v>
      </c>
      <c r="AC68" s="281">
        <v>27.2</v>
      </c>
      <c r="AD68" s="347">
        <v>31.1</v>
      </c>
      <c r="AE68" s="511">
        <v>1.4</v>
      </c>
      <c r="AF68" s="511">
        <v>43.7</v>
      </c>
      <c r="AG68" s="281">
        <v>23.7</v>
      </c>
      <c r="AH68" s="347">
        <v>32</v>
      </c>
      <c r="AI68" s="511">
        <v>1.7</v>
      </c>
      <c r="AJ68" s="511">
        <v>38</v>
      </c>
      <c r="AK68" s="281">
        <v>28.4</v>
      </c>
      <c r="AL68" s="347">
        <v>37.9</v>
      </c>
      <c r="AM68" s="511">
        <v>1.6</v>
      </c>
      <c r="AN68" s="511">
        <v>32.799999999999997</v>
      </c>
      <c r="AO68" s="281">
        <v>27.6</v>
      </c>
      <c r="AP68" s="347">
        <v>34.700000000000003</v>
      </c>
      <c r="AQ68" s="511">
        <v>37.5</v>
      </c>
      <c r="AR68" s="511">
        <v>2.4</v>
      </c>
      <c r="AS68" s="281">
        <v>25.4</v>
      </c>
      <c r="AT68" s="347">
        <v>32.9</v>
      </c>
      <c r="AU68" s="511">
        <v>1.5</v>
      </c>
      <c r="AV68" s="511">
        <v>40.200000000000003</v>
      </c>
      <c r="AW68" s="281">
        <v>25.5</v>
      </c>
      <c r="AX68" s="244">
        <v>31</v>
      </c>
      <c r="AY68" s="244">
        <v>42.1</v>
      </c>
      <c r="AZ68" s="244">
        <v>1.3</v>
      </c>
      <c r="BA68" s="281">
        <v>25.6</v>
      </c>
      <c r="BB68" s="347">
        <v>28.5</v>
      </c>
      <c r="BC68" s="511">
        <v>46.5</v>
      </c>
      <c r="BD68" s="511">
        <v>1.3</v>
      </c>
      <c r="BE68" s="281">
        <v>23.6</v>
      </c>
      <c r="BF68" s="347">
        <v>30.4</v>
      </c>
      <c r="BG68" s="511">
        <v>39.6</v>
      </c>
      <c r="BH68" s="511">
        <v>1.6</v>
      </c>
      <c r="BI68" s="281">
        <v>28.4</v>
      </c>
      <c r="BJ68" s="347">
        <v>30.9</v>
      </c>
      <c r="BK68" s="511">
        <v>39.9</v>
      </c>
      <c r="BL68" s="511">
        <v>1.7</v>
      </c>
      <c r="BM68" s="281">
        <v>27.5</v>
      </c>
      <c r="BN68" s="347">
        <v>32.200000000000003</v>
      </c>
      <c r="BO68" s="511">
        <v>40.4</v>
      </c>
      <c r="BP68" s="511">
        <v>1.4</v>
      </c>
      <c r="BQ68" s="281">
        <v>26</v>
      </c>
      <c r="BR68" s="347">
        <v>32.200000000000003</v>
      </c>
      <c r="BS68" s="511">
        <v>33.200000000000003</v>
      </c>
      <c r="BT68" s="511">
        <v>1.2</v>
      </c>
      <c r="BU68" s="281">
        <v>33.299999999999997</v>
      </c>
      <c r="BV68" s="511">
        <v>30.9</v>
      </c>
      <c r="BW68" s="511">
        <v>40.1</v>
      </c>
      <c r="BX68" s="511">
        <v>1.2</v>
      </c>
      <c r="BY68" s="511">
        <v>27.8</v>
      </c>
    </row>
    <row r="69" spans="1:77" x14ac:dyDescent="0.25">
      <c r="A69" s="177" t="s">
        <v>55</v>
      </c>
      <c r="B69" s="347">
        <v>47.1</v>
      </c>
      <c r="C69" s="511">
        <v>2.4</v>
      </c>
      <c r="D69" s="511">
        <v>39</v>
      </c>
      <c r="E69" s="281">
        <v>11.5</v>
      </c>
      <c r="F69" s="347">
        <v>51.4</v>
      </c>
      <c r="G69" s="511">
        <v>2.5</v>
      </c>
      <c r="H69" s="511">
        <v>34.9</v>
      </c>
      <c r="I69" s="281">
        <v>11.2</v>
      </c>
      <c r="J69" s="347">
        <v>44.7</v>
      </c>
      <c r="K69" s="511">
        <v>2.7</v>
      </c>
      <c r="L69" s="511">
        <v>39.9</v>
      </c>
      <c r="M69" s="281">
        <v>12.7</v>
      </c>
      <c r="N69" s="347">
        <v>40.6</v>
      </c>
      <c r="O69" s="511">
        <v>2.2999999999999998</v>
      </c>
      <c r="P69" s="511">
        <v>41.5</v>
      </c>
      <c r="Q69" s="281">
        <v>15.7</v>
      </c>
      <c r="R69" s="347">
        <v>38.200000000000003</v>
      </c>
      <c r="S69" s="511">
        <v>2</v>
      </c>
      <c r="T69" s="511">
        <v>43.3</v>
      </c>
      <c r="U69" s="281">
        <v>16.5</v>
      </c>
      <c r="V69" s="347">
        <v>35.5</v>
      </c>
      <c r="W69" s="511">
        <v>44.8</v>
      </c>
      <c r="X69" s="511">
        <v>2.2000000000000002</v>
      </c>
      <c r="Y69" s="281">
        <v>17.399999999999999</v>
      </c>
      <c r="Z69" s="347">
        <v>33.700000000000003</v>
      </c>
      <c r="AA69" s="511">
        <v>1.9</v>
      </c>
      <c r="AB69" s="511">
        <v>46.7</v>
      </c>
      <c r="AC69" s="281">
        <v>17.7</v>
      </c>
      <c r="AD69" s="347">
        <v>32.799999999999997</v>
      </c>
      <c r="AE69" s="511">
        <v>2.4</v>
      </c>
      <c r="AF69" s="511">
        <v>44.4</v>
      </c>
      <c r="AG69" s="281">
        <v>20.399999999999999</v>
      </c>
      <c r="AH69" s="347">
        <v>30.9</v>
      </c>
      <c r="AI69" s="511">
        <v>2.4</v>
      </c>
      <c r="AJ69" s="511">
        <v>46.4</v>
      </c>
      <c r="AK69" s="281">
        <v>20.2</v>
      </c>
      <c r="AL69" s="347">
        <v>32.6</v>
      </c>
      <c r="AM69" s="511">
        <v>2.1</v>
      </c>
      <c r="AN69" s="511">
        <v>42</v>
      </c>
      <c r="AO69" s="281">
        <v>23.3</v>
      </c>
      <c r="AP69" s="347">
        <v>34.299999999999997</v>
      </c>
      <c r="AQ69" s="511">
        <v>40.6</v>
      </c>
      <c r="AR69" s="511">
        <v>1.9</v>
      </c>
      <c r="AS69" s="281">
        <v>23.2</v>
      </c>
      <c r="AT69" s="347">
        <v>31.1</v>
      </c>
      <c r="AU69" s="511">
        <v>1.8</v>
      </c>
      <c r="AV69" s="511">
        <v>46.4</v>
      </c>
      <c r="AW69" s="281">
        <v>20.7</v>
      </c>
      <c r="AX69" s="244">
        <v>32.299999999999997</v>
      </c>
      <c r="AY69" s="244">
        <v>44.1</v>
      </c>
      <c r="AZ69" s="244">
        <v>1.8</v>
      </c>
      <c r="BA69" s="281">
        <v>21.9</v>
      </c>
      <c r="BB69" s="347">
        <v>30.9</v>
      </c>
      <c r="BC69" s="511">
        <v>45.8</v>
      </c>
      <c r="BD69" s="511">
        <v>1.4</v>
      </c>
      <c r="BE69" s="281">
        <v>21.9</v>
      </c>
      <c r="BF69" s="347">
        <v>28.2</v>
      </c>
      <c r="BG69" s="511">
        <v>47</v>
      </c>
      <c r="BH69" s="511">
        <v>1.3</v>
      </c>
      <c r="BI69" s="281">
        <v>23.6</v>
      </c>
      <c r="BJ69" s="347">
        <v>34.200000000000003</v>
      </c>
      <c r="BK69" s="511">
        <v>38.9</v>
      </c>
      <c r="BL69" s="511">
        <v>1.3</v>
      </c>
      <c r="BM69" s="281">
        <v>25.7</v>
      </c>
      <c r="BN69" s="347">
        <v>34.9</v>
      </c>
      <c r="BO69" s="511">
        <v>38.1</v>
      </c>
      <c r="BP69" s="511">
        <v>1.3</v>
      </c>
      <c r="BQ69" s="281">
        <v>25.6</v>
      </c>
      <c r="BR69" s="347">
        <v>32.1</v>
      </c>
      <c r="BS69" s="511">
        <v>44.2</v>
      </c>
      <c r="BT69" s="511">
        <v>1.3</v>
      </c>
      <c r="BU69" s="281">
        <v>22.3</v>
      </c>
      <c r="BV69" s="511">
        <v>35.700000000000003</v>
      </c>
      <c r="BW69" s="511">
        <v>38.200000000000003</v>
      </c>
      <c r="BX69" s="511">
        <v>1.2</v>
      </c>
      <c r="BY69" s="511">
        <v>24.8</v>
      </c>
    </row>
    <row r="70" spans="1:77" x14ac:dyDescent="0.25">
      <c r="A70" s="177" t="s">
        <v>56</v>
      </c>
      <c r="B70" s="347">
        <v>59.8</v>
      </c>
      <c r="C70" s="511">
        <v>1.8</v>
      </c>
      <c r="D70" s="511">
        <v>25.8</v>
      </c>
      <c r="E70" s="281">
        <v>12.6</v>
      </c>
      <c r="F70" s="347">
        <v>58.8</v>
      </c>
      <c r="G70" s="511">
        <v>2.5</v>
      </c>
      <c r="H70" s="511">
        <v>25.8</v>
      </c>
      <c r="I70" s="281">
        <v>13</v>
      </c>
      <c r="J70" s="347">
        <v>54.9</v>
      </c>
      <c r="K70" s="511">
        <v>2.2000000000000002</v>
      </c>
      <c r="L70" s="511">
        <v>28.1</v>
      </c>
      <c r="M70" s="281">
        <v>14.8</v>
      </c>
      <c r="N70" s="347">
        <v>49.2</v>
      </c>
      <c r="O70" s="511">
        <v>3</v>
      </c>
      <c r="P70" s="511">
        <v>32.6</v>
      </c>
      <c r="Q70" s="281">
        <v>15.3</v>
      </c>
      <c r="R70" s="347">
        <v>46.8</v>
      </c>
      <c r="S70" s="511">
        <v>2.4</v>
      </c>
      <c r="T70" s="511">
        <v>34.4</v>
      </c>
      <c r="U70" s="281">
        <v>16.399999999999999</v>
      </c>
      <c r="V70" s="347">
        <v>43.4</v>
      </c>
      <c r="W70" s="511">
        <v>36.799999999999997</v>
      </c>
      <c r="X70" s="511">
        <v>2.2999999999999998</v>
      </c>
      <c r="Y70" s="281">
        <v>17.5</v>
      </c>
      <c r="Z70" s="347">
        <v>43</v>
      </c>
      <c r="AA70" s="511">
        <v>3.6</v>
      </c>
      <c r="AB70" s="511">
        <v>30.7</v>
      </c>
      <c r="AC70" s="281">
        <v>22.7</v>
      </c>
      <c r="AD70" s="347">
        <v>37.9</v>
      </c>
      <c r="AE70" s="511">
        <v>2.1</v>
      </c>
      <c r="AF70" s="511">
        <v>35.5</v>
      </c>
      <c r="AG70" s="281">
        <v>24.5</v>
      </c>
      <c r="AH70" s="347">
        <v>38.4</v>
      </c>
      <c r="AI70" s="511">
        <v>2.1</v>
      </c>
      <c r="AJ70" s="511">
        <v>37</v>
      </c>
      <c r="AK70" s="281">
        <v>22.4</v>
      </c>
      <c r="AL70" s="347">
        <v>39.799999999999997</v>
      </c>
      <c r="AM70" s="511">
        <v>2.7</v>
      </c>
      <c r="AN70" s="511">
        <v>33.5</v>
      </c>
      <c r="AO70" s="281">
        <v>24.1</v>
      </c>
      <c r="AP70" s="347">
        <v>39.9</v>
      </c>
      <c r="AQ70" s="511">
        <v>36.200000000000003</v>
      </c>
      <c r="AR70" s="511">
        <v>2.1</v>
      </c>
      <c r="AS70" s="281">
        <v>21.7</v>
      </c>
      <c r="AT70" s="347">
        <v>38.9</v>
      </c>
      <c r="AU70" s="511">
        <v>2</v>
      </c>
      <c r="AV70" s="511">
        <v>38.200000000000003</v>
      </c>
      <c r="AW70" s="281">
        <v>20.9</v>
      </c>
      <c r="AX70" s="244">
        <v>38</v>
      </c>
      <c r="AY70" s="244">
        <v>39.299999999999997</v>
      </c>
      <c r="AZ70" s="244">
        <v>2.4</v>
      </c>
      <c r="BA70" s="281">
        <v>20.399999999999999</v>
      </c>
      <c r="BB70" s="347">
        <v>37</v>
      </c>
      <c r="BC70" s="511">
        <v>38.5</v>
      </c>
      <c r="BD70" s="511">
        <v>2.5</v>
      </c>
      <c r="BE70" s="281">
        <v>22</v>
      </c>
      <c r="BF70" s="347">
        <v>36.5</v>
      </c>
      <c r="BG70" s="511">
        <v>40.700000000000003</v>
      </c>
      <c r="BH70" s="511">
        <v>2.1</v>
      </c>
      <c r="BI70" s="281">
        <v>20.6</v>
      </c>
      <c r="BJ70" s="347">
        <v>39.200000000000003</v>
      </c>
      <c r="BK70" s="511">
        <v>38.799999999999997</v>
      </c>
      <c r="BL70" s="511">
        <v>2.5</v>
      </c>
      <c r="BM70" s="281">
        <v>19.5</v>
      </c>
      <c r="BN70" s="347">
        <v>44.1</v>
      </c>
      <c r="BO70" s="511">
        <v>31.9</v>
      </c>
      <c r="BP70" s="511">
        <v>2.7</v>
      </c>
      <c r="BQ70" s="281">
        <v>21.2</v>
      </c>
      <c r="BR70" s="347">
        <v>40.299999999999997</v>
      </c>
      <c r="BS70" s="511">
        <v>36.5</v>
      </c>
      <c r="BT70" s="511">
        <v>1.8</v>
      </c>
      <c r="BU70" s="281">
        <v>21.3</v>
      </c>
      <c r="BV70" s="511">
        <v>38.4</v>
      </c>
      <c r="BW70" s="511">
        <v>33.700000000000003</v>
      </c>
      <c r="BX70" s="511">
        <v>1.9</v>
      </c>
      <c r="BY70" s="511">
        <v>26</v>
      </c>
    </row>
    <row r="71" spans="1:77" x14ac:dyDescent="0.25">
      <c r="A71" s="177" t="s">
        <v>57</v>
      </c>
      <c r="B71" s="347">
        <v>47.2</v>
      </c>
      <c r="C71" s="511">
        <v>2</v>
      </c>
      <c r="D71" s="511">
        <v>36.299999999999997</v>
      </c>
      <c r="E71" s="281">
        <v>14.5</v>
      </c>
      <c r="F71" s="347">
        <v>44.5</v>
      </c>
      <c r="G71" s="511">
        <v>2.4</v>
      </c>
      <c r="H71" s="511">
        <v>36.799999999999997</v>
      </c>
      <c r="I71" s="281">
        <v>16.3</v>
      </c>
      <c r="J71" s="347">
        <v>40.4</v>
      </c>
      <c r="K71" s="511">
        <v>2</v>
      </c>
      <c r="L71" s="511">
        <v>40.799999999999997</v>
      </c>
      <c r="M71" s="281">
        <v>16.8</v>
      </c>
      <c r="N71" s="347">
        <v>38.700000000000003</v>
      </c>
      <c r="O71" s="511">
        <v>2.2999999999999998</v>
      </c>
      <c r="P71" s="511">
        <v>36.9</v>
      </c>
      <c r="Q71" s="281">
        <v>22.1</v>
      </c>
      <c r="R71" s="347">
        <v>38.200000000000003</v>
      </c>
      <c r="S71" s="511">
        <v>2.2000000000000002</v>
      </c>
      <c r="T71" s="511">
        <v>34.799999999999997</v>
      </c>
      <c r="U71" s="281">
        <v>24.8</v>
      </c>
      <c r="V71" s="347">
        <v>35.299999999999997</v>
      </c>
      <c r="W71" s="511">
        <v>38.4</v>
      </c>
      <c r="X71" s="511">
        <v>2.2000000000000002</v>
      </c>
      <c r="Y71" s="281">
        <v>24.2</v>
      </c>
      <c r="Z71" s="347">
        <v>31.8</v>
      </c>
      <c r="AA71" s="511">
        <v>1.9</v>
      </c>
      <c r="AB71" s="511">
        <v>41.5</v>
      </c>
      <c r="AC71" s="281">
        <v>24.8</v>
      </c>
      <c r="AD71" s="347">
        <v>29.5</v>
      </c>
      <c r="AE71" s="511">
        <v>1.6</v>
      </c>
      <c r="AF71" s="511">
        <v>40</v>
      </c>
      <c r="AG71" s="281">
        <v>28.8</v>
      </c>
      <c r="AH71" s="347">
        <v>28.3</v>
      </c>
      <c r="AI71" s="511">
        <v>1.6</v>
      </c>
      <c r="AJ71" s="511">
        <v>43.1</v>
      </c>
      <c r="AK71" s="281">
        <v>27</v>
      </c>
      <c r="AL71" s="347">
        <v>30.2</v>
      </c>
      <c r="AM71" s="511">
        <v>1.8</v>
      </c>
      <c r="AN71" s="511">
        <v>40.799999999999997</v>
      </c>
      <c r="AO71" s="281">
        <v>27.2</v>
      </c>
      <c r="AP71" s="347">
        <v>31.8</v>
      </c>
      <c r="AQ71" s="511">
        <v>35.4</v>
      </c>
      <c r="AR71" s="511">
        <v>1.8</v>
      </c>
      <c r="AS71" s="281">
        <v>31</v>
      </c>
      <c r="AT71" s="347">
        <v>33.5</v>
      </c>
      <c r="AU71" s="511">
        <v>2.4</v>
      </c>
      <c r="AV71" s="511">
        <v>37</v>
      </c>
      <c r="AW71" s="281">
        <v>27</v>
      </c>
      <c r="AX71" s="244">
        <v>31.1</v>
      </c>
      <c r="AY71" s="244">
        <v>38.5</v>
      </c>
      <c r="AZ71" s="244">
        <v>2.2000000000000002</v>
      </c>
      <c r="BA71" s="281">
        <v>28.3</v>
      </c>
      <c r="BB71" s="347">
        <v>30</v>
      </c>
      <c r="BC71" s="511">
        <v>42.8</v>
      </c>
      <c r="BD71" s="511">
        <v>2</v>
      </c>
      <c r="BE71" s="281">
        <v>25.2</v>
      </c>
      <c r="BF71" s="347">
        <v>32.700000000000003</v>
      </c>
      <c r="BG71" s="511">
        <v>40.700000000000003</v>
      </c>
      <c r="BH71" s="511">
        <v>2.1</v>
      </c>
      <c r="BI71" s="281">
        <v>24.6</v>
      </c>
      <c r="BJ71" s="347">
        <v>36.5</v>
      </c>
      <c r="BK71" s="511">
        <v>36.5</v>
      </c>
      <c r="BL71" s="511">
        <v>2</v>
      </c>
      <c r="BM71" s="281">
        <v>25</v>
      </c>
      <c r="BN71" s="347">
        <v>35.9</v>
      </c>
      <c r="BO71" s="511">
        <v>35.700000000000003</v>
      </c>
      <c r="BP71" s="511">
        <v>2.2000000000000002</v>
      </c>
      <c r="BQ71" s="281">
        <v>26.2</v>
      </c>
      <c r="BR71" s="347">
        <v>34.5</v>
      </c>
      <c r="BS71" s="511">
        <v>36</v>
      </c>
      <c r="BT71" s="511">
        <v>1.8</v>
      </c>
      <c r="BU71" s="281">
        <v>27.8</v>
      </c>
      <c r="BV71" s="511">
        <v>32</v>
      </c>
      <c r="BW71" s="511">
        <v>37.9</v>
      </c>
      <c r="BX71" s="511">
        <v>1.7</v>
      </c>
      <c r="BY71" s="511">
        <v>28.4</v>
      </c>
    </row>
    <row r="72" spans="1:77" x14ac:dyDescent="0.25">
      <c r="A72" s="177" t="s">
        <v>58</v>
      </c>
      <c r="B72" s="347">
        <v>55.2</v>
      </c>
      <c r="C72" s="511">
        <v>2</v>
      </c>
      <c r="D72" s="511">
        <v>32.200000000000003</v>
      </c>
      <c r="E72" s="281">
        <v>10.6</v>
      </c>
      <c r="F72" s="347">
        <v>55.9</v>
      </c>
      <c r="G72" s="511">
        <v>2.4</v>
      </c>
      <c r="H72" s="511">
        <v>30.8</v>
      </c>
      <c r="I72" s="281">
        <v>11</v>
      </c>
      <c r="J72" s="347">
        <v>51.3</v>
      </c>
      <c r="K72" s="511">
        <v>2.1</v>
      </c>
      <c r="L72" s="511">
        <v>32.700000000000003</v>
      </c>
      <c r="M72" s="281">
        <v>13.9</v>
      </c>
      <c r="N72" s="347">
        <v>49</v>
      </c>
      <c r="O72" s="511">
        <v>2.2000000000000002</v>
      </c>
      <c r="P72" s="511">
        <v>31.7</v>
      </c>
      <c r="Q72" s="281">
        <v>17.2</v>
      </c>
      <c r="R72" s="347">
        <v>45</v>
      </c>
      <c r="S72" s="511">
        <v>2.1</v>
      </c>
      <c r="T72" s="511">
        <v>33.4</v>
      </c>
      <c r="U72" s="281">
        <v>19.5</v>
      </c>
      <c r="V72" s="347">
        <v>45</v>
      </c>
      <c r="W72" s="511">
        <v>33</v>
      </c>
      <c r="X72" s="511">
        <v>1.7</v>
      </c>
      <c r="Y72" s="281">
        <v>20.3</v>
      </c>
      <c r="Z72" s="347">
        <v>41.2</v>
      </c>
      <c r="AA72" s="511">
        <v>1.6</v>
      </c>
      <c r="AB72" s="511">
        <v>33.799999999999997</v>
      </c>
      <c r="AC72" s="281">
        <v>23.4</v>
      </c>
      <c r="AD72" s="347">
        <v>36.5</v>
      </c>
      <c r="AE72" s="511">
        <v>1.5</v>
      </c>
      <c r="AF72" s="511">
        <v>40.799999999999997</v>
      </c>
      <c r="AG72" s="281">
        <v>21.1</v>
      </c>
      <c r="AH72" s="347">
        <v>43.9</v>
      </c>
      <c r="AI72" s="511">
        <v>1.5</v>
      </c>
      <c r="AJ72" s="511">
        <v>32.700000000000003</v>
      </c>
      <c r="AK72" s="281">
        <v>22</v>
      </c>
      <c r="AL72" s="347">
        <v>42.2</v>
      </c>
      <c r="AM72" s="511">
        <v>1.7</v>
      </c>
      <c r="AN72" s="511">
        <v>33.799999999999997</v>
      </c>
      <c r="AO72" s="281">
        <v>22.3</v>
      </c>
      <c r="AP72" s="347">
        <v>40.9</v>
      </c>
      <c r="AQ72" s="511">
        <v>34.299999999999997</v>
      </c>
      <c r="AR72" s="511">
        <v>1.3</v>
      </c>
      <c r="AS72" s="281">
        <v>23.4</v>
      </c>
      <c r="AT72" s="347">
        <v>44.1</v>
      </c>
      <c r="AU72" s="511">
        <v>1.7</v>
      </c>
      <c r="AV72" s="511">
        <v>31.8</v>
      </c>
      <c r="AW72" s="281">
        <v>22.5</v>
      </c>
      <c r="AX72" s="244">
        <v>40.9</v>
      </c>
      <c r="AY72" s="244">
        <v>34.200000000000003</v>
      </c>
      <c r="AZ72" s="244">
        <v>1.5</v>
      </c>
      <c r="BA72" s="281">
        <v>23.4</v>
      </c>
      <c r="BB72" s="347">
        <v>39.799999999999997</v>
      </c>
      <c r="BC72" s="511">
        <v>35.1</v>
      </c>
      <c r="BD72" s="511">
        <v>1.6</v>
      </c>
      <c r="BE72" s="281">
        <v>23.4</v>
      </c>
      <c r="BF72" s="347">
        <v>38.9</v>
      </c>
      <c r="BG72" s="511">
        <v>36.1</v>
      </c>
      <c r="BH72" s="511">
        <v>1.5</v>
      </c>
      <c r="BI72" s="281">
        <v>23.6</v>
      </c>
      <c r="BJ72" s="347">
        <v>40.9</v>
      </c>
      <c r="BK72" s="511">
        <v>32.799999999999997</v>
      </c>
      <c r="BL72" s="511">
        <v>1.3</v>
      </c>
      <c r="BM72" s="281">
        <v>25</v>
      </c>
      <c r="BN72" s="347">
        <v>43.9</v>
      </c>
      <c r="BO72" s="511">
        <v>28.7</v>
      </c>
      <c r="BP72" s="511">
        <v>1.4</v>
      </c>
      <c r="BQ72" s="281">
        <v>26.1</v>
      </c>
      <c r="BR72" s="347">
        <v>43.9</v>
      </c>
      <c r="BS72" s="511">
        <v>28.9</v>
      </c>
      <c r="BT72" s="511">
        <v>1.3</v>
      </c>
      <c r="BU72" s="281">
        <v>25.9</v>
      </c>
      <c r="BV72" s="511">
        <v>40.5</v>
      </c>
      <c r="BW72" s="511">
        <v>32.200000000000003</v>
      </c>
      <c r="BX72" s="511">
        <v>1.3</v>
      </c>
      <c r="BY72" s="511">
        <v>26</v>
      </c>
    </row>
    <row r="73" spans="1:77" x14ac:dyDescent="0.25">
      <c r="A73" s="177" t="s">
        <v>59</v>
      </c>
      <c r="B73" s="347">
        <v>55</v>
      </c>
      <c r="C73" s="511">
        <v>2.7</v>
      </c>
      <c r="D73" s="511">
        <v>29.8</v>
      </c>
      <c r="E73" s="281">
        <v>12.5</v>
      </c>
      <c r="F73" s="347">
        <v>54.1</v>
      </c>
      <c r="G73" s="511">
        <v>1.9</v>
      </c>
      <c r="H73" s="511">
        <v>30.9</v>
      </c>
      <c r="I73" s="281">
        <v>13.1</v>
      </c>
      <c r="J73" s="347">
        <v>50.3</v>
      </c>
      <c r="K73" s="511">
        <v>1.8</v>
      </c>
      <c r="L73" s="511">
        <v>32.200000000000003</v>
      </c>
      <c r="M73" s="281">
        <v>15.7</v>
      </c>
      <c r="N73" s="347">
        <v>45.3</v>
      </c>
      <c r="O73" s="511">
        <v>1.8</v>
      </c>
      <c r="P73" s="511">
        <v>35.299999999999997</v>
      </c>
      <c r="Q73" s="281">
        <v>17.600000000000001</v>
      </c>
      <c r="R73" s="347">
        <v>48.1</v>
      </c>
      <c r="S73" s="511">
        <v>1.7</v>
      </c>
      <c r="T73" s="511">
        <v>31.1</v>
      </c>
      <c r="U73" s="281">
        <v>19.100000000000001</v>
      </c>
      <c r="V73" s="347">
        <v>41</v>
      </c>
      <c r="W73" s="511">
        <v>37.799999999999997</v>
      </c>
      <c r="X73" s="511">
        <v>1.9</v>
      </c>
      <c r="Y73" s="281">
        <v>19.399999999999999</v>
      </c>
      <c r="Z73" s="347">
        <v>41.7</v>
      </c>
      <c r="AA73" s="511">
        <v>1.6</v>
      </c>
      <c r="AB73" s="511">
        <v>32.9</v>
      </c>
      <c r="AC73" s="281">
        <v>23.8</v>
      </c>
      <c r="AD73" s="347">
        <v>38.299999999999997</v>
      </c>
      <c r="AE73" s="511">
        <v>1.6</v>
      </c>
      <c r="AF73" s="511">
        <v>37</v>
      </c>
      <c r="AG73" s="281">
        <v>23</v>
      </c>
      <c r="AH73" s="347">
        <v>38.299999999999997</v>
      </c>
      <c r="AI73" s="511">
        <v>1.2</v>
      </c>
      <c r="AJ73" s="511">
        <v>35.4</v>
      </c>
      <c r="AK73" s="281">
        <v>25.1</v>
      </c>
      <c r="AL73" s="347">
        <v>39.799999999999997</v>
      </c>
      <c r="AM73" s="511">
        <v>1.5</v>
      </c>
      <c r="AN73" s="511">
        <v>33</v>
      </c>
      <c r="AO73" s="281">
        <v>25.7</v>
      </c>
      <c r="AP73" s="347">
        <v>34.5</v>
      </c>
      <c r="AQ73" s="511">
        <v>40.6</v>
      </c>
      <c r="AR73" s="511">
        <v>1.2</v>
      </c>
      <c r="AS73" s="281">
        <v>23.6</v>
      </c>
      <c r="AT73" s="347">
        <v>37</v>
      </c>
      <c r="AU73" s="511">
        <v>1.2</v>
      </c>
      <c r="AV73" s="511">
        <v>38.6</v>
      </c>
      <c r="AW73" s="281">
        <v>23.2</v>
      </c>
      <c r="AX73" s="244">
        <v>38.1</v>
      </c>
      <c r="AY73" s="244">
        <v>35.799999999999997</v>
      </c>
      <c r="AZ73" s="244">
        <v>1.6</v>
      </c>
      <c r="BA73" s="281">
        <v>24.6</v>
      </c>
      <c r="BB73" s="347">
        <v>36.799999999999997</v>
      </c>
      <c r="BC73" s="511">
        <v>35.799999999999997</v>
      </c>
      <c r="BD73" s="511">
        <v>1.4</v>
      </c>
      <c r="BE73" s="281">
        <v>26</v>
      </c>
      <c r="BF73" s="347">
        <v>39</v>
      </c>
      <c r="BG73" s="511">
        <v>34.1</v>
      </c>
      <c r="BH73" s="511">
        <v>1.2</v>
      </c>
      <c r="BI73" s="281">
        <v>25.7</v>
      </c>
      <c r="BJ73" s="347">
        <v>39.6</v>
      </c>
      <c r="BK73" s="511">
        <v>32.200000000000003</v>
      </c>
      <c r="BL73" s="511">
        <v>1.3</v>
      </c>
      <c r="BM73" s="281">
        <v>26.9</v>
      </c>
      <c r="BN73" s="347">
        <v>41.1</v>
      </c>
      <c r="BO73" s="511">
        <v>33.6</v>
      </c>
      <c r="BP73" s="511">
        <v>1.3</v>
      </c>
      <c r="BQ73" s="281">
        <v>24</v>
      </c>
      <c r="BR73" s="347">
        <v>39</v>
      </c>
      <c r="BS73" s="511">
        <v>32.9</v>
      </c>
      <c r="BT73" s="511">
        <v>1.1000000000000001</v>
      </c>
      <c r="BU73" s="281">
        <v>27</v>
      </c>
      <c r="BV73" s="511">
        <v>36.700000000000003</v>
      </c>
      <c r="BW73" s="511">
        <v>29.5</v>
      </c>
      <c r="BX73" s="511">
        <v>1.1000000000000001</v>
      </c>
      <c r="BY73" s="511">
        <v>32.700000000000003</v>
      </c>
    </row>
    <row r="74" spans="1:77" ht="18" x14ac:dyDescent="0.25">
      <c r="A74" s="176" t="s">
        <v>123</v>
      </c>
      <c r="B74" s="550">
        <v>43.2</v>
      </c>
      <c r="C74" s="282">
        <v>2.6</v>
      </c>
      <c r="D74" s="282">
        <v>39.6</v>
      </c>
      <c r="E74" s="280">
        <v>14.6</v>
      </c>
      <c r="F74" s="550">
        <v>40.200000000000003</v>
      </c>
      <c r="G74" s="282">
        <v>2.4</v>
      </c>
      <c r="H74" s="282">
        <v>41.6</v>
      </c>
      <c r="I74" s="280">
        <v>15.8</v>
      </c>
      <c r="J74" s="550">
        <v>37.700000000000003</v>
      </c>
      <c r="K74" s="282">
        <v>2.2999999999999998</v>
      </c>
      <c r="L74" s="282">
        <v>42</v>
      </c>
      <c r="M74" s="280">
        <v>18</v>
      </c>
      <c r="N74" s="550">
        <v>35.4</v>
      </c>
      <c r="O74" s="282">
        <v>2.2000000000000002</v>
      </c>
      <c r="P74" s="282">
        <v>43.2</v>
      </c>
      <c r="Q74" s="280">
        <v>19.2</v>
      </c>
      <c r="R74" s="550">
        <v>34.4</v>
      </c>
      <c r="S74" s="282">
        <v>2.2999999999999998</v>
      </c>
      <c r="T74" s="282">
        <v>42.3</v>
      </c>
      <c r="U74" s="280">
        <v>21</v>
      </c>
      <c r="V74" s="550">
        <v>30.8</v>
      </c>
      <c r="W74" s="282">
        <v>43.4</v>
      </c>
      <c r="X74" s="282">
        <v>2.1</v>
      </c>
      <c r="Y74" s="280">
        <v>23.7</v>
      </c>
      <c r="Z74" s="550">
        <v>29.9</v>
      </c>
      <c r="AA74" s="282">
        <v>1.8</v>
      </c>
      <c r="AB74" s="282">
        <v>43</v>
      </c>
      <c r="AC74" s="280">
        <v>25.2</v>
      </c>
      <c r="AD74" s="550">
        <v>27.4</v>
      </c>
      <c r="AE74" s="282">
        <v>1.8</v>
      </c>
      <c r="AF74" s="282">
        <v>46.7</v>
      </c>
      <c r="AG74" s="280">
        <v>24.1</v>
      </c>
      <c r="AH74" s="550">
        <v>28.7</v>
      </c>
      <c r="AI74" s="282">
        <v>1.6</v>
      </c>
      <c r="AJ74" s="282">
        <v>43.2</v>
      </c>
      <c r="AK74" s="280">
        <v>26.5</v>
      </c>
      <c r="AL74" s="550">
        <v>33.4</v>
      </c>
      <c r="AM74" s="282">
        <v>2</v>
      </c>
      <c r="AN74" s="282">
        <v>36.299999999999997</v>
      </c>
      <c r="AO74" s="280">
        <v>28.4</v>
      </c>
      <c r="AP74" s="550">
        <v>30.2</v>
      </c>
      <c r="AQ74" s="282">
        <v>38.6</v>
      </c>
      <c r="AR74" s="282">
        <v>1.8</v>
      </c>
      <c r="AS74" s="280">
        <v>29.4</v>
      </c>
      <c r="AT74" s="550">
        <v>29.8</v>
      </c>
      <c r="AU74" s="282">
        <v>1.8</v>
      </c>
      <c r="AV74" s="282">
        <v>41</v>
      </c>
      <c r="AW74" s="280">
        <v>27.3</v>
      </c>
      <c r="AX74" s="289">
        <v>27.8</v>
      </c>
      <c r="AY74" s="289">
        <v>45.3</v>
      </c>
      <c r="AZ74" s="289">
        <v>1.6</v>
      </c>
      <c r="BA74" s="280">
        <v>25.2</v>
      </c>
      <c r="BB74" s="550">
        <v>28.1</v>
      </c>
      <c r="BC74" s="282">
        <v>44</v>
      </c>
      <c r="BD74" s="282">
        <v>1.7</v>
      </c>
      <c r="BE74" s="280">
        <v>26.2</v>
      </c>
      <c r="BF74" s="550">
        <v>29.9</v>
      </c>
      <c r="BG74" s="282">
        <v>40.5</v>
      </c>
      <c r="BH74" s="282">
        <v>2</v>
      </c>
      <c r="BI74" s="280">
        <v>27.6</v>
      </c>
      <c r="BJ74" s="550">
        <v>32.9</v>
      </c>
      <c r="BK74" s="282">
        <v>36.4</v>
      </c>
      <c r="BL74" s="282">
        <v>1.7</v>
      </c>
      <c r="BM74" s="280">
        <v>29</v>
      </c>
      <c r="BN74" s="550">
        <v>33.5</v>
      </c>
      <c r="BO74" s="282">
        <v>35.799999999999997</v>
      </c>
      <c r="BP74" s="282">
        <v>1.9</v>
      </c>
      <c r="BQ74" s="280">
        <v>28.8</v>
      </c>
      <c r="BR74" s="550">
        <v>33</v>
      </c>
      <c r="BS74" s="282">
        <v>37.700000000000003</v>
      </c>
      <c r="BT74" s="282">
        <v>1.5</v>
      </c>
      <c r="BU74" s="280">
        <v>27.8</v>
      </c>
      <c r="BV74" s="282">
        <v>33.5</v>
      </c>
      <c r="BW74" s="282">
        <v>36.700000000000003</v>
      </c>
      <c r="BX74" s="282">
        <v>1.7</v>
      </c>
      <c r="BY74" s="282">
        <v>28.1</v>
      </c>
    </row>
    <row r="75" spans="1:77" x14ac:dyDescent="0.25">
      <c r="A75" s="177" t="s">
        <v>60</v>
      </c>
      <c r="B75" s="347">
        <v>48.8</v>
      </c>
      <c r="C75" s="511">
        <v>3.1</v>
      </c>
      <c r="D75" s="511">
        <v>35.700000000000003</v>
      </c>
      <c r="E75" s="281">
        <v>12.4</v>
      </c>
      <c r="F75" s="347">
        <v>47.6</v>
      </c>
      <c r="G75" s="511">
        <v>2.7</v>
      </c>
      <c r="H75" s="511">
        <v>34.700000000000003</v>
      </c>
      <c r="I75" s="281">
        <v>15.1</v>
      </c>
      <c r="J75" s="347">
        <v>42.8</v>
      </c>
      <c r="K75" s="511">
        <v>2</v>
      </c>
      <c r="L75" s="511">
        <v>38.299999999999997</v>
      </c>
      <c r="M75" s="281">
        <v>16.899999999999999</v>
      </c>
      <c r="N75" s="347">
        <v>41.6</v>
      </c>
      <c r="O75" s="511">
        <v>1.9</v>
      </c>
      <c r="P75" s="511">
        <v>39.4</v>
      </c>
      <c r="Q75" s="281">
        <v>17.100000000000001</v>
      </c>
      <c r="R75" s="347">
        <v>38.1</v>
      </c>
      <c r="S75" s="511">
        <v>2.1</v>
      </c>
      <c r="T75" s="511">
        <v>42.2</v>
      </c>
      <c r="U75" s="281">
        <v>17.600000000000001</v>
      </c>
      <c r="V75" s="347">
        <v>30.7</v>
      </c>
      <c r="W75" s="511">
        <v>49.9</v>
      </c>
      <c r="X75" s="511">
        <v>1.4</v>
      </c>
      <c r="Y75" s="281">
        <v>18</v>
      </c>
      <c r="Z75" s="347">
        <v>33.9</v>
      </c>
      <c r="AA75" s="511">
        <v>1.4</v>
      </c>
      <c r="AB75" s="511">
        <v>43.9</v>
      </c>
      <c r="AC75" s="281">
        <v>20.8</v>
      </c>
      <c r="AD75" s="347">
        <v>31.9</v>
      </c>
      <c r="AE75" s="511">
        <v>1.3</v>
      </c>
      <c r="AF75" s="511">
        <v>46.1</v>
      </c>
      <c r="AG75" s="281">
        <v>20.7</v>
      </c>
      <c r="AH75" s="347">
        <v>29.1</v>
      </c>
      <c r="AI75" s="511">
        <v>1.1000000000000001</v>
      </c>
      <c r="AJ75" s="511">
        <v>49</v>
      </c>
      <c r="AK75" s="281">
        <v>20.7</v>
      </c>
      <c r="AL75" s="347">
        <v>37.6</v>
      </c>
      <c r="AM75" s="511">
        <v>1.3</v>
      </c>
      <c r="AN75" s="511">
        <v>36.9</v>
      </c>
      <c r="AO75" s="281">
        <v>24.3</v>
      </c>
      <c r="AP75" s="347">
        <v>34</v>
      </c>
      <c r="AQ75" s="511">
        <v>42</v>
      </c>
      <c r="AR75" s="511">
        <v>1.5</v>
      </c>
      <c r="AS75" s="281">
        <v>22.6</v>
      </c>
      <c r="AT75" s="347">
        <v>32</v>
      </c>
      <c r="AU75" s="511">
        <v>1.3</v>
      </c>
      <c r="AV75" s="511">
        <v>45.8</v>
      </c>
      <c r="AW75" s="281">
        <v>20.9</v>
      </c>
      <c r="AX75" s="244">
        <v>26.7</v>
      </c>
      <c r="AY75" s="244">
        <v>52.5</v>
      </c>
      <c r="AZ75" s="244">
        <v>1.5</v>
      </c>
      <c r="BA75" s="281">
        <v>19.399999999999999</v>
      </c>
      <c r="BB75" s="347">
        <v>30.7</v>
      </c>
      <c r="BC75" s="511">
        <v>44.3</v>
      </c>
      <c r="BD75" s="511">
        <v>2</v>
      </c>
      <c r="BE75" s="281">
        <v>22.9</v>
      </c>
      <c r="BF75" s="347">
        <v>30.3</v>
      </c>
      <c r="BG75" s="511">
        <v>46.2</v>
      </c>
      <c r="BH75" s="511">
        <v>1.4</v>
      </c>
      <c r="BI75" s="281">
        <v>22.1</v>
      </c>
      <c r="BJ75" s="347">
        <v>33.299999999999997</v>
      </c>
      <c r="BK75" s="511">
        <v>41.8</v>
      </c>
      <c r="BL75" s="511">
        <v>1.5</v>
      </c>
      <c r="BM75" s="281">
        <v>23.4</v>
      </c>
      <c r="BN75" s="347">
        <v>33.299999999999997</v>
      </c>
      <c r="BO75" s="511">
        <v>41.1</v>
      </c>
      <c r="BP75" s="511">
        <v>1.5</v>
      </c>
      <c r="BQ75" s="281">
        <v>24.1</v>
      </c>
      <c r="BR75" s="347">
        <v>30.8</v>
      </c>
      <c r="BS75" s="511">
        <v>47.4</v>
      </c>
      <c r="BT75" s="511">
        <v>1.6</v>
      </c>
      <c r="BU75" s="281">
        <v>20.2</v>
      </c>
      <c r="BV75" s="511">
        <v>34.4</v>
      </c>
      <c r="BW75" s="511">
        <v>41.3</v>
      </c>
      <c r="BX75" s="511">
        <v>1.6</v>
      </c>
      <c r="BY75" s="511">
        <v>22.7</v>
      </c>
    </row>
    <row r="76" spans="1:77" x14ac:dyDescent="0.25">
      <c r="A76" s="177" t="s">
        <v>61</v>
      </c>
      <c r="B76" s="347">
        <v>49.1</v>
      </c>
      <c r="C76" s="511">
        <v>3.1</v>
      </c>
      <c r="D76" s="511">
        <v>33.700000000000003</v>
      </c>
      <c r="E76" s="281">
        <v>14.1</v>
      </c>
      <c r="F76" s="347">
        <v>47.3</v>
      </c>
      <c r="G76" s="511">
        <v>2.8</v>
      </c>
      <c r="H76" s="511">
        <v>35.799999999999997</v>
      </c>
      <c r="I76" s="281">
        <v>14.2</v>
      </c>
      <c r="J76" s="347">
        <v>46.3</v>
      </c>
      <c r="K76" s="511">
        <v>2.8</v>
      </c>
      <c r="L76" s="511">
        <v>33.9</v>
      </c>
      <c r="M76" s="281">
        <v>17</v>
      </c>
      <c r="N76" s="347">
        <v>39</v>
      </c>
      <c r="O76" s="511">
        <v>2.2999999999999998</v>
      </c>
      <c r="P76" s="511">
        <v>42.2</v>
      </c>
      <c r="Q76" s="281">
        <v>16.5</v>
      </c>
      <c r="R76" s="347">
        <v>38.4</v>
      </c>
      <c r="S76" s="511">
        <v>2.2000000000000002</v>
      </c>
      <c r="T76" s="511">
        <v>41.1</v>
      </c>
      <c r="U76" s="281">
        <v>18.3</v>
      </c>
      <c r="V76" s="347">
        <v>34.1</v>
      </c>
      <c r="W76" s="511">
        <v>40.5</v>
      </c>
      <c r="X76" s="511">
        <v>2.5</v>
      </c>
      <c r="Y76" s="281">
        <v>22.9</v>
      </c>
      <c r="Z76" s="347">
        <v>32.9</v>
      </c>
      <c r="AA76" s="511">
        <v>2.4</v>
      </c>
      <c r="AB76" s="511">
        <v>39.799999999999997</v>
      </c>
      <c r="AC76" s="281">
        <v>24.9</v>
      </c>
      <c r="AD76" s="347">
        <v>31.9</v>
      </c>
      <c r="AE76" s="511">
        <v>2.2999999999999998</v>
      </c>
      <c r="AF76" s="511">
        <v>38.9</v>
      </c>
      <c r="AG76" s="281">
        <v>26.9</v>
      </c>
      <c r="AH76" s="347">
        <v>30.6</v>
      </c>
      <c r="AI76" s="511">
        <v>1.7</v>
      </c>
      <c r="AJ76" s="511">
        <v>40.299999999999997</v>
      </c>
      <c r="AK76" s="281">
        <v>27.4</v>
      </c>
      <c r="AL76" s="347">
        <v>36.1</v>
      </c>
      <c r="AM76" s="511">
        <v>2.2000000000000002</v>
      </c>
      <c r="AN76" s="511">
        <v>33.700000000000003</v>
      </c>
      <c r="AO76" s="281">
        <v>27.9</v>
      </c>
      <c r="AP76" s="347">
        <v>32.700000000000003</v>
      </c>
      <c r="AQ76" s="511">
        <v>38.5</v>
      </c>
      <c r="AR76" s="511">
        <v>2.1</v>
      </c>
      <c r="AS76" s="281">
        <v>26.7</v>
      </c>
      <c r="AT76" s="347">
        <v>32.6</v>
      </c>
      <c r="AU76" s="511">
        <v>2.5</v>
      </c>
      <c r="AV76" s="511">
        <v>37.6</v>
      </c>
      <c r="AW76" s="281">
        <v>27.3</v>
      </c>
      <c r="AX76" s="244">
        <v>29.5</v>
      </c>
      <c r="AY76" s="244">
        <v>43.3</v>
      </c>
      <c r="AZ76" s="244">
        <v>2</v>
      </c>
      <c r="BA76" s="281">
        <v>25.3</v>
      </c>
      <c r="BB76" s="347">
        <v>29.7</v>
      </c>
      <c r="BC76" s="511">
        <v>41.8</v>
      </c>
      <c r="BD76" s="511">
        <v>2</v>
      </c>
      <c r="BE76" s="281">
        <v>26.5</v>
      </c>
      <c r="BF76" s="347">
        <v>33.700000000000003</v>
      </c>
      <c r="BG76" s="511">
        <v>35.700000000000003</v>
      </c>
      <c r="BH76" s="511">
        <v>2.8</v>
      </c>
      <c r="BI76" s="281">
        <v>27.8</v>
      </c>
      <c r="BJ76" s="347">
        <v>35.6</v>
      </c>
      <c r="BK76" s="511">
        <v>32.5</v>
      </c>
      <c r="BL76" s="511">
        <v>2.2000000000000002</v>
      </c>
      <c r="BM76" s="281">
        <v>29.8</v>
      </c>
      <c r="BN76" s="347">
        <v>34.299999999999997</v>
      </c>
      <c r="BO76" s="511">
        <v>32.6</v>
      </c>
      <c r="BP76" s="511">
        <v>2.4</v>
      </c>
      <c r="BQ76" s="281">
        <v>30.6</v>
      </c>
      <c r="BR76" s="347">
        <v>35.299999999999997</v>
      </c>
      <c r="BS76" s="511">
        <v>33.299999999999997</v>
      </c>
      <c r="BT76" s="511">
        <v>1.6</v>
      </c>
      <c r="BU76" s="281">
        <v>29.8</v>
      </c>
      <c r="BV76" s="511">
        <v>35.1</v>
      </c>
      <c r="BW76" s="511">
        <v>35</v>
      </c>
      <c r="BX76" s="511">
        <v>1.6</v>
      </c>
      <c r="BY76" s="511">
        <v>28.3</v>
      </c>
    </row>
    <row r="77" spans="1:77" x14ac:dyDescent="0.25">
      <c r="A77" s="177" t="s">
        <v>62</v>
      </c>
      <c r="B77" s="347">
        <v>36.700000000000003</v>
      </c>
      <c r="C77" s="511">
        <v>2.2000000000000002</v>
      </c>
      <c r="D77" s="511">
        <v>46.6</v>
      </c>
      <c r="E77" s="281">
        <v>14.5</v>
      </c>
      <c r="F77" s="347">
        <v>33.200000000000003</v>
      </c>
      <c r="G77" s="511">
        <v>2.2000000000000002</v>
      </c>
      <c r="H77" s="511">
        <v>48.7</v>
      </c>
      <c r="I77" s="281">
        <v>16</v>
      </c>
      <c r="J77" s="347">
        <v>30.5</v>
      </c>
      <c r="K77" s="511">
        <v>2.1</v>
      </c>
      <c r="L77" s="511">
        <v>49.8</v>
      </c>
      <c r="M77" s="281">
        <v>17.5</v>
      </c>
      <c r="N77" s="347">
        <v>31.1</v>
      </c>
      <c r="O77" s="511">
        <v>2.4</v>
      </c>
      <c r="P77" s="511">
        <v>46.4</v>
      </c>
      <c r="Q77" s="281">
        <v>20.100000000000001</v>
      </c>
      <c r="R77" s="347">
        <v>30.6</v>
      </c>
      <c r="S77" s="511">
        <v>2.2999999999999998</v>
      </c>
      <c r="T77" s="511">
        <v>44.9</v>
      </c>
      <c r="U77" s="281">
        <v>22.2</v>
      </c>
      <c r="V77" s="347">
        <v>26.1</v>
      </c>
      <c r="W77" s="511">
        <v>47.4</v>
      </c>
      <c r="X77" s="511">
        <v>1.9</v>
      </c>
      <c r="Y77" s="281">
        <v>24.5</v>
      </c>
      <c r="Z77" s="347">
        <v>26.8</v>
      </c>
      <c r="AA77" s="511">
        <v>1.6</v>
      </c>
      <c r="AB77" s="511">
        <v>45.4</v>
      </c>
      <c r="AC77" s="281">
        <v>26.2</v>
      </c>
      <c r="AD77" s="347">
        <v>21.3</v>
      </c>
      <c r="AE77" s="511">
        <v>1.5</v>
      </c>
      <c r="AF77" s="511">
        <v>54.7</v>
      </c>
      <c r="AG77" s="281">
        <v>22.5</v>
      </c>
      <c r="AH77" s="347">
        <v>27.2</v>
      </c>
      <c r="AI77" s="511">
        <v>1.6</v>
      </c>
      <c r="AJ77" s="511">
        <v>44.1</v>
      </c>
      <c r="AK77" s="281">
        <v>27.1</v>
      </c>
      <c r="AL77" s="347">
        <v>30.6</v>
      </c>
      <c r="AM77" s="511">
        <v>1.9</v>
      </c>
      <c r="AN77" s="511">
        <v>37.6</v>
      </c>
      <c r="AO77" s="281">
        <v>29.9</v>
      </c>
      <c r="AP77" s="347">
        <v>27.3</v>
      </c>
      <c r="AQ77" s="511">
        <v>37.4</v>
      </c>
      <c r="AR77" s="511">
        <v>1.8</v>
      </c>
      <c r="AS77" s="281">
        <v>33.5</v>
      </c>
      <c r="AT77" s="347">
        <v>25.4</v>
      </c>
      <c r="AU77" s="511">
        <v>1.5</v>
      </c>
      <c r="AV77" s="511">
        <v>45.7</v>
      </c>
      <c r="AW77" s="281">
        <v>27.4</v>
      </c>
      <c r="AX77" s="244">
        <v>25.7</v>
      </c>
      <c r="AY77" s="244">
        <v>46.9</v>
      </c>
      <c r="AZ77" s="244">
        <v>1.4</v>
      </c>
      <c r="BA77" s="281">
        <v>26</v>
      </c>
      <c r="BB77" s="347">
        <v>25.3</v>
      </c>
      <c r="BC77" s="511">
        <v>46.2</v>
      </c>
      <c r="BD77" s="511">
        <v>1.5</v>
      </c>
      <c r="BE77" s="281">
        <v>27</v>
      </c>
      <c r="BF77" s="347">
        <v>26</v>
      </c>
      <c r="BG77" s="511">
        <v>43.6</v>
      </c>
      <c r="BH77" s="511">
        <v>1.7</v>
      </c>
      <c r="BI77" s="281">
        <v>28.7</v>
      </c>
      <c r="BJ77" s="347">
        <v>30.2</v>
      </c>
      <c r="BK77" s="511">
        <v>39</v>
      </c>
      <c r="BL77" s="511">
        <v>1.5</v>
      </c>
      <c r="BM77" s="281">
        <v>29.2</v>
      </c>
      <c r="BN77" s="347">
        <v>33.5</v>
      </c>
      <c r="BO77" s="511">
        <v>36.1</v>
      </c>
      <c r="BP77" s="511">
        <v>1.7</v>
      </c>
      <c r="BQ77" s="281">
        <v>28.7</v>
      </c>
      <c r="BR77" s="347">
        <v>30.8</v>
      </c>
      <c r="BS77" s="511">
        <v>41.4</v>
      </c>
      <c r="BT77" s="511">
        <v>1.5</v>
      </c>
      <c r="BU77" s="281">
        <v>26.3</v>
      </c>
      <c r="BV77" s="511">
        <v>32.200000000000003</v>
      </c>
      <c r="BW77" s="511">
        <v>38.9</v>
      </c>
      <c r="BX77" s="511">
        <v>1.7</v>
      </c>
      <c r="BY77" s="511">
        <v>27.2</v>
      </c>
    </row>
    <row r="78" spans="1:77" x14ac:dyDescent="0.25">
      <c r="A78" s="227" t="s">
        <v>63</v>
      </c>
      <c r="B78" s="347"/>
      <c r="C78" s="511"/>
      <c r="D78" s="511"/>
      <c r="E78" s="281"/>
      <c r="F78" s="347"/>
      <c r="G78" s="511"/>
      <c r="H78" s="511"/>
      <c r="I78" s="281"/>
      <c r="J78" s="347"/>
      <c r="K78" s="511"/>
      <c r="L78" s="511"/>
      <c r="M78" s="281"/>
      <c r="N78" s="347"/>
      <c r="O78" s="511"/>
      <c r="P78" s="511"/>
      <c r="Q78" s="281"/>
      <c r="R78" s="347"/>
      <c r="S78" s="511"/>
      <c r="T78" s="511"/>
      <c r="U78" s="281"/>
      <c r="V78" s="347"/>
      <c r="W78" s="511"/>
      <c r="X78" s="511"/>
      <c r="Y78" s="281"/>
      <c r="Z78" s="347"/>
      <c r="AA78" s="511"/>
      <c r="AB78" s="511"/>
      <c r="AC78" s="281"/>
      <c r="AD78" s="347"/>
      <c r="AE78" s="511"/>
      <c r="AF78" s="511"/>
      <c r="AG78" s="281"/>
      <c r="AH78" s="347"/>
      <c r="AI78" s="511"/>
      <c r="AJ78" s="511"/>
      <c r="AK78" s="281"/>
      <c r="AL78" s="347"/>
      <c r="AM78" s="511"/>
      <c r="AN78" s="511"/>
      <c r="AO78" s="281"/>
      <c r="AP78" s="347"/>
      <c r="AQ78" s="511"/>
      <c r="AR78" s="511"/>
      <c r="AS78" s="281"/>
      <c r="AT78" s="347"/>
      <c r="AU78" s="511"/>
      <c r="AV78" s="511"/>
      <c r="AW78" s="281"/>
      <c r="AX78" s="244"/>
      <c r="AY78" s="244"/>
      <c r="AZ78" s="244"/>
      <c r="BA78" s="281"/>
      <c r="BB78" s="347"/>
      <c r="BC78" s="511"/>
      <c r="BD78" s="511"/>
      <c r="BE78" s="281"/>
      <c r="BF78" s="347"/>
      <c r="BG78" s="511"/>
      <c r="BH78" s="511"/>
      <c r="BI78" s="281"/>
      <c r="BJ78" s="347"/>
      <c r="BK78" s="511"/>
      <c r="BL78" s="511"/>
      <c r="BM78" s="281"/>
      <c r="BN78" s="347"/>
      <c r="BO78" s="511"/>
      <c r="BP78" s="511"/>
      <c r="BQ78" s="281"/>
      <c r="BR78" s="347"/>
      <c r="BS78" s="511"/>
      <c r="BT78" s="511"/>
      <c r="BU78" s="281"/>
      <c r="BV78" s="511"/>
      <c r="BW78" s="511"/>
      <c r="BX78" s="511"/>
      <c r="BY78" s="511"/>
    </row>
    <row r="79" spans="1:77" ht="19.5" x14ac:dyDescent="0.25">
      <c r="A79" s="185" t="s">
        <v>88</v>
      </c>
      <c r="B79" s="347">
        <v>33.6</v>
      </c>
      <c r="C79" s="511">
        <v>2.1</v>
      </c>
      <c r="D79" s="511">
        <v>49.2</v>
      </c>
      <c r="E79" s="281">
        <v>15.1</v>
      </c>
      <c r="F79" s="347">
        <v>29.3</v>
      </c>
      <c r="G79" s="511">
        <v>1.8</v>
      </c>
      <c r="H79" s="511">
        <v>53.2</v>
      </c>
      <c r="I79" s="281">
        <v>15.7</v>
      </c>
      <c r="J79" s="347">
        <v>26.1</v>
      </c>
      <c r="K79" s="511">
        <v>1.8</v>
      </c>
      <c r="L79" s="511">
        <v>55</v>
      </c>
      <c r="M79" s="281">
        <v>17.100000000000001</v>
      </c>
      <c r="N79" s="347">
        <v>29</v>
      </c>
      <c r="O79" s="511">
        <v>2.4</v>
      </c>
      <c r="P79" s="511">
        <v>46.6</v>
      </c>
      <c r="Q79" s="281">
        <v>22</v>
      </c>
      <c r="R79" s="347">
        <v>29.7</v>
      </c>
      <c r="S79" s="511">
        <v>2.4</v>
      </c>
      <c r="T79" s="511">
        <v>43.8</v>
      </c>
      <c r="U79" s="281">
        <v>24.1</v>
      </c>
      <c r="V79" s="347">
        <v>23.4</v>
      </c>
      <c r="W79" s="511">
        <v>48.3</v>
      </c>
      <c r="X79" s="511">
        <v>1.9</v>
      </c>
      <c r="Y79" s="281">
        <v>26.4</v>
      </c>
      <c r="Z79" s="347">
        <v>25.7</v>
      </c>
      <c r="AA79" s="511">
        <v>1.3</v>
      </c>
      <c r="AB79" s="511">
        <v>46.8</v>
      </c>
      <c r="AC79" s="281">
        <v>26.3</v>
      </c>
      <c r="AD79" s="347">
        <v>19.8</v>
      </c>
      <c r="AE79" s="511">
        <v>1.4</v>
      </c>
      <c r="AF79" s="511">
        <v>54.8</v>
      </c>
      <c r="AG79" s="281">
        <v>24</v>
      </c>
      <c r="AH79" s="347">
        <v>22.6</v>
      </c>
      <c r="AI79" s="511">
        <v>1.5</v>
      </c>
      <c r="AJ79" s="511">
        <v>47.6</v>
      </c>
      <c r="AK79" s="281">
        <v>28.4</v>
      </c>
      <c r="AL79" s="347">
        <v>28.8</v>
      </c>
      <c r="AM79" s="511">
        <v>1.9</v>
      </c>
      <c r="AN79" s="511">
        <v>37.1</v>
      </c>
      <c r="AO79" s="281">
        <v>32.200000000000003</v>
      </c>
      <c r="AP79" s="347">
        <v>24.6</v>
      </c>
      <c r="AQ79" s="511">
        <v>38.700000000000003</v>
      </c>
      <c r="AR79" s="511">
        <v>1.8</v>
      </c>
      <c r="AS79" s="281">
        <v>35</v>
      </c>
      <c r="AT79" s="347">
        <v>22.6</v>
      </c>
      <c r="AU79" s="511">
        <v>1.5</v>
      </c>
      <c r="AV79" s="511">
        <v>46.5</v>
      </c>
      <c r="AW79" s="281">
        <v>29.4</v>
      </c>
      <c r="AX79" s="244">
        <v>24.1</v>
      </c>
      <c r="AY79" s="244">
        <v>45.9</v>
      </c>
      <c r="AZ79" s="244">
        <v>1.5</v>
      </c>
      <c r="BA79" s="281">
        <v>28.4</v>
      </c>
      <c r="BB79" s="347">
        <v>23.8</v>
      </c>
      <c r="BC79" s="511">
        <v>41.8</v>
      </c>
      <c r="BD79" s="511">
        <v>1.9</v>
      </c>
      <c r="BE79" s="281">
        <v>32.6</v>
      </c>
      <c r="BF79" s="347">
        <v>22.9</v>
      </c>
      <c r="BG79" s="511">
        <v>44.4</v>
      </c>
      <c r="BH79" s="511">
        <v>1.7</v>
      </c>
      <c r="BI79" s="281">
        <v>30.9</v>
      </c>
      <c r="BJ79" s="347">
        <v>26.1</v>
      </c>
      <c r="BK79" s="511">
        <v>41.9</v>
      </c>
      <c r="BL79" s="511">
        <v>1.7</v>
      </c>
      <c r="BM79" s="281">
        <v>30.3</v>
      </c>
      <c r="BN79" s="347">
        <v>29.9</v>
      </c>
      <c r="BO79" s="511">
        <v>37.799999999999997</v>
      </c>
      <c r="BP79" s="511">
        <v>2</v>
      </c>
      <c r="BQ79" s="281">
        <v>30.3</v>
      </c>
      <c r="BR79" s="347">
        <v>26.1</v>
      </c>
      <c r="BS79" s="511">
        <v>45.9</v>
      </c>
      <c r="BT79" s="511">
        <v>1.5</v>
      </c>
      <c r="BU79" s="281">
        <v>26.5</v>
      </c>
      <c r="BV79" s="511">
        <v>26.7</v>
      </c>
      <c r="BW79" s="511">
        <v>44.2</v>
      </c>
      <c r="BX79" s="511">
        <v>1.6</v>
      </c>
      <c r="BY79" s="511">
        <v>27.6</v>
      </c>
    </row>
    <row r="80" spans="1:77" ht="19.5" x14ac:dyDescent="0.25">
      <c r="A80" s="185" t="s">
        <v>64</v>
      </c>
      <c r="B80" s="347">
        <v>33.299999999999997</v>
      </c>
      <c r="C80" s="511">
        <v>2.4</v>
      </c>
      <c r="D80" s="511">
        <v>48.2</v>
      </c>
      <c r="E80" s="281">
        <v>16.100000000000001</v>
      </c>
      <c r="F80" s="347">
        <v>31.2</v>
      </c>
      <c r="G80" s="511">
        <v>2.4</v>
      </c>
      <c r="H80" s="511">
        <v>45.9</v>
      </c>
      <c r="I80" s="281">
        <v>20.6</v>
      </c>
      <c r="J80" s="347">
        <v>31.3</v>
      </c>
      <c r="K80" s="511">
        <v>2.7</v>
      </c>
      <c r="L80" s="511">
        <v>45.2</v>
      </c>
      <c r="M80" s="281">
        <v>20.8</v>
      </c>
      <c r="N80" s="347">
        <v>30.4</v>
      </c>
      <c r="O80" s="511">
        <v>2.6</v>
      </c>
      <c r="P80" s="511">
        <v>48.5</v>
      </c>
      <c r="Q80" s="281">
        <v>18.600000000000001</v>
      </c>
      <c r="R80" s="347">
        <v>30.8</v>
      </c>
      <c r="S80" s="511">
        <v>2.4</v>
      </c>
      <c r="T80" s="511">
        <v>44.1</v>
      </c>
      <c r="U80" s="281">
        <v>22.7</v>
      </c>
      <c r="V80" s="347">
        <v>27.5</v>
      </c>
      <c r="W80" s="511">
        <v>44.6</v>
      </c>
      <c r="X80" s="511">
        <v>2.2999999999999998</v>
      </c>
      <c r="Y80" s="281">
        <v>25.7</v>
      </c>
      <c r="Z80" s="347">
        <v>23.4</v>
      </c>
      <c r="AA80" s="511">
        <v>2.4</v>
      </c>
      <c r="AB80" s="511">
        <v>45</v>
      </c>
      <c r="AC80" s="281">
        <v>29.3</v>
      </c>
      <c r="AD80" s="347">
        <v>21.5</v>
      </c>
      <c r="AE80" s="511">
        <v>2</v>
      </c>
      <c r="AF80" s="511">
        <v>55.2</v>
      </c>
      <c r="AG80" s="281">
        <v>21.3</v>
      </c>
      <c r="AH80" s="347">
        <v>33.9</v>
      </c>
      <c r="AI80" s="511">
        <v>1.9</v>
      </c>
      <c r="AJ80" s="511">
        <v>33.6</v>
      </c>
      <c r="AK80" s="281">
        <v>30.5</v>
      </c>
      <c r="AL80" s="347">
        <v>29.7</v>
      </c>
      <c r="AM80" s="511">
        <v>1.9</v>
      </c>
      <c r="AN80" s="511">
        <v>38.6</v>
      </c>
      <c r="AO80" s="281">
        <v>29.7</v>
      </c>
      <c r="AP80" s="347">
        <v>28.1</v>
      </c>
      <c r="AQ80" s="511">
        <v>33.9</v>
      </c>
      <c r="AR80" s="511">
        <v>2.2000000000000002</v>
      </c>
      <c r="AS80" s="281">
        <v>35.799999999999997</v>
      </c>
      <c r="AT80" s="347">
        <v>28.2</v>
      </c>
      <c r="AU80" s="511">
        <v>1.9</v>
      </c>
      <c r="AV80" s="511">
        <v>44.6</v>
      </c>
      <c r="AW80" s="281">
        <v>25.3</v>
      </c>
      <c r="AX80" s="244">
        <v>23.6</v>
      </c>
      <c r="AY80" s="244">
        <v>49.4</v>
      </c>
      <c r="AZ80" s="244">
        <v>1.7</v>
      </c>
      <c r="BA80" s="281">
        <v>25.4</v>
      </c>
      <c r="BB80" s="347">
        <v>22.1</v>
      </c>
      <c r="BC80" s="511">
        <v>53.8</v>
      </c>
      <c r="BD80" s="511">
        <v>1.5</v>
      </c>
      <c r="BE80" s="281">
        <v>22.7</v>
      </c>
      <c r="BF80" s="347">
        <v>25.3</v>
      </c>
      <c r="BG80" s="511">
        <v>42.7</v>
      </c>
      <c r="BH80" s="511">
        <v>2.1</v>
      </c>
      <c r="BI80" s="281">
        <v>29.8</v>
      </c>
      <c r="BJ80" s="347">
        <v>27.8</v>
      </c>
      <c r="BK80" s="511">
        <v>39.799999999999997</v>
      </c>
      <c r="BL80" s="511">
        <v>1.9</v>
      </c>
      <c r="BM80" s="281">
        <v>30.6</v>
      </c>
      <c r="BN80" s="347">
        <v>26.7</v>
      </c>
      <c r="BO80" s="511">
        <v>37.5</v>
      </c>
      <c r="BP80" s="511">
        <v>2.7</v>
      </c>
      <c r="BQ80" s="281">
        <v>33.1</v>
      </c>
      <c r="BR80" s="347">
        <v>32.200000000000003</v>
      </c>
      <c r="BS80" s="511">
        <v>30.7</v>
      </c>
      <c r="BT80" s="511">
        <v>2.9</v>
      </c>
      <c r="BU80" s="281">
        <v>34.200000000000003</v>
      </c>
      <c r="BV80" s="511">
        <v>34.700000000000003</v>
      </c>
      <c r="BW80" s="511">
        <v>29.8</v>
      </c>
      <c r="BX80" s="511">
        <v>3.1</v>
      </c>
      <c r="BY80" s="511">
        <v>32.4</v>
      </c>
    </row>
    <row r="81" spans="1:77" ht="19.5" x14ac:dyDescent="0.25">
      <c r="A81" s="185" t="s">
        <v>121</v>
      </c>
      <c r="B81" s="347" t="s">
        <v>103</v>
      </c>
      <c r="C81" s="511" t="s">
        <v>103</v>
      </c>
      <c r="D81" s="511" t="s">
        <v>103</v>
      </c>
      <c r="E81" s="281" t="s">
        <v>103</v>
      </c>
      <c r="F81" s="347">
        <v>46.1</v>
      </c>
      <c r="G81" s="511">
        <v>3.1</v>
      </c>
      <c r="H81" s="511">
        <v>38.799999999999997</v>
      </c>
      <c r="I81" s="281">
        <v>12</v>
      </c>
      <c r="J81" s="347">
        <v>41.3</v>
      </c>
      <c r="K81" s="511">
        <v>2.2999999999999998</v>
      </c>
      <c r="L81" s="511">
        <v>41.1</v>
      </c>
      <c r="M81" s="281">
        <v>15.3</v>
      </c>
      <c r="N81" s="347">
        <v>36.799999999999997</v>
      </c>
      <c r="O81" s="511">
        <v>2.2000000000000002</v>
      </c>
      <c r="P81" s="511">
        <v>43.9</v>
      </c>
      <c r="Q81" s="281">
        <v>17.100000000000001</v>
      </c>
      <c r="R81" s="347">
        <v>32.5</v>
      </c>
      <c r="S81" s="511">
        <v>2</v>
      </c>
      <c r="T81" s="511">
        <v>48</v>
      </c>
      <c r="U81" s="281">
        <v>17.5</v>
      </c>
      <c r="V81" s="347">
        <v>30.8</v>
      </c>
      <c r="W81" s="511">
        <v>48.2</v>
      </c>
      <c r="X81" s="511">
        <v>1.8</v>
      </c>
      <c r="Y81" s="281">
        <v>19.2</v>
      </c>
      <c r="Z81" s="347">
        <v>32</v>
      </c>
      <c r="AA81" s="511">
        <v>1.6</v>
      </c>
      <c r="AB81" s="511">
        <v>43.2</v>
      </c>
      <c r="AC81" s="281">
        <v>23.1</v>
      </c>
      <c r="AD81" s="347">
        <v>24.2</v>
      </c>
      <c r="AE81" s="511">
        <v>1.3</v>
      </c>
      <c r="AF81" s="511">
        <v>53.9</v>
      </c>
      <c r="AG81" s="281">
        <v>20.7</v>
      </c>
      <c r="AH81" s="347">
        <v>30.6</v>
      </c>
      <c r="AI81" s="511">
        <v>1.4</v>
      </c>
      <c r="AJ81" s="511">
        <v>46.2</v>
      </c>
      <c r="AK81" s="281">
        <v>21.8</v>
      </c>
      <c r="AL81" s="347">
        <v>35.200000000000003</v>
      </c>
      <c r="AM81" s="511">
        <v>1.9</v>
      </c>
      <c r="AN81" s="511">
        <v>38</v>
      </c>
      <c r="AO81" s="281">
        <v>24.9</v>
      </c>
      <c r="AP81" s="347">
        <v>32.5</v>
      </c>
      <c r="AQ81" s="511">
        <v>38</v>
      </c>
      <c r="AR81" s="511">
        <v>1.4</v>
      </c>
      <c r="AS81" s="281">
        <v>28</v>
      </c>
      <c r="AT81" s="347">
        <v>27.6</v>
      </c>
      <c r="AU81" s="511">
        <v>1.2</v>
      </c>
      <c r="AV81" s="511">
        <v>45.4</v>
      </c>
      <c r="AW81" s="281">
        <v>25.8</v>
      </c>
      <c r="AX81" s="244">
        <v>29.9</v>
      </c>
      <c r="AY81" s="244">
        <v>46.4</v>
      </c>
      <c r="AZ81" s="244">
        <v>1.1000000000000001</v>
      </c>
      <c r="BA81" s="281">
        <v>22.6</v>
      </c>
      <c r="BB81" s="347">
        <v>30.4</v>
      </c>
      <c r="BC81" s="511">
        <v>46.6</v>
      </c>
      <c r="BD81" s="511">
        <v>1</v>
      </c>
      <c r="BE81" s="281">
        <v>22</v>
      </c>
      <c r="BF81" s="347">
        <v>32.700000000000003</v>
      </c>
      <c r="BG81" s="511">
        <v>42.5</v>
      </c>
      <c r="BH81" s="511">
        <v>1.3</v>
      </c>
      <c r="BI81" s="281">
        <v>23.6</v>
      </c>
      <c r="BJ81" s="347">
        <v>41.3</v>
      </c>
      <c r="BK81" s="511">
        <v>32</v>
      </c>
      <c r="BL81" s="511">
        <v>0.9</v>
      </c>
      <c r="BM81" s="281">
        <v>25.8</v>
      </c>
      <c r="BN81" s="347">
        <v>44.2</v>
      </c>
      <c r="BO81" s="511">
        <v>32.299999999999997</v>
      </c>
      <c r="BP81" s="511">
        <v>0.6</v>
      </c>
      <c r="BQ81" s="281">
        <v>22.9</v>
      </c>
      <c r="BR81" s="347">
        <v>38.299999999999997</v>
      </c>
      <c r="BS81" s="511">
        <v>39.1</v>
      </c>
      <c r="BT81" s="511">
        <v>0.8</v>
      </c>
      <c r="BU81" s="281">
        <v>21.9</v>
      </c>
      <c r="BV81" s="511">
        <v>41.4</v>
      </c>
      <c r="BW81" s="511">
        <v>34.1</v>
      </c>
      <c r="BX81" s="511">
        <v>1</v>
      </c>
      <c r="BY81" s="511">
        <v>23.5</v>
      </c>
    </row>
    <row r="82" spans="1:77" x14ac:dyDescent="0.25">
      <c r="A82" s="177" t="s">
        <v>65</v>
      </c>
      <c r="B82" s="347">
        <v>46</v>
      </c>
      <c r="C82" s="511">
        <v>2.4</v>
      </c>
      <c r="D82" s="511">
        <v>35.799999999999997</v>
      </c>
      <c r="E82" s="281">
        <v>15.8</v>
      </c>
      <c r="F82" s="347">
        <v>44.1</v>
      </c>
      <c r="G82" s="511">
        <v>2.2000000000000002</v>
      </c>
      <c r="H82" s="511">
        <v>36</v>
      </c>
      <c r="I82" s="281">
        <v>17.7</v>
      </c>
      <c r="J82" s="347">
        <v>41.3</v>
      </c>
      <c r="K82" s="511">
        <v>2</v>
      </c>
      <c r="L82" s="511">
        <v>35.9</v>
      </c>
      <c r="M82" s="281">
        <v>20.8</v>
      </c>
      <c r="N82" s="347">
        <v>37.4</v>
      </c>
      <c r="O82" s="511">
        <v>1.8</v>
      </c>
      <c r="P82" s="511">
        <v>39</v>
      </c>
      <c r="Q82" s="281">
        <v>21.8</v>
      </c>
      <c r="R82" s="347">
        <v>34.5</v>
      </c>
      <c r="S82" s="511">
        <v>2.5</v>
      </c>
      <c r="T82" s="511">
        <v>39.299999999999997</v>
      </c>
      <c r="U82" s="281">
        <v>23.6</v>
      </c>
      <c r="V82" s="347">
        <v>34.1</v>
      </c>
      <c r="W82" s="511">
        <v>39</v>
      </c>
      <c r="X82" s="511">
        <v>2.1</v>
      </c>
      <c r="Y82" s="281">
        <v>24.8</v>
      </c>
      <c r="Z82" s="347">
        <v>29.8</v>
      </c>
      <c r="AA82" s="511">
        <v>1.3</v>
      </c>
      <c r="AB82" s="511">
        <v>43.8</v>
      </c>
      <c r="AC82" s="281">
        <v>25.1</v>
      </c>
      <c r="AD82" s="347">
        <v>30.5</v>
      </c>
      <c r="AE82" s="511">
        <v>1.8</v>
      </c>
      <c r="AF82" s="511">
        <v>44.2</v>
      </c>
      <c r="AG82" s="281">
        <v>23.5</v>
      </c>
      <c r="AH82" s="347">
        <v>27.9</v>
      </c>
      <c r="AI82" s="511">
        <v>1.6</v>
      </c>
      <c r="AJ82" s="511">
        <v>44.8</v>
      </c>
      <c r="AK82" s="281">
        <v>25.7</v>
      </c>
      <c r="AL82" s="347">
        <v>32.799999999999997</v>
      </c>
      <c r="AM82" s="511">
        <v>1.8</v>
      </c>
      <c r="AN82" s="511">
        <v>37.9</v>
      </c>
      <c r="AO82" s="281">
        <v>27.5</v>
      </c>
      <c r="AP82" s="347">
        <v>29.8</v>
      </c>
      <c r="AQ82" s="511">
        <v>39.700000000000003</v>
      </c>
      <c r="AR82" s="511">
        <v>1.6</v>
      </c>
      <c r="AS82" s="281">
        <v>28.9</v>
      </c>
      <c r="AT82" s="347">
        <v>31.7</v>
      </c>
      <c r="AU82" s="511">
        <v>1.5</v>
      </c>
      <c r="AV82" s="511">
        <v>38.6</v>
      </c>
      <c r="AW82" s="281">
        <v>28.3</v>
      </c>
      <c r="AX82" s="244">
        <v>28.7</v>
      </c>
      <c r="AY82" s="244">
        <v>44.6</v>
      </c>
      <c r="AZ82" s="244">
        <v>1.3</v>
      </c>
      <c r="BA82" s="281">
        <v>25.5</v>
      </c>
      <c r="BB82" s="347">
        <v>29.1</v>
      </c>
      <c r="BC82" s="511">
        <v>44.2</v>
      </c>
      <c r="BD82" s="511">
        <v>1.3</v>
      </c>
      <c r="BE82" s="281">
        <v>25.4</v>
      </c>
      <c r="BF82" s="347">
        <v>30.5</v>
      </c>
      <c r="BG82" s="511">
        <v>41.3</v>
      </c>
      <c r="BH82" s="511">
        <v>1.4</v>
      </c>
      <c r="BI82" s="281">
        <v>26.8</v>
      </c>
      <c r="BJ82" s="347">
        <v>32.799999999999997</v>
      </c>
      <c r="BK82" s="511">
        <v>37.1</v>
      </c>
      <c r="BL82" s="511">
        <v>1.4</v>
      </c>
      <c r="BM82" s="281">
        <v>28.6</v>
      </c>
      <c r="BN82" s="347">
        <v>32.5</v>
      </c>
      <c r="BO82" s="511">
        <v>39.1</v>
      </c>
      <c r="BP82" s="511">
        <v>1.4</v>
      </c>
      <c r="BQ82" s="281">
        <v>27.1</v>
      </c>
      <c r="BR82" s="347">
        <v>33.1</v>
      </c>
      <c r="BS82" s="511">
        <v>37.1</v>
      </c>
      <c r="BT82" s="511">
        <v>1.4</v>
      </c>
      <c r="BU82" s="281">
        <v>28.4</v>
      </c>
      <c r="BV82" s="511">
        <v>32.799999999999997</v>
      </c>
      <c r="BW82" s="511">
        <v>35.200000000000003</v>
      </c>
      <c r="BX82" s="511">
        <v>1.9</v>
      </c>
      <c r="BY82" s="511">
        <v>30.1</v>
      </c>
    </row>
    <row r="83" spans="1:77" ht="19.5" x14ac:dyDescent="0.25">
      <c r="A83" s="176" t="s">
        <v>406</v>
      </c>
      <c r="B83" s="550">
        <v>46.9</v>
      </c>
      <c r="C83" s="282">
        <v>2.7</v>
      </c>
      <c r="D83" s="282">
        <v>36.200000000000003</v>
      </c>
      <c r="E83" s="280">
        <v>14.2</v>
      </c>
      <c r="F83" s="550">
        <v>42.2</v>
      </c>
      <c r="G83" s="282">
        <v>2.6</v>
      </c>
      <c r="H83" s="282">
        <v>38.9</v>
      </c>
      <c r="I83" s="280">
        <v>16.2</v>
      </c>
      <c r="J83" s="550">
        <v>39.1</v>
      </c>
      <c r="K83" s="282">
        <v>2.2999999999999998</v>
      </c>
      <c r="L83" s="282">
        <v>40.1</v>
      </c>
      <c r="M83" s="280">
        <v>18.5</v>
      </c>
      <c r="N83" s="550">
        <v>35.799999999999997</v>
      </c>
      <c r="O83" s="282">
        <v>2.2999999999999998</v>
      </c>
      <c r="P83" s="282">
        <v>40.799999999999997</v>
      </c>
      <c r="Q83" s="280">
        <v>21.2</v>
      </c>
      <c r="R83" s="550">
        <v>35.1</v>
      </c>
      <c r="S83" s="282">
        <v>2.2000000000000002</v>
      </c>
      <c r="T83" s="282">
        <v>40.700000000000003</v>
      </c>
      <c r="U83" s="280">
        <v>22</v>
      </c>
      <c r="V83" s="550">
        <v>32.9</v>
      </c>
      <c r="W83" s="282">
        <v>42.6</v>
      </c>
      <c r="X83" s="282">
        <v>2</v>
      </c>
      <c r="Y83" s="280">
        <v>22.4</v>
      </c>
      <c r="Z83" s="550">
        <v>30.9</v>
      </c>
      <c r="AA83" s="282">
        <v>1.8</v>
      </c>
      <c r="AB83" s="282">
        <v>43.7</v>
      </c>
      <c r="AC83" s="280">
        <v>23.6</v>
      </c>
      <c r="AD83" s="550">
        <v>30</v>
      </c>
      <c r="AE83" s="282">
        <v>1.8</v>
      </c>
      <c r="AF83" s="282">
        <v>44.8</v>
      </c>
      <c r="AG83" s="280">
        <v>23.5</v>
      </c>
      <c r="AH83" s="550">
        <v>30.9</v>
      </c>
      <c r="AI83" s="282">
        <v>1.8</v>
      </c>
      <c r="AJ83" s="282">
        <v>44.8</v>
      </c>
      <c r="AK83" s="280">
        <v>22.5</v>
      </c>
      <c r="AL83" s="550">
        <v>33.4</v>
      </c>
      <c r="AM83" s="282">
        <v>1.8</v>
      </c>
      <c r="AN83" s="282">
        <v>40</v>
      </c>
      <c r="AO83" s="280">
        <v>24.8</v>
      </c>
      <c r="AP83" s="550">
        <v>33.299999999999997</v>
      </c>
      <c r="AQ83" s="282">
        <v>39.200000000000003</v>
      </c>
      <c r="AR83" s="282">
        <v>1.7</v>
      </c>
      <c r="AS83" s="280">
        <v>25.8</v>
      </c>
      <c r="AT83" s="550">
        <v>32</v>
      </c>
      <c r="AU83" s="282">
        <v>1.8</v>
      </c>
      <c r="AV83" s="282">
        <v>41.6</v>
      </c>
      <c r="AW83" s="280">
        <v>24.7</v>
      </c>
      <c r="AX83" s="289">
        <v>32.1</v>
      </c>
      <c r="AY83" s="289">
        <v>42.3</v>
      </c>
      <c r="AZ83" s="289">
        <v>1.7</v>
      </c>
      <c r="BA83" s="280">
        <v>23.9</v>
      </c>
      <c r="BB83" s="550">
        <v>30.7</v>
      </c>
      <c r="BC83" s="282">
        <v>42.8</v>
      </c>
      <c r="BD83" s="282">
        <v>1.8</v>
      </c>
      <c r="BE83" s="280">
        <v>24.7</v>
      </c>
      <c r="BF83" s="550">
        <v>31.9</v>
      </c>
      <c r="BG83" s="282">
        <v>42.2</v>
      </c>
      <c r="BH83" s="282">
        <v>1.9</v>
      </c>
      <c r="BI83" s="280">
        <v>24.1</v>
      </c>
      <c r="BJ83" s="550">
        <v>35.299999999999997</v>
      </c>
      <c r="BK83" s="282">
        <v>36.4</v>
      </c>
      <c r="BL83" s="282">
        <v>1.8</v>
      </c>
      <c r="BM83" s="280">
        <v>26.5</v>
      </c>
      <c r="BN83" s="550">
        <v>34.6</v>
      </c>
      <c r="BO83" s="282">
        <v>37.9</v>
      </c>
      <c r="BP83" s="282">
        <v>1.8</v>
      </c>
      <c r="BQ83" s="280">
        <v>25.7</v>
      </c>
      <c r="BR83" s="550">
        <v>34.4</v>
      </c>
      <c r="BS83" s="282">
        <v>38.200000000000003</v>
      </c>
      <c r="BT83" s="282">
        <v>1.7</v>
      </c>
      <c r="BU83" s="280">
        <v>25.6</v>
      </c>
      <c r="BV83" s="282">
        <v>33.9</v>
      </c>
      <c r="BW83" s="282">
        <v>38.9</v>
      </c>
      <c r="BX83" s="282">
        <v>1.7</v>
      </c>
      <c r="BY83" s="282">
        <v>25.5</v>
      </c>
    </row>
    <row r="84" spans="1:77" x14ac:dyDescent="0.25">
      <c r="A84" s="177" t="s">
        <v>66</v>
      </c>
      <c r="B84" s="347">
        <v>51.3</v>
      </c>
      <c r="C84" s="511">
        <v>2.2999999999999998</v>
      </c>
      <c r="D84" s="511">
        <v>38.6</v>
      </c>
      <c r="E84" s="281">
        <v>7.8</v>
      </c>
      <c r="F84" s="347">
        <v>50.8</v>
      </c>
      <c r="G84" s="511">
        <v>2.6</v>
      </c>
      <c r="H84" s="511">
        <v>37.799999999999997</v>
      </c>
      <c r="I84" s="281">
        <v>8.8000000000000007</v>
      </c>
      <c r="J84" s="347">
        <v>45.3</v>
      </c>
      <c r="K84" s="511">
        <v>2.4</v>
      </c>
      <c r="L84" s="511">
        <v>43.1</v>
      </c>
      <c r="M84" s="281">
        <v>9.3000000000000007</v>
      </c>
      <c r="N84" s="347">
        <v>42.2</v>
      </c>
      <c r="O84" s="511">
        <v>2.1</v>
      </c>
      <c r="P84" s="511">
        <v>42.9</v>
      </c>
      <c r="Q84" s="281">
        <v>12.7</v>
      </c>
      <c r="R84" s="347">
        <v>41.6</v>
      </c>
      <c r="S84" s="511">
        <v>2.5</v>
      </c>
      <c r="T84" s="511">
        <v>40.4</v>
      </c>
      <c r="U84" s="281">
        <v>15.5</v>
      </c>
      <c r="V84" s="347">
        <v>38.799999999999997</v>
      </c>
      <c r="W84" s="511">
        <v>41.8</v>
      </c>
      <c r="X84" s="511">
        <v>2</v>
      </c>
      <c r="Y84" s="281">
        <v>17.5</v>
      </c>
      <c r="Z84" s="347">
        <v>32.1</v>
      </c>
      <c r="AA84" s="511">
        <v>1.2</v>
      </c>
      <c r="AB84" s="511">
        <v>49.9</v>
      </c>
      <c r="AC84" s="281">
        <v>16.8</v>
      </c>
      <c r="AD84" s="347">
        <v>32.200000000000003</v>
      </c>
      <c r="AE84" s="511">
        <v>1.3</v>
      </c>
      <c r="AF84" s="511">
        <v>48.2</v>
      </c>
      <c r="AG84" s="281">
        <v>18.3</v>
      </c>
      <c r="AH84" s="347">
        <v>33.5</v>
      </c>
      <c r="AI84" s="511">
        <v>1.7</v>
      </c>
      <c r="AJ84" s="511">
        <v>48.3</v>
      </c>
      <c r="AK84" s="281">
        <v>16.5</v>
      </c>
      <c r="AL84" s="347">
        <v>33.299999999999997</v>
      </c>
      <c r="AM84" s="511">
        <v>1.2</v>
      </c>
      <c r="AN84" s="511">
        <v>48.6</v>
      </c>
      <c r="AO84" s="281">
        <v>16.899999999999999</v>
      </c>
      <c r="AP84" s="347">
        <v>32.799999999999997</v>
      </c>
      <c r="AQ84" s="511">
        <v>49.1</v>
      </c>
      <c r="AR84" s="511">
        <v>1.1000000000000001</v>
      </c>
      <c r="AS84" s="281">
        <v>17</v>
      </c>
      <c r="AT84" s="347">
        <v>36.5</v>
      </c>
      <c r="AU84" s="511">
        <v>1.7</v>
      </c>
      <c r="AV84" s="511">
        <v>45.4</v>
      </c>
      <c r="AW84" s="281">
        <v>16.399999999999999</v>
      </c>
      <c r="AX84" s="244">
        <v>32.700000000000003</v>
      </c>
      <c r="AY84" s="244">
        <v>49.4</v>
      </c>
      <c r="AZ84" s="244">
        <v>1</v>
      </c>
      <c r="BA84" s="281">
        <v>17</v>
      </c>
      <c r="BB84" s="347">
        <v>31.9</v>
      </c>
      <c r="BC84" s="511">
        <v>47.7</v>
      </c>
      <c r="BD84" s="511">
        <v>1.1000000000000001</v>
      </c>
      <c r="BE84" s="281">
        <v>19.399999999999999</v>
      </c>
      <c r="BF84" s="347">
        <v>31.6</v>
      </c>
      <c r="BG84" s="511">
        <v>46.7</v>
      </c>
      <c r="BH84" s="511">
        <v>1.4</v>
      </c>
      <c r="BI84" s="281">
        <v>20.399999999999999</v>
      </c>
      <c r="BJ84" s="347">
        <v>31.2</v>
      </c>
      <c r="BK84" s="511">
        <v>43.9</v>
      </c>
      <c r="BL84" s="511">
        <v>0.9</v>
      </c>
      <c r="BM84" s="281">
        <v>24</v>
      </c>
      <c r="BN84" s="347">
        <v>34.6</v>
      </c>
      <c r="BO84" s="511">
        <v>41.1</v>
      </c>
      <c r="BP84" s="511">
        <v>0.7</v>
      </c>
      <c r="BQ84" s="281">
        <v>23.5</v>
      </c>
      <c r="BR84" s="347">
        <v>31.8</v>
      </c>
      <c r="BS84" s="511">
        <v>43.8</v>
      </c>
      <c r="BT84" s="511">
        <v>1</v>
      </c>
      <c r="BU84" s="281">
        <v>23.5</v>
      </c>
      <c r="BV84" s="511">
        <v>30.8</v>
      </c>
      <c r="BW84" s="511">
        <v>43.1</v>
      </c>
      <c r="BX84" s="511">
        <v>1.2</v>
      </c>
      <c r="BY84" s="511">
        <v>24.9</v>
      </c>
    </row>
    <row r="85" spans="1:77" x14ac:dyDescent="0.25">
      <c r="A85" s="177" t="s">
        <v>68</v>
      </c>
      <c r="B85" s="347">
        <v>53.9</v>
      </c>
      <c r="C85" s="511">
        <v>2.2999999999999998</v>
      </c>
      <c r="D85" s="511">
        <v>35</v>
      </c>
      <c r="E85" s="281">
        <v>8.8000000000000007</v>
      </c>
      <c r="F85" s="347">
        <v>53.3</v>
      </c>
      <c r="G85" s="511">
        <v>2.6</v>
      </c>
      <c r="H85" s="511">
        <v>32.799999999999997</v>
      </c>
      <c r="I85" s="281">
        <v>11.3</v>
      </c>
      <c r="J85" s="347">
        <v>42.8</v>
      </c>
      <c r="K85" s="511">
        <v>2.1</v>
      </c>
      <c r="L85" s="511">
        <v>42.5</v>
      </c>
      <c r="M85" s="281">
        <v>12.7</v>
      </c>
      <c r="N85" s="347">
        <v>43.1</v>
      </c>
      <c r="O85" s="511">
        <v>2.1</v>
      </c>
      <c r="P85" s="511">
        <v>43</v>
      </c>
      <c r="Q85" s="281">
        <v>11.8</v>
      </c>
      <c r="R85" s="347">
        <v>39.9</v>
      </c>
      <c r="S85" s="511">
        <v>1.5</v>
      </c>
      <c r="T85" s="511">
        <v>45.5</v>
      </c>
      <c r="U85" s="281">
        <v>13.2</v>
      </c>
      <c r="V85" s="347">
        <v>34.4</v>
      </c>
      <c r="W85" s="511">
        <v>46.1</v>
      </c>
      <c r="X85" s="511">
        <v>1.8</v>
      </c>
      <c r="Y85" s="281">
        <v>17.600000000000001</v>
      </c>
      <c r="Z85" s="347">
        <v>30.9</v>
      </c>
      <c r="AA85" s="511">
        <v>1.6</v>
      </c>
      <c r="AB85" s="511">
        <v>49.8</v>
      </c>
      <c r="AC85" s="281">
        <v>17.7</v>
      </c>
      <c r="AD85" s="347">
        <v>30.8</v>
      </c>
      <c r="AE85" s="511">
        <v>2.4</v>
      </c>
      <c r="AF85" s="511">
        <v>45.9</v>
      </c>
      <c r="AG85" s="281">
        <v>20.9</v>
      </c>
      <c r="AH85" s="347">
        <v>32.299999999999997</v>
      </c>
      <c r="AI85" s="511">
        <v>1.5</v>
      </c>
      <c r="AJ85" s="511">
        <v>45.7</v>
      </c>
      <c r="AK85" s="281">
        <v>20.6</v>
      </c>
      <c r="AL85" s="347">
        <v>33</v>
      </c>
      <c r="AM85" s="511">
        <v>1.9</v>
      </c>
      <c r="AN85" s="511">
        <v>42.3</v>
      </c>
      <c r="AO85" s="281">
        <v>22.9</v>
      </c>
      <c r="AP85" s="347">
        <v>35.4</v>
      </c>
      <c r="AQ85" s="511">
        <v>42.3</v>
      </c>
      <c r="AR85" s="511">
        <v>1.9</v>
      </c>
      <c r="AS85" s="281">
        <v>20.399999999999999</v>
      </c>
      <c r="AT85" s="347">
        <v>33.9</v>
      </c>
      <c r="AU85" s="511">
        <v>1.7</v>
      </c>
      <c r="AV85" s="511">
        <v>43.3</v>
      </c>
      <c r="AW85" s="281">
        <v>21.1</v>
      </c>
      <c r="AX85" s="244">
        <v>34.200000000000003</v>
      </c>
      <c r="AY85" s="244">
        <v>45.2</v>
      </c>
      <c r="AZ85" s="244">
        <v>1.4</v>
      </c>
      <c r="BA85" s="281">
        <v>19.2</v>
      </c>
      <c r="BB85" s="347">
        <v>35.799999999999997</v>
      </c>
      <c r="BC85" s="511">
        <v>41.8</v>
      </c>
      <c r="BD85" s="511">
        <v>1.7</v>
      </c>
      <c r="BE85" s="281">
        <v>20.7</v>
      </c>
      <c r="BF85" s="347">
        <v>37.4</v>
      </c>
      <c r="BG85" s="511">
        <v>40.5</v>
      </c>
      <c r="BH85" s="511">
        <v>1.5</v>
      </c>
      <c r="BI85" s="281">
        <v>20.7</v>
      </c>
      <c r="BJ85" s="347">
        <v>38.700000000000003</v>
      </c>
      <c r="BK85" s="511">
        <v>38.1</v>
      </c>
      <c r="BL85" s="511">
        <v>1.2</v>
      </c>
      <c r="BM85" s="281">
        <v>22</v>
      </c>
      <c r="BN85" s="347">
        <v>40.700000000000003</v>
      </c>
      <c r="BO85" s="511">
        <v>39.200000000000003</v>
      </c>
      <c r="BP85" s="511">
        <v>1.6</v>
      </c>
      <c r="BQ85" s="281">
        <v>18.600000000000001</v>
      </c>
      <c r="BR85" s="347">
        <v>38.700000000000003</v>
      </c>
      <c r="BS85" s="511">
        <v>37.5</v>
      </c>
      <c r="BT85" s="511">
        <v>1.2</v>
      </c>
      <c r="BU85" s="281">
        <v>22.5</v>
      </c>
      <c r="BV85" s="511">
        <v>37</v>
      </c>
      <c r="BW85" s="511">
        <v>39.4</v>
      </c>
      <c r="BX85" s="511">
        <v>1.4</v>
      </c>
      <c r="BY85" s="511">
        <v>22.2</v>
      </c>
    </row>
    <row r="86" spans="1:77" x14ac:dyDescent="0.25">
      <c r="A86" s="177" t="s">
        <v>69</v>
      </c>
      <c r="B86" s="347">
        <v>47.8</v>
      </c>
      <c r="C86" s="511">
        <v>2.2999999999999998</v>
      </c>
      <c r="D86" s="511">
        <v>35.9</v>
      </c>
      <c r="E86" s="281">
        <v>14</v>
      </c>
      <c r="F86" s="347">
        <v>45.3</v>
      </c>
      <c r="G86" s="511">
        <v>2.4</v>
      </c>
      <c r="H86" s="511">
        <v>36.1</v>
      </c>
      <c r="I86" s="281">
        <v>16.2</v>
      </c>
      <c r="J86" s="347">
        <v>40</v>
      </c>
      <c r="K86" s="511">
        <v>2.2999999999999998</v>
      </c>
      <c r="L86" s="511">
        <v>39.200000000000003</v>
      </c>
      <c r="M86" s="281">
        <v>18.5</v>
      </c>
      <c r="N86" s="347">
        <v>34.799999999999997</v>
      </c>
      <c r="O86" s="511">
        <v>2.4</v>
      </c>
      <c r="P86" s="511">
        <v>43</v>
      </c>
      <c r="Q86" s="281">
        <v>19.7</v>
      </c>
      <c r="R86" s="347">
        <v>32</v>
      </c>
      <c r="S86" s="511">
        <v>2.4</v>
      </c>
      <c r="T86" s="511">
        <v>45.3</v>
      </c>
      <c r="U86" s="281">
        <v>20.3</v>
      </c>
      <c r="V86" s="347">
        <v>32.700000000000003</v>
      </c>
      <c r="W86" s="511">
        <v>44.2</v>
      </c>
      <c r="X86" s="511">
        <v>1.9</v>
      </c>
      <c r="Y86" s="281">
        <v>21.3</v>
      </c>
      <c r="Z86" s="347">
        <v>31.9</v>
      </c>
      <c r="AA86" s="511">
        <v>1.8</v>
      </c>
      <c r="AB86" s="511">
        <v>43.5</v>
      </c>
      <c r="AC86" s="281">
        <v>22.7</v>
      </c>
      <c r="AD86" s="347">
        <v>30.5</v>
      </c>
      <c r="AE86" s="511">
        <v>1.8</v>
      </c>
      <c r="AF86" s="511">
        <v>45</v>
      </c>
      <c r="AG86" s="281">
        <v>22.6</v>
      </c>
      <c r="AH86" s="347">
        <v>30.7</v>
      </c>
      <c r="AI86" s="511">
        <v>1.4</v>
      </c>
      <c r="AJ86" s="511">
        <v>46.6</v>
      </c>
      <c r="AK86" s="281">
        <v>21.2</v>
      </c>
      <c r="AL86" s="347">
        <v>31.1</v>
      </c>
      <c r="AM86" s="511">
        <v>1.4</v>
      </c>
      <c r="AN86" s="511">
        <v>43.5</v>
      </c>
      <c r="AO86" s="281">
        <v>24.1</v>
      </c>
      <c r="AP86" s="347">
        <v>30.8</v>
      </c>
      <c r="AQ86" s="511">
        <v>43.1</v>
      </c>
      <c r="AR86" s="511">
        <v>1.3</v>
      </c>
      <c r="AS86" s="281">
        <v>24.8</v>
      </c>
      <c r="AT86" s="347">
        <v>30.2</v>
      </c>
      <c r="AU86" s="511">
        <v>1.3</v>
      </c>
      <c r="AV86" s="511">
        <v>43.5</v>
      </c>
      <c r="AW86" s="281">
        <v>25</v>
      </c>
      <c r="AX86" s="244">
        <v>28.1</v>
      </c>
      <c r="AY86" s="244">
        <v>47.7</v>
      </c>
      <c r="AZ86" s="244">
        <v>1.2</v>
      </c>
      <c r="BA86" s="281">
        <v>23</v>
      </c>
      <c r="BB86" s="347">
        <v>28.1</v>
      </c>
      <c r="BC86" s="511">
        <v>45</v>
      </c>
      <c r="BD86" s="511">
        <v>1.3</v>
      </c>
      <c r="BE86" s="281">
        <v>25.6</v>
      </c>
      <c r="BF86" s="347">
        <v>32</v>
      </c>
      <c r="BG86" s="511">
        <v>38.700000000000003</v>
      </c>
      <c r="BH86" s="511">
        <v>1.7</v>
      </c>
      <c r="BI86" s="281">
        <v>27.6</v>
      </c>
      <c r="BJ86" s="347">
        <v>33.9</v>
      </c>
      <c r="BK86" s="511">
        <v>40.1</v>
      </c>
      <c r="BL86" s="511">
        <v>1.3</v>
      </c>
      <c r="BM86" s="281">
        <v>24.7</v>
      </c>
      <c r="BN86" s="347">
        <v>32.4</v>
      </c>
      <c r="BO86" s="511">
        <v>40.9</v>
      </c>
      <c r="BP86" s="511">
        <v>1.8</v>
      </c>
      <c r="BQ86" s="281">
        <v>24.8</v>
      </c>
      <c r="BR86" s="347">
        <v>32.700000000000003</v>
      </c>
      <c r="BS86" s="511">
        <v>42.8</v>
      </c>
      <c r="BT86" s="511">
        <v>1.6</v>
      </c>
      <c r="BU86" s="281">
        <v>23</v>
      </c>
      <c r="BV86" s="511">
        <v>33.5</v>
      </c>
      <c r="BW86" s="511">
        <v>40.700000000000003</v>
      </c>
      <c r="BX86" s="511">
        <v>1.9</v>
      </c>
      <c r="BY86" s="511">
        <v>24</v>
      </c>
    </row>
    <row r="87" spans="1:77" x14ac:dyDescent="0.25">
      <c r="A87" s="177" t="s">
        <v>70</v>
      </c>
      <c r="B87" s="347">
        <v>39.799999999999997</v>
      </c>
      <c r="C87" s="511">
        <v>3</v>
      </c>
      <c r="D87" s="511">
        <v>41.9</v>
      </c>
      <c r="E87" s="281">
        <v>15.3</v>
      </c>
      <c r="F87" s="347">
        <v>39.700000000000003</v>
      </c>
      <c r="G87" s="511">
        <v>2.4</v>
      </c>
      <c r="H87" s="511">
        <v>41.5</v>
      </c>
      <c r="I87" s="281">
        <v>16.399999999999999</v>
      </c>
      <c r="J87" s="347">
        <v>35.6</v>
      </c>
      <c r="K87" s="511">
        <v>1.9</v>
      </c>
      <c r="L87" s="511">
        <v>45.3</v>
      </c>
      <c r="M87" s="281">
        <v>17.2</v>
      </c>
      <c r="N87" s="347">
        <v>34.4</v>
      </c>
      <c r="O87" s="511">
        <v>2.4</v>
      </c>
      <c r="P87" s="511">
        <v>44.4</v>
      </c>
      <c r="Q87" s="281">
        <v>18.899999999999999</v>
      </c>
      <c r="R87" s="347">
        <v>34.5</v>
      </c>
      <c r="S87" s="511">
        <v>2.1</v>
      </c>
      <c r="T87" s="511">
        <v>44</v>
      </c>
      <c r="U87" s="281">
        <v>19.399999999999999</v>
      </c>
      <c r="V87" s="347">
        <v>33.6</v>
      </c>
      <c r="W87" s="511">
        <v>40.799999999999997</v>
      </c>
      <c r="X87" s="511">
        <v>1.9</v>
      </c>
      <c r="Y87" s="281">
        <v>23.8</v>
      </c>
      <c r="Z87" s="347">
        <v>29.7</v>
      </c>
      <c r="AA87" s="511">
        <v>1.7</v>
      </c>
      <c r="AB87" s="511">
        <v>45.1</v>
      </c>
      <c r="AC87" s="281">
        <v>23.6</v>
      </c>
      <c r="AD87" s="347">
        <v>29.4</v>
      </c>
      <c r="AE87" s="511">
        <v>1.8</v>
      </c>
      <c r="AF87" s="511">
        <v>45.4</v>
      </c>
      <c r="AG87" s="281">
        <v>23.4</v>
      </c>
      <c r="AH87" s="347">
        <v>29.3</v>
      </c>
      <c r="AI87" s="511">
        <v>2.1</v>
      </c>
      <c r="AJ87" s="511">
        <v>48.9</v>
      </c>
      <c r="AK87" s="281">
        <v>19.7</v>
      </c>
      <c r="AL87" s="347">
        <v>31.9</v>
      </c>
      <c r="AM87" s="511">
        <v>1.8</v>
      </c>
      <c r="AN87" s="511">
        <v>43.5</v>
      </c>
      <c r="AO87" s="281">
        <v>22.9</v>
      </c>
      <c r="AP87" s="347">
        <v>31.7</v>
      </c>
      <c r="AQ87" s="511">
        <v>43.8</v>
      </c>
      <c r="AR87" s="511">
        <v>1.9</v>
      </c>
      <c r="AS87" s="281">
        <v>22.6</v>
      </c>
      <c r="AT87" s="347">
        <v>34.4</v>
      </c>
      <c r="AU87" s="511">
        <v>2.2999999999999998</v>
      </c>
      <c r="AV87" s="511">
        <v>42.5</v>
      </c>
      <c r="AW87" s="281">
        <v>20.8</v>
      </c>
      <c r="AX87" s="244">
        <v>32.5</v>
      </c>
      <c r="AY87" s="244">
        <v>45.9</v>
      </c>
      <c r="AZ87" s="244">
        <v>2</v>
      </c>
      <c r="BA87" s="281">
        <v>19.600000000000001</v>
      </c>
      <c r="BB87" s="347">
        <v>31.4</v>
      </c>
      <c r="BC87" s="511">
        <v>45.7</v>
      </c>
      <c r="BD87" s="511">
        <v>2</v>
      </c>
      <c r="BE87" s="281">
        <v>21</v>
      </c>
      <c r="BF87" s="347">
        <v>32.200000000000003</v>
      </c>
      <c r="BG87" s="511">
        <v>45.7</v>
      </c>
      <c r="BH87" s="511">
        <v>1.7</v>
      </c>
      <c r="BI87" s="281">
        <v>20.399999999999999</v>
      </c>
      <c r="BJ87" s="347">
        <v>33</v>
      </c>
      <c r="BK87" s="511">
        <v>41.9</v>
      </c>
      <c r="BL87" s="511">
        <v>1.6</v>
      </c>
      <c r="BM87" s="281">
        <v>23.5</v>
      </c>
      <c r="BN87" s="347">
        <v>33.299999999999997</v>
      </c>
      <c r="BO87" s="511">
        <v>40.9</v>
      </c>
      <c r="BP87" s="511">
        <v>1.8</v>
      </c>
      <c r="BQ87" s="281">
        <v>24</v>
      </c>
      <c r="BR87" s="347">
        <v>35</v>
      </c>
      <c r="BS87" s="511">
        <v>38.6</v>
      </c>
      <c r="BT87" s="511">
        <v>1.8</v>
      </c>
      <c r="BU87" s="281">
        <v>24.6</v>
      </c>
      <c r="BV87" s="511">
        <v>33.700000000000003</v>
      </c>
      <c r="BW87" s="511">
        <v>39.9</v>
      </c>
      <c r="BX87" s="511">
        <v>1.5</v>
      </c>
      <c r="BY87" s="511">
        <v>24.8</v>
      </c>
    </row>
    <row r="88" spans="1:77" x14ac:dyDescent="0.25">
      <c r="A88" s="177" t="s">
        <v>72</v>
      </c>
      <c r="B88" s="347">
        <v>38.4</v>
      </c>
      <c r="C88" s="511">
        <v>2.2999999999999998</v>
      </c>
      <c r="D88" s="511">
        <v>40.299999999999997</v>
      </c>
      <c r="E88" s="281">
        <v>19</v>
      </c>
      <c r="F88" s="347">
        <v>37.1</v>
      </c>
      <c r="G88" s="511">
        <v>2.6</v>
      </c>
      <c r="H88" s="511">
        <v>41.5</v>
      </c>
      <c r="I88" s="281">
        <v>18.8</v>
      </c>
      <c r="J88" s="347">
        <v>32.6</v>
      </c>
      <c r="K88" s="511">
        <v>2</v>
      </c>
      <c r="L88" s="511">
        <v>45.2</v>
      </c>
      <c r="M88" s="281">
        <v>20.100000000000001</v>
      </c>
      <c r="N88" s="347">
        <v>30.5</v>
      </c>
      <c r="O88" s="511">
        <v>1.8</v>
      </c>
      <c r="P88" s="511">
        <v>42.9</v>
      </c>
      <c r="Q88" s="281">
        <v>24.8</v>
      </c>
      <c r="R88" s="347">
        <v>29.2</v>
      </c>
      <c r="S88" s="511">
        <v>1.6</v>
      </c>
      <c r="T88" s="511">
        <v>44.4</v>
      </c>
      <c r="U88" s="281">
        <v>24.8</v>
      </c>
      <c r="V88" s="347">
        <v>28.4</v>
      </c>
      <c r="W88" s="511">
        <v>45.3</v>
      </c>
      <c r="X88" s="511">
        <v>1.7</v>
      </c>
      <c r="Y88" s="281">
        <v>24.6</v>
      </c>
      <c r="Z88" s="347">
        <v>28.5</v>
      </c>
      <c r="AA88" s="511">
        <v>1.7</v>
      </c>
      <c r="AB88" s="511">
        <v>43.5</v>
      </c>
      <c r="AC88" s="281">
        <v>26.3</v>
      </c>
      <c r="AD88" s="347">
        <v>27.2</v>
      </c>
      <c r="AE88" s="511">
        <v>1.7</v>
      </c>
      <c r="AF88" s="511">
        <v>46.3</v>
      </c>
      <c r="AG88" s="281">
        <v>24.8</v>
      </c>
      <c r="AH88" s="347">
        <v>28</v>
      </c>
      <c r="AI88" s="511">
        <v>1.8</v>
      </c>
      <c r="AJ88" s="511">
        <v>43.8</v>
      </c>
      <c r="AK88" s="281">
        <v>26.3</v>
      </c>
      <c r="AL88" s="347">
        <v>31.3</v>
      </c>
      <c r="AM88" s="511">
        <v>1.9</v>
      </c>
      <c r="AN88" s="511">
        <v>38.1</v>
      </c>
      <c r="AO88" s="281">
        <v>28.8</v>
      </c>
      <c r="AP88" s="347">
        <v>28.7</v>
      </c>
      <c r="AQ88" s="511">
        <v>39.5</v>
      </c>
      <c r="AR88" s="511">
        <v>1.8</v>
      </c>
      <c r="AS88" s="281">
        <v>30</v>
      </c>
      <c r="AT88" s="347">
        <v>27.5</v>
      </c>
      <c r="AU88" s="511">
        <v>1.8</v>
      </c>
      <c r="AV88" s="511">
        <v>41.1</v>
      </c>
      <c r="AW88" s="281">
        <v>29.7</v>
      </c>
      <c r="AX88" s="244">
        <v>26.6</v>
      </c>
      <c r="AY88" s="244">
        <v>43.4</v>
      </c>
      <c r="AZ88" s="244">
        <v>1.7</v>
      </c>
      <c r="BA88" s="281">
        <v>28.3</v>
      </c>
      <c r="BB88" s="347">
        <v>25.6</v>
      </c>
      <c r="BC88" s="511">
        <v>42.8</v>
      </c>
      <c r="BD88" s="511">
        <v>1.8</v>
      </c>
      <c r="BE88" s="281">
        <v>29.9</v>
      </c>
      <c r="BF88" s="347">
        <v>28</v>
      </c>
      <c r="BG88" s="511">
        <v>41.1</v>
      </c>
      <c r="BH88" s="511">
        <v>2.1</v>
      </c>
      <c r="BI88" s="281">
        <v>28.8</v>
      </c>
      <c r="BJ88" s="347">
        <v>29.3</v>
      </c>
      <c r="BK88" s="511">
        <v>39.6</v>
      </c>
      <c r="BL88" s="511">
        <v>2</v>
      </c>
      <c r="BM88" s="281">
        <v>29.1</v>
      </c>
      <c r="BN88" s="347">
        <v>32.5</v>
      </c>
      <c r="BO88" s="511">
        <v>36.6</v>
      </c>
      <c r="BP88" s="511">
        <v>1.8</v>
      </c>
      <c r="BQ88" s="281">
        <v>29.2</v>
      </c>
      <c r="BR88" s="347">
        <v>30.9</v>
      </c>
      <c r="BS88" s="511">
        <v>37.700000000000003</v>
      </c>
      <c r="BT88" s="511">
        <v>1.9</v>
      </c>
      <c r="BU88" s="281">
        <v>29.5</v>
      </c>
      <c r="BV88" s="511">
        <v>32.1</v>
      </c>
      <c r="BW88" s="511">
        <v>37.200000000000003</v>
      </c>
      <c r="BX88" s="511">
        <v>1.8</v>
      </c>
      <c r="BY88" s="511">
        <v>28.9</v>
      </c>
    </row>
    <row r="89" spans="1:77" x14ac:dyDescent="0.25">
      <c r="A89" s="177" t="s">
        <v>73</v>
      </c>
      <c r="B89" s="347">
        <v>48.2</v>
      </c>
      <c r="C89" s="511">
        <v>3.2</v>
      </c>
      <c r="D89" s="511">
        <v>35.799999999999997</v>
      </c>
      <c r="E89" s="281">
        <v>12.8</v>
      </c>
      <c r="F89" s="347">
        <v>44.1</v>
      </c>
      <c r="G89" s="511">
        <v>2.9</v>
      </c>
      <c r="H89" s="511">
        <v>36.700000000000003</v>
      </c>
      <c r="I89" s="281">
        <v>16.2</v>
      </c>
      <c r="J89" s="347">
        <v>40</v>
      </c>
      <c r="K89" s="511">
        <v>2.4</v>
      </c>
      <c r="L89" s="511">
        <v>38.299999999999997</v>
      </c>
      <c r="M89" s="281">
        <v>19.2</v>
      </c>
      <c r="N89" s="347">
        <v>35.9</v>
      </c>
      <c r="O89" s="511">
        <v>2.4</v>
      </c>
      <c r="P89" s="511">
        <v>39.4</v>
      </c>
      <c r="Q89" s="281">
        <v>22.3</v>
      </c>
      <c r="R89" s="347">
        <v>32.6</v>
      </c>
      <c r="S89" s="511">
        <v>2.5</v>
      </c>
      <c r="T89" s="511">
        <v>42.1</v>
      </c>
      <c r="U89" s="281">
        <v>22.9</v>
      </c>
      <c r="V89" s="347">
        <v>30.9</v>
      </c>
      <c r="W89" s="511">
        <v>44.1</v>
      </c>
      <c r="X89" s="511">
        <v>2</v>
      </c>
      <c r="Y89" s="281">
        <v>23</v>
      </c>
      <c r="Z89" s="347">
        <v>31.1</v>
      </c>
      <c r="AA89" s="511">
        <v>2</v>
      </c>
      <c r="AB89" s="511">
        <v>44.4</v>
      </c>
      <c r="AC89" s="281">
        <v>22.5</v>
      </c>
      <c r="AD89" s="347">
        <v>28.3</v>
      </c>
      <c r="AE89" s="511">
        <v>1.6</v>
      </c>
      <c r="AF89" s="511">
        <v>46.4</v>
      </c>
      <c r="AG89" s="281">
        <v>23.8</v>
      </c>
      <c r="AH89" s="347">
        <v>28.2</v>
      </c>
      <c r="AI89" s="511">
        <v>1.3</v>
      </c>
      <c r="AJ89" s="511">
        <v>49.6</v>
      </c>
      <c r="AK89" s="281">
        <v>20.9</v>
      </c>
      <c r="AL89" s="347">
        <v>33.299999999999997</v>
      </c>
      <c r="AM89" s="511">
        <v>1.5</v>
      </c>
      <c r="AN89" s="511">
        <v>39.700000000000003</v>
      </c>
      <c r="AO89" s="281">
        <v>25.5</v>
      </c>
      <c r="AP89" s="347">
        <v>33</v>
      </c>
      <c r="AQ89" s="511">
        <v>39.799999999999997</v>
      </c>
      <c r="AR89" s="511">
        <v>1.3</v>
      </c>
      <c r="AS89" s="281">
        <v>25.8</v>
      </c>
      <c r="AT89" s="347">
        <v>33.4</v>
      </c>
      <c r="AU89" s="511">
        <v>1.3</v>
      </c>
      <c r="AV89" s="511">
        <v>42.8</v>
      </c>
      <c r="AW89" s="281">
        <v>22.5</v>
      </c>
      <c r="AX89" s="244">
        <v>34.200000000000003</v>
      </c>
      <c r="AY89" s="244">
        <v>42.1</v>
      </c>
      <c r="AZ89" s="244">
        <v>1.2</v>
      </c>
      <c r="BA89" s="281">
        <v>22.5</v>
      </c>
      <c r="BB89" s="347">
        <v>32.700000000000003</v>
      </c>
      <c r="BC89" s="511">
        <v>42.7</v>
      </c>
      <c r="BD89" s="511">
        <v>1.3</v>
      </c>
      <c r="BE89" s="281">
        <v>23.3</v>
      </c>
      <c r="BF89" s="347">
        <v>33.9</v>
      </c>
      <c r="BG89" s="511">
        <v>43.1</v>
      </c>
      <c r="BH89" s="511">
        <v>1.3</v>
      </c>
      <c r="BI89" s="281">
        <v>21.8</v>
      </c>
      <c r="BJ89" s="347">
        <v>32.4</v>
      </c>
      <c r="BK89" s="511">
        <v>45.5</v>
      </c>
      <c r="BL89" s="511">
        <v>1.4</v>
      </c>
      <c r="BM89" s="281">
        <v>20.8</v>
      </c>
      <c r="BN89" s="347">
        <v>36.299999999999997</v>
      </c>
      <c r="BO89" s="511">
        <v>37.5</v>
      </c>
      <c r="BP89" s="511">
        <v>1.2</v>
      </c>
      <c r="BQ89" s="281">
        <v>25</v>
      </c>
      <c r="BR89" s="347">
        <v>34.799999999999997</v>
      </c>
      <c r="BS89" s="511">
        <v>39.700000000000003</v>
      </c>
      <c r="BT89" s="511">
        <v>1.1000000000000001</v>
      </c>
      <c r="BU89" s="281">
        <v>24.5</v>
      </c>
      <c r="BV89" s="511">
        <v>34.299999999999997</v>
      </c>
      <c r="BW89" s="511">
        <v>38.799999999999997</v>
      </c>
      <c r="BX89" s="511">
        <v>1.3</v>
      </c>
      <c r="BY89" s="511">
        <v>25.6</v>
      </c>
    </row>
    <row r="90" spans="1:77" x14ac:dyDescent="0.25">
      <c r="A90" s="177" t="s">
        <v>74</v>
      </c>
      <c r="B90" s="347">
        <v>47.2</v>
      </c>
      <c r="C90" s="511">
        <v>2.4</v>
      </c>
      <c r="D90" s="511">
        <v>38.200000000000003</v>
      </c>
      <c r="E90" s="281">
        <v>12.2</v>
      </c>
      <c r="F90" s="347">
        <v>38.6</v>
      </c>
      <c r="G90" s="511">
        <v>1.8</v>
      </c>
      <c r="H90" s="511">
        <v>43.8</v>
      </c>
      <c r="I90" s="281">
        <v>15.7</v>
      </c>
      <c r="J90" s="347">
        <v>42</v>
      </c>
      <c r="K90" s="511">
        <v>2.5</v>
      </c>
      <c r="L90" s="511">
        <v>36.700000000000003</v>
      </c>
      <c r="M90" s="281">
        <v>18.899999999999999</v>
      </c>
      <c r="N90" s="347">
        <v>37.700000000000003</v>
      </c>
      <c r="O90" s="511">
        <v>2.1</v>
      </c>
      <c r="P90" s="511">
        <v>39.4</v>
      </c>
      <c r="Q90" s="281">
        <v>20.8</v>
      </c>
      <c r="R90" s="347">
        <v>33.799999999999997</v>
      </c>
      <c r="S90" s="511">
        <v>2.1</v>
      </c>
      <c r="T90" s="511">
        <v>41.5</v>
      </c>
      <c r="U90" s="281">
        <v>22.6</v>
      </c>
      <c r="V90" s="347">
        <v>27.2</v>
      </c>
      <c r="W90" s="511">
        <v>51.7</v>
      </c>
      <c r="X90" s="511">
        <v>1.8</v>
      </c>
      <c r="Y90" s="281">
        <v>19.2</v>
      </c>
      <c r="Z90" s="347">
        <v>27.1</v>
      </c>
      <c r="AA90" s="511">
        <v>1.8</v>
      </c>
      <c r="AB90" s="511">
        <v>49.5</v>
      </c>
      <c r="AC90" s="281">
        <v>21.5</v>
      </c>
      <c r="AD90" s="347">
        <v>29.4</v>
      </c>
      <c r="AE90" s="511">
        <v>1.5</v>
      </c>
      <c r="AF90" s="511">
        <v>47.4</v>
      </c>
      <c r="AG90" s="281">
        <v>21.6</v>
      </c>
      <c r="AH90" s="347">
        <v>32.200000000000003</v>
      </c>
      <c r="AI90" s="511">
        <v>1.9</v>
      </c>
      <c r="AJ90" s="511">
        <v>45.9</v>
      </c>
      <c r="AK90" s="281">
        <v>20</v>
      </c>
      <c r="AL90" s="347">
        <v>33.6</v>
      </c>
      <c r="AM90" s="511">
        <v>2.2000000000000002</v>
      </c>
      <c r="AN90" s="511">
        <v>42.3</v>
      </c>
      <c r="AO90" s="281">
        <v>22</v>
      </c>
      <c r="AP90" s="347">
        <v>35.1</v>
      </c>
      <c r="AQ90" s="511">
        <v>39.200000000000003</v>
      </c>
      <c r="AR90" s="511">
        <v>1.6</v>
      </c>
      <c r="AS90" s="281">
        <v>24.1</v>
      </c>
      <c r="AT90" s="347">
        <v>35.1</v>
      </c>
      <c r="AU90" s="511">
        <v>1.7</v>
      </c>
      <c r="AV90" s="511">
        <v>36.799999999999997</v>
      </c>
      <c r="AW90" s="281">
        <v>26.3</v>
      </c>
      <c r="AX90" s="244">
        <v>33.9</v>
      </c>
      <c r="AY90" s="244">
        <v>41.2</v>
      </c>
      <c r="AZ90" s="244">
        <v>1.7</v>
      </c>
      <c r="BA90" s="281">
        <v>23.2</v>
      </c>
      <c r="BB90" s="347">
        <v>33.5</v>
      </c>
      <c r="BC90" s="511">
        <v>40.5</v>
      </c>
      <c r="BD90" s="511">
        <v>1.7</v>
      </c>
      <c r="BE90" s="281">
        <v>24.3</v>
      </c>
      <c r="BF90" s="347">
        <v>34.9</v>
      </c>
      <c r="BG90" s="511">
        <v>38.1</v>
      </c>
      <c r="BH90" s="511">
        <v>1.7</v>
      </c>
      <c r="BI90" s="281">
        <v>25.3</v>
      </c>
      <c r="BJ90" s="347">
        <v>35.5</v>
      </c>
      <c r="BK90" s="511">
        <v>37.299999999999997</v>
      </c>
      <c r="BL90" s="511">
        <v>1.7</v>
      </c>
      <c r="BM90" s="281">
        <v>25.6</v>
      </c>
      <c r="BN90" s="347">
        <v>38</v>
      </c>
      <c r="BO90" s="511">
        <v>34.4</v>
      </c>
      <c r="BP90" s="511">
        <v>2</v>
      </c>
      <c r="BQ90" s="281">
        <v>25.6</v>
      </c>
      <c r="BR90" s="347">
        <v>36</v>
      </c>
      <c r="BS90" s="511">
        <v>36.9</v>
      </c>
      <c r="BT90" s="511">
        <v>1.8</v>
      </c>
      <c r="BU90" s="281">
        <v>25.2</v>
      </c>
      <c r="BV90" s="511">
        <v>33.4</v>
      </c>
      <c r="BW90" s="511">
        <v>40.1</v>
      </c>
      <c r="BX90" s="511">
        <v>1.6</v>
      </c>
      <c r="BY90" s="511">
        <v>24.8</v>
      </c>
    </row>
    <row r="91" spans="1:77" x14ac:dyDescent="0.25">
      <c r="A91" s="177" t="s">
        <v>75</v>
      </c>
      <c r="B91" s="347">
        <v>55.4</v>
      </c>
      <c r="C91" s="511">
        <v>2.8</v>
      </c>
      <c r="D91" s="511">
        <v>28.2</v>
      </c>
      <c r="E91" s="281">
        <v>13.6</v>
      </c>
      <c r="F91" s="347">
        <v>49.6</v>
      </c>
      <c r="G91" s="511">
        <v>3</v>
      </c>
      <c r="H91" s="511">
        <v>32.9</v>
      </c>
      <c r="I91" s="281">
        <v>14.4</v>
      </c>
      <c r="J91" s="347">
        <v>46</v>
      </c>
      <c r="K91" s="511">
        <v>2.8</v>
      </c>
      <c r="L91" s="511">
        <v>32.1</v>
      </c>
      <c r="M91" s="281">
        <v>19.2</v>
      </c>
      <c r="N91" s="347">
        <v>40.9</v>
      </c>
      <c r="O91" s="511">
        <v>2.6</v>
      </c>
      <c r="P91" s="511">
        <v>35.1</v>
      </c>
      <c r="Q91" s="281">
        <v>21.3</v>
      </c>
      <c r="R91" s="347">
        <v>43</v>
      </c>
      <c r="S91" s="511">
        <v>2.6</v>
      </c>
      <c r="T91" s="511">
        <v>32.5</v>
      </c>
      <c r="U91" s="281">
        <v>21.9</v>
      </c>
      <c r="V91" s="347">
        <v>43</v>
      </c>
      <c r="W91" s="511">
        <v>31.5</v>
      </c>
      <c r="X91" s="511">
        <v>2.4</v>
      </c>
      <c r="Y91" s="281">
        <v>23.2</v>
      </c>
      <c r="Z91" s="347">
        <v>37.9</v>
      </c>
      <c r="AA91" s="511">
        <v>2.2999999999999998</v>
      </c>
      <c r="AB91" s="511">
        <v>34.799999999999997</v>
      </c>
      <c r="AC91" s="281">
        <v>24.9</v>
      </c>
      <c r="AD91" s="347">
        <v>33.799999999999997</v>
      </c>
      <c r="AE91" s="511">
        <v>2.4</v>
      </c>
      <c r="AF91" s="511">
        <v>37.6</v>
      </c>
      <c r="AG91" s="281">
        <v>26.2</v>
      </c>
      <c r="AH91" s="347">
        <v>33.4</v>
      </c>
      <c r="AI91" s="511">
        <v>2.2999999999999998</v>
      </c>
      <c r="AJ91" s="511">
        <v>39.799999999999997</v>
      </c>
      <c r="AK91" s="281">
        <v>24.5</v>
      </c>
      <c r="AL91" s="347">
        <v>34</v>
      </c>
      <c r="AM91" s="511">
        <v>2.1</v>
      </c>
      <c r="AN91" s="511">
        <v>39.6</v>
      </c>
      <c r="AO91" s="281">
        <v>24.3</v>
      </c>
      <c r="AP91" s="347">
        <v>36.700000000000003</v>
      </c>
      <c r="AQ91" s="511">
        <v>37.200000000000003</v>
      </c>
      <c r="AR91" s="511">
        <v>2.2999999999999998</v>
      </c>
      <c r="AS91" s="281">
        <v>23.8</v>
      </c>
      <c r="AT91" s="347">
        <v>30.4</v>
      </c>
      <c r="AU91" s="511">
        <v>2.1</v>
      </c>
      <c r="AV91" s="511">
        <v>45.9</v>
      </c>
      <c r="AW91" s="281">
        <v>21.7</v>
      </c>
      <c r="AX91" s="244">
        <v>35.799999999999997</v>
      </c>
      <c r="AY91" s="244">
        <v>38.299999999999997</v>
      </c>
      <c r="AZ91" s="244">
        <v>2</v>
      </c>
      <c r="BA91" s="281">
        <v>23.9</v>
      </c>
      <c r="BB91" s="347">
        <v>34.1</v>
      </c>
      <c r="BC91" s="511">
        <v>39.200000000000003</v>
      </c>
      <c r="BD91" s="511">
        <v>2.4</v>
      </c>
      <c r="BE91" s="281">
        <v>24.3</v>
      </c>
      <c r="BF91" s="347">
        <v>30.5</v>
      </c>
      <c r="BG91" s="511">
        <v>45.6</v>
      </c>
      <c r="BH91" s="511">
        <v>2.5</v>
      </c>
      <c r="BI91" s="281">
        <v>21.4</v>
      </c>
      <c r="BJ91" s="347">
        <v>35.299999999999997</v>
      </c>
      <c r="BK91" s="511">
        <v>38</v>
      </c>
      <c r="BL91" s="511">
        <v>2.7</v>
      </c>
      <c r="BM91" s="281">
        <v>24</v>
      </c>
      <c r="BN91" s="347">
        <v>32.9</v>
      </c>
      <c r="BO91" s="511">
        <v>41.9</v>
      </c>
      <c r="BP91" s="511">
        <v>2.2999999999999998</v>
      </c>
      <c r="BQ91" s="281">
        <v>22.8</v>
      </c>
      <c r="BR91" s="347">
        <v>38</v>
      </c>
      <c r="BS91" s="511">
        <v>41</v>
      </c>
      <c r="BT91" s="511">
        <v>2</v>
      </c>
      <c r="BU91" s="281">
        <v>19</v>
      </c>
      <c r="BV91" s="511">
        <v>37.4</v>
      </c>
      <c r="BW91" s="511">
        <v>41.3</v>
      </c>
      <c r="BX91" s="511">
        <v>2.8</v>
      </c>
      <c r="BY91" s="511">
        <v>18.5</v>
      </c>
    </row>
    <row r="92" spans="1:77" x14ac:dyDescent="0.25">
      <c r="A92" s="177" t="s">
        <v>76</v>
      </c>
      <c r="B92" s="347">
        <v>51.7</v>
      </c>
      <c r="C92" s="511">
        <v>2.2999999999999998</v>
      </c>
      <c r="D92" s="511">
        <v>33.4</v>
      </c>
      <c r="E92" s="281">
        <v>12.6</v>
      </c>
      <c r="F92" s="347">
        <v>47.3</v>
      </c>
      <c r="G92" s="511">
        <v>2.8</v>
      </c>
      <c r="H92" s="511">
        <v>35.200000000000003</v>
      </c>
      <c r="I92" s="281">
        <v>14.7</v>
      </c>
      <c r="J92" s="347">
        <v>40.6</v>
      </c>
      <c r="K92" s="511">
        <v>2.2999999999999998</v>
      </c>
      <c r="L92" s="511">
        <v>40.700000000000003</v>
      </c>
      <c r="M92" s="281">
        <v>16.399999999999999</v>
      </c>
      <c r="N92" s="347">
        <v>38.9</v>
      </c>
      <c r="O92" s="511">
        <v>2.5</v>
      </c>
      <c r="P92" s="511">
        <v>41</v>
      </c>
      <c r="Q92" s="281">
        <v>17.600000000000001</v>
      </c>
      <c r="R92" s="347">
        <v>41.2</v>
      </c>
      <c r="S92" s="511">
        <v>2.8</v>
      </c>
      <c r="T92" s="511">
        <v>36.299999999999997</v>
      </c>
      <c r="U92" s="281">
        <v>19.600000000000001</v>
      </c>
      <c r="V92" s="347">
        <v>39.799999999999997</v>
      </c>
      <c r="W92" s="511">
        <v>36.5</v>
      </c>
      <c r="X92" s="511">
        <v>2.2999999999999998</v>
      </c>
      <c r="Y92" s="281">
        <v>21.4</v>
      </c>
      <c r="Z92" s="347">
        <v>34.799999999999997</v>
      </c>
      <c r="AA92" s="511">
        <v>2</v>
      </c>
      <c r="AB92" s="511">
        <v>38.9</v>
      </c>
      <c r="AC92" s="281">
        <v>24.3</v>
      </c>
      <c r="AD92" s="347">
        <v>34.200000000000003</v>
      </c>
      <c r="AE92" s="511">
        <v>2</v>
      </c>
      <c r="AF92" s="511">
        <v>40.6</v>
      </c>
      <c r="AG92" s="281">
        <v>23.2</v>
      </c>
      <c r="AH92" s="347">
        <v>39.4</v>
      </c>
      <c r="AI92" s="511">
        <v>1.9</v>
      </c>
      <c r="AJ92" s="511">
        <v>35.200000000000003</v>
      </c>
      <c r="AK92" s="281">
        <v>23.5</v>
      </c>
      <c r="AL92" s="347">
        <v>39.6</v>
      </c>
      <c r="AM92" s="511">
        <v>1.9</v>
      </c>
      <c r="AN92" s="511">
        <v>34.4</v>
      </c>
      <c r="AO92" s="281">
        <v>24.2</v>
      </c>
      <c r="AP92" s="347">
        <v>36.799999999999997</v>
      </c>
      <c r="AQ92" s="511">
        <v>33.299999999999997</v>
      </c>
      <c r="AR92" s="511">
        <v>1.6</v>
      </c>
      <c r="AS92" s="281">
        <v>28.3</v>
      </c>
      <c r="AT92" s="347">
        <v>34.4</v>
      </c>
      <c r="AU92" s="511">
        <v>1.7</v>
      </c>
      <c r="AV92" s="511">
        <v>38.799999999999997</v>
      </c>
      <c r="AW92" s="281">
        <v>25.1</v>
      </c>
      <c r="AX92" s="244">
        <v>33.200000000000003</v>
      </c>
      <c r="AY92" s="244">
        <v>40.700000000000003</v>
      </c>
      <c r="AZ92" s="244">
        <v>1.8</v>
      </c>
      <c r="BA92" s="281">
        <v>24.3</v>
      </c>
      <c r="BB92" s="347">
        <v>34.299999999999997</v>
      </c>
      <c r="BC92" s="511">
        <v>36.5</v>
      </c>
      <c r="BD92" s="511">
        <v>2.2000000000000002</v>
      </c>
      <c r="BE92" s="281">
        <v>27</v>
      </c>
      <c r="BF92" s="347">
        <v>37.200000000000003</v>
      </c>
      <c r="BG92" s="511">
        <v>34.700000000000003</v>
      </c>
      <c r="BH92" s="511">
        <v>1.9</v>
      </c>
      <c r="BI92" s="281">
        <v>26.1</v>
      </c>
      <c r="BJ92" s="347">
        <v>40.6</v>
      </c>
      <c r="BK92" s="511">
        <v>30.3</v>
      </c>
      <c r="BL92" s="511">
        <v>2</v>
      </c>
      <c r="BM92" s="281">
        <v>27.1</v>
      </c>
      <c r="BN92" s="347">
        <v>38.799999999999997</v>
      </c>
      <c r="BO92" s="511">
        <v>30.8</v>
      </c>
      <c r="BP92" s="511">
        <v>1.6</v>
      </c>
      <c r="BQ92" s="281">
        <v>28.8</v>
      </c>
      <c r="BR92" s="347">
        <v>36</v>
      </c>
      <c r="BS92" s="511">
        <v>30.8</v>
      </c>
      <c r="BT92" s="511">
        <v>1.7</v>
      </c>
      <c r="BU92" s="281">
        <v>31.5</v>
      </c>
      <c r="BV92" s="511">
        <v>33.200000000000003</v>
      </c>
      <c r="BW92" s="511">
        <v>36.4</v>
      </c>
      <c r="BX92" s="511">
        <v>1.4</v>
      </c>
      <c r="BY92" s="511">
        <v>29</v>
      </c>
    </row>
    <row r="93" spans="1:77" x14ac:dyDescent="0.25">
      <c r="A93" s="177" t="s">
        <v>77</v>
      </c>
      <c r="B93" s="347">
        <v>45.2</v>
      </c>
      <c r="C93" s="511">
        <v>3.6</v>
      </c>
      <c r="D93" s="511">
        <v>37.200000000000003</v>
      </c>
      <c r="E93" s="281">
        <v>14</v>
      </c>
      <c r="F93" s="347">
        <v>41.6</v>
      </c>
      <c r="G93" s="511">
        <v>2.9</v>
      </c>
      <c r="H93" s="511">
        <v>39.4</v>
      </c>
      <c r="I93" s="281">
        <v>16.100000000000001</v>
      </c>
      <c r="J93" s="347">
        <v>38.6</v>
      </c>
      <c r="K93" s="511">
        <v>2.6</v>
      </c>
      <c r="L93" s="511">
        <v>41.4</v>
      </c>
      <c r="M93" s="281">
        <v>17.399999999999999</v>
      </c>
      <c r="N93" s="347">
        <v>33</v>
      </c>
      <c r="O93" s="511">
        <v>2.7</v>
      </c>
      <c r="P93" s="511">
        <v>43.4</v>
      </c>
      <c r="Q93" s="281">
        <v>21</v>
      </c>
      <c r="R93" s="347">
        <v>36.799999999999997</v>
      </c>
      <c r="S93" s="511">
        <v>2.2000000000000002</v>
      </c>
      <c r="T93" s="511">
        <v>39.1</v>
      </c>
      <c r="U93" s="281">
        <v>21.8</v>
      </c>
      <c r="V93" s="347">
        <v>33</v>
      </c>
      <c r="W93" s="511">
        <v>42.3</v>
      </c>
      <c r="X93" s="511">
        <v>1.9</v>
      </c>
      <c r="Y93" s="281">
        <v>22.7</v>
      </c>
      <c r="Z93" s="347">
        <v>26.7</v>
      </c>
      <c r="AA93" s="511">
        <v>1.3</v>
      </c>
      <c r="AB93" s="511">
        <v>48.9</v>
      </c>
      <c r="AC93" s="281">
        <v>23.1</v>
      </c>
      <c r="AD93" s="347">
        <v>28.7</v>
      </c>
      <c r="AE93" s="511">
        <v>1.6</v>
      </c>
      <c r="AF93" s="511">
        <v>49.4</v>
      </c>
      <c r="AG93" s="281">
        <v>20.399999999999999</v>
      </c>
      <c r="AH93" s="347">
        <v>28.2</v>
      </c>
      <c r="AI93" s="511">
        <v>1.4</v>
      </c>
      <c r="AJ93" s="511">
        <v>49.5</v>
      </c>
      <c r="AK93" s="281">
        <v>20.9</v>
      </c>
      <c r="AL93" s="347">
        <v>31.7</v>
      </c>
      <c r="AM93" s="511">
        <v>1.5</v>
      </c>
      <c r="AN93" s="511">
        <v>41.2</v>
      </c>
      <c r="AO93" s="281">
        <v>25.6</v>
      </c>
      <c r="AP93" s="347">
        <v>33.4</v>
      </c>
      <c r="AQ93" s="511">
        <v>39.799999999999997</v>
      </c>
      <c r="AR93" s="511">
        <v>1.8</v>
      </c>
      <c r="AS93" s="281">
        <v>25.1</v>
      </c>
      <c r="AT93" s="347">
        <v>32.799999999999997</v>
      </c>
      <c r="AU93" s="511">
        <v>1.5</v>
      </c>
      <c r="AV93" s="511">
        <v>41.2</v>
      </c>
      <c r="AW93" s="281">
        <v>24.5</v>
      </c>
      <c r="AX93" s="244">
        <v>31.2</v>
      </c>
      <c r="AY93" s="244">
        <v>42.9</v>
      </c>
      <c r="AZ93" s="244">
        <v>2</v>
      </c>
      <c r="BA93" s="281">
        <v>23.9</v>
      </c>
      <c r="BB93" s="347">
        <v>23.3</v>
      </c>
      <c r="BC93" s="511">
        <v>57.1</v>
      </c>
      <c r="BD93" s="511">
        <v>1.3</v>
      </c>
      <c r="BE93" s="281">
        <v>18.3</v>
      </c>
      <c r="BF93" s="347">
        <v>26.8</v>
      </c>
      <c r="BG93" s="511">
        <v>49.8</v>
      </c>
      <c r="BH93" s="511">
        <v>1.8</v>
      </c>
      <c r="BI93" s="281">
        <v>21.5</v>
      </c>
      <c r="BJ93" s="347">
        <v>31.9</v>
      </c>
      <c r="BK93" s="511">
        <v>42.1</v>
      </c>
      <c r="BL93" s="511">
        <v>2.1</v>
      </c>
      <c r="BM93" s="281">
        <v>23.9</v>
      </c>
      <c r="BN93" s="347">
        <v>30.8</v>
      </c>
      <c r="BO93" s="511">
        <v>43.6</v>
      </c>
      <c r="BP93" s="511">
        <v>1.6</v>
      </c>
      <c r="BQ93" s="281">
        <v>24</v>
      </c>
      <c r="BR93" s="347">
        <v>30.9</v>
      </c>
      <c r="BS93" s="511">
        <v>41.2</v>
      </c>
      <c r="BT93" s="511">
        <v>1.4</v>
      </c>
      <c r="BU93" s="281">
        <v>26.5</v>
      </c>
      <c r="BV93" s="511">
        <v>33</v>
      </c>
      <c r="BW93" s="511">
        <v>36.700000000000003</v>
      </c>
      <c r="BX93" s="511">
        <v>1.4</v>
      </c>
      <c r="BY93" s="511">
        <v>28.9</v>
      </c>
    </row>
    <row r="94" spans="1:77" ht="19.5" x14ac:dyDescent="0.25">
      <c r="A94" s="176" t="s">
        <v>394</v>
      </c>
      <c r="B94" s="550">
        <v>50.1</v>
      </c>
      <c r="C94" s="282">
        <v>2.8</v>
      </c>
      <c r="D94" s="282">
        <v>32.1</v>
      </c>
      <c r="E94" s="280">
        <v>15</v>
      </c>
      <c r="F94" s="550">
        <v>49.3</v>
      </c>
      <c r="G94" s="282">
        <v>2.8</v>
      </c>
      <c r="H94" s="282">
        <v>32.6</v>
      </c>
      <c r="I94" s="280">
        <v>15.3</v>
      </c>
      <c r="J94" s="550">
        <v>42.4</v>
      </c>
      <c r="K94" s="282">
        <v>2.5</v>
      </c>
      <c r="L94" s="282">
        <v>37.4</v>
      </c>
      <c r="M94" s="280">
        <v>17.7</v>
      </c>
      <c r="N94" s="550">
        <v>38.799999999999997</v>
      </c>
      <c r="O94" s="282">
        <v>2.4</v>
      </c>
      <c r="P94" s="282">
        <v>38.5</v>
      </c>
      <c r="Q94" s="280">
        <v>20.3</v>
      </c>
      <c r="R94" s="550">
        <v>38.200000000000003</v>
      </c>
      <c r="S94" s="282">
        <v>2.2000000000000002</v>
      </c>
      <c r="T94" s="282">
        <v>37.9</v>
      </c>
      <c r="U94" s="280">
        <v>21.6</v>
      </c>
      <c r="V94" s="550">
        <v>35.1</v>
      </c>
      <c r="W94" s="282">
        <v>39.200000000000003</v>
      </c>
      <c r="X94" s="282">
        <v>1.9</v>
      </c>
      <c r="Y94" s="280">
        <v>23.8</v>
      </c>
      <c r="Z94" s="550">
        <v>34.5</v>
      </c>
      <c r="AA94" s="282">
        <v>1.6</v>
      </c>
      <c r="AB94" s="282">
        <v>37.4</v>
      </c>
      <c r="AC94" s="280">
        <v>26.5</v>
      </c>
      <c r="AD94" s="550">
        <v>32.9</v>
      </c>
      <c r="AE94" s="282">
        <v>1.7</v>
      </c>
      <c r="AF94" s="282">
        <v>39.299999999999997</v>
      </c>
      <c r="AG94" s="280">
        <v>26.1</v>
      </c>
      <c r="AH94" s="550">
        <v>32</v>
      </c>
      <c r="AI94" s="282">
        <v>1.5</v>
      </c>
      <c r="AJ94" s="282">
        <v>40.799999999999997</v>
      </c>
      <c r="AK94" s="280">
        <v>25.6</v>
      </c>
      <c r="AL94" s="550">
        <v>34.4</v>
      </c>
      <c r="AM94" s="282">
        <v>1.5</v>
      </c>
      <c r="AN94" s="282">
        <v>36.9</v>
      </c>
      <c r="AO94" s="280">
        <v>27.2</v>
      </c>
      <c r="AP94" s="550">
        <v>33.700000000000003</v>
      </c>
      <c r="AQ94" s="282">
        <v>37.9</v>
      </c>
      <c r="AR94" s="282">
        <v>1.5</v>
      </c>
      <c r="AS94" s="280">
        <v>26.8</v>
      </c>
      <c r="AT94" s="550">
        <v>32.5</v>
      </c>
      <c r="AU94" s="282">
        <v>1.6</v>
      </c>
      <c r="AV94" s="282">
        <v>40.299999999999997</v>
      </c>
      <c r="AW94" s="280">
        <v>25.6</v>
      </c>
      <c r="AX94" s="289">
        <v>33.299999999999997</v>
      </c>
      <c r="AY94" s="289">
        <v>38.6</v>
      </c>
      <c r="AZ94" s="289">
        <v>1.5</v>
      </c>
      <c r="BA94" s="280">
        <v>26.5</v>
      </c>
      <c r="BB94" s="550">
        <v>32.700000000000003</v>
      </c>
      <c r="BC94" s="282">
        <v>39.4</v>
      </c>
      <c r="BD94" s="282">
        <v>1.6</v>
      </c>
      <c r="BE94" s="280">
        <v>26.3</v>
      </c>
      <c r="BF94" s="550">
        <v>33</v>
      </c>
      <c r="BG94" s="282">
        <v>38.700000000000003</v>
      </c>
      <c r="BH94" s="282">
        <v>1.7</v>
      </c>
      <c r="BI94" s="280">
        <v>26.6</v>
      </c>
      <c r="BJ94" s="550">
        <v>36.4</v>
      </c>
      <c r="BK94" s="282">
        <v>35</v>
      </c>
      <c r="BL94" s="282">
        <v>1.8</v>
      </c>
      <c r="BM94" s="280">
        <v>26.8</v>
      </c>
      <c r="BN94" s="550">
        <v>33.299999999999997</v>
      </c>
      <c r="BO94" s="282">
        <v>36.6</v>
      </c>
      <c r="BP94" s="282">
        <v>1.6</v>
      </c>
      <c r="BQ94" s="280">
        <v>28.6</v>
      </c>
      <c r="BR94" s="550">
        <v>33.299999999999997</v>
      </c>
      <c r="BS94" s="282">
        <v>36.299999999999997</v>
      </c>
      <c r="BT94" s="282">
        <v>1.7</v>
      </c>
      <c r="BU94" s="280">
        <v>28.8</v>
      </c>
      <c r="BV94" s="282">
        <v>31.6</v>
      </c>
      <c r="BW94" s="282">
        <v>38.799999999999997</v>
      </c>
      <c r="BX94" s="282">
        <v>1.6</v>
      </c>
      <c r="BY94" s="282">
        <v>28</v>
      </c>
    </row>
    <row r="95" spans="1:77" x14ac:dyDescent="0.25">
      <c r="A95" s="177" t="s">
        <v>67</v>
      </c>
      <c r="B95" s="347">
        <v>52</v>
      </c>
      <c r="C95" s="511">
        <v>3.2</v>
      </c>
      <c r="D95" s="511">
        <v>31.7</v>
      </c>
      <c r="E95" s="281">
        <v>13.1</v>
      </c>
      <c r="F95" s="347">
        <v>52.6</v>
      </c>
      <c r="G95" s="511">
        <v>3.5</v>
      </c>
      <c r="H95" s="511">
        <v>29.9</v>
      </c>
      <c r="I95" s="281">
        <v>14.1</v>
      </c>
      <c r="J95" s="347">
        <v>48.8</v>
      </c>
      <c r="K95" s="511">
        <v>3.5</v>
      </c>
      <c r="L95" s="511">
        <v>29.1</v>
      </c>
      <c r="M95" s="281">
        <v>18.600000000000001</v>
      </c>
      <c r="N95" s="347">
        <v>42.4</v>
      </c>
      <c r="O95" s="511">
        <v>3</v>
      </c>
      <c r="P95" s="511">
        <v>35.5</v>
      </c>
      <c r="Q95" s="281">
        <v>19.2</v>
      </c>
      <c r="R95" s="347">
        <v>40</v>
      </c>
      <c r="S95" s="511">
        <v>2.5</v>
      </c>
      <c r="T95" s="511">
        <v>36.299999999999997</v>
      </c>
      <c r="U95" s="281">
        <v>21.2</v>
      </c>
      <c r="V95" s="347">
        <v>29.8</v>
      </c>
      <c r="W95" s="511">
        <v>42.4</v>
      </c>
      <c r="X95" s="511">
        <v>2.2000000000000002</v>
      </c>
      <c r="Y95" s="281">
        <v>25.6</v>
      </c>
      <c r="Z95" s="347">
        <v>32.4</v>
      </c>
      <c r="AA95" s="511">
        <v>1.9</v>
      </c>
      <c r="AB95" s="511">
        <v>37.799999999999997</v>
      </c>
      <c r="AC95" s="281">
        <v>27.9</v>
      </c>
      <c r="AD95" s="347">
        <v>27.5</v>
      </c>
      <c r="AE95" s="511">
        <v>1.4</v>
      </c>
      <c r="AF95" s="511">
        <v>45.5</v>
      </c>
      <c r="AG95" s="281">
        <v>25.6</v>
      </c>
      <c r="AH95" s="347">
        <v>28.4</v>
      </c>
      <c r="AI95" s="511">
        <v>1.2</v>
      </c>
      <c r="AJ95" s="511">
        <v>46.7</v>
      </c>
      <c r="AK95" s="281">
        <v>23.7</v>
      </c>
      <c r="AL95" s="347">
        <v>33.5</v>
      </c>
      <c r="AM95" s="511">
        <v>1.5</v>
      </c>
      <c r="AN95" s="511">
        <v>38.6</v>
      </c>
      <c r="AO95" s="281">
        <v>26.4</v>
      </c>
      <c r="AP95" s="347">
        <v>36.1</v>
      </c>
      <c r="AQ95" s="511">
        <v>36.799999999999997</v>
      </c>
      <c r="AR95" s="511">
        <v>1.4</v>
      </c>
      <c r="AS95" s="281">
        <v>25.7</v>
      </c>
      <c r="AT95" s="347">
        <v>36.799999999999997</v>
      </c>
      <c r="AU95" s="511">
        <v>1.2</v>
      </c>
      <c r="AV95" s="511">
        <v>38.799999999999997</v>
      </c>
      <c r="AW95" s="281">
        <v>23.2</v>
      </c>
      <c r="AX95" s="244">
        <v>39.700000000000003</v>
      </c>
      <c r="AY95" s="244">
        <v>37.9</v>
      </c>
      <c r="AZ95" s="244">
        <v>1</v>
      </c>
      <c r="BA95" s="281">
        <v>21.4</v>
      </c>
      <c r="BB95" s="347">
        <v>35.9</v>
      </c>
      <c r="BC95" s="511">
        <v>42.9</v>
      </c>
      <c r="BD95" s="511">
        <v>1</v>
      </c>
      <c r="BE95" s="281">
        <v>20.2</v>
      </c>
      <c r="BF95" s="347">
        <v>34.4</v>
      </c>
      <c r="BG95" s="511">
        <v>44.3</v>
      </c>
      <c r="BH95" s="511">
        <v>1.4</v>
      </c>
      <c r="BI95" s="281">
        <v>19.899999999999999</v>
      </c>
      <c r="BJ95" s="347">
        <v>45.6</v>
      </c>
      <c r="BK95" s="511">
        <v>32</v>
      </c>
      <c r="BL95" s="511">
        <v>1.3</v>
      </c>
      <c r="BM95" s="281">
        <v>21.1</v>
      </c>
      <c r="BN95" s="347">
        <v>40.799999999999997</v>
      </c>
      <c r="BO95" s="511">
        <v>36.5</v>
      </c>
      <c r="BP95" s="511">
        <v>1.1000000000000001</v>
      </c>
      <c r="BQ95" s="281">
        <v>21.6</v>
      </c>
      <c r="BR95" s="347">
        <v>35.4</v>
      </c>
      <c r="BS95" s="511">
        <v>39.6</v>
      </c>
      <c r="BT95" s="511">
        <v>1</v>
      </c>
      <c r="BU95" s="281">
        <v>24</v>
      </c>
      <c r="BV95" s="511">
        <v>36.5</v>
      </c>
      <c r="BW95" s="511">
        <v>37.9</v>
      </c>
      <c r="BX95" s="511">
        <v>1.1000000000000001</v>
      </c>
      <c r="BY95" s="511">
        <v>24.6</v>
      </c>
    </row>
    <row r="96" spans="1:77" x14ac:dyDescent="0.25">
      <c r="A96" s="177" t="s">
        <v>78</v>
      </c>
      <c r="B96" s="347">
        <v>49.7</v>
      </c>
      <c r="C96" s="511">
        <v>2.7</v>
      </c>
      <c r="D96" s="511">
        <v>32.4</v>
      </c>
      <c r="E96" s="281">
        <v>15.2</v>
      </c>
      <c r="F96" s="347">
        <v>46.5</v>
      </c>
      <c r="G96" s="511">
        <v>2.7</v>
      </c>
      <c r="H96" s="511">
        <v>35.299999999999997</v>
      </c>
      <c r="I96" s="281">
        <v>15.6</v>
      </c>
      <c r="J96" s="347">
        <v>41.3</v>
      </c>
      <c r="K96" s="511">
        <v>2.5</v>
      </c>
      <c r="L96" s="511">
        <v>40</v>
      </c>
      <c r="M96" s="281">
        <v>16.2</v>
      </c>
      <c r="N96" s="347">
        <v>35.700000000000003</v>
      </c>
      <c r="O96" s="511">
        <v>2.9</v>
      </c>
      <c r="P96" s="511">
        <v>41.7</v>
      </c>
      <c r="Q96" s="281">
        <v>19.7</v>
      </c>
      <c r="R96" s="347">
        <v>38</v>
      </c>
      <c r="S96" s="511">
        <v>2.2999999999999998</v>
      </c>
      <c r="T96" s="511">
        <v>39.5</v>
      </c>
      <c r="U96" s="281">
        <v>20.2</v>
      </c>
      <c r="V96" s="347">
        <v>34.6</v>
      </c>
      <c r="W96" s="511">
        <v>41.9</v>
      </c>
      <c r="X96" s="511">
        <v>1.6</v>
      </c>
      <c r="Y96" s="281">
        <v>21.9</v>
      </c>
      <c r="Z96" s="347">
        <v>31.5</v>
      </c>
      <c r="AA96" s="511">
        <v>1.4</v>
      </c>
      <c r="AB96" s="511">
        <v>43.9</v>
      </c>
      <c r="AC96" s="281">
        <v>23.2</v>
      </c>
      <c r="AD96" s="347">
        <v>30.6</v>
      </c>
      <c r="AE96" s="511">
        <v>1.8</v>
      </c>
      <c r="AF96" s="511">
        <v>43.2</v>
      </c>
      <c r="AG96" s="281">
        <v>24.4</v>
      </c>
      <c r="AH96" s="347">
        <v>28</v>
      </c>
      <c r="AI96" s="511">
        <v>1.4</v>
      </c>
      <c r="AJ96" s="511">
        <v>45.5</v>
      </c>
      <c r="AK96" s="281">
        <v>25.1</v>
      </c>
      <c r="AL96" s="347">
        <v>32.700000000000003</v>
      </c>
      <c r="AM96" s="511">
        <v>1.3</v>
      </c>
      <c r="AN96" s="511">
        <v>41.2</v>
      </c>
      <c r="AO96" s="281">
        <v>24.8</v>
      </c>
      <c r="AP96" s="347">
        <v>36.9</v>
      </c>
      <c r="AQ96" s="511">
        <v>34.4</v>
      </c>
      <c r="AR96" s="511">
        <v>1.5</v>
      </c>
      <c r="AS96" s="281">
        <v>27.2</v>
      </c>
      <c r="AT96" s="347">
        <v>35.5</v>
      </c>
      <c r="AU96" s="511">
        <v>1.2</v>
      </c>
      <c r="AV96" s="511">
        <v>37.200000000000003</v>
      </c>
      <c r="AW96" s="281">
        <v>26.1</v>
      </c>
      <c r="AX96" s="244">
        <v>34.799999999999997</v>
      </c>
      <c r="AY96" s="244">
        <v>36.799999999999997</v>
      </c>
      <c r="AZ96" s="244">
        <v>1.4</v>
      </c>
      <c r="BA96" s="281">
        <v>27</v>
      </c>
      <c r="BB96" s="347">
        <v>34.1</v>
      </c>
      <c r="BC96" s="511">
        <v>37.299999999999997</v>
      </c>
      <c r="BD96" s="511">
        <v>1.2</v>
      </c>
      <c r="BE96" s="281">
        <v>27.3</v>
      </c>
      <c r="BF96" s="347">
        <v>37.4</v>
      </c>
      <c r="BG96" s="511">
        <v>34.1</v>
      </c>
      <c r="BH96" s="511">
        <v>1.3</v>
      </c>
      <c r="BI96" s="281">
        <v>27.2</v>
      </c>
      <c r="BJ96" s="347">
        <v>36.700000000000003</v>
      </c>
      <c r="BK96" s="511">
        <v>33.6</v>
      </c>
      <c r="BL96" s="511">
        <v>1</v>
      </c>
      <c r="BM96" s="281">
        <v>28.7</v>
      </c>
      <c r="BN96" s="347">
        <v>33.200000000000003</v>
      </c>
      <c r="BO96" s="511">
        <v>33.799999999999997</v>
      </c>
      <c r="BP96" s="511">
        <v>1.1000000000000001</v>
      </c>
      <c r="BQ96" s="281">
        <v>31.9</v>
      </c>
      <c r="BR96" s="347">
        <v>35.200000000000003</v>
      </c>
      <c r="BS96" s="511">
        <v>32</v>
      </c>
      <c r="BT96" s="511">
        <v>1.3</v>
      </c>
      <c r="BU96" s="281">
        <v>31.5</v>
      </c>
      <c r="BV96" s="511">
        <v>34.700000000000003</v>
      </c>
      <c r="BW96" s="511">
        <v>34.1</v>
      </c>
      <c r="BX96" s="511">
        <v>1.2</v>
      </c>
      <c r="BY96" s="511">
        <v>30</v>
      </c>
    </row>
    <row r="97" spans="1:77" x14ac:dyDescent="0.25">
      <c r="A97" s="177" t="s">
        <v>71</v>
      </c>
      <c r="B97" s="347">
        <v>55.3</v>
      </c>
      <c r="C97" s="511">
        <v>2.2999999999999998</v>
      </c>
      <c r="D97" s="511">
        <v>29.8</v>
      </c>
      <c r="E97" s="281">
        <v>12.6</v>
      </c>
      <c r="F97" s="347">
        <v>51.7</v>
      </c>
      <c r="G97" s="511">
        <v>2.6</v>
      </c>
      <c r="H97" s="511">
        <v>31.9</v>
      </c>
      <c r="I97" s="281">
        <v>13.8</v>
      </c>
      <c r="J97" s="347">
        <v>46.3</v>
      </c>
      <c r="K97" s="511">
        <v>3.1</v>
      </c>
      <c r="L97" s="511">
        <v>35.700000000000003</v>
      </c>
      <c r="M97" s="281">
        <v>14.9</v>
      </c>
      <c r="N97" s="347">
        <v>44</v>
      </c>
      <c r="O97" s="511">
        <v>2.4</v>
      </c>
      <c r="P97" s="511">
        <v>36.799999999999997</v>
      </c>
      <c r="Q97" s="281">
        <v>16.7</v>
      </c>
      <c r="R97" s="347">
        <v>45.1</v>
      </c>
      <c r="S97" s="511">
        <v>3.5</v>
      </c>
      <c r="T97" s="511">
        <v>34.5</v>
      </c>
      <c r="U97" s="281">
        <v>16.899999999999999</v>
      </c>
      <c r="V97" s="347">
        <v>40.4</v>
      </c>
      <c r="W97" s="511">
        <v>39.9</v>
      </c>
      <c r="X97" s="511">
        <v>2.2999999999999998</v>
      </c>
      <c r="Y97" s="281">
        <v>17.3</v>
      </c>
      <c r="Z97" s="347">
        <v>40.9</v>
      </c>
      <c r="AA97" s="511">
        <v>2.1</v>
      </c>
      <c r="AB97" s="511">
        <v>37.299999999999997</v>
      </c>
      <c r="AC97" s="281">
        <v>19.7</v>
      </c>
      <c r="AD97" s="347">
        <v>39</v>
      </c>
      <c r="AE97" s="511">
        <v>1.9</v>
      </c>
      <c r="AF97" s="511">
        <v>40.299999999999997</v>
      </c>
      <c r="AG97" s="281">
        <v>18.8</v>
      </c>
      <c r="AH97" s="347">
        <v>37.700000000000003</v>
      </c>
      <c r="AI97" s="511">
        <v>1.8</v>
      </c>
      <c r="AJ97" s="511">
        <v>40.700000000000003</v>
      </c>
      <c r="AK97" s="281">
        <v>19.8</v>
      </c>
      <c r="AL97" s="347">
        <v>41</v>
      </c>
      <c r="AM97" s="511">
        <v>2.2000000000000002</v>
      </c>
      <c r="AN97" s="511">
        <v>35.4</v>
      </c>
      <c r="AO97" s="281">
        <v>21.5</v>
      </c>
      <c r="AP97" s="347">
        <v>40.799999999999997</v>
      </c>
      <c r="AQ97" s="511">
        <v>34.1</v>
      </c>
      <c r="AR97" s="511">
        <v>1.8</v>
      </c>
      <c r="AS97" s="281">
        <v>23.3</v>
      </c>
      <c r="AT97" s="347">
        <v>38.700000000000003</v>
      </c>
      <c r="AU97" s="511">
        <v>1.8</v>
      </c>
      <c r="AV97" s="511">
        <v>36.200000000000003</v>
      </c>
      <c r="AW97" s="281">
        <v>23.3</v>
      </c>
      <c r="AX97" s="244">
        <v>36.200000000000003</v>
      </c>
      <c r="AY97" s="244">
        <v>36.6</v>
      </c>
      <c r="AZ97" s="244">
        <v>1.8</v>
      </c>
      <c r="BA97" s="281">
        <v>25.4</v>
      </c>
      <c r="BB97" s="347">
        <v>34.4</v>
      </c>
      <c r="BC97" s="511">
        <v>40.299999999999997</v>
      </c>
      <c r="BD97" s="511">
        <v>1.9</v>
      </c>
      <c r="BE97" s="281">
        <v>23.4</v>
      </c>
      <c r="BF97" s="347">
        <v>34.1</v>
      </c>
      <c r="BG97" s="511">
        <v>38.6</v>
      </c>
      <c r="BH97" s="511">
        <v>2.5</v>
      </c>
      <c r="BI97" s="281">
        <v>24.7</v>
      </c>
      <c r="BJ97" s="347">
        <v>39.700000000000003</v>
      </c>
      <c r="BK97" s="511">
        <v>33.700000000000003</v>
      </c>
      <c r="BL97" s="511">
        <v>2.2000000000000002</v>
      </c>
      <c r="BM97" s="281">
        <v>24.4</v>
      </c>
      <c r="BN97" s="347">
        <v>38.299999999999997</v>
      </c>
      <c r="BO97" s="511">
        <v>37.5</v>
      </c>
      <c r="BP97" s="511">
        <v>2.1</v>
      </c>
      <c r="BQ97" s="281">
        <v>22.1</v>
      </c>
      <c r="BR97" s="347">
        <v>36.799999999999997</v>
      </c>
      <c r="BS97" s="511">
        <v>37.200000000000003</v>
      </c>
      <c r="BT97" s="511">
        <v>2.1</v>
      </c>
      <c r="BU97" s="281">
        <v>24</v>
      </c>
      <c r="BV97" s="511">
        <v>35.200000000000003</v>
      </c>
      <c r="BW97" s="511">
        <v>38.6</v>
      </c>
      <c r="BX97" s="511">
        <v>1.7</v>
      </c>
      <c r="BY97" s="511">
        <v>24.5</v>
      </c>
    </row>
    <row r="98" spans="1:77" x14ac:dyDescent="0.25">
      <c r="A98" s="177" t="s">
        <v>79</v>
      </c>
      <c r="B98" s="347">
        <v>46.2</v>
      </c>
      <c r="C98" s="511">
        <v>2.8</v>
      </c>
      <c r="D98" s="511">
        <v>31.9</v>
      </c>
      <c r="E98" s="281">
        <v>19.100000000000001</v>
      </c>
      <c r="F98" s="347">
        <v>44.2</v>
      </c>
      <c r="G98" s="511">
        <v>2.7</v>
      </c>
      <c r="H98" s="511">
        <v>30.6</v>
      </c>
      <c r="I98" s="281">
        <v>22.5</v>
      </c>
      <c r="J98" s="347">
        <v>39</v>
      </c>
      <c r="K98" s="511">
        <v>2.7</v>
      </c>
      <c r="L98" s="511">
        <v>35</v>
      </c>
      <c r="M98" s="281">
        <v>23.4</v>
      </c>
      <c r="N98" s="347">
        <v>37.700000000000003</v>
      </c>
      <c r="O98" s="511">
        <v>3</v>
      </c>
      <c r="P98" s="511">
        <v>35</v>
      </c>
      <c r="Q98" s="281">
        <v>24.3</v>
      </c>
      <c r="R98" s="347">
        <v>38.6</v>
      </c>
      <c r="S98" s="511">
        <v>2.7</v>
      </c>
      <c r="T98" s="511">
        <v>33.6</v>
      </c>
      <c r="U98" s="281">
        <v>25.1</v>
      </c>
      <c r="V98" s="347">
        <v>35.6</v>
      </c>
      <c r="W98" s="511">
        <v>35.200000000000003</v>
      </c>
      <c r="X98" s="511">
        <v>1.8</v>
      </c>
      <c r="Y98" s="281">
        <v>27.4</v>
      </c>
      <c r="Z98" s="347">
        <v>35.5</v>
      </c>
      <c r="AA98" s="511">
        <v>2</v>
      </c>
      <c r="AB98" s="511">
        <v>31.3</v>
      </c>
      <c r="AC98" s="281">
        <v>31.3</v>
      </c>
      <c r="AD98" s="347">
        <v>30.8</v>
      </c>
      <c r="AE98" s="511">
        <v>2</v>
      </c>
      <c r="AF98" s="511">
        <v>33.799999999999997</v>
      </c>
      <c r="AG98" s="281">
        <v>33.4</v>
      </c>
      <c r="AH98" s="347">
        <v>32.9</v>
      </c>
      <c r="AI98" s="511">
        <v>1.7</v>
      </c>
      <c r="AJ98" s="511">
        <v>34.200000000000003</v>
      </c>
      <c r="AK98" s="281">
        <v>31.2</v>
      </c>
      <c r="AL98" s="347">
        <v>34</v>
      </c>
      <c r="AM98" s="511">
        <v>1.7</v>
      </c>
      <c r="AN98" s="511">
        <v>32.799999999999997</v>
      </c>
      <c r="AO98" s="281">
        <v>31.6</v>
      </c>
      <c r="AP98" s="347">
        <v>31.9</v>
      </c>
      <c r="AQ98" s="511">
        <v>36.200000000000003</v>
      </c>
      <c r="AR98" s="511">
        <v>1.5</v>
      </c>
      <c r="AS98" s="281">
        <v>30.3</v>
      </c>
      <c r="AT98" s="347">
        <v>30.5</v>
      </c>
      <c r="AU98" s="511">
        <v>1.8</v>
      </c>
      <c r="AV98" s="511">
        <v>41</v>
      </c>
      <c r="AW98" s="281">
        <v>26.7</v>
      </c>
      <c r="AX98" s="244">
        <v>33.1</v>
      </c>
      <c r="AY98" s="244">
        <v>37</v>
      </c>
      <c r="AZ98" s="244">
        <v>1.8</v>
      </c>
      <c r="BA98" s="281">
        <v>28.1</v>
      </c>
      <c r="BB98" s="347">
        <v>33.799999999999997</v>
      </c>
      <c r="BC98" s="511">
        <v>39.4</v>
      </c>
      <c r="BD98" s="511">
        <v>1.6</v>
      </c>
      <c r="BE98" s="281">
        <v>25.2</v>
      </c>
      <c r="BF98" s="347">
        <v>36.200000000000003</v>
      </c>
      <c r="BG98" s="511">
        <v>36.700000000000003</v>
      </c>
      <c r="BH98" s="511">
        <v>1.9</v>
      </c>
      <c r="BI98" s="281">
        <v>25.2</v>
      </c>
      <c r="BJ98" s="347">
        <v>35.299999999999997</v>
      </c>
      <c r="BK98" s="511">
        <v>36.9</v>
      </c>
      <c r="BL98" s="511">
        <v>2</v>
      </c>
      <c r="BM98" s="281">
        <v>25.9</v>
      </c>
      <c r="BN98" s="347">
        <v>34.1</v>
      </c>
      <c r="BO98" s="511">
        <v>36.299999999999997</v>
      </c>
      <c r="BP98" s="511">
        <v>2.4</v>
      </c>
      <c r="BQ98" s="281">
        <v>27.2</v>
      </c>
      <c r="BR98" s="347">
        <v>29.9</v>
      </c>
      <c r="BS98" s="511">
        <v>40.799999999999997</v>
      </c>
      <c r="BT98" s="511">
        <v>1.8</v>
      </c>
      <c r="BU98" s="281">
        <v>27.5</v>
      </c>
      <c r="BV98" s="511">
        <v>29.3</v>
      </c>
      <c r="BW98" s="511">
        <v>38.5</v>
      </c>
      <c r="BX98" s="511">
        <v>1.8</v>
      </c>
      <c r="BY98" s="511">
        <v>30.4</v>
      </c>
    </row>
    <row r="99" spans="1:77" x14ac:dyDescent="0.25">
      <c r="A99" s="177" t="s">
        <v>80</v>
      </c>
      <c r="B99" s="347">
        <v>53.5</v>
      </c>
      <c r="C99" s="511">
        <v>2.9</v>
      </c>
      <c r="D99" s="511">
        <v>29.7</v>
      </c>
      <c r="E99" s="281">
        <v>13.9</v>
      </c>
      <c r="F99" s="347">
        <v>51.3</v>
      </c>
      <c r="G99" s="511">
        <v>2.9</v>
      </c>
      <c r="H99" s="511">
        <v>30.8</v>
      </c>
      <c r="I99" s="281">
        <v>15</v>
      </c>
      <c r="J99" s="347">
        <v>46.1</v>
      </c>
      <c r="K99" s="511">
        <v>2.2999999999999998</v>
      </c>
      <c r="L99" s="511">
        <v>33</v>
      </c>
      <c r="M99" s="281">
        <v>18.600000000000001</v>
      </c>
      <c r="N99" s="347">
        <v>43.3</v>
      </c>
      <c r="O99" s="511">
        <v>2.1</v>
      </c>
      <c r="P99" s="511">
        <v>34</v>
      </c>
      <c r="Q99" s="281">
        <v>20.5</v>
      </c>
      <c r="R99" s="347">
        <v>39.1</v>
      </c>
      <c r="S99" s="511">
        <v>1.9</v>
      </c>
      <c r="T99" s="511">
        <v>36.799999999999997</v>
      </c>
      <c r="U99" s="281">
        <v>22.3</v>
      </c>
      <c r="V99" s="347">
        <v>37.5</v>
      </c>
      <c r="W99" s="511">
        <v>35</v>
      </c>
      <c r="X99" s="511">
        <v>1.9</v>
      </c>
      <c r="Y99" s="281">
        <v>25.7</v>
      </c>
      <c r="Z99" s="347">
        <v>36.200000000000003</v>
      </c>
      <c r="AA99" s="511">
        <v>1.3</v>
      </c>
      <c r="AB99" s="511">
        <v>35.299999999999997</v>
      </c>
      <c r="AC99" s="281">
        <v>27.2</v>
      </c>
      <c r="AD99" s="347">
        <v>39.4</v>
      </c>
      <c r="AE99" s="511">
        <v>1.6</v>
      </c>
      <c r="AF99" s="511">
        <v>33.6</v>
      </c>
      <c r="AG99" s="281">
        <v>25.3</v>
      </c>
      <c r="AH99" s="347">
        <v>37.9</v>
      </c>
      <c r="AI99" s="511">
        <v>1.6</v>
      </c>
      <c r="AJ99" s="511">
        <v>35.4</v>
      </c>
      <c r="AK99" s="281">
        <v>25.2</v>
      </c>
      <c r="AL99" s="347">
        <v>38</v>
      </c>
      <c r="AM99" s="511">
        <v>1.3</v>
      </c>
      <c r="AN99" s="511">
        <v>35.4</v>
      </c>
      <c r="AO99" s="281">
        <v>25.4</v>
      </c>
      <c r="AP99" s="347">
        <v>35.5</v>
      </c>
      <c r="AQ99" s="511">
        <v>37.9</v>
      </c>
      <c r="AR99" s="511">
        <v>1.3</v>
      </c>
      <c r="AS99" s="281">
        <v>25.3</v>
      </c>
      <c r="AT99" s="347">
        <v>35.299999999999997</v>
      </c>
      <c r="AU99" s="511">
        <v>1.7</v>
      </c>
      <c r="AV99" s="511">
        <v>38.5</v>
      </c>
      <c r="AW99" s="281">
        <v>24.5</v>
      </c>
      <c r="AX99" s="244">
        <v>36.9</v>
      </c>
      <c r="AY99" s="244">
        <v>35.799999999999997</v>
      </c>
      <c r="AZ99" s="244">
        <v>1.6</v>
      </c>
      <c r="BA99" s="281">
        <v>25.7</v>
      </c>
      <c r="BB99" s="347">
        <v>34.200000000000003</v>
      </c>
      <c r="BC99" s="511">
        <v>38.299999999999997</v>
      </c>
      <c r="BD99" s="511">
        <v>1.6</v>
      </c>
      <c r="BE99" s="281">
        <v>26</v>
      </c>
      <c r="BF99" s="347">
        <v>35.1</v>
      </c>
      <c r="BG99" s="511">
        <v>37.4</v>
      </c>
      <c r="BH99" s="511">
        <v>1.9</v>
      </c>
      <c r="BI99" s="281">
        <v>25.7</v>
      </c>
      <c r="BJ99" s="347">
        <v>39.799999999999997</v>
      </c>
      <c r="BK99" s="511">
        <v>34</v>
      </c>
      <c r="BL99" s="511">
        <v>1.8</v>
      </c>
      <c r="BM99" s="281">
        <v>24.3</v>
      </c>
      <c r="BN99" s="347">
        <v>31.7</v>
      </c>
      <c r="BO99" s="511">
        <v>38.700000000000003</v>
      </c>
      <c r="BP99" s="511">
        <v>1.4</v>
      </c>
      <c r="BQ99" s="281">
        <v>28.2</v>
      </c>
      <c r="BR99" s="347">
        <v>33.799999999999997</v>
      </c>
      <c r="BS99" s="511">
        <v>35.799999999999997</v>
      </c>
      <c r="BT99" s="511">
        <v>1.7</v>
      </c>
      <c r="BU99" s="281">
        <v>28.7</v>
      </c>
      <c r="BV99" s="511">
        <v>30.9</v>
      </c>
      <c r="BW99" s="511">
        <v>40.200000000000003</v>
      </c>
      <c r="BX99" s="511">
        <v>1.8</v>
      </c>
      <c r="BY99" s="511">
        <v>27.1</v>
      </c>
    </row>
    <row r="100" spans="1:77" x14ac:dyDescent="0.25">
      <c r="A100" s="177" t="s">
        <v>81</v>
      </c>
      <c r="B100" s="347">
        <v>44.8</v>
      </c>
      <c r="C100" s="511">
        <v>2.6</v>
      </c>
      <c r="D100" s="511">
        <v>36.299999999999997</v>
      </c>
      <c r="E100" s="281">
        <v>16.3</v>
      </c>
      <c r="F100" s="347">
        <v>46.8</v>
      </c>
      <c r="G100" s="511">
        <v>2.6</v>
      </c>
      <c r="H100" s="511">
        <v>34</v>
      </c>
      <c r="I100" s="281">
        <v>16.7</v>
      </c>
      <c r="J100" s="347">
        <v>36.1</v>
      </c>
      <c r="K100" s="511">
        <v>2.2000000000000002</v>
      </c>
      <c r="L100" s="511">
        <v>44.6</v>
      </c>
      <c r="M100" s="281">
        <v>17.2</v>
      </c>
      <c r="N100" s="347">
        <v>32.200000000000003</v>
      </c>
      <c r="O100" s="511">
        <v>2</v>
      </c>
      <c r="P100" s="511">
        <v>43.6</v>
      </c>
      <c r="Q100" s="281">
        <v>22.2</v>
      </c>
      <c r="R100" s="347">
        <v>33.6</v>
      </c>
      <c r="S100" s="511">
        <v>2</v>
      </c>
      <c r="T100" s="511">
        <v>39.299999999999997</v>
      </c>
      <c r="U100" s="281">
        <v>25.1</v>
      </c>
      <c r="V100" s="347">
        <v>30.5</v>
      </c>
      <c r="W100" s="511">
        <v>43.1</v>
      </c>
      <c r="X100" s="511">
        <v>1.8</v>
      </c>
      <c r="Y100" s="281">
        <v>24.6</v>
      </c>
      <c r="Z100" s="347">
        <v>30.1</v>
      </c>
      <c r="AA100" s="511">
        <v>1.6</v>
      </c>
      <c r="AB100" s="511">
        <v>40.200000000000003</v>
      </c>
      <c r="AC100" s="281">
        <v>28.2</v>
      </c>
      <c r="AD100" s="347">
        <v>27.4</v>
      </c>
      <c r="AE100" s="511">
        <v>1.8</v>
      </c>
      <c r="AF100" s="511">
        <v>42.5</v>
      </c>
      <c r="AG100" s="281">
        <v>28.3</v>
      </c>
      <c r="AH100" s="347">
        <v>27.1</v>
      </c>
      <c r="AI100" s="511">
        <v>1.7</v>
      </c>
      <c r="AJ100" s="511">
        <v>43.3</v>
      </c>
      <c r="AK100" s="281">
        <v>27.9</v>
      </c>
      <c r="AL100" s="347">
        <v>28.6</v>
      </c>
      <c r="AM100" s="511">
        <v>1.9</v>
      </c>
      <c r="AN100" s="511">
        <v>37.299999999999997</v>
      </c>
      <c r="AO100" s="281">
        <v>32.200000000000003</v>
      </c>
      <c r="AP100" s="347">
        <v>27.3</v>
      </c>
      <c r="AQ100" s="511">
        <v>43.8</v>
      </c>
      <c r="AR100" s="511">
        <v>1.9</v>
      </c>
      <c r="AS100" s="281">
        <v>27</v>
      </c>
      <c r="AT100" s="347">
        <v>26</v>
      </c>
      <c r="AU100" s="511">
        <v>1.8</v>
      </c>
      <c r="AV100" s="511">
        <v>46.5</v>
      </c>
      <c r="AW100" s="281">
        <v>25.6</v>
      </c>
      <c r="AX100" s="244">
        <v>27.3</v>
      </c>
      <c r="AY100" s="244">
        <v>43.2</v>
      </c>
      <c r="AZ100" s="244">
        <v>1.6</v>
      </c>
      <c r="BA100" s="281">
        <v>27.8</v>
      </c>
      <c r="BB100" s="347">
        <v>29.2</v>
      </c>
      <c r="BC100" s="511">
        <v>42.1</v>
      </c>
      <c r="BD100" s="511">
        <v>2</v>
      </c>
      <c r="BE100" s="281">
        <v>26.7</v>
      </c>
      <c r="BF100" s="347">
        <v>28.9</v>
      </c>
      <c r="BG100" s="511">
        <v>39.4</v>
      </c>
      <c r="BH100" s="511">
        <v>1.8</v>
      </c>
      <c r="BI100" s="281">
        <v>29.9</v>
      </c>
      <c r="BJ100" s="347">
        <v>29.8</v>
      </c>
      <c r="BK100" s="511">
        <v>37.700000000000003</v>
      </c>
      <c r="BL100" s="511">
        <v>2</v>
      </c>
      <c r="BM100" s="281">
        <v>30.5</v>
      </c>
      <c r="BN100" s="347">
        <v>29.3</v>
      </c>
      <c r="BO100" s="511">
        <v>36.4</v>
      </c>
      <c r="BP100" s="511">
        <v>1.9</v>
      </c>
      <c r="BQ100" s="281">
        <v>32.4</v>
      </c>
      <c r="BR100" s="347">
        <v>30.1</v>
      </c>
      <c r="BS100" s="511">
        <v>35.299999999999997</v>
      </c>
      <c r="BT100" s="511">
        <v>2.1</v>
      </c>
      <c r="BU100" s="281">
        <v>32.5</v>
      </c>
      <c r="BV100" s="511">
        <v>30.1</v>
      </c>
      <c r="BW100" s="511">
        <v>35</v>
      </c>
      <c r="BX100" s="511">
        <v>1.7</v>
      </c>
      <c r="BY100" s="511">
        <v>33.299999999999997</v>
      </c>
    </row>
    <row r="101" spans="1:77" x14ac:dyDescent="0.25">
      <c r="A101" s="177" t="s">
        <v>82</v>
      </c>
      <c r="B101" s="347">
        <v>53.3</v>
      </c>
      <c r="C101" s="511">
        <v>2</v>
      </c>
      <c r="D101" s="511">
        <v>29.8</v>
      </c>
      <c r="E101" s="281">
        <v>14.9</v>
      </c>
      <c r="F101" s="347">
        <v>50</v>
      </c>
      <c r="G101" s="511">
        <v>2.5</v>
      </c>
      <c r="H101" s="511">
        <v>33.700000000000003</v>
      </c>
      <c r="I101" s="281">
        <v>13.8</v>
      </c>
      <c r="J101" s="347">
        <v>43.2</v>
      </c>
      <c r="K101" s="511">
        <v>2</v>
      </c>
      <c r="L101" s="511">
        <v>37.1</v>
      </c>
      <c r="M101" s="281">
        <v>17.600000000000001</v>
      </c>
      <c r="N101" s="347">
        <v>39.700000000000003</v>
      </c>
      <c r="O101" s="511">
        <v>2</v>
      </c>
      <c r="P101" s="511">
        <v>39.6</v>
      </c>
      <c r="Q101" s="281">
        <v>18.7</v>
      </c>
      <c r="R101" s="347">
        <v>38.6</v>
      </c>
      <c r="S101" s="511">
        <v>1.7</v>
      </c>
      <c r="T101" s="511">
        <v>40.799999999999997</v>
      </c>
      <c r="U101" s="281">
        <v>18.8</v>
      </c>
      <c r="V101" s="347">
        <v>37.200000000000003</v>
      </c>
      <c r="W101" s="511">
        <v>39.5</v>
      </c>
      <c r="X101" s="511">
        <v>2.1</v>
      </c>
      <c r="Y101" s="281">
        <v>21.2</v>
      </c>
      <c r="Z101" s="347">
        <v>38.6</v>
      </c>
      <c r="AA101" s="511">
        <v>1.5</v>
      </c>
      <c r="AB101" s="511">
        <v>33.4</v>
      </c>
      <c r="AC101" s="281">
        <v>26.5</v>
      </c>
      <c r="AD101" s="347">
        <v>32.5</v>
      </c>
      <c r="AE101" s="511">
        <v>1.5</v>
      </c>
      <c r="AF101" s="511">
        <v>38.700000000000003</v>
      </c>
      <c r="AG101" s="281">
        <v>27.2</v>
      </c>
      <c r="AH101" s="347">
        <v>32.5</v>
      </c>
      <c r="AI101" s="511">
        <v>1.2</v>
      </c>
      <c r="AJ101" s="511">
        <v>41.8</v>
      </c>
      <c r="AK101" s="281">
        <v>24.5</v>
      </c>
      <c r="AL101" s="347">
        <v>35.799999999999997</v>
      </c>
      <c r="AM101" s="511">
        <v>1.2</v>
      </c>
      <c r="AN101" s="511">
        <v>37.1</v>
      </c>
      <c r="AO101" s="281">
        <v>25.9</v>
      </c>
      <c r="AP101" s="347">
        <v>32.700000000000003</v>
      </c>
      <c r="AQ101" s="511">
        <v>36.299999999999997</v>
      </c>
      <c r="AR101" s="511">
        <v>1.2</v>
      </c>
      <c r="AS101" s="281">
        <v>29.8</v>
      </c>
      <c r="AT101" s="347">
        <v>29.4</v>
      </c>
      <c r="AU101" s="511">
        <v>1.1000000000000001</v>
      </c>
      <c r="AV101" s="511">
        <v>42.3</v>
      </c>
      <c r="AW101" s="281">
        <v>27.3</v>
      </c>
      <c r="AX101" s="244">
        <v>32.6</v>
      </c>
      <c r="AY101" s="244">
        <v>38.6</v>
      </c>
      <c r="AZ101" s="244">
        <v>1.6</v>
      </c>
      <c r="BA101" s="281">
        <v>27.2</v>
      </c>
      <c r="BB101" s="347">
        <v>30.5</v>
      </c>
      <c r="BC101" s="511">
        <v>38.200000000000003</v>
      </c>
      <c r="BD101" s="511">
        <v>1.3</v>
      </c>
      <c r="BE101" s="281">
        <v>30</v>
      </c>
      <c r="BF101" s="347">
        <v>31.2</v>
      </c>
      <c r="BG101" s="511">
        <v>41.3</v>
      </c>
      <c r="BH101" s="511">
        <v>1.1000000000000001</v>
      </c>
      <c r="BI101" s="281">
        <v>26.4</v>
      </c>
      <c r="BJ101" s="347">
        <v>32.299999999999997</v>
      </c>
      <c r="BK101" s="511">
        <v>35.299999999999997</v>
      </c>
      <c r="BL101" s="511">
        <v>1.7</v>
      </c>
      <c r="BM101" s="281">
        <v>30.8</v>
      </c>
      <c r="BN101" s="347">
        <v>32.799999999999997</v>
      </c>
      <c r="BO101" s="511">
        <v>34.700000000000003</v>
      </c>
      <c r="BP101" s="511">
        <v>1.2</v>
      </c>
      <c r="BQ101" s="281">
        <v>31.2</v>
      </c>
      <c r="BR101" s="347">
        <v>32.299999999999997</v>
      </c>
      <c r="BS101" s="511">
        <v>35.799999999999997</v>
      </c>
      <c r="BT101" s="511">
        <v>1.7</v>
      </c>
      <c r="BU101" s="281">
        <v>30.1</v>
      </c>
      <c r="BV101" s="511">
        <v>27.5</v>
      </c>
      <c r="BW101" s="511">
        <v>43</v>
      </c>
      <c r="BX101" s="511">
        <v>1.4</v>
      </c>
      <c r="BY101" s="511">
        <v>28.1</v>
      </c>
    </row>
    <row r="102" spans="1:77" x14ac:dyDescent="0.25">
      <c r="A102" s="177" t="s">
        <v>83</v>
      </c>
      <c r="B102" s="347">
        <v>55.4</v>
      </c>
      <c r="C102" s="511">
        <v>3.1</v>
      </c>
      <c r="D102" s="511">
        <v>28.9</v>
      </c>
      <c r="E102" s="281">
        <v>12.6</v>
      </c>
      <c r="F102" s="347">
        <v>57.4</v>
      </c>
      <c r="G102" s="511">
        <v>3.1</v>
      </c>
      <c r="H102" s="511">
        <v>26.8</v>
      </c>
      <c r="I102" s="281">
        <v>12.7</v>
      </c>
      <c r="J102" s="347">
        <v>52.1</v>
      </c>
      <c r="K102" s="511">
        <v>3</v>
      </c>
      <c r="L102" s="511">
        <v>28.9</v>
      </c>
      <c r="M102" s="281">
        <v>16</v>
      </c>
      <c r="N102" s="347">
        <v>46.2</v>
      </c>
      <c r="O102" s="511">
        <v>3</v>
      </c>
      <c r="P102" s="511">
        <v>27.6</v>
      </c>
      <c r="Q102" s="281">
        <v>23.2</v>
      </c>
      <c r="R102" s="347">
        <v>47.8</v>
      </c>
      <c r="S102" s="511">
        <v>2.9</v>
      </c>
      <c r="T102" s="511">
        <v>29.2</v>
      </c>
      <c r="U102" s="281">
        <v>20.100000000000001</v>
      </c>
      <c r="V102" s="347">
        <v>37.299999999999997</v>
      </c>
      <c r="W102" s="511">
        <v>35.9</v>
      </c>
      <c r="X102" s="511">
        <v>2.1</v>
      </c>
      <c r="Y102" s="281">
        <v>24.7</v>
      </c>
      <c r="Z102" s="347">
        <v>40.200000000000003</v>
      </c>
      <c r="AA102" s="511">
        <v>2</v>
      </c>
      <c r="AB102" s="511">
        <v>26.9</v>
      </c>
      <c r="AC102" s="281">
        <v>30.9</v>
      </c>
      <c r="AD102" s="347">
        <v>30.7</v>
      </c>
      <c r="AE102" s="511">
        <v>1.6</v>
      </c>
      <c r="AF102" s="511">
        <v>36</v>
      </c>
      <c r="AG102" s="281">
        <v>31.7</v>
      </c>
      <c r="AH102" s="347">
        <v>33.5</v>
      </c>
      <c r="AI102" s="511">
        <v>1.1000000000000001</v>
      </c>
      <c r="AJ102" s="511">
        <v>33.200000000000003</v>
      </c>
      <c r="AK102" s="281">
        <v>32.200000000000003</v>
      </c>
      <c r="AL102" s="347">
        <v>33.299999999999997</v>
      </c>
      <c r="AM102" s="511">
        <v>1.1000000000000001</v>
      </c>
      <c r="AN102" s="511">
        <v>34.299999999999997</v>
      </c>
      <c r="AO102" s="281">
        <v>31.4</v>
      </c>
      <c r="AP102" s="347">
        <v>37.200000000000003</v>
      </c>
      <c r="AQ102" s="511">
        <v>31</v>
      </c>
      <c r="AR102" s="511">
        <v>1.5</v>
      </c>
      <c r="AS102" s="281">
        <v>30.3</v>
      </c>
      <c r="AT102" s="347">
        <v>30.1</v>
      </c>
      <c r="AU102" s="511">
        <v>1.7</v>
      </c>
      <c r="AV102" s="511">
        <v>37.799999999999997</v>
      </c>
      <c r="AW102" s="281">
        <v>30.4</v>
      </c>
      <c r="AX102" s="244">
        <v>30.7</v>
      </c>
      <c r="AY102" s="244">
        <v>36.6</v>
      </c>
      <c r="AZ102" s="244">
        <v>1.3</v>
      </c>
      <c r="BA102" s="281">
        <v>31.5</v>
      </c>
      <c r="BB102" s="347">
        <v>36.5</v>
      </c>
      <c r="BC102" s="511">
        <v>29.3</v>
      </c>
      <c r="BD102" s="511">
        <v>1.9</v>
      </c>
      <c r="BE102" s="281">
        <v>32.299999999999997</v>
      </c>
      <c r="BF102" s="347">
        <v>31.6</v>
      </c>
      <c r="BG102" s="511">
        <v>36.9</v>
      </c>
      <c r="BH102" s="511">
        <v>2</v>
      </c>
      <c r="BI102" s="281">
        <v>29.4</v>
      </c>
      <c r="BJ102" s="347">
        <v>42.4</v>
      </c>
      <c r="BK102" s="511">
        <v>29.2</v>
      </c>
      <c r="BL102" s="511">
        <v>2</v>
      </c>
      <c r="BM102" s="281">
        <v>26.4</v>
      </c>
      <c r="BN102" s="347">
        <v>42.7</v>
      </c>
      <c r="BO102" s="511">
        <v>28</v>
      </c>
      <c r="BP102" s="511">
        <v>1.3</v>
      </c>
      <c r="BQ102" s="281">
        <v>28.1</v>
      </c>
      <c r="BR102" s="347">
        <v>37.799999999999997</v>
      </c>
      <c r="BS102" s="511">
        <v>30.2</v>
      </c>
      <c r="BT102" s="511">
        <v>1.1000000000000001</v>
      </c>
      <c r="BU102" s="281">
        <v>31</v>
      </c>
      <c r="BV102" s="511">
        <v>36.700000000000003</v>
      </c>
      <c r="BW102" s="511">
        <v>31.6</v>
      </c>
      <c r="BX102" s="511">
        <v>1</v>
      </c>
      <c r="BY102" s="511">
        <v>30.7</v>
      </c>
    </row>
    <row r="103" spans="1:77" x14ac:dyDescent="0.25">
      <c r="A103" s="177" t="s">
        <v>84</v>
      </c>
      <c r="B103" s="347">
        <v>46.3</v>
      </c>
      <c r="C103" s="511">
        <v>3.2</v>
      </c>
      <c r="D103" s="511">
        <v>35.1</v>
      </c>
      <c r="E103" s="281">
        <v>15.4</v>
      </c>
      <c r="F103" s="347">
        <v>47.6</v>
      </c>
      <c r="G103" s="511">
        <v>2.9</v>
      </c>
      <c r="H103" s="511">
        <v>35.1</v>
      </c>
      <c r="I103" s="281">
        <v>14.4</v>
      </c>
      <c r="J103" s="347">
        <v>38.1</v>
      </c>
      <c r="K103" s="511">
        <v>2.2999999999999998</v>
      </c>
      <c r="L103" s="511">
        <v>40</v>
      </c>
      <c r="M103" s="281">
        <v>19.600000000000001</v>
      </c>
      <c r="N103" s="347">
        <v>34.799999999999997</v>
      </c>
      <c r="O103" s="511">
        <v>1.8</v>
      </c>
      <c r="P103" s="511">
        <v>41.7</v>
      </c>
      <c r="Q103" s="281">
        <v>21.7</v>
      </c>
      <c r="R103" s="347">
        <v>33.6</v>
      </c>
      <c r="S103" s="511">
        <v>1.9</v>
      </c>
      <c r="T103" s="511">
        <v>41.3</v>
      </c>
      <c r="U103" s="281">
        <v>23.3</v>
      </c>
      <c r="V103" s="347">
        <v>39.5</v>
      </c>
      <c r="W103" s="511">
        <v>33.1</v>
      </c>
      <c r="X103" s="511">
        <v>1.7</v>
      </c>
      <c r="Y103" s="281">
        <v>25.7</v>
      </c>
      <c r="Z103" s="347">
        <v>32.6</v>
      </c>
      <c r="AA103" s="511">
        <v>1.7</v>
      </c>
      <c r="AB103" s="511">
        <v>37</v>
      </c>
      <c r="AC103" s="281">
        <v>28.6</v>
      </c>
      <c r="AD103" s="347">
        <v>30.6</v>
      </c>
      <c r="AE103" s="511">
        <v>1.5</v>
      </c>
      <c r="AF103" s="511">
        <v>40.9</v>
      </c>
      <c r="AG103" s="281">
        <v>27</v>
      </c>
      <c r="AH103" s="347">
        <v>29.3</v>
      </c>
      <c r="AI103" s="511">
        <v>1.6</v>
      </c>
      <c r="AJ103" s="511">
        <v>43.7</v>
      </c>
      <c r="AK103" s="281">
        <v>25.4</v>
      </c>
      <c r="AL103" s="347">
        <v>31.9</v>
      </c>
      <c r="AM103" s="511">
        <v>1.4</v>
      </c>
      <c r="AN103" s="511">
        <v>38.200000000000003</v>
      </c>
      <c r="AO103" s="281">
        <v>28.5</v>
      </c>
      <c r="AP103" s="347">
        <v>29.8</v>
      </c>
      <c r="AQ103" s="511">
        <v>39.4</v>
      </c>
      <c r="AR103" s="511">
        <v>1.2</v>
      </c>
      <c r="AS103" s="281">
        <v>29.6</v>
      </c>
      <c r="AT103" s="347">
        <v>29.3</v>
      </c>
      <c r="AU103" s="511">
        <v>1</v>
      </c>
      <c r="AV103" s="511">
        <v>40.200000000000003</v>
      </c>
      <c r="AW103" s="281">
        <v>29.5</v>
      </c>
      <c r="AX103" s="244">
        <v>28.2</v>
      </c>
      <c r="AY103" s="244">
        <v>42.8</v>
      </c>
      <c r="AZ103" s="244">
        <v>1.1000000000000001</v>
      </c>
      <c r="BA103" s="281">
        <v>28</v>
      </c>
      <c r="BB103" s="347">
        <v>29.7</v>
      </c>
      <c r="BC103" s="511">
        <v>39.4</v>
      </c>
      <c r="BD103" s="511">
        <v>1.3</v>
      </c>
      <c r="BE103" s="281">
        <v>29.7</v>
      </c>
      <c r="BF103" s="347">
        <v>27.3</v>
      </c>
      <c r="BG103" s="511">
        <v>43.4</v>
      </c>
      <c r="BH103" s="511">
        <v>1.5</v>
      </c>
      <c r="BI103" s="281">
        <v>27.9</v>
      </c>
      <c r="BJ103" s="347">
        <v>33.5</v>
      </c>
      <c r="BK103" s="511">
        <v>38.6</v>
      </c>
      <c r="BL103" s="511">
        <v>1.8</v>
      </c>
      <c r="BM103" s="281">
        <v>26.1</v>
      </c>
      <c r="BN103" s="347">
        <v>32.4</v>
      </c>
      <c r="BO103" s="511">
        <v>39.6</v>
      </c>
      <c r="BP103" s="511">
        <v>1.5</v>
      </c>
      <c r="BQ103" s="281">
        <v>26.6</v>
      </c>
      <c r="BR103" s="347">
        <v>31</v>
      </c>
      <c r="BS103" s="511">
        <v>41.5</v>
      </c>
      <c r="BT103" s="511">
        <v>1.3</v>
      </c>
      <c r="BU103" s="281">
        <v>26.1</v>
      </c>
      <c r="BV103" s="511">
        <v>26.3</v>
      </c>
      <c r="BW103" s="511">
        <v>49.7</v>
      </c>
      <c r="BX103" s="511">
        <v>1.3</v>
      </c>
      <c r="BY103" s="511">
        <v>22.6</v>
      </c>
    </row>
    <row r="104" spans="1:77" ht="19.5" x14ac:dyDescent="0.25">
      <c r="A104" s="177" t="s">
        <v>85</v>
      </c>
      <c r="B104" s="347">
        <v>47.9</v>
      </c>
      <c r="C104" s="511">
        <v>2.9</v>
      </c>
      <c r="D104" s="511">
        <v>36.5</v>
      </c>
      <c r="E104" s="281">
        <v>12.7</v>
      </c>
      <c r="F104" s="347">
        <v>46</v>
      </c>
      <c r="G104" s="511">
        <v>2.2999999999999998</v>
      </c>
      <c r="H104" s="511">
        <v>39</v>
      </c>
      <c r="I104" s="281">
        <v>12.7</v>
      </c>
      <c r="J104" s="347">
        <v>44</v>
      </c>
      <c r="K104" s="511">
        <v>2.2999999999999998</v>
      </c>
      <c r="L104" s="511">
        <v>40.1</v>
      </c>
      <c r="M104" s="281">
        <v>13.7</v>
      </c>
      <c r="N104" s="347">
        <v>41.1</v>
      </c>
      <c r="O104" s="511">
        <v>3</v>
      </c>
      <c r="P104" s="511">
        <v>42.4</v>
      </c>
      <c r="Q104" s="281">
        <v>13.5</v>
      </c>
      <c r="R104" s="347">
        <v>39.4</v>
      </c>
      <c r="S104" s="511">
        <v>3</v>
      </c>
      <c r="T104" s="511">
        <v>44.4</v>
      </c>
      <c r="U104" s="281">
        <v>13.3</v>
      </c>
      <c r="V104" s="347">
        <v>33.9</v>
      </c>
      <c r="W104" s="511">
        <v>43.3</v>
      </c>
      <c r="X104" s="511">
        <v>3.3</v>
      </c>
      <c r="Y104" s="281">
        <v>19.5</v>
      </c>
      <c r="Z104" s="347">
        <v>37.5</v>
      </c>
      <c r="AA104" s="511">
        <v>3</v>
      </c>
      <c r="AB104" s="511">
        <v>37.799999999999997</v>
      </c>
      <c r="AC104" s="281">
        <v>21.7</v>
      </c>
      <c r="AD104" s="347">
        <v>34.4</v>
      </c>
      <c r="AE104" s="511">
        <v>1.8</v>
      </c>
      <c r="AF104" s="511">
        <v>39.799999999999997</v>
      </c>
      <c r="AG104" s="281">
        <v>24</v>
      </c>
      <c r="AH104" s="347">
        <v>32.799999999999997</v>
      </c>
      <c r="AI104" s="511">
        <v>1.9</v>
      </c>
      <c r="AJ104" s="511">
        <v>41.9</v>
      </c>
      <c r="AK104" s="281">
        <v>23.3</v>
      </c>
      <c r="AL104" s="347">
        <v>34</v>
      </c>
      <c r="AM104" s="511">
        <v>1.7</v>
      </c>
      <c r="AN104" s="511">
        <v>38.6</v>
      </c>
      <c r="AO104" s="281">
        <v>25.7</v>
      </c>
      <c r="AP104" s="347">
        <v>32.700000000000003</v>
      </c>
      <c r="AQ104" s="511">
        <v>41.2</v>
      </c>
      <c r="AR104" s="511">
        <v>1.9</v>
      </c>
      <c r="AS104" s="281">
        <v>24.2</v>
      </c>
      <c r="AT104" s="347">
        <v>32.6</v>
      </c>
      <c r="AU104" s="511">
        <v>1.6</v>
      </c>
      <c r="AV104" s="511">
        <v>40.9</v>
      </c>
      <c r="AW104" s="281">
        <v>24.8</v>
      </c>
      <c r="AX104" s="244">
        <v>28</v>
      </c>
      <c r="AY104" s="244">
        <v>48.2</v>
      </c>
      <c r="AZ104" s="244">
        <v>1.7</v>
      </c>
      <c r="BA104" s="281">
        <v>22.1</v>
      </c>
      <c r="BB104" s="347">
        <v>28.8</v>
      </c>
      <c r="BC104" s="511">
        <v>48.5</v>
      </c>
      <c r="BD104" s="511">
        <v>1.7</v>
      </c>
      <c r="BE104" s="281">
        <v>21</v>
      </c>
      <c r="BF104" s="347">
        <v>29.8</v>
      </c>
      <c r="BG104" s="511">
        <v>44</v>
      </c>
      <c r="BH104" s="511">
        <v>2.1</v>
      </c>
      <c r="BI104" s="281">
        <v>24.1</v>
      </c>
      <c r="BJ104" s="347">
        <v>35.6</v>
      </c>
      <c r="BK104" s="511">
        <v>37.700000000000003</v>
      </c>
      <c r="BL104" s="511">
        <v>2.2000000000000002</v>
      </c>
      <c r="BM104" s="281">
        <v>24.4</v>
      </c>
      <c r="BN104" s="347">
        <v>35.4</v>
      </c>
      <c r="BO104" s="511">
        <v>36.9</v>
      </c>
      <c r="BP104" s="511">
        <v>1.9</v>
      </c>
      <c r="BQ104" s="281">
        <v>25.8</v>
      </c>
      <c r="BR104" s="347">
        <v>33.1</v>
      </c>
      <c r="BS104" s="511">
        <v>41.3</v>
      </c>
      <c r="BT104" s="511">
        <v>2.7</v>
      </c>
      <c r="BU104" s="281">
        <v>22.9</v>
      </c>
      <c r="BV104" s="511">
        <v>31.3</v>
      </c>
      <c r="BW104" s="511">
        <v>43.5</v>
      </c>
      <c r="BX104" s="511">
        <v>2.7</v>
      </c>
      <c r="BY104" s="511">
        <v>22.5</v>
      </c>
    </row>
    <row r="105" spans="1:77" ht="19.5" x14ac:dyDescent="0.25">
      <c r="A105" s="177" t="s">
        <v>86</v>
      </c>
      <c r="B105" s="347">
        <v>68.599999999999994</v>
      </c>
      <c r="C105" s="511">
        <v>5.3</v>
      </c>
      <c r="D105" s="511">
        <v>19.5</v>
      </c>
      <c r="E105" s="281">
        <v>6.6</v>
      </c>
      <c r="F105" s="347">
        <v>62.5</v>
      </c>
      <c r="G105" s="511">
        <v>5.2</v>
      </c>
      <c r="H105" s="511">
        <v>26.8</v>
      </c>
      <c r="I105" s="281">
        <v>5.5</v>
      </c>
      <c r="J105" s="347">
        <v>54.4</v>
      </c>
      <c r="K105" s="511">
        <v>5.2</v>
      </c>
      <c r="L105" s="511">
        <v>25.1</v>
      </c>
      <c r="M105" s="281">
        <v>15.3</v>
      </c>
      <c r="N105" s="347">
        <v>51.8</v>
      </c>
      <c r="O105" s="511">
        <v>4</v>
      </c>
      <c r="P105" s="511">
        <v>31</v>
      </c>
      <c r="Q105" s="281">
        <v>13.2</v>
      </c>
      <c r="R105" s="347">
        <v>46.2</v>
      </c>
      <c r="S105" s="511">
        <v>4.5</v>
      </c>
      <c r="T105" s="511">
        <v>33.1</v>
      </c>
      <c r="U105" s="281">
        <v>16.2</v>
      </c>
      <c r="V105" s="347">
        <v>35.1</v>
      </c>
      <c r="W105" s="511">
        <v>38.700000000000003</v>
      </c>
      <c r="X105" s="511">
        <v>2.8</v>
      </c>
      <c r="Y105" s="281">
        <v>23.5</v>
      </c>
      <c r="Z105" s="347">
        <v>36.9</v>
      </c>
      <c r="AA105" s="511">
        <v>1.8</v>
      </c>
      <c r="AB105" s="511">
        <v>27.5</v>
      </c>
      <c r="AC105" s="281">
        <v>33.799999999999997</v>
      </c>
      <c r="AD105" s="347">
        <v>38.299999999999997</v>
      </c>
      <c r="AE105" s="511">
        <v>2.6</v>
      </c>
      <c r="AF105" s="511">
        <v>29.8</v>
      </c>
      <c r="AG105" s="281">
        <v>29.3</v>
      </c>
      <c r="AH105" s="347">
        <v>31.9</v>
      </c>
      <c r="AI105" s="511">
        <v>1.8</v>
      </c>
      <c r="AJ105" s="511">
        <v>30.6</v>
      </c>
      <c r="AK105" s="281">
        <v>35.700000000000003</v>
      </c>
      <c r="AL105" s="347">
        <v>35.1</v>
      </c>
      <c r="AM105" s="511">
        <v>1.2</v>
      </c>
      <c r="AN105" s="511">
        <v>34.700000000000003</v>
      </c>
      <c r="AO105" s="281">
        <v>29</v>
      </c>
      <c r="AP105" s="347">
        <v>48.1</v>
      </c>
      <c r="AQ105" s="511">
        <v>24</v>
      </c>
      <c r="AR105" s="511">
        <v>2.2999999999999998</v>
      </c>
      <c r="AS105" s="281">
        <v>25.6</v>
      </c>
      <c r="AT105" s="347">
        <v>40.200000000000003</v>
      </c>
      <c r="AU105" s="511">
        <v>3.9</v>
      </c>
      <c r="AV105" s="511">
        <v>26.7</v>
      </c>
      <c r="AW105" s="281">
        <v>29.2</v>
      </c>
      <c r="AX105" s="511">
        <v>37.1</v>
      </c>
      <c r="AY105" s="511">
        <v>28.7</v>
      </c>
      <c r="AZ105" s="511">
        <v>3.3</v>
      </c>
      <c r="BA105" s="281">
        <v>30.9</v>
      </c>
      <c r="BB105" s="347">
        <v>42.8</v>
      </c>
      <c r="BC105" s="511">
        <v>23.1</v>
      </c>
      <c r="BD105" s="511">
        <v>1.7</v>
      </c>
      <c r="BE105" s="281">
        <v>32.4</v>
      </c>
      <c r="BF105" s="347">
        <v>35.4</v>
      </c>
      <c r="BG105" s="511">
        <v>29.3</v>
      </c>
      <c r="BH105" s="511">
        <v>1.3</v>
      </c>
      <c r="BI105" s="281">
        <v>34</v>
      </c>
      <c r="BJ105" s="347">
        <v>39.1</v>
      </c>
      <c r="BK105" s="511">
        <v>26</v>
      </c>
      <c r="BL105" s="511">
        <v>2.2000000000000002</v>
      </c>
      <c r="BM105" s="281">
        <v>32.700000000000003</v>
      </c>
      <c r="BN105" s="347">
        <v>32.5</v>
      </c>
      <c r="BO105" s="511">
        <v>29.3</v>
      </c>
      <c r="BP105" s="511">
        <v>2</v>
      </c>
      <c r="BQ105" s="281">
        <v>36.200000000000003</v>
      </c>
      <c r="BR105" s="347">
        <v>40.1</v>
      </c>
      <c r="BS105" s="511">
        <v>28.5</v>
      </c>
      <c r="BT105" s="511">
        <v>2.1</v>
      </c>
      <c r="BU105" s="281">
        <v>29.3</v>
      </c>
      <c r="BV105" s="511">
        <v>48.2</v>
      </c>
      <c r="BW105" s="511">
        <v>26.2</v>
      </c>
      <c r="BX105" s="511">
        <v>2.1</v>
      </c>
      <c r="BY105" s="511">
        <v>23.6</v>
      </c>
    </row>
    <row r="106" spans="1:77" x14ac:dyDescent="0.25">
      <c r="A106" s="666" t="s">
        <v>352</v>
      </c>
      <c r="B106" s="666"/>
      <c r="C106" s="666"/>
      <c r="D106" s="666"/>
      <c r="E106" s="666"/>
      <c r="F106" s="666"/>
      <c r="G106" s="666"/>
      <c r="H106" s="666"/>
      <c r="I106" s="666"/>
      <c r="J106" s="666"/>
      <c r="K106" s="666"/>
      <c r="L106" s="666"/>
      <c r="M106" s="666"/>
      <c r="N106" s="666"/>
      <c r="O106" s="666"/>
      <c r="P106" s="666"/>
      <c r="Q106" s="666"/>
      <c r="R106" s="666"/>
      <c r="S106" s="666"/>
      <c r="T106" s="666"/>
      <c r="U106" s="666"/>
      <c r="V106" s="666"/>
      <c r="W106" s="666"/>
      <c r="X106" s="666"/>
      <c r="Y106" s="666"/>
      <c r="Z106" s="666"/>
      <c r="AA106" s="666"/>
      <c r="AB106" s="666"/>
      <c r="AC106" s="666"/>
      <c r="AD106" s="666"/>
      <c r="AE106" s="666"/>
      <c r="AF106" s="666"/>
      <c r="AG106" s="666"/>
      <c r="AH106" s="666"/>
      <c r="AI106" s="666"/>
      <c r="AJ106" s="666"/>
      <c r="AK106" s="666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  <c r="BJ106" s="263"/>
      <c r="BK106" s="263"/>
      <c r="BL106" s="263"/>
      <c r="BM106" s="263"/>
      <c r="BN106" s="263"/>
      <c r="BO106" s="263"/>
      <c r="BP106" s="263"/>
      <c r="BQ106" s="263"/>
      <c r="BR106" s="263"/>
      <c r="BS106" s="263"/>
      <c r="BT106" s="263"/>
      <c r="BU106" s="263"/>
      <c r="BV106" s="263"/>
      <c r="BW106" s="263"/>
      <c r="BX106" s="263"/>
      <c r="BY106" s="460"/>
    </row>
    <row r="107" spans="1:77" x14ac:dyDescent="0.25">
      <c r="A107" s="697" t="s">
        <v>405</v>
      </c>
      <c r="B107" s="697"/>
      <c r="C107" s="697"/>
      <c r="D107" s="697"/>
      <c r="E107" s="697"/>
      <c r="F107" s="697"/>
      <c r="G107" s="697"/>
      <c r="H107" s="697"/>
      <c r="I107" s="697"/>
      <c r="J107" s="697"/>
      <c r="K107" s="697"/>
      <c r="L107" s="697"/>
      <c r="M107" s="697"/>
      <c r="N107" s="697"/>
      <c r="O107" s="697"/>
      <c r="P107" s="697"/>
      <c r="Q107" s="697"/>
      <c r="R107" s="697"/>
      <c r="S107" s="697"/>
      <c r="T107" s="697"/>
      <c r="U107" s="697"/>
      <c r="V107" s="697"/>
      <c r="W107" s="697"/>
      <c r="X107" s="697"/>
      <c r="Y107" s="697"/>
      <c r="Z107" s="697"/>
      <c r="AA107" s="697"/>
      <c r="AB107" s="697"/>
      <c r="AC107" s="697"/>
      <c r="AD107" s="697"/>
      <c r="AE107" s="697"/>
      <c r="AF107" s="697"/>
      <c r="AG107" s="697"/>
      <c r="AH107" s="697"/>
      <c r="AI107" s="697"/>
      <c r="AJ107" s="697"/>
      <c r="AK107" s="697"/>
      <c r="AL107" s="697"/>
      <c r="AM107" s="697"/>
      <c r="AN107" s="697"/>
      <c r="AO107" s="697"/>
      <c r="AP107" s="697"/>
      <c r="AQ107" s="697"/>
      <c r="AR107" s="697"/>
      <c r="AS107" s="697"/>
      <c r="AT107" s="697"/>
      <c r="AU107" s="697"/>
      <c r="AV107" s="697"/>
      <c r="AW107" s="697"/>
      <c r="AX107" s="697"/>
      <c r="AY107" s="697"/>
      <c r="AZ107" s="697"/>
      <c r="BA107" s="697"/>
      <c r="BB107" s="697"/>
      <c r="BC107" s="697"/>
      <c r="BD107" s="697"/>
      <c r="BE107" s="697"/>
      <c r="BF107" s="697"/>
      <c r="BG107" s="697"/>
      <c r="BH107" s="697"/>
      <c r="BI107" s="697"/>
      <c r="BJ107" s="697"/>
      <c r="BK107" s="697"/>
      <c r="BL107" s="697"/>
      <c r="BM107" s="697"/>
      <c r="BN107" s="697"/>
      <c r="BO107" s="697"/>
      <c r="BP107" s="697"/>
      <c r="BQ107" s="697"/>
      <c r="BR107" s="697"/>
      <c r="BS107" s="697"/>
      <c r="BT107" s="697"/>
      <c r="BU107" s="697"/>
      <c r="BV107" s="697"/>
      <c r="BW107" s="697"/>
      <c r="BX107" s="697"/>
      <c r="BY107" s="764"/>
    </row>
    <row r="108" spans="1:77" ht="15" customHeight="1" x14ac:dyDescent="0.25">
      <c r="A108" s="697" t="s">
        <v>408</v>
      </c>
      <c r="B108" s="697"/>
      <c r="C108" s="697"/>
      <c r="D108" s="697"/>
      <c r="E108" s="697"/>
      <c r="F108" s="697"/>
      <c r="G108" s="697"/>
      <c r="H108" s="697"/>
      <c r="I108" s="697"/>
      <c r="J108" s="697"/>
      <c r="K108" s="697"/>
      <c r="L108" s="697"/>
      <c r="M108" s="697"/>
      <c r="N108" s="697"/>
      <c r="O108" s="697"/>
      <c r="P108" s="697"/>
      <c r="Q108" s="697"/>
      <c r="R108" s="697"/>
      <c r="S108" s="697"/>
      <c r="T108" s="697"/>
      <c r="U108" s="697"/>
      <c r="V108" s="697"/>
      <c r="W108" s="697"/>
      <c r="X108" s="697"/>
      <c r="Y108" s="697"/>
      <c r="Z108" s="697"/>
      <c r="AA108" s="697"/>
      <c r="AB108" s="697"/>
      <c r="AC108" s="697"/>
      <c r="AD108" s="697"/>
      <c r="AE108" s="697"/>
      <c r="AF108" s="697"/>
      <c r="AG108" s="697"/>
      <c r="AH108" s="697"/>
      <c r="AI108" s="697"/>
      <c r="AJ108" s="697"/>
      <c r="AK108" s="697"/>
      <c r="AL108" s="697"/>
      <c r="AM108" s="697"/>
      <c r="AN108" s="697"/>
      <c r="AO108" s="697"/>
      <c r="AP108" s="697"/>
      <c r="AQ108" s="697"/>
      <c r="AR108" s="697"/>
      <c r="AS108" s="697"/>
      <c r="AT108" s="697"/>
      <c r="AU108" s="697"/>
      <c r="AV108" s="697"/>
      <c r="AW108" s="697"/>
      <c r="AX108" s="697"/>
      <c r="AY108" s="697"/>
      <c r="AZ108" s="697"/>
      <c r="BA108" s="697"/>
      <c r="BB108" s="697"/>
      <c r="BC108" s="697"/>
      <c r="BD108" s="697"/>
      <c r="BE108" s="697"/>
      <c r="BF108" s="697"/>
      <c r="BG108" s="697"/>
      <c r="BH108" s="697"/>
      <c r="BI108" s="697"/>
      <c r="BJ108" s="697"/>
      <c r="BK108" s="697"/>
      <c r="BL108" s="697"/>
      <c r="BM108" s="697"/>
      <c r="BN108" s="697"/>
      <c r="BO108" s="697"/>
      <c r="BP108" s="697"/>
      <c r="BQ108" s="697"/>
      <c r="BR108" s="697"/>
      <c r="BS108" s="697"/>
      <c r="BT108" s="697"/>
      <c r="BU108" s="697"/>
      <c r="BV108" s="697"/>
      <c r="BW108" s="697"/>
      <c r="BX108" s="697"/>
      <c r="BY108" s="764"/>
    </row>
    <row r="109" spans="1:77" ht="15" customHeight="1" x14ac:dyDescent="0.25">
      <c r="A109" s="765" t="s">
        <v>474</v>
      </c>
      <c r="B109" s="765"/>
      <c r="C109" s="765"/>
      <c r="D109" s="765"/>
      <c r="E109" s="765"/>
      <c r="F109" s="765"/>
      <c r="G109" s="765"/>
      <c r="H109" s="765"/>
      <c r="I109" s="765"/>
      <c r="J109" s="765"/>
      <c r="K109" s="765"/>
      <c r="L109" s="765"/>
      <c r="M109" s="765"/>
      <c r="N109" s="765"/>
      <c r="O109" s="765"/>
      <c r="P109" s="765"/>
      <c r="Q109" s="765"/>
      <c r="R109" s="765"/>
      <c r="S109" s="765"/>
      <c r="T109" s="765"/>
      <c r="U109" s="765"/>
      <c r="V109" s="765"/>
      <c r="W109" s="765"/>
      <c r="X109" s="765"/>
      <c r="Y109" s="765"/>
      <c r="Z109" s="765"/>
      <c r="AA109" s="765"/>
      <c r="AB109" s="765"/>
      <c r="AC109" s="765"/>
      <c r="AD109" s="765"/>
      <c r="AE109" s="765"/>
      <c r="AF109" s="765"/>
      <c r="AG109" s="765"/>
      <c r="AH109" s="765"/>
      <c r="AI109" s="765"/>
      <c r="AJ109" s="765"/>
      <c r="AK109" s="765"/>
      <c r="AL109" s="765"/>
      <c r="AM109" s="765"/>
      <c r="AN109" s="765"/>
      <c r="AO109" s="765"/>
      <c r="AP109" s="765"/>
      <c r="AQ109" s="765"/>
      <c r="AR109" s="765"/>
      <c r="AS109" s="765"/>
      <c r="AT109" s="765"/>
      <c r="AU109" s="765"/>
      <c r="AV109" s="765"/>
      <c r="AW109" s="765"/>
      <c r="AX109" s="765"/>
      <c r="AY109" s="765"/>
      <c r="AZ109" s="765"/>
      <c r="BA109" s="765"/>
      <c r="BB109" s="765"/>
      <c r="BC109" s="765"/>
      <c r="BD109" s="765"/>
      <c r="BE109" s="765"/>
      <c r="BF109" s="765"/>
      <c r="BG109" s="765"/>
      <c r="BH109" s="765"/>
      <c r="BI109" s="765"/>
      <c r="BJ109" s="765"/>
      <c r="BK109" s="765"/>
      <c r="BL109" s="765"/>
      <c r="BM109" s="765"/>
      <c r="BN109" s="765"/>
      <c r="BO109" s="765"/>
      <c r="BP109" s="765"/>
      <c r="BQ109" s="765"/>
      <c r="BR109" s="765"/>
      <c r="BS109" s="765"/>
      <c r="BT109" s="765"/>
      <c r="BU109" s="765"/>
      <c r="BV109" s="765"/>
      <c r="BW109" s="765"/>
      <c r="BX109" s="765"/>
      <c r="BY109" s="766"/>
    </row>
    <row r="110" spans="1:77" x14ac:dyDescent="0.25">
      <c r="A110" s="183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  <c r="T110" s="183"/>
      <c r="U110" s="183"/>
      <c r="V110" s="183"/>
      <c r="W110" s="183"/>
      <c r="X110" s="183"/>
      <c r="Y110" s="183"/>
      <c r="Z110" s="183"/>
      <c r="AA110" s="183"/>
      <c r="AB110" s="183"/>
      <c r="AC110" s="183"/>
      <c r="AD110" s="183"/>
      <c r="AE110" s="183"/>
      <c r="AF110" s="183"/>
      <c r="AG110" s="183"/>
      <c r="AH110" s="183"/>
      <c r="AI110" s="183"/>
      <c r="AJ110" s="183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3"/>
      <c r="BF110" s="183"/>
      <c r="BG110" s="183"/>
      <c r="BH110" s="183"/>
      <c r="BI110" s="183"/>
      <c r="BJ110" s="183"/>
      <c r="BK110" s="183"/>
      <c r="BL110" s="183"/>
      <c r="BM110" s="183"/>
      <c r="BN110" s="183"/>
      <c r="BO110" s="183"/>
      <c r="BP110" s="183"/>
      <c r="BQ110" s="183"/>
      <c r="BR110" s="183"/>
      <c r="BS110" s="183"/>
      <c r="BT110" s="183"/>
      <c r="BU110" s="183"/>
      <c r="BV110" s="183"/>
      <c r="BW110" s="183"/>
      <c r="BX110" s="183"/>
      <c r="BY110" s="183"/>
    </row>
    <row r="111" spans="1:77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3"/>
      <c r="AD111" s="183"/>
      <c r="AE111" s="183"/>
      <c r="AF111" s="183"/>
      <c r="AG111" s="183"/>
      <c r="AH111" s="183"/>
      <c r="AI111" s="183"/>
      <c r="AJ111" s="183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3"/>
      <c r="BF111" s="183"/>
      <c r="BG111" s="183"/>
      <c r="BH111" s="183"/>
      <c r="BI111" s="183"/>
      <c r="BJ111" s="183"/>
      <c r="BK111" s="183"/>
      <c r="BL111" s="183"/>
      <c r="BM111" s="183"/>
      <c r="BN111" s="183"/>
      <c r="BO111" s="183"/>
      <c r="BP111" s="183"/>
      <c r="BQ111" s="183"/>
      <c r="BR111" s="183"/>
      <c r="BS111" s="183"/>
      <c r="BT111" s="183"/>
      <c r="BU111" s="183"/>
      <c r="BV111" s="183"/>
      <c r="BW111" s="183"/>
      <c r="BX111" s="183"/>
      <c r="BY111" s="183"/>
    </row>
    <row r="112" spans="1:77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83"/>
      <c r="Y112" s="183"/>
      <c r="Z112" s="183"/>
      <c r="AA112" s="183"/>
      <c r="AB112" s="183"/>
      <c r="AC112" s="183"/>
      <c r="AD112" s="183"/>
      <c r="AE112" s="183"/>
      <c r="AF112" s="183"/>
      <c r="AG112" s="183"/>
      <c r="AH112" s="183"/>
      <c r="AI112" s="183"/>
      <c r="AJ112" s="183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3"/>
      <c r="BF112" s="183"/>
      <c r="BG112" s="183"/>
      <c r="BH112" s="183"/>
      <c r="BI112" s="183"/>
      <c r="BJ112" s="183"/>
      <c r="BK112" s="183"/>
      <c r="BL112" s="183"/>
      <c r="BM112" s="183"/>
      <c r="BN112" s="183"/>
      <c r="BO112" s="183"/>
      <c r="BP112" s="183"/>
      <c r="BQ112" s="183"/>
      <c r="BR112" s="183"/>
      <c r="BS112" s="183"/>
      <c r="BT112" s="183"/>
      <c r="BU112" s="183"/>
      <c r="BV112" s="183"/>
      <c r="BW112" s="183"/>
      <c r="BX112" s="183"/>
      <c r="BY112" s="183"/>
    </row>
    <row r="113" spans="1:77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  <c r="AD113" s="183"/>
      <c r="AE113" s="183"/>
      <c r="AF113" s="183"/>
      <c r="AG113" s="183"/>
      <c r="AH113" s="183"/>
      <c r="AI113" s="183"/>
      <c r="AJ113" s="183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3"/>
      <c r="BF113" s="183"/>
      <c r="BG113" s="183"/>
      <c r="BH113" s="183"/>
      <c r="BI113" s="183"/>
      <c r="BJ113" s="183"/>
      <c r="BK113" s="183"/>
      <c r="BL113" s="183"/>
      <c r="BM113" s="183"/>
      <c r="BN113" s="183"/>
      <c r="BO113" s="183"/>
      <c r="BP113" s="183"/>
      <c r="BQ113" s="183"/>
      <c r="BR113" s="183"/>
      <c r="BS113" s="183"/>
      <c r="BT113" s="183"/>
      <c r="BU113" s="183"/>
      <c r="BV113" s="183"/>
      <c r="BW113" s="183"/>
      <c r="BX113" s="183"/>
      <c r="BY113" s="183"/>
    </row>
    <row r="114" spans="1:77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183"/>
      <c r="BL114" s="183"/>
      <c r="BM114" s="183"/>
      <c r="BN114" s="183"/>
      <c r="BO114" s="183"/>
      <c r="BP114" s="183"/>
      <c r="BQ114" s="183"/>
      <c r="BR114" s="183"/>
      <c r="BS114" s="183"/>
      <c r="BT114" s="183"/>
      <c r="BU114" s="183"/>
      <c r="BV114" s="183"/>
      <c r="BW114" s="183"/>
      <c r="BX114" s="183"/>
      <c r="BY114" s="183"/>
    </row>
    <row r="115" spans="1:77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183"/>
      <c r="BL115" s="183"/>
      <c r="BM115" s="183"/>
      <c r="BN115" s="183"/>
      <c r="BO115" s="183"/>
      <c r="BP115" s="183"/>
      <c r="BQ115" s="183"/>
      <c r="BR115" s="183"/>
      <c r="BS115" s="183"/>
      <c r="BT115" s="183"/>
      <c r="BU115" s="183"/>
      <c r="BV115" s="183"/>
      <c r="BW115" s="183"/>
      <c r="BX115" s="183"/>
      <c r="BY115" s="183"/>
    </row>
    <row r="116" spans="1:77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183"/>
      <c r="BL116" s="183"/>
      <c r="BM116" s="183"/>
      <c r="BN116" s="183"/>
      <c r="BO116" s="183"/>
      <c r="BP116" s="183"/>
      <c r="BQ116" s="183"/>
      <c r="BR116" s="183"/>
      <c r="BS116" s="183"/>
      <c r="BT116" s="183"/>
      <c r="BU116" s="183"/>
      <c r="BV116" s="183"/>
      <c r="BW116" s="183"/>
      <c r="BX116" s="183"/>
      <c r="BY116" s="183"/>
    </row>
    <row r="117" spans="1:77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183"/>
      <c r="BL117" s="183"/>
      <c r="BM117" s="183"/>
      <c r="BN117" s="183"/>
      <c r="BO117" s="183"/>
      <c r="BP117" s="183"/>
      <c r="BQ117" s="183"/>
      <c r="BR117" s="183"/>
      <c r="BS117" s="183"/>
      <c r="BT117" s="183"/>
      <c r="BU117" s="183"/>
      <c r="BV117" s="183"/>
      <c r="BW117" s="183"/>
      <c r="BX117" s="183"/>
      <c r="BY117" s="183"/>
    </row>
    <row r="118" spans="1:77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3"/>
      <c r="BH118" s="183"/>
      <c r="BI118" s="183"/>
      <c r="BJ118" s="183"/>
      <c r="BK118" s="183"/>
      <c r="BL118" s="183"/>
      <c r="BM118" s="183"/>
      <c r="BN118" s="183"/>
      <c r="BO118" s="183"/>
      <c r="BP118" s="183"/>
      <c r="BQ118" s="183"/>
      <c r="BR118" s="183"/>
      <c r="BS118" s="183"/>
      <c r="BT118" s="183"/>
      <c r="BU118" s="183"/>
      <c r="BV118" s="183"/>
      <c r="BW118" s="183"/>
      <c r="BX118" s="183"/>
      <c r="BY118" s="183"/>
    </row>
    <row r="119" spans="1:77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  <c r="BF119" s="183"/>
      <c r="BG119" s="183"/>
      <c r="BH119" s="183"/>
      <c r="BI119" s="183"/>
      <c r="BJ119" s="183"/>
      <c r="BK119" s="183"/>
      <c r="BL119" s="183"/>
      <c r="BM119" s="183"/>
      <c r="BN119" s="183"/>
      <c r="BO119" s="183"/>
      <c r="BP119" s="183"/>
      <c r="BQ119" s="183"/>
      <c r="BR119" s="183"/>
      <c r="BS119" s="183"/>
      <c r="BT119" s="183"/>
      <c r="BU119" s="183"/>
      <c r="BV119" s="183"/>
      <c r="BW119" s="183"/>
      <c r="BX119" s="183"/>
      <c r="BY119" s="183"/>
    </row>
    <row r="120" spans="1:77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3"/>
      <c r="BF120" s="183"/>
      <c r="BG120" s="183"/>
      <c r="BH120" s="183"/>
      <c r="BI120" s="183"/>
      <c r="BJ120" s="183"/>
      <c r="BK120" s="183"/>
      <c r="BL120" s="183"/>
      <c r="BM120" s="183"/>
      <c r="BN120" s="183"/>
      <c r="BO120" s="183"/>
      <c r="BP120" s="183"/>
      <c r="BQ120" s="183"/>
      <c r="BR120" s="183"/>
      <c r="BS120" s="183"/>
      <c r="BT120" s="183"/>
      <c r="BU120" s="183"/>
      <c r="BV120" s="183"/>
      <c r="BW120" s="183"/>
      <c r="BX120" s="183"/>
      <c r="BY120" s="183"/>
    </row>
    <row r="121" spans="1:77" x14ac:dyDescent="0.25">
      <c r="A121" s="183"/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3"/>
      <c r="BF121" s="183"/>
      <c r="BG121" s="183"/>
      <c r="BH121" s="183"/>
      <c r="BI121" s="183"/>
      <c r="BJ121" s="183"/>
      <c r="BK121" s="183"/>
      <c r="BL121" s="183"/>
      <c r="BM121" s="183"/>
      <c r="BN121" s="183"/>
      <c r="BO121" s="183"/>
      <c r="BP121" s="183"/>
      <c r="BQ121" s="183"/>
      <c r="BR121" s="183"/>
      <c r="BS121" s="183"/>
      <c r="BT121" s="183"/>
      <c r="BU121" s="183"/>
      <c r="BV121" s="183"/>
      <c r="BW121" s="183"/>
      <c r="BX121" s="183"/>
      <c r="BY121" s="183"/>
    </row>
    <row r="122" spans="1:77" x14ac:dyDescent="0.25">
      <c r="A122" s="183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183"/>
      <c r="BN122" s="183"/>
      <c r="BO122" s="183"/>
      <c r="BP122" s="183"/>
      <c r="BQ122" s="183"/>
      <c r="BR122" s="183"/>
      <c r="BS122" s="183"/>
      <c r="BT122" s="183"/>
      <c r="BU122" s="183"/>
      <c r="BV122" s="183"/>
      <c r="BW122" s="183"/>
      <c r="BX122" s="183"/>
      <c r="BY122" s="183"/>
    </row>
    <row r="123" spans="1:77" x14ac:dyDescent="0.25">
      <c r="A123" s="183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3"/>
      <c r="BF123" s="183"/>
      <c r="BG123" s="183"/>
      <c r="BH123" s="183"/>
      <c r="BI123" s="183"/>
      <c r="BJ123" s="183"/>
      <c r="BK123" s="183"/>
      <c r="BL123" s="183"/>
      <c r="BM123" s="183"/>
      <c r="BN123" s="183"/>
      <c r="BO123" s="183"/>
      <c r="BP123" s="183"/>
      <c r="BQ123" s="183"/>
      <c r="BR123" s="183"/>
      <c r="BS123" s="183"/>
      <c r="BT123" s="183"/>
      <c r="BU123" s="183"/>
      <c r="BV123" s="183"/>
      <c r="BW123" s="183"/>
      <c r="BX123" s="183"/>
      <c r="BY123" s="183"/>
    </row>
    <row r="124" spans="1:77" x14ac:dyDescent="0.25">
      <c r="A124" s="183"/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3"/>
      <c r="BF124" s="183"/>
      <c r="BG124" s="183"/>
      <c r="BH124" s="183"/>
      <c r="BI124" s="183"/>
      <c r="BJ124" s="183"/>
      <c r="BK124" s="183"/>
      <c r="BL124" s="183"/>
      <c r="BM124" s="183"/>
      <c r="BN124" s="183"/>
      <c r="BO124" s="183"/>
      <c r="BP124" s="183"/>
      <c r="BQ124" s="183"/>
      <c r="BR124" s="183"/>
      <c r="BS124" s="183"/>
      <c r="BT124" s="183"/>
      <c r="BU124" s="183"/>
      <c r="BV124" s="183"/>
      <c r="BW124" s="183"/>
      <c r="BX124" s="183"/>
      <c r="BY124" s="183"/>
    </row>
    <row r="125" spans="1:77" x14ac:dyDescent="0.25">
      <c r="A125" s="183"/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  <c r="BF125" s="183"/>
      <c r="BG125" s="183"/>
      <c r="BH125" s="183"/>
      <c r="BI125" s="183"/>
      <c r="BJ125" s="183"/>
      <c r="BK125" s="183"/>
      <c r="BL125" s="183"/>
      <c r="BM125" s="183"/>
      <c r="BN125" s="183"/>
      <c r="BO125" s="183"/>
      <c r="BP125" s="183"/>
      <c r="BQ125" s="183"/>
      <c r="BR125" s="183"/>
      <c r="BS125" s="183"/>
      <c r="BT125" s="183"/>
      <c r="BU125" s="183"/>
      <c r="BV125" s="183"/>
      <c r="BW125" s="183"/>
      <c r="BX125" s="183"/>
      <c r="BY125" s="183"/>
    </row>
    <row r="126" spans="1:77" x14ac:dyDescent="0.25">
      <c r="A126" s="183"/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  <c r="BF126" s="183"/>
      <c r="BG126" s="183"/>
      <c r="BH126" s="183"/>
      <c r="BI126" s="183"/>
      <c r="BJ126" s="183"/>
      <c r="BK126" s="183"/>
      <c r="BL126" s="183"/>
      <c r="BM126" s="183"/>
      <c r="BN126" s="183"/>
      <c r="BO126" s="183"/>
      <c r="BP126" s="183"/>
      <c r="BQ126" s="183"/>
      <c r="BR126" s="183"/>
      <c r="BS126" s="183"/>
      <c r="BT126" s="183"/>
      <c r="BU126" s="183"/>
      <c r="BV126" s="183"/>
      <c r="BW126" s="183"/>
      <c r="BX126" s="183"/>
      <c r="BY126" s="183"/>
    </row>
    <row r="127" spans="1:77" x14ac:dyDescent="0.25">
      <c r="A127" s="183"/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  <c r="BF127" s="183"/>
      <c r="BG127" s="183"/>
      <c r="BH127" s="183"/>
      <c r="BI127" s="183"/>
      <c r="BJ127" s="183"/>
      <c r="BK127" s="183"/>
      <c r="BL127" s="183"/>
      <c r="BM127" s="183"/>
      <c r="BN127" s="183"/>
      <c r="BO127" s="183"/>
      <c r="BP127" s="183"/>
      <c r="BQ127" s="183"/>
      <c r="BR127" s="183"/>
      <c r="BS127" s="183"/>
      <c r="BT127" s="183"/>
      <c r="BU127" s="183"/>
      <c r="BV127" s="183"/>
      <c r="BW127" s="183"/>
      <c r="BX127" s="183"/>
      <c r="BY127" s="183"/>
    </row>
    <row r="128" spans="1:77" x14ac:dyDescent="0.25">
      <c r="A128" s="183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  <c r="BF128" s="183"/>
      <c r="BG128" s="183"/>
      <c r="BH128" s="183"/>
      <c r="BI128" s="183"/>
      <c r="BJ128" s="183"/>
      <c r="BK128" s="183"/>
      <c r="BL128" s="183"/>
      <c r="BM128" s="183"/>
      <c r="BN128" s="183"/>
      <c r="BO128" s="183"/>
      <c r="BP128" s="183"/>
      <c r="BQ128" s="183"/>
      <c r="BR128" s="183"/>
      <c r="BS128" s="183"/>
      <c r="BT128" s="183"/>
      <c r="BU128" s="183"/>
      <c r="BV128" s="183"/>
      <c r="BW128" s="183"/>
      <c r="BX128" s="183"/>
      <c r="BY128" s="183"/>
    </row>
    <row r="129" spans="1:77" x14ac:dyDescent="0.25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3"/>
      <c r="AC129" s="183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  <c r="BF129" s="183"/>
      <c r="BG129" s="183"/>
      <c r="BH129" s="183"/>
      <c r="BI129" s="183"/>
      <c r="BJ129" s="183"/>
      <c r="BK129" s="183"/>
      <c r="BL129" s="183"/>
      <c r="BM129" s="183"/>
      <c r="BN129" s="183"/>
      <c r="BO129" s="183"/>
      <c r="BP129" s="183"/>
      <c r="BQ129" s="183"/>
      <c r="BR129" s="183"/>
      <c r="BS129" s="183"/>
      <c r="BT129" s="183"/>
      <c r="BU129" s="183"/>
      <c r="BV129" s="183"/>
      <c r="BW129" s="183"/>
      <c r="BX129" s="183"/>
      <c r="BY129" s="183"/>
    </row>
    <row r="130" spans="1:77" x14ac:dyDescent="0.25">
      <c r="A130" s="183"/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183"/>
      <c r="AI130" s="183"/>
      <c r="AJ130" s="183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3"/>
      <c r="BF130" s="183"/>
      <c r="BG130" s="183"/>
      <c r="BH130" s="183"/>
      <c r="BI130" s="183"/>
      <c r="BJ130" s="183"/>
      <c r="BK130" s="183"/>
      <c r="BL130" s="183"/>
      <c r="BM130" s="183"/>
      <c r="BN130" s="183"/>
      <c r="BO130" s="183"/>
      <c r="BP130" s="183"/>
      <c r="BQ130" s="183"/>
      <c r="BR130" s="183"/>
      <c r="BS130" s="183"/>
      <c r="BT130" s="183"/>
      <c r="BU130" s="183"/>
      <c r="BV130" s="183"/>
      <c r="BW130" s="183"/>
      <c r="BX130" s="183"/>
      <c r="BY130" s="183"/>
    </row>
    <row r="131" spans="1:77" x14ac:dyDescent="0.25">
      <c r="A131" s="183"/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  <c r="BF131" s="183"/>
      <c r="BG131" s="183"/>
      <c r="BH131" s="183"/>
      <c r="BI131" s="183"/>
      <c r="BJ131" s="183"/>
      <c r="BK131" s="183"/>
      <c r="BL131" s="183"/>
      <c r="BM131" s="183"/>
      <c r="BN131" s="183"/>
      <c r="BO131" s="183"/>
      <c r="BP131" s="183"/>
      <c r="BQ131" s="183"/>
      <c r="BR131" s="183"/>
      <c r="BS131" s="183"/>
      <c r="BT131" s="183"/>
      <c r="BU131" s="183"/>
      <c r="BV131" s="183"/>
      <c r="BW131" s="183"/>
      <c r="BX131" s="183"/>
      <c r="BY131" s="183"/>
    </row>
    <row r="132" spans="1:77" x14ac:dyDescent="0.25">
      <c r="A132" s="183"/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3"/>
      <c r="BF132" s="183"/>
      <c r="BG132" s="183"/>
      <c r="BH132" s="183"/>
      <c r="BI132" s="183"/>
      <c r="BJ132" s="183"/>
      <c r="BK132" s="183"/>
      <c r="BL132" s="183"/>
      <c r="BM132" s="183"/>
      <c r="BN132" s="183"/>
      <c r="BO132" s="183"/>
      <c r="BP132" s="183"/>
      <c r="BQ132" s="183"/>
      <c r="BR132" s="183"/>
      <c r="BS132" s="183"/>
      <c r="BT132" s="183"/>
      <c r="BU132" s="183"/>
      <c r="BV132" s="183"/>
      <c r="BW132" s="183"/>
      <c r="BX132" s="183"/>
      <c r="BY132" s="183"/>
    </row>
    <row r="133" spans="1:77" x14ac:dyDescent="0.25">
      <c r="A133" s="183"/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</row>
    <row r="134" spans="1:77" x14ac:dyDescent="0.25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3"/>
      <c r="BF134" s="183"/>
      <c r="BG134" s="183"/>
      <c r="BH134" s="183"/>
      <c r="BI134" s="183"/>
      <c r="BJ134" s="183"/>
      <c r="BK134" s="183"/>
      <c r="BL134" s="183"/>
      <c r="BM134" s="183"/>
      <c r="BN134" s="183"/>
      <c r="BO134" s="183"/>
      <c r="BP134" s="183"/>
      <c r="BQ134" s="183"/>
      <c r="BR134" s="183"/>
      <c r="BS134" s="183"/>
      <c r="BT134" s="183"/>
      <c r="BU134" s="183"/>
      <c r="BV134" s="183"/>
      <c r="BW134" s="183"/>
      <c r="BX134" s="183"/>
      <c r="BY134" s="183"/>
    </row>
    <row r="135" spans="1:77" x14ac:dyDescent="0.25">
      <c r="A135" s="183"/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3"/>
      <c r="BF135" s="183"/>
      <c r="BG135" s="183"/>
      <c r="BH135" s="183"/>
      <c r="BI135" s="183"/>
      <c r="BJ135" s="183"/>
      <c r="BK135" s="183"/>
      <c r="BL135" s="183"/>
      <c r="BM135" s="183"/>
      <c r="BN135" s="183"/>
      <c r="BO135" s="183"/>
      <c r="BP135" s="183"/>
      <c r="BQ135" s="183"/>
      <c r="BR135" s="183"/>
      <c r="BS135" s="183"/>
      <c r="BT135" s="183"/>
      <c r="BU135" s="183"/>
      <c r="BV135" s="183"/>
      <c r="BW135" s="183"/>
      <c r="BX135" s="183"/>
      <c r="BY135" s="183"/>
    </row>
    <row r="136" spans="1:77" x14ac:dyDescent="0.25">
      <c r="A136" s="183"/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3"/>
      <c r="BT136" s="183"/>
      <c r="BU136" s="183"/>
      <c r="BV136" s="183"/>
      <c r="BW136" s="183"/>
      <c r="BX136" s="183"/>
      <c r="BY136" s="183"/>
    </row>
    <row r="137" spans="1:77" x14ac:dyDescent="0.25">
      <c r="A137" s="183"/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3"/>
      <c r="BF137" s="183"/>
      <c r="BG137" s="183"/>
      <c r="BH137" s="183"/>
      <c r="BI137" s="183"/>
      <c r="BJ137" s="183"/>
      <c r="BK137" s="183"/>
      <c r="BL137" s="183"/>
      <c r="BM137" s="183"/>
      <c r="BN137" s="183"/>
      <c r="BO137" s="183"/>
      <c r="BP137" s="183"/>
      <c r="BQ137" s="183"/>
      <c r="BR137" s="183"/>
      <c r="BS137" s="183"/>
      <c r="BT137" s="183"/>
      <c r="BU137" s="183"/>
      <c r="BV137" s="183"/>
      <c r="BW137" s="183"/>
      <c r="BX137" s="183"/>
      <c r="BY137" s="183"/>
    </row>
    <row r="138" spans="1:77" x14ac:dyDescent="0.25">
      <c r="A138" s="183"/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3"/>
      <c r="BN138" s="183"/>
      <c r="BO138" s="183"/>
      <c r="BP138" s="183"/>
      <c r="BQ138" s="183"/>
      <c r="BR138" s="183"/>
      <c r="BS138" s="183"/>
      <c r="BT138" s="183"/>
      <c r="BU138" s="183"/>
      <c r="BV138" s="183"/>
      <c r="BW138" s="183"/>
      <c r="BX138" s="183"/>
      <c r="BY138" s="183"/>
    </row>
    <row r="139" spans="1:77" x14ac:dyDescent="0.25">
      <c r="A139" s="183"/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3"/>
      <c r="BF139" s="183"/>
      <c r="BG139" s="183"/>
      <c r="BH139" s="183"/>
      <c r="BI139" s="183"/>
      <c r="BJ139" s="183"/>
      <c r="BK139" s="183"/>
      <c r="BL139" s="183"/>
      <c r="BM139" s="183"/>
      <c r="BN139" s="183"/>
      <c r="BO139" s="183"/>
      <c r="BP139" s="183"/>
      <c r="BQ139" s="183"/>
      <c r="BR139" s="183"/>
      <c r="BS139" s="183"/>
      <c r="BT139" s="183"/>
      <c r="BU139" s="183"/>
      <c r="BV139" s="183"/>
      <c r="BW139" s="183"/>
      <c r="BX139" s="183"/>
      <c r="BY139" s="183"/>
    </row>
    <row r="140" spans="1:77" x14ac:dyDescent="0.25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183"/>
      <c r="BN140" s="183"/>
      <c r="BO140" s="183"/>
      <c r="BP140" s="183"/>
      <c r="BQ140" s="183"/>
      <c r="BR140" s="183"/>
      <c r="BS140" s="183"/>
      <c r="BT140" s="183"/>
      <c r="BU140" s="183"/>
      <c r="BV140" s="183"/>
      <c r="BW140" s="183"/>
      <c r="BX140" s="183"/>
      <c r="BY140" s="183"/>
    </row>
    <row r="141" spans="1:77" x14ac:dyDescent="0.25">
      <c r="A141" s="183"/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  <c r="AA141" s="183"/>
      <c r="AB141" s="183"/>
      <c r="AC141" s="183"/>
      <c r="AD141" s="183"/>
      <c r="AE141" s="183"/>
      <c r="AF141" s="183"/>
      <c r="AG141" s="183"/>
      <c r="AH141" s="183"/>
      <c r="AI141" s="183"/>
      <c r="AJ141" s="183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3"/>
      <c r="BF141" s="183"/>
      <c r="BG141" s="183"/>
      <c r="BH141" s="183"/>
      <c r="BI141" s="183"/>
      <c r="BJ141" s="183"/>
      <c r="BK141" s="183"/>
      <c r="BL141" s="183"/>
      <c r="BM141" s="183"/>
      <c r="BN141" s="183"/>
      <c r="BO141" s="183"/>
      <c r="BP141" s="183"/>
      <c r="BQ141" s="183"/>
      <c r="BR141" s="183"/>
      <c r="BS141" s="183"/>
      <c r="BT141" s="183"/>
      <c r="BU141" s="183"/>
      <c r="BV141" s="183"/>
      <c r="BW141" s="183"/>
      <c r="BX141" s="183"/>
      <c r="BY141" s="183"/>
    </row>
    <row r="142" spans="1:77" x14ac:dyDescent="0.25">
      <c r="A142" s="183"/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3"/>
      <c r="BF142" s="183"/>
      <c r="BG142" s="183"/>
      <c r="BH142" s="183"/>
      <c r="BI142" s="183"/>
      <c r="BJ142" s="183"/>
      <c r="BK142" s="183"/>
      <c r="BL142" s="183"/>
      <c r="BM142" s="183"/>
      <c r="BN142" s="183"/>
      <c r="BO142" s="183"/>
      <c r="BP142" s="183"/>
      <c r="BQ142" s="183"/>
      <c r="BR142" s="183"/>
      <c r="BS142" s="183"/>
      <c r="BT142" s="183"/>
      <c r="BU142" s="183"/>
      <c r="BV142" s="183"/>
      <c r="BW142" s="183"/>
      <c r="BX142" s="183"/>
      <c r="BY142" s="183"/>
    </row>
    <row r="143" spans="1:77" x14ac:dyDescent="0.25">
      <c r="A143" s="183"/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  <c r="T143" s="183"/>
      <c r="U143" s="183"/>
      <c r="V143" s="183"/>
      <c r="W143" s="183"/>
      <c r="X143" s="183"/>
      <c r="Y143" s="183"/>
      <c r="Z143" s="183"/>
      <c r="AA143" s="183"/>
      <c r="AB143" s="183"/>
      <c r="AC143" s="183"/>
      <c r="AD143" s="183"/>
      <c r="AE143" s="183"/>
      <c r="AF143" s="183"/>
      <c r="AG143" s="183"/>
      <c r="AH143" s="183"/>
      <c r="AI143" s="183"/>
      <c r="AJ143" s="183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3"/>
      <c r="BF143" s="183"/>
      <c r="BG143" s="183"/>
      <c r="BH143" s="183"/>
      <c r="BI143" s="183"/>
      <c r="BJ143" s="183"/>
      <c r="BK143" s="183"/>
      <c r="BL143" s="183"/>
      <c r="BM143" s="183"/>
      <c r="BN143" s="183"/>
      <c r="BO143" s="183"/>
      <c r="BP143" s="183"/>
      <c r="BQ143" s="183"/>
      <c r="BR143" s="183"/>
      <c r="BS143" s="183"/>
      <c r="BT143" s="183"/>
      <c r="BU143" s="183"/>
      <c r="BV143" s="183"/>
      <c r="BW143" s="183"/>
      <c r="BX143" s="183"/>
      <c r="BY143" s="183"/>
    </row>
    <row r="144" spans="1:77" x14ac:dyDescent="0.25">
      <c r="A144" s="183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  <c r="BF144" s="183"/>
      <c r="BG144" s="183"/>
      <c r="BH144" s="183"/>
      <c r="BI144" s="183"/>
      <c r="BJ144" s="183"/>
      <c r="BK144" s="183"/>
      <c r="BL144" s="183"/>
      <c r="BM144" s="183"/>
      <c r="BN144" s="183"/>
      <c r="BO144" s="183"/>
      <c r="BP144" s="183"/>
      <c r="BQ144" s="183"/>
      <c r="BR144" s="183"/>
      <c r="BS144" s="183"/>
      <c r="BT144" s="183"/>
      <c r="BU144" s="183"/>
      <c r="BV144" s="183"/>
      <c r="BW144" s="183"/>
      <c r="BX144" s="183"/>
      <c r="BY144" s="183"/>
    </row>
    <row r="145" spans="1:77" x14ac:dyDescent="0.25">
      <c r="A145" s="183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</row>
    <row r="146" spans="1:77" x14ac:dyDescent="0.25">
      <c r="A146" s="183"/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  <c r="AA146" s="183"/>
      <c r="AB146" s="183"/>
      <c r="AC146" s="183"/>
      <c r="AD146" s="183"/>
      <c r="AE146" s="183"/>
      <c r="AF146" s="183"/>
      <c r="AG146" s="183"/>
      <c r="AH146" s="183"/>
      <c r="AI146" s="183"/>
      <c r="AJ146" s="183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3"/>
      <c r="BF146" s="183"/>
      <c r="BG146" s="183"/>
      <c r="BH146" s="183"/>
      <c r="BI146" s="183"/>
      <c r="BJ146" s="183"/>
      <c r="BK146" s="183"/>
      <c r="BL146" s="183"/>
      <c r="BM146" s="183"/>
      <c r="BN146" s="183"/>
      <c r="BO146" s="183"/>
      <c r="BP146" s="183"/>
      <c r="BQ146" s="183"/>
      <c r="BR146" s="183"/>
      <c r="BS146" s="183"/>
      <c r="BT146" s="183"/>
      <c r="BU146" s="183"/>
      <c r="BV146" s="183"/>
      <c r="BW146" s="183"/>
      <c r="BX146" s="183"/>
      <c r="BY146" s="183"/>
    </row>
    <row r="147" spans="1:77" x14ac:dyDescent="0.25">
      <c r="A147" s="183"/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3"/>
      <c r="BF147" s="183"/>
      <c r="BG147" s="183"/>
      <c r="BH147" s="183"/>
      <c r="BI147" s="183"/>
      <c r="BJ147" s="183"/>
      <c r="BK147" s="183"/>
      <c r="BL147" s="183"/>
      <c r="BM147" s="183"/>
      <c r="BN147" s="183"/>
      <c r="BO147" s="183"/>
      <c r="BP147" s="183"/>
      <c r="BQ147" s="183"/>
      <c r="BR147" s="183"/>
      <c r="BS147" s="183"/>
      <c r="BT147" s="183"/>
      <c r="BU147" s="183"/>
      <c r="BV147" s="183"/>
      <c r="BW147" s="183"/>
      <c r="BX147" s="183"/>
      <c r="BY147" s="183"/>
    </row>
    <row r="148" spans="1:77" x14ac:dyDescent="0.25">
      <c r="A148" s="183"/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  <c r="AA148" s="183"/>
      <c r="AB148" s="183"/>
      <c r="AC148" s="183"/>
      <c r="AD148" s="183"/>
      <c r="AE148" s="183"/>
      <c r="AF148" s="183"/>
      <c r="AG148" s="183"/>
      <c r="AH148" s="183"/>
      <c r="AI148" s="183"/>
      <c r="AJ148" s="183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3"/>
      <c r="BF148" s="183"/>
      <c r="BG148" s="183"/>
      <c r="BH148" s="183"/>
      <c r="BI148" s="183"/>
      <c r="BJ148" s="183"/>
      <c r="BK148" s="183"/>
      <c r="BL148" s="183"/>
      <c r="BM148" s="183"/>
      <c r="BN148" s="183"/>
      <c r="BO148" s="183"/>
      <c r="BP148" s="183"/>
      <c r="BQ148" s="183"/>
      <c r="BR148" s="183"/>
      <c r="BS148" s="183"/>
      <c r="BT148" s="183"/>
      <c r="BU148" s="183"/>
      <c r="BV148" s="183"/>
      <c r="BW148" s="183"/>
      <c r="BX148" s="183"/>
      <c r="BY148" s="183"/>
    </row>
    <row r="149" spans="1:77" x14ac:dyDescent="0.25">
      <c r="A149" s="183"/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3"/>
      <c r="AC149" s="183"/>
      <c r="AD149" s="183"/>
      <c r="AE149" s="183"/>
      <c r="AF149" s="183"/>
      <c r="AG149" s="183"/>
      <c r="AH149" s="183"/>
      <c r="AI149" s="183"/>
      <c r="AJ149" s="183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3"/>
      <c r="BF149" s="183"/>
      <c r="BG149" s="183"/>
      <c r="BH149" s="183"/>
      <c r="BI149" s="183"/>
      <c r="BJ149" s="183"/>
      <c r="BK149" s="183"/>
      <c r="BL149" s="183"/>
      <c r="BM149" s="183"/>
      <c r="BN149" s="183"/>
      <c r="BO149" s="183"/>
      <c r="BP149" s="183"/>
      <c r="BQ149" s="183"/>
      <c r="BR149" s="183"/>
      <c r="BS149" s="183"/>
      <c r="BT149" s="183"/>
      <c r="BU149" s="183"/>
      <c r="BV149" s="183"/>
      <c r="BW149" s="183"/>
      <c r="BX149" s="183"/>
      <c r="BY149" s="183"/>
    </row>
    <row r="150" spans="1:77" x14ac:dyDescent="0.25">
      <c r="A150" s="183"/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3"/>
      <c r="BF150" s="183"/>
      <c r="BG150" s="183"/>
      <c r="BH150" s="183"/>
      <c r="BI150" s="183"/>
      <c r="BJ150" s="183"/>
      <c r="BK150" s="183"/>
      <c r="BL150" s="183"/>
      <c r="BM150" s="183"/>
      <c r="BN150" s="183"/>
      <c r="BO150" s="183"/>
      <c r="BP150" s="183"/>
      <c r="BQ150" s="183"/>
      <c r="BR150" s="183"/>
      <c r="BS150" s="183"/>
      <c r="BT150" s="183"/>
      <c r="BU150" s="183"/>
      <c r="BV150" s="183"/>
      <c r="BW150" s="183"/>
      <c r="BX150" s="183"/>
      <c r="BY150" s="183"/>
    </row>
    <row r="151" spans="1:77" x14ac:dyDescent="0.25">
      <c r="A151" s="183"/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  <c r="BF151" s="183"/>
      <c r="BG151" s="183"/>
      <c r="BH151" s="183"/>
      <c r="BI151" s="183"/>
      <c r="BJ151" s="183"/>
      <c r="BK151" s="183"/>
      <c r="BL151" s="183"/>
      <c r="BM151" s="183"/>
      <c r="BN151" s="183"/>
      <c r="BO151" s="183"/>
      <c r="BP151" s="183"/>
      <c r="BQ151" s="183"/>
      <c r="BR151" s="183"/>
      <c r="BS151" s="183"/>
      <c r="BT151" s="183"/>
      <c r="BU151" s="183"/>
      <c r="BV151" s="183"/>
      <c r="BW151" s="183"/>
      <c r="BX151" s="183"/>
      <c r="BY151" s="183"/>
    </row>
    <row r="152" spans="1:77" x14ac:dyDescent="0.25">
      <c r="A152" s="183"/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183"/>
      <c r="Z152" s="183"/>
      <c r="AA152" s="183"/>
      <c r="AB152" s="183"/>
      <c r="AC152" s="183"/>
      <c r="AD152" s="183"/>
      <c r="AE152" s="183"/>
      <c r="AF152" s="183"/>
      <c r="AG152" s="183"/>
      <c r="AH152" s="183"/>
      <c r="AI152" s="183"/>
      <c r="AJ152" s="183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3"/>
      <c r="BF152" s="183"/>
      <c r="BG152" s="183"/>
      <c r="BH152" s="183"/>
      <c r="BI152" s="183"/>
      <c r="BJ152" s="183"/>
      <c r="BK152" s="183"/>
      <c r="BL152" s="183"/>
      <c r="BM152" s="183"/>
      <c r="BN152" s="183"/>
      <c r="BO152" s="183"/>
      <c r="BP152" s="183"/>
      <c r="BQ152" s="183"/>
      <c r="BR152" s="183"/>
      <c r="BS152" s="183"/>
      <c r="BT152" s="183"/>
      <c r="BU152" s="183"/>
      <c r="BV152" s="183"/>
      <c r="BW152" s="183"/>
      <c r="BX152" s="183"/>
      <c r="BY152" s="183"/>
    </row>
    <row r="153" spans="1:77" x14ac:dyDescent="0.25">
      <c r="A153" s="7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77" x14ac:dyDescent="0.25">
      <c r="A154" s="74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77" x14ac:dyDescent="0.25">
      <c r="A155" s="74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77" x14ac:dyDescent="0.25">
      <c r="A156" s="75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spans="1:77" x14ac:dyDescent="0.25">
      <c r="A157" s="73"/>
      <c r="B157" s="10"/>
      <c r="C157" s="10"/>
      <c r="D157" s="10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spans="1:77" x14ac:dyDescent="0.25">
      <c r="A158" s="74"/>
      <c r="B158" s="9"/>
      <c r="C158" s="9"/>
      <c r="D158" s="9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77" x14ac:dyDescent="0.25">
      <c r="A159" s="74"/>
      <c r="B159" s="9"/>
      <c r="C159" s="9"/>
      <c r="D159" s="9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77" x14ac:dyDescent="0.25">
      <c r="A160" s="74"/>
      <c r="B160" s="9"/>
      <c r="C160" s="9"/>
      <c r="D160" s="9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x14ac:dyDescent="0.25">
      <c r="A161" s="74"/>
      <c r="B161" s="9"/>
      <c r="C161" s="9"/>
      <c r="D161" s="9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 x14ac:dyDescent="0.25">
      <c r="A162" s="74"/>
      <c r="B162" s="9"/>
      <c r="C162" s="9"/>
      <c r="D162" s="9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 x14ac:dyDescent="0.25">
      <c r="A163" s="74"/>
      <c r="B163" s="9"/>
      <c r="C163" s="9"/>
      <c r="D163" s="9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 x14ac:dyDescent="0.25">
      <c r="A164" s="74"/>
      <c r="B164" s="9"/>
      <c r="C164" s="9"/>
      <c r="D164" s="9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 x14ac:dyDescent="0.25">
      <c r="A165" s="74"/>
      <c r="B165" s="9"/>
      <c r="C165" s="9"/>
      <c r="D165" s="9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 x14ac:dyDescent="0.25">
      <c r="A166" s="74"/>
      <c r="B166" s="9"/>
      <c r="C166" s="9"/>
      <c r="D166" s="9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 x14ac:dyDescent="0.25">
      <c r="A167" s="74"/>
      <c r="B167" s="9"/>
      <c r="C167" s="9"/>
      <c r="D167" s="9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 x14ac:dyDescent="0.25">
      <c r="A168" s="74"/>
      <c r="B168" s="9"/>
      <c r="C168" s="9"/>
      <c r="D168" s="9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 x14ac:dyDescent="0.25">
      <c r="A169" s="74"/>
      <c r="B169" s="9"/>
      <c r="C169" s="9"/>
      <c r="D169" s="9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 x14ac:dyDescent="0.25">
      <c r="A170" s="74"/>
      <c r="B170" s="9"/>
      <c r="C170" s="9"/>
      <c r="D170" s="9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 x14ac:dyDescent="0.25">
      <c r="A171" s="74"/>
      <c r="B171" s="9"/>
      <c r="C171" s="9"/>
      <c r="D171" s="9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 x14ac:dyDescent="0.25">
      <c r="A172" s="1"/>
      <c r="B172" s="8"/>
      <c r="C172" s="8"/>
      <c r="D172" s="8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25">
      <c r="A173" s="74"/>
      <c r="B173" s="9"/>
      <c r="C173" s="9"/>
      <c r="D173" s="9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 x14ac:dyDescent="0.25">
      <c r="A174" s="74"/>
      <c r="B174" s="9"/>
      <c r="C174" s="9"/>
      <c r="D174" s="9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 x14ac:dyDescent="0.25">
      <c r="A175" s="74"/>
      <c r="B175" s="9"/>
      <c r="C175" s="9"/>
      <c r="D175" s="9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 x14ac:dyDescent="0.25">
      <c r="A176" s="22"/>
      <c r="B176" s="9"/>
      <c r="C176" s="9"/>
      <c r="D176" s="9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 x14ac:dyDescent="0.25">
      <c r="A177" s="3"/>
      <c r="B177" s="9"/>
      <c r="C177" s="9"/>
      <c r="D177" s="9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 x14ac:dyDescent="0.25">
      <c r="A178" s="3"/>
      <c r="B178" s="9"/>
      <c r="C178" s="9"/>
      <c r="D178" s="9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  <row r="179" spans="1:21" x14ac:dyDescent="0.25">
      <c r="A179" s="3"/>
      <c r="B179" s="9"/>
      <c r="C179" s="9"/>
      <c r="D179" s="9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</row>
    <row r="180" spans="1:21" x14ac:dyDescent="0.25">
      <c r="A180" s="74"/>
      <c r="B180" s="9"/>
      <c r="C180" s="9"/>
      <c r="D180" s="9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</row>
    <row r="181" spans="1:21" x14ac:dyDescent="0.25">
      <c r="A181" s="1"/>
      <c r="B181" s="8"/>
      <c r="C181" s="8"/>
      <c r="D181" s="8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25">
      <c r="A182" s="74"/>
      <c r="B182" s="9"/>
      <c r="C182" s="9"/>
      <c r="D182" s="9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</row>
    <row r="183" spans="1:21" x14ac:dyDescent="0.25">
      <c r="A183" s="74"/>
      <c r="B183" s="9"/>
      <c r="C183" s="9"/>
      <c r="D183" s="9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</row>
    <row r="184" spans="1:21" x14ac:dyDescent="0.25">
      <c r="A184" s="74"/>
      <c r="B184" s="9"/>
      <c r="C184" s="9"/>
      <c r="D184" s="9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</row>
    <row r="185" spans="1:21" x14ac:dyDescent="0.25">
      <c r="A185" s="74"/>
      <c r="B185" s="9"/>
      <c r="C185" s="9"/>
      <c r="D185" s="9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spans="1:21" x14ac:dyDescent="0.25">
      <c r="A186" s="74"/>
      <c r="B186" s="9"/>
      <c r="C186" s="9"/>
      <c r="D186" s="9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spans="1:21" x14ac:dyDescent="0.25">
      <c r="A187" s="74"/>
      <c r="B187" s="9"/>
      <c r="C187" s="9"/>
      <c r="D187" s="9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spans="1:21" x14ac:dyDescent="0.25">
      <c r="A188" s="74"/>
      <c r="B188" s="9"/>
      <c r="C188" s="9"/>
      <c r="D188" s="9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spans="1:21" x14ac:dyDescent="0.25">
      <c r="A189" s="74"/>
      <c r="B189" s="9"/>
      <c r="C189" s="9"/>
      <c r="D189" s="9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spans="1:21" x14ac:dyDescent="0.25">
      <c r="A190" s="74"/>
      <c r="B190" s="9"/>
      <c r="C190" s="9"/>
      <c r="D190" s="9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spans="1:21" x14ac:dyDescent="0.25">
      <c r="A191" s="74"/>
      <c r="B191" s="9"/>
      <c r="C191" s="9"/>
      <c r="D191" s="9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spans="1:21" x14ac:dyDescent="0.25">
      <c r="A192" s="74"/>
      <c r="B192" s="9"/>
      <c r="C192" s="9"/>
      <c r="D192" s="9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spans="1:23" x14ac:dyDescent="0.25">
      <c r="A193" s="74"/>
      <c r="B193" s="9"/>
      <c r="C193" s="9"/>
      <c r="D193" s="9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3" x14ac:dyDescent="0.25">
      <c r="A194" s="1"/>
      <c r="B194" s="8"/>
      <c r="C194" s="8"/>
      <c r="D194" s="8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3" x14ac:dyDescent="0.25">
      <c r="A195" s="74"/>
      <c r="B195" s="9"/>
      <c r="C195" s="9"/>
      <c r="D195" s="9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spans="1:23" x14ac:dyDescent="0.25">
      <c r="A196" s="74"/>
      <c r="B196" s="9"/>
      <c r="C196" s="9"/>
      <c r="D196" s="9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</row>
    <row r="197" spans="1:23" x14ac:dyDescent="0.25">
      <c r="A197" s="74"/>
      <c r="B197" s="9"/>
      <c r="C197" s="9"/>
      <c r="D197" s="9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spans="1:23" x14ac:dyDescent="0.25">
      <c r="A198" s="74"/>
      <c r="B198" s="9"/>
      <c r="C198" s="9"/>
      <c r="D198" s="9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spans="1:23" x14ac:dyDescent="0.25">
      <c r="A199" s="74"/>
      <c r="B199" s="9"/>
      <c r="C199" s="9"/>
      <c r="D199" s="9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</row>
    <row r="200" spans="1:23" x14ac:dyDescent="0.25">
      <c r="A200" s="74"/>
      <c r="B200" s="9"/>
      <c r="C200" s="9"/>
      <c r="D200" s="9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</row>
    <row r="201" spans="1:23" x14ac:dyDescent="0.25">
      <c r="A201" s="74"/>
      <c r="B201" s="9"/>
      <c r="C201" s="9"/>
      <c r="D201" s="9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</row>
    <row r="202" spans="1:23" x14ac:dyDescent="0.25">
      <c r="A202" s="74"/>
      <c r="B202" s="9"/>
      <c r="C202" s="9"/>
      <c r="D202" s="9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</row>
    <row r="203" spans="1:23" x14ac:dyDescent="0.25">
      <c r="A203" s="75"/>
      <c r="B203" s="32"/>
      <c r="C203" s="32"/>
      <c r="D203" s="32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"/>
      <c r="W203" s="4"/>
    </row>
    <row r="204" spans="1:23" x14ac:dyDescent="0.25">
      <c r="A204" s="4"/>
      <c r="B204" s="4"/>
      <c r="C204" s="8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3" x14ac:dyDescent="0.25">
      <c r="A205" s="7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4"/>
    </row>
    <row r="206" spans="1:23" x14ac:dyDescent="0.25">
      <c r="A206" s="73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4"/>
    </row>
    <row r="207" spans="1:23" x14ac:dyDescent="0.25">
      <c r="A207" s="74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3" x14ac:dyDescent="0.25">
      <c r="A208" s="74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74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74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25">
      <c r="A211" s="74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25">
      <c r="A212" s="74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x14ac:dyDescent="0.25">
      <c r="A213" s="7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x14ac:dyDescent="0.25">
      <c r="A214" s="74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x14ac:dyDescent="0.25">
      <c r="A215" s="74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x14ac:dyDescent="0.25">
      <c r="A216" s="74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x14ac:dyDescent="0.25">
      <c r="A217" s="74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x14ac:dyDescent="0.25">
      <c r="A218" s="74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x14ac:dyDescent="0.25">
      <c r="A219" s="74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21" x14ac:dyDescent="0.25">
      <c r="A220" s="74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21" x14ac:dyDescent="0.25">
      <c r="A221" s="74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21" x14ac:dyDescent="0.25">
      <c r="A222" s="74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21" x14ac:dyDescent="0.25">
      <c r="A223" s="74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21" x14ac:dyDescent="0.25">
      <c r="A224" s="74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21" x14ac:dyDescent="0.25">
      <c r="A225" s="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x14ac:dyDescent="0.25">
      <c r="A226" s="74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21" x14ac:dyDescent="0.25">
      <c r="A227" s="74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5">
      <c r="A228" s="74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21" x14ac:dyDescent="0.25">
      <c r="A229" s="22"/>
      <c r="B229" s="9"/>
      <c r="C229" s="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</row>
    <row r="230" spans="1:21" x14ac:dyDescent="0.25">
      <c r="A230" s="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21" x14ac:dyDescent="0.25">
      <c r="A231" s="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21" x14ac:dyDescent="0.25">
      <c r="A232" s="74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1" x14ac:dyDescent="0.25">
      <c r="A233" s="74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21" x14ac:dyDescent="0.25">
      <c r="A234" s="74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21" x14ac:dyDescent="0.25">
      <c r="A235" s="74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21" x14ac:dyDescent="0.25">
      <c r="A236" s="74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21" x14ac:dyDescent="0.25">
      <c r="A237" s="74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21" x14ac:dyDescent="0.25">
      <c r="A238" s="74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21" x14ac:dyDescent="0.25">
      <c r="A239" s="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x14ac:dyDescent="0.25">
      <c r="A240" s="7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21" x14ac:dyDescent="0.25">
      <c r="A241" s="7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21" x14ac:dyDescent="0.25">
      <c r="A242" s="74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21" x14ac:dyDescent="0.25">
      <c r="A243" s="7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21" x14ac:dyDescent="0.25">
      <c r="A244" s="74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21" x14ac:dyDescent="0.25">
      <c r="A245" s="74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21" x14ac:dyDescent="0.25">
      <c r="A246" s="74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21" x14ac:dyDescent="0.25">
      <c r="A247" s="74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21" x14ac:dyDescent="0.25">
      <c r="A248" s="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x14ac:dyDescent="0.25">
      <c r="A249" s="74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21" x14ac:dyDescent="0.25">
      <c r="A250" s="74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21" x14ac:dyDescent="0.25">
      <c r="A251" s="74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21" x14ac:dyDescent="0.25">
      <c r="A252" s="74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21" x14ac:dyDescent="0.25">
      <c r="A253" s="74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21" x14ac:dyDescent="0.25">
      <c r="A254" s="74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21" x14ac:dyDescent="0.25">
      <c r="A255" s="75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</row>
    <row r="256" spans="1:21" x14ac:dyDescent="0.25">
      <c r="A256" s="73"/>
      <c r="B256" s="10"/>
      <c r="C256" s="10"/>
      <c r="D256" s="10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</row>
    <row r="257" spans="1:21" x14ac:dyDescent="0.25">
      <c r="A257" s="74"/>
      <c r="B257" s="9"/>
      <c r="C257" s="9"/>
      <c r="D257" s="9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</row>
    <row r="258" spans="1:21" x14ac:dyDescent="0.25">
      <c r="A258" s="74"/>
      <c r="B258" s="9"/>
      <c r="C258" s="9"/>
      <c r="D258" s="9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</row>
    <row r="259" spans="1:21" x14ac:dyDescent="0.25">
      <c r="A259" s="74"/>
      <c r="B259" s="9"/>
      <c r="C259" s="9"/>
      <c r="D259" s="9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</row>
    <row r="260" spans="1:21" x14ac:dyDescent="0.25">
      <c r="A260" s="74"/>
      <c r="B260" s="9"/>
      <c r="C260" s="9"/>
      <c r="D260" s="9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</row>
    <row r="261" spans="1:21" x14ac:dyDescent="0.25">
      <c r="A261" s="74"/>
      <c r="B261" s="9"/>
      <c r="C261" s="9"/>
      <c r="D261" s="9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</row>
    <row r="262" spans="1:21" x14ac:dyDescent="0.25">
      <c r="A262" s="74"/>
      <c r="B262" s="9"/>
      <c r="C262" s="9"/>
      <c r="D262" s="9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</row>
    <row r="263" spans="1:21" x14ac:dyDescent="0.25">
      <c r="A263" s="74"/>
      <c r="B263" s="9"/>
      <c r="C263" s="9"/>
      <c r="D263" s="9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</row>
    <row r="264" spans="1:21" x14ac:dyDescent="0.25">
      <c r="A264" s="74"/>
      <c r="B264" s="9"/>
      <c r="C264" s="9"/>
      <c r="D264" s="9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</row>
    <row r="265" spans="1:21" x14ac:dyDescent="0.25">
      <c r="A265" s="74"/>
      <c r="B265" s="9"/>
      <c r="C265" s="9"/>
      <c r="D265" s="9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</row>
    <row r="266" spans="1:21" x14ac:dyDescent="0.25">
      <c r="A266" s="74"/>
      <c r="B266" s="9"/>
      <c r="C266" s="9"/>
      <c r="D266" s="9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</row>
    <row r="267" spans="1:21" x14ac:dyDescent="0.25">
      <c r="A267" s="74"/>
      <c r="B267" s="9"/>
      <c r="C267" s="9"/>
      <c r="D267" s="9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</row>
    <row r="268" spans="1:21" x14ac:dyDescent="0.25">
      <c r="A268" s="74"/>
      <c r="B268" s="9"/>
      <c r="C268" s="9"/>
      <c r="D268" s="9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</row>
    <row r="269" spans="1:21" x14ac:dyDescent="0.25">
      <c r="A269" s="74"/>
      <c r="B269" s="9"/>
      <c r="C269" s="9"/>
      <c r="D269" s="9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</row>
    <row r="270" spans="1:21" x14ac:dyDescent="0.25">
      <c r="A270" s="74"/>
      <c r="B270" s="9"/>
      <c r="C270" s="9"/>
      <c r="D270" s="9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</row>
    <row r="271" spans="1:21" x14ac:dyDescent="0.25">
      <c r="A271" s="1"/>
      <c r="B271" s="8"/>
      <c r="C271" s="8"/>
      <c r="D271" s="8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25">
      <c r="A272" s="74"/>
      <c r="B272" s="9"/>
      <c r="C272" s="9"/>
      <c r="D272" s="9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</row>
    <row r="273" spans="1:21" x14ac:dyDescent="0.25">
      <c r="A273" s="74"/>
      <c r="B273" s="9"/>
      <c r="C273" s="9"/>
      <c r="D273" s="9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</row>
    <row r="274" spans="1:21" x14ac:dyDescent="0.25">
      <c r="A274" s="74"/>
      <c r="B274" s="9"/>
      <c r="C274" s="9"/>
      <c r="D274" s="9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</row>
    <row r="275" spans="1:21" x14ac:dyDescent="0.25">
      <c r="A275" s="22"/>
      <c r="B275" s="9"/>
      <c r="C275" s="9"/>
      <c r="D275" s="9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</row>
    <row r="276" spans="1:21" x14ac:dyDescent="0.25">
      <c r="A276" s="3"/>
      <c r="B276" s="9"/>
      <c r="C276" s="9"/>
      <c r="D276" s="9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</row>
    <row r="277" spans="1:21" x14ac:dyDescent="0.25">
      <c r="A277" s="3"/>
      <c r="B277" s="9"/>
      <c r="C277" s="9"/>
      <c r="D277" s="9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</row>
    <row r="278" spans="1:21" x14ac:dyDescent="0.25">
      <c r="A278" s="3"/>
      <c r="B278" s="9"/>
      <c r="C278" s="9"/>
      <c r="D278" s="9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</row>
    <row r="279" spans="1:21" x14ac:dyDescent="0.25">
      <c r="A279" s="74"/>
      <c r="B279" s="9"/>
      <c r="C279" s="9"/>
      <c r="D279" s="9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</row>
    <row r="280" spans="1:21" x14ac:dyDescent="0.25">
      <c r="A280" s="1"/>
      <c r="B280" s="8"/>
      <c r="C280" s="8"/>
      <c r="D280" s="8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25">
      <c r="A281" s="74"/>
      <c r="B281" s="9"/>
      <c r="C281" s="9"/>
      <c r="D281" s="9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</row>
    <row r="282" spans="1:21" x14ac:dyDescent="0.25">
      <c r="A282" s="74"/>
      <c r="B282" s="9"/>
      <c r="C282" s="9"/>
      <c r="D282" s="9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</row>
    <row r="283" spans="1:21" x14ac:dyDescent="0.25">
      <c r="A283" s="74"/>
      <c r="B283" s="9"/>
      <c r="C283" s="9"/>
      <c r="D283" s="9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</row>
    <row r="284" spans="1:21" x14ac:dyDescent="0.25">
      <c r="A284" s="74"/>
      <c r="B284" s="9"/>
      <c r="C284" s="9"/>
      <c r="D284" s="9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</row>
    <row r="285" spans="1:21" x14ac:dyDescent="0.25">
      <c r="A285" s="74"/>
      <c r="B285" s="9"/>
      <c r="C285" s="9"/>
      <c r="D285" s="9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</row>
    <row r="286" spans="1:21" x14ac:dyDescent="0.25">
      <c r="A286" s="74"/>
      <c r="B286" s="9"/>
      <c r="C286" s="9"/>
      <c r="D286" s="9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</row>
    <row r="287" spans="1:21" x14ac:dyDescent="0.25">
      <c r="A287" s="74"/>
      <c r="B287" s="9"/>
      <c r="C287" s="9"/>
      <c r="D287" s="9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</row>
    <row r="288" spans="1:21" x14ac:dyDescent="0.25">
      <c r="A288" s="74"/>
      <c r="B288" s="9"/>
      <c r="C288" s="9"/>
      <c r="D288" s="9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</row>
    <row r="289" spans="1:22" x14ac:dyDescent="0.25">
      <c r="A289" s="74"/>
      <c r="B289" s="9"/>
      <c r="C289" s="9"/>
      <c r="D289" s="9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</row>
    <row r="290" spans="1:22" x14ac:dyDescent="0.25">
      <c r="A290" s="74"/>
      <c r="B290" s="9"/>
      <c r="C290" s="9"/>
      <c r="D290" s="9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</row>
    <row r="291" spans="1:22" x14ac:dyDescent="0.25">
      <c r="A291" s="74"/>
      <c r="B291" s="9"/>
      <c r="C291" s="9"/>
      <c r="D291" s="9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</row>
    <row r="292" spans="1:22" x14ac:dyDescent="0.25">
      <c r="A292" s="74"/>
      <c r="B292" s="9"/>
      <c r="C292" s="9"/>
      <c r="D292" s="9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</row>
    <row r="293" spans="1:22" x14ac:dyDescent="0.25">
      <c r="A293" s="1"/>
      <c r="B293" s="8"/>
      <c r="C293" s="8"/>
      <c r="D293" s="8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2" x14ac:dyDescent="0.25">
      <c r="A294" s="74"/>
      <c r="B294" s="9"/>
      <c r="C294" s="9"/>
      <c r="D294" s="9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</row>
    <row r="295" spans="1:22" x14ac:dyDescent="0.25">
      <c r="A295" s="74"/>
      <c r="B295" s="9"/>
      <c r="C295" s="9"/>
      <c r="D295" s="9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</row>
    <row r="296" spans="1:22" x14ac:dyDescent="0.25">
      <c r="A296" s="74"/>
      <c r="B296" s="9"/>
      <c r="C296" s="9"/>
      <c r="D296" s="9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</row>
    <row r="297" spans="1:22" x14ac:dyDescent="0.25">
      <c r="A297" s="74"/>
      <c r="B297" s="9"/>
      <c r="C297" s="9"/>
      <c r="D297" s="9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</row>
    <row r="298" spans="1:22" x14ac:dyDescent="0.25">
      <c r="A298" s="74"/>
      <c r="B298" s="9"/>
      <c r="C298" s="9"/>
      <c r="D298" s="9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</row>
    <row r="299" spans="1:22" x14ac:dyDescent="0.25">
      <c r="A299" s="74"/>
      <c r="B299" s="9"/>
      <c r="C299" s="9"/>
      <c r="D299" s="9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</row>
    <row r="300" spans="1:22" x14ac:dyDescent="0.25">
      <c r="A300" s="74"/>
      <c r="B300" s="9"/>
      <c r="C300" s="9"/>
      <c r="D300" s="9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</row>
    <row r="301" spans="1:22" x14ac:dyDescent="0.25">
      <c r="A301" s="74"/>
      <c r="B301" s="9"/>
      <c r="C301" s="9"/>
      <c r="D301" s="9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</row>
    <row r="302" spans="1:22" x14ac:dyDescent="0.25">
      <c r="A302" s="74"/>
      <c r="B302" s="9"/>
      <c r="C302" s="9"/>
      <c r="D302" s="9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</row>
    <row r="303" spans="1:22" x14ac:dyDescent="0.25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4"/>
    </row>
    <row r="304" spans="1:22" x14ac:dyDescent="0.25">
      <c r="A304" s="43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4"/>
    </row>
    <row r="305" spans="1:22" x14ac:dyDescent="0.25">
      <c r="A305" s="7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4"/>
    </row>
    <row r="306" spans="1:22" x14ac:dyDescent="0.25">
      <c r="A306" s="3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</row>
    <row r="307" spans="1:22" x14ac:dyDescent="0.25">
      <c r="A307" s="3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</row>
    <row r="308" spans="1:22" x14ac:dyDescent="0.25">
      <c r="A308" s="3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</row>
    <row r="309" spans="1:22" x14ac:dyDescent="0.25">
      <c r="A309" s="3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</row>
    <row r="310" spans="1:22" x14ac:dyDescent="0.25">
      <c r="A310" s="3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</row>
    <row r="311" spans="1:22" x14ac:dyDescent="0.25">
      <c r="A311" s="3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</row>
    <row r="312" spans="1:22" x14ac:dyDescent="0.25">
      <c r="A312" s="74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22" x14ac:dyDescent="0.25">
      <c r="A313" s="74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22" x14ac:dyDescent="0.25">
      <c r="A314" s="74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22" x14ac:dyDescent="0.25">
      <c r="A315" s="74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22" x14ac:dyDescent="0.25">
      <c r="A316" s="74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22" x14ac:dyDescent="0.25">
      <c r="A317" s="74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22" x14ac:dyDescent="0.25">
      <c r="A318" s="74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22" x14ac:dyDescent="0.25">
      <c r="A319" s="74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22" x14ac:dyDescent="0.25">
      <c r="A320" s="74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21" x14ac:dyDescent="0.25">
      <c r="A321" s="74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21" x14ac:dyDescent="0.25">
      <c r="A322" s="74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x14ac:dyDescent="0.25">
      <c r="A323" s="74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21" x14ac:dyDescent="0.25">
      <c r="A324" s="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x14ac:dyDescent="0.25">
      <c r="A325" s="74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21" x14ac:dyDescent="0.25">
      <c r="A326" s="74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 x14ac:dyDescent="0.25">
      <c r="A327" s="74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21" x14ac:dyDescent="0.25">
      <c r="A328" s="22"/>
      <c r="B328" s="9"/>
      <c r="C328" s="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</row>
    <row r="329" spans="1:21" x14ac:dyDescent="0.25">
      <c r="A329" s="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21" x14ac:dyDescent="0.25">
      <c r="A330" s="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21" x14ac:dyDescent="0.25">
      <c r="A331" s="74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21" x14ac:dyDescent="0.25">
      <c r="A332" s="74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21" x14ac:dyDescent="0.25">
      <c r="A333" s="7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x14ac:dyDescent="0.25">
      <c r="A334" s="74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21" x14ac:dyDescent="0.25">
      <c r="A335" s="74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21" x14ac:dyDescent="0.25">
      <c r="A336" s="74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21" x14ac:dyDescent="0.25">
      <c r="A337" s="7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21" x14ac:dyDescent="0.25">
      <c r="A338" s="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x14ac:dyDescent="0.25">
      <c r="A339" s="74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21" x14ac:dyDescent="0.25">
      <c r="A340" s="74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21" x14ac:dyDescent="0.25">
      <c r="A341" s="74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21" x14ac:dyDescent="0.25">
      <c r="A342" s="74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21" x14ac:dyDescent="0.25">
      <c r="A343" s="74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21" x14ac:dyDescent="0.25">
      <c r="A344" s="74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21" x14ac:dyDescent="0.25">
      <c r="A345" s="74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21" x14ac:dyDescent="0.25">
      <c r="A346" s="74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21" x14ac:dyDescent="0.25">
      <c r="A347" s="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x14ac:dyDescent="0.25">
      <c r="A348" s="74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21" x14ac:dyDescent="0.25">
      <c r="A349" s="74"/>
      <c r="B349" s="9"/>
      <c r="C349" s="9"/>
      <c r="D349" s="9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21" x14ac:dyDescent="0.25">
      <c r="A350" s="74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21" x14ac:dyDescent="0.25">
      <c r="A351" s="74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21" x14ac:dyDescent="0.25">
      <c r="A352" s="74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21" x14ac:dyDescent="0.25">
      <c r="A353" s="74"/>
      <c r="B353" s="9"/>
      <c r="C353" s="9"/>
      <c r="D353" s="9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21" x14ac:dyDescent="0.25">
      <c r="A354" s="75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spans="1:21" x14ac:dyDescent="0.25">
      <c r="A355" s="73"/>
      <c r="B355" s="10"/>
      <c r="C355" s="10"/>
      <c r="D355" s="10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</row>
    <row r="356" spans="1:21" x14ac:dyDescent="0.25">
      <c r="A356" s="74"/>
      <c r="B356" s="9"/>
      <c r="C356" s="9"/>
      <c r="D356" s="9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</row>
    <row r="357" spans="1:21" x14ac:dyDescent="0.25">
      <c r="A357" s="74"/>
      <c r="B357" s="9"/>
      <c r="C357" s="9"/>
      <c r="D357" s="9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</row>
    <row r="358" spans="1:21" x14ac:dyDescent="0.25">
      <c r="A358" s="74"/>
      <c r="B358" s="9"/>
      <c r="C358" s="9"/>
      <c r="D358" s="9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</row>
    <row r="359" spans="1:21" x14ac:dyDescent="0.25">
      <c r="A359" s="74"/>
      <c r="B359" s="9"/>
      <c r="C359" s="9"/>
      <c r="D359" s="9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</row>
    <row r="360" spans="1:21" x14ac:dyDescent="0.25">
      <c r="A360" s="74"/>
      <c r="B360" s="9"/>
      <c r="C360" s="9"/>
      <c r="D360" s="9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</row>
    <row r="361" spans="1:21" x14ac:dyDescent="0.25">
      <c r="A361" s="74"/>
      <c r="B361" s="9"/>
      <c r="C361" s="9"/>
      <c r="D361" s="9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</row>
    <row r="362" spans="1:21" x14ac:dyDescent="0.25">
      <c r="A362" s="74"/>
      <c r="B362" s="9"/>
      <c r="C362" s="9"/>
      <c r="D362" s="9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</row>
    <row r="363" spans="1:21" x14ac:dyDescent="0.25">
      <c r="A363" s="74"/>
      <c r="B363" s="9"/>
      <c r="C363" s="9"/>
      <c r="D363" s="9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</row>
    <row r="364" spans="1:21" x14ac:dyDescent="0.25">
      <c r="A364" s="74"/>
      <c r="B364" s="9"/>
      <c r="C364" s="9"/>
      <c r="D364" s="9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</row>
    <row r="365" spans="1:21" x14ac:dyDescent="0.25">
      <c r="A365" s="74"/>
      <c r="B365" s="9"/>
      <c r="C365" s="9"/>
      <c r="D365" s="9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</row>
    <row r="366" spans="1:21" x14ac:dyDescent="0.25">
      <c r="A366" s="74"/>
      <c r="B366" s="9"/>
      <c r="C366" s="9"/>
      <c r="D366" s="9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</row>
    <row r="367" spans="1:21" x14ac:dyDescent="0.25">
      <c r="A367" s="74"/>
      <c r="B367" s="9"/>
      <c r="C367" s="9"/>
      <c r="D367" s="9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</row>
    <row r="368" spans="1:21" x14ac:dyDescent="0.25">
      <c r="A368" s="74"/>
      <c r="B368" s="9"/>
      <c r="C368" s="9"/>
      <c r="D368" s="9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</row>
    <row r="369" spans="1:21" x14ac:dyDescent="0.25">
      <c r="A369" s="74"/>
      <c r="B369" s="9"/>
      <c r="C369" s="9"/>
      <c r="D369" s="9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</row>
    <row r="370" spans="1:21" x14ac:dyDescent="0.25">
      <c r="A370" s="1"/>
      <c r="B370" s="8"/>
      <c r="C370" s="8"/>
      <c r="D370" s="8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</row>
    <row r="371" spans="1:21" x14ac:dyDescent="0.25">
      <c r="A371" s="74"/>
      <c r="B371" s="9"/>
      <c r="C371" s="9"/>
      <c r="D371" s="9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</row>
    <row r="372" spans="1:21" x14ac:dyDescent="0.25">
      <c r="A372" s="74"/>
      <c r="B372" s="9"/>
      <c r="C372" s="9"/>
      <c r="D372" s="9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</row>
    <row r="373" spans="1:21" x14ac:dyDescent="0.25">
      <c r="A373" s="74"/>
      <c r="B373" s="9"/>
      <c r="C373" s="9"/>
      <c r="D373" s="9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</row>
    <row r="374" spans="1:21" x14ac:dyDescent="0.25">
      <c r="A374" s="22"/>
      <c r="B374" s="9"/>
      <c r="C374" s="9"/>
      <c r="D374" s="9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</row>
    <row r="375" spans="1:21" x14ac:dyDescent="0.25">
      <c r="A375" s="3"/>
      <c r="B375" s="9"/>
      <c r="C375" s="9"/>
      <c r="D375" s="9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</row>
    <row r="376" spans="1:21" x14ac:dyDescent="0.25">
      <c r="A376" s="3"/>
      <c r="B376" s="9"/>
      <c r="C376" s="9"/>
      <c r="D376" s="9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</row>
    <row r="377" spans="1:21" x14ac:dyDescent="0.25">
      <c r="A377" s="3"/>
      <c r="B377" s="9"/>
      <c r="C377" s="9"/>
      <c r="D377" s="9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</row>
    <row r="378" spans="1:21" x14ac:dyDescent="0.25">
      <c r="A378" s="74"/>
      <c r="B378" s="9"/>
      <c r="C378" s="9"/>
      <c r="D378" s="9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</row>
    <row r="379" spans="1:21" x14ac:dyDescent="0.25">
      <c r="A379" s="1"/>
      <c r="B379" s="8"/>
      <c r="C379" s="8"/>
      <c r="D379" s="8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</row>
    <row r="380" spans="1:21" x14ac:dyDescent="0.25">
      <c r="A380" s="74"/>
      <c r="B380" s="9"/>
      <c r="C380" s="9"/>
      <c r="D380" s="9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</row>
    <row r="381" spans="1:21" x14ac:dyDescent="0.25">
      <c r="A381" s="74"/>
      <c r="B381" s="9"/>
      <c r="C381" s="9"/>
      <c r="D381" s="9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</row>
    <row r="382" spans="1:21" x14ac:dyDescent="0.25">
      <c r="A382" s="74"/>
      <c r="B382" s="9"/>
      <c r="C382" s="9"/>
      <c r="D382" s="9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</row>
    <row r="383" spans="1:21" x14ac:dyDescent="0.25">
      <c r="A383" s="74"/>
      <c r="B383" s="9"/>
      <c r="C383" s="9"/>
      <c r="D383" s="9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</row>
    <row r="384" spans="1:21" x14ac:dyDescent="0.25">
      <c r="A384" s="74"/>
      <c r="B384" s="9"/>
      <c r="C384" s="9"/>
      <c r="D384" s="9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</row>
    <row r="385" spans="1:21" x14ac:dyDescent="0.25">
      <c r="A385" s="74"/>
      <c r="B385" s="9"/>
      <c r="C385" s="9"/>
      <c r="D385" s="9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</row>
    <row r="386" spans="1:21" x14ac:dyDescent="0.25">
      <c r="A386" s="74"/>
      <c r="B386" s="9"/>
      <c r="C386" s="9"/>
      <c r="D386" s="9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</row>
    <row r="387" spans="1:21" x14ac:dyDescent="0.25">
      <c r="A387" s="74"/>
      <c r="B387" s="9"/>
      <c r="C387" s="9"/>
      <c r="D387" s="9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</row>
    <row r="388" spans="1:21" x14ac:dyDescent="0.25">
      <c r="A388" s="74"/>
      <c r="B388" s="9"/>
      <c r="C388" s="9"/>
      <c r="D388" s="9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</row>
    <row r="389" spans="1:21" x14ac:dyDescent="0.25">
      <c r="A389" s="74"/>
      <c r="B389" s="9"/>
      <c r="C389" s="9"/>
      <c r="D389" s="9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</row>
    <row r="390" spans="1:21" x14ac:dyDescent="0.25">
      <c r="A390" s="74"/>
      <c r="B390" s="9"/>
      <c r="C390" s="9"/>
      <c r="D390" s="9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</row>
    <row r="391" spans="1:21" x14ac:dyDescent="0.25">
      <c r="A391" s="74"/>
      <c r="B391" s="9"/>
      <c r="C391" s="9"/>
      <c r="D391" s="9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</row>
    <row r="392" spans="1:21" x14ac:dyDescent="0.25">
      <c r="A392" s="1"/>
      <c r="B392" s="8"/>
      <c r="C392" s="8"/>
      <c r="D392" s="8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</row>
    <row r="393" spans="1:21" x14ac:dyDescent="0.25">
      <c r="A393" s="74"/>
      <c r="B393" s="9"/>
      <c r="C393" s="9"/>
      <c r="D393" s="9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</row>
    <row r="394" spans="1:21" x14ac:dyDescent="0.25">
      <c r="A394" s="74"/>
      <c r="B394" s="9"/>
      <c r="C394" s="9"/>
      <c r="D394" s="9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</row>
    <row r="395" spans="1:21" x14ac:dyDescent="0.25">
      <c r="A395" s="74"/>
      <c r="B395" s="9"/>
      <c r="C395" s="9"/>
      <c r="D395" s="9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</row>
    <row r="396" spans="1:21" x14ac:dyDescent="0.25">
      <c r="A396" s="74"/>
      <c r="B396" s="9"/>
      <c r="C396" s="9"/>
      <c r="D396" s="9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</row>
    <row r="397" spans="1:21" x14ac:dyDescent="0.25">
      <c r="A397" s="74"/>
      <c r="B397" s="9"/>
      <c r="C397" s="9"/>
      <c r="D397" s="9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</row>
    <row r="398" spans="1:21" x14ac:dyDescent="0.25">
      <c r="A398" s="74"/>
      <c r="B398" s="9"/>
      <c r="C398" s="9"/>
      <c r="D398" s="9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</row>
    <row r="399" spans="1:21" x14ac:dyDescent="0.25">
      <c r="A399" s="74"/>
      <c r="B399" s="9"/>
      <c r="C399" s="9"/>
      <c r="D399" s="9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</row>
    <row r="400" spans="1:21" x14ac:dyDescent="0.25">
      <c r="A400" s="74"/>
      <c r="B400" s="9"/>
      <c r="C400" s="9"/>
      <c r="D400" s="9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</row>
    <row r="401" spans="1:22" x14ac:dyDescent="0.25">
      <c r="A401" s="74"/>
      <c r="B401" s="9"/>
      <c r="C401" s="9"/>
      <c r="D401" s="9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</row>
    <row r="402" spans="1:22" x14ac:dyDescent="0.25">
      <c r="A402" s="4"/>
      <c r="B402" s="4"/>
      <c r="C402" s="8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5">
      <c r="A403" s="7"/>
      <c r="B403" s="38"/>
      <c r="C403" s="3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4"/>
    </row>
    <row r="404" spans="1:22" x14ac:dyDescent="0.25">
      <c r="A404" s="73"/>
      <c r="B404" s="38"/>
      <c r="C404" s="3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4"/>
    </row>
    <row r="405" spans="1:22" x14ac:dyDescent="0.25">
      <c r="A405" s="74"/>
      <c r="B405" s="36"/>
      <c r="C405" s="36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2" x14ac:dyDescent="0.25">
      <c r="A406" s="74"/>
      <c r="B406" s="36"/>
      <c r="C406" s="36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1:22" x14ac:dyDescent="0.25">
      <c r="A407" s="74"/>
      <c r="B407" s="36"/>
      <c r="C407" s="36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1:22" x14ac:dyDescent="0.25">
      <c r="A408" s="74"/>
      <c r="B408" s="36"/>
      <c r="C408" s="36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1:22" x14ac:dyDescent="0.25">
      <c r="A409" s="74"/>
      <c r="B409" s="36"/>
      <c r="C409" s="36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1:22" x14ac:dyDescent="0.25">
      <c r="A410" s="74"/>
      <c r="B410" s="36"/>
      <c r="C410" s="36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1:22" x14ac:dyDescent="0.25">
      <c r="A411" s="74"/>
      <c r="B411" s="36"/>
      <c r="C411" s="36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1:22" x14ac:dyDescent="0.25">
      <c r="A412" s="7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2" x14ac:dyDescent="0.25">
      <c r="A413" s="7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1:22" x14ac:dyDescent="0.25">
      <c r="A414" s="7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1:22" x14ac:dyDescent="0.25">
      <c r="A415" s="7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1:22" x14ac:dyDescent="0.25">
      <c r="A416" s="7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1:21" x14ac:dyDescent="0.25">
      <c r="A417" s="7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1:21" x14ac:dyDescent="0.25">
      <c r="A418" s="7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1:21" x14ac:dyDescent="0.25">
      <c r="A419" s="7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1:21" x14ac:dyDescent="0.25">
      <c r="A420" s="7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1:21" x14ac:dyDescent="0.25">
      <c r="A421" s="7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1:21" x14ac:dyDescent="0.25">
      <c r="A422" s="7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1:21" x14ac:dyDescent="0.25">
      <c r="A423" s="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x14ac:dyDescent="0.25">
      <c r="A424" s="7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1:21" x14ac:dyDescent="0.25">
      <c r="A425" s="7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1:21" x14ac:dyDescent="0.25">
      <c r="A426" s="7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1:21" x14ac:dyDescent="0.25">
      <c r="A427" s="22"/>
      <c r="B427" s="9"/>
      <c r="C427" s="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</row>
    <row r="428" spans="1:21" x14ac:dyDescent="0.25">
      <c r="A428" s="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1:21" x14ac:dyDescent="0.25">
      <c r="A429" s="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1:21" x14ac:dyDescent="0.25">
      <c r="A430" s="7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1:21" x14ac:dyDescent="0.25">
      <c r="A431" s="7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1:21" x14ac:dyDescent="0.25">
      <c r="A432" s="7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1:21" x14ac:dyDescent="0.25">
      <c r="A433" s="7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1:21" x14ac:dyDescent="0.25">
      <c r="A434" s="7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1:21" x14ac:dyDescent="0.25">
      <c r="A435" s="7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x14ac:dyDescent="0.25">
      <c r="A436" s="7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1:21" x14ac:dyDescent="0.25">
      <c r="A437" s="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x14ac:dyDescent="0.25">
      <c r="A438" s="7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1:21" x14ac:dyDescent="0.25">
      <c r="A439" s="7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 x14ac:dyDescent="0.25">
      <c r="A440" s="74"/>
      <c r="B440" s="96"/>
      <c r="C440" s="96"/>
      <c r="D440" s="96"/>
      <c r="E440" s="96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</row>
    <row r="441" spans="1:21" x14ac:dyDescent="0.25">
      <c r="A441" s="7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1:21" x14ac:dyDescent="0.25">
      <c r="A442" s="7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1:21" x14ac:dyDescent="0.25">
      <c r="A443" s="7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1:21" x14ac:dyDescent="0.25">
      <c r="A444" s="74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1:21" x14ac:dyDescent="0.25">
      <c r="A445" s="74"/>
      <c r="B445" s="96"/>
      <c r="C445" s="96"/>
      <c r="D445" s="96"/>
      <c r="E445" s="96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</row>
    <row r="446" spans="1:21" x14ac:dyDescent="0.25">
      <c r="A446" s="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x14ac:dyDescent="0.25">
      <c r="A447" s="74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1:21" x14ac:dyDescent="0.25">
      <c r="A448" s="74"/>
      <c r="B448" s="9"/>
      <c r="C448" s="9"/>
      <c r="D448" s="9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1:21" x14ac:dyDescent="0.25">
      <c r="A449" s="74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1:21" x14ac:dyDescent="0.25">
      <c r="A450" s="74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1:21" x14ac:dyDescent="0.25">
      <c r="A451" s="74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1:21" x14ac:dyDescent="0.25">
      <c r="A452" s="74"/>
      <c r="B452" s="9"/>
      <c r="C452" s="9"/>
      <c r="D452" s="9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1:21" x14ac:dyDescent="0.25">
      <c r="A453" s="75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</row>
    <row r="454" spans="1:21" x14ac:dyDescent="0.25">
      <c r="A454" s="73"/>
      <c r="B454" s="10"/>
      <c r="C454" s="10"/>
      <c r="D454" s="10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</row>
    <row r="455" spans="1:21" x14ac:dyDescent="0.25">
      <c r="A455" s="74"/>
      <c r="B455" s="9"/>
      <c r="C455" s="9"/>
      <c r="D455" s="9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</row>
    <row r="456" spans="1:21" x14ac:dyDescent="0.25">
      <c r="A456" s="74"/>
      <c r="B456" s="9"/>
      <c r="C456" s="9"/>
      <c r="D456" s="9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</row>
    <row r="457" spans="1:21" x14ac:dyDescent="0.25">
      <c r="A457" s="74"/>
      <c r="B457" s="9"/>
      <c r="C457" s="9"/>
      <c r="D457" s="9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</row>
    <row r="458" spans="1:21" x14ac:dyDescent="0.25">
      <c r="A458" s="74"/>
      <c r="B458" s="9"/>
      <c r="C458" s="9"/>
      <c r="D458" s="9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</row>
    <row r="459" spans="1:21" x14ac:dyDescent="0.25">
      <c r="A459" s="74"/>
      <c r="B459" s="9"/>
      <c r="C459" s="9"/>
      <c r="D459" s="9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</row>
    <row r="460" spans="1:21" x14ac:dyDescent="0.25">
      <c r="A460" s="74"/>
      <c r="B460" s="9"/>
      <c r="C460" s="9"/>
      <c r="D460" s="9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</row>
    <row r="461" spans="1:21" x14ac:dyDescent="0.25">
      <c r="A461" s="74"/>
      <c r="B461" s="9"/>
      <c r="C461" s="9"/>
      <c r="D461" s="9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</row>
    <row r="462" spans="1:21" x14ac:dyDescent="0.25">
      <c r="A462" s="74"/>
      <c r="B462" s="9"/>
      <c r="C462" s="9"/>
      <c r="D462" s="9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</row>
    <row r="463" spans="1:21" x14ac:dyDescent="0.25">
      <c r="A463" s="74"/>
      <c r="B463" s="9"/>
      <c r="C463" s="9"/>
      <c r="D463" s="9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</row>
    <row r="464" spans="1:21" x14ac:dyDescent="0.25">
      <c r="A464" s="74"/>
      <c r="B464" s="9"/>
      <c r="C464" s="9"/>
      <c r="D464" s="9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</row>
    <row r="465" spans="1:21" x14ac:dyDescent="0.25">
      <c r="A465" s="74"/>
      <c r="B465" s="9"/>
      <c r="C465" s="9"/>
      <c r="D465" s="9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</row>
    <row r="466" spans="1:21" x14ac:dyDescent="0.25">
      <c r="A466" s="74"/>
      <c r="B466" s="9"/>
      <c r="C466" s="9"/>
      <c r="D466" s="9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</row>
    <row r="467" spans="1:21" x14ac:dyDescent="0.25">
      <c r="A467" s="74"/>
      <c r="B467" s="9"/>
      <c r="C467" s="9"/>
      <c r="D467" s="9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</row>
    <row r="468" spans="1:21" x14ac:dyDescent="0.25">
      <c r="A468" s="74"/>
      <c r="B468" s="9"/>
      <c r="C468" s="9"/>
      <c r="D468" s="9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</row>
    <row r="469" spans="1:21" x14ac:dyDescent="0.25">
      <c r="A469" s="1"/>
      <c r="B469" s="8"/>
      <c r="C469" s="8"/>
      <c r="D469" s="8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</row>
    <row r="470" spans="1:21" x14ac:dyDescent="0.25">
      <c r="A470" s="74"/>
      <c r="B470" s="9"/>
      <c r="C470" s="9"/>
      <c r="D470" s="9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</row>
    <row r="471" spans="1:21" x14ac:dyDescent="0.25">
      <c r="A471" s="74"/>
      <c r="B471" s="9"/>
      <c r="C471" s="9"/>
      <c r="D471" s="9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</row>
    <row r="472" spans="1:21" x14ac:dyDescent="0.25">
      <c r="A472" s="74"/>
      <c r="B472" s="9"/>
      <c r="C472" s="9"/>
      <c r="D472" s="9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</row>
    <row r="473" spans="1:21" x14ac:dyDescent="0.25">
      <c r="A473" s="22"/>
      <c r="B473" s="9"/>
      <c r="C473" s="9"/>
      <c r="D473" s="9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</row>
    <row r="474" spans="1:21" x14ac:dyDescent="0.25">
      <c r="A474" s="3"/>
      <c r="B474" s="9"/>
      <c r="C474" s="9"/>
      <c r="D474" s="9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</row>
    <row r="475" spans="1:21" x14ac:dyDescent="0.25">
      <c r="A475" s="3"/>
      <c r="B475" s="9"/>
      <c r="C475" s="9"/>
      <c r="D475" s="9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</row>
    <row r="476" spans="1:21" x14ac:dyDescent="0.25">
      <c r="A476" s="3"/>
      <c r="B476" s="9"/>
      <c r="C476" s="9"/>
      <c r="D476" s="9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</row>
    <row r="477" spans="1:21" x14ac:dyDescent="0.25">
      <c r="A477" s="74"/>
      <c r="B477" s="9"/>
      <c r="C477" s="9"/>
      <c r="D477" s="9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</row>
    <row r="478" spans="1:21" x14ac:dyDescent="0.25">
      <c r="A478" s="1"/>
      <c r="B478" s="8"/>
      <c r="C478" s="8"/>
      <c r="D478" s="8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</row>
    <row r="479" spans="1:21" x14ac:dyDescent="0.25">
      <c r="A479" s="74"/>
      <c r="B479" s="9"/>
      <c r="C479" s="9"/>
      <c r="D479" s="9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</row>
    <row r="480" spans="1:21" x14ac:dyDescent="0.25">
      <c r="A480" s="74"/>
      <c r="B480" s="9"/>
      <c r="C480" s="9"/>
      <c r="D480" s="9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</row>
    <row r="481" spans="1:21" x14ac:dyDescent="0.25">
      <c r="A481" s="74"/>
      <c r="B481" s="9"/>
      <c r="C481" s="9"/>
      <c r="D481" s="9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</row>
    <row r="482" spans="1:21" x14ac:dyDescent="0.25">
      <c r="A482" s="74"/>
      <c r="B482" s="9"/>
      <c r="C482" s="9"/>
      <c r="D482" s="9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</row>
    <row r="483" spans="1:21" x14ac:dyDescent="0.25">
      <c r="A483" s="74"/>
      <c r="B483" s="9"/>
      <c r="C483" s="9"/>
      <c r="D483" s="9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</row>
    <row r="484" spans="1:21" x14ac:dyDescent="0.25">
      <c r="A484" s="74"/>
      <c r="B484" s="9"/>
      <c r="C484" s="9"/>
      <c r="D484" s="9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</row>
    <row r="485" spans="1:21" x14ac:dyDescent="0.25">
      <c r="A485" s="74"/>
      <c r="B485" s="9"/>
      <c r="C485" s="9"/>
      <c r="D485" s="9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</row>
    <row r="486" spans="1:21" x14ac:dyDescent="0.25">
      <c r="A486" s="74"/>
      <c r="B486" s="9"/>
      <c r="C486" s="9"/>
      <c r="D486" s="9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</row>
    <row r="487" spans="1:21" x14ac:dyDescent="0.25">
      <c r="A487" s="74"/>
      <c r="B487" s="9"/>
      <c r="C487" s="9"/>
      <c r="D487" s="9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</row>
    <row r="488" spans="1:21" x14ac:dyDescent="0.25">
      <c r="A488" s="74"/>
      <c r="B488" s="9"/>
      <c r="C488" s="9"/>
      <c r="D488" s="9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</row>
    <row r="489" spans="1:21" x14ac:dyDescent="0.25">
      <c r="A489" s="74"/>
      <c r="B489" s="9"/>
      <c r="C489" s="9"/>
      <c r="D489" s="9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</row>
    <row r="490" spans="1:21" x14ac:dyDescent="0.25">
      <c r="A490" s="74"/>
      <c r="B490" s="9"/>
      <c r="C490" s="9"/>
      <c r="D490" s="9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</row>
    <row r="491" spans="1:21" x14ac:dyDescent="0.25">
      <c r="A491" s="1"/>
      <c r="B491" s="8"/>
      <c r="C491" s="8"/>
      <c r="D491" s="8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</row>
    <row r="492" spans="1:21" x14ac:dyDescent="0.25">
      <c r="A492" s="74"/>
      <c r="B492" s="9"/>
      <c r="C492" s="9"/>
      <c r="D492" s="9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</row>
    <row r="493" spans="1:21" x14ac:dyDescent="0.25">
      <c r="A493" s="74"/>
      <c r="B493" s="9"/>
      <c r="C493" s="9"/>
      <c r="D493" s="9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</row>
    <row r="494" spans="1:21" x14ac:dyDescent="0.25">
      <c r="A494" s="74"/>
      <c r="B494" s="9"/>
      <c r="C494" s="9"/>
      <c r="D494" s="9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</row>
    <row r="495" spans="1:21" x14ac:dyDescent="0.25">
      <c r="A495" s="74"/>
      <c r="B495" s="9"/>
      <c r="C495" s="9"/>
      <c r="D495" s="9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</row>
    <row r="496" spans="1:21" x14ac:dyDescent="0.25">
      <c r="A496" s="74"/>
      <c r="B496" s="9"/>
      <c r="C496" s="9"/>
      <c r="D496" s="9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</row>
    <row r="497" spans="1:22" x14ac:dyDescent="0.25">
      <c r="A497" s="74"/>
      <c r="B497" s="9"/>
      <c r="C497" s="9"/>
      <c r="D497" s="9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</row>
    <row r="498" spans="1:22" x14ac:dyDescent="0.25">
      <c r="A498" s="74"/>
      <c r="B498" s="9"/>
      <c r="C498" s="9"/>
      <c r="D498" s="9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</row>
    <row r="499" spans="1:22" x14ac:dyDescent="0.25">
      <c r="A499" s="74"/>
      <c r="B499" s="9"/>
      <c r="C499" s="9"/>
      <c r="D499" s="9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</row>
    <row r="500" spans="1:22" x14ac:dyDescent="0.25">
      <c r="A500" s="74"/>
      <c r="B500" s="9"/>
      <c r="C500" s="9"/>
      <c r="D500" s="9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</row>
    <row r="501" spans="1:22" x14ac:dyDescent="0.25">
      <c r="A501" s="4"/>
      <c r="B501" s="4"/>
      <c r="C501" s="8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x14ac:dyDescent="0.25">
      <c r="A502" s="7"/>
      <c r="B502" s="3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4"/>
    </row>
    <row r="503" spans="1:22" x14ac:dyDescent="0.25">
      <c r="A503" s="1"/>
      <c r="B503" s="45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</row>
    <row r="504" spans="1:22" x14ac:dyDescent="0.25">
      <c r="A504" s="74"/>
      <c r="B504" s="3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2" x14ac:dyDescent="0.25">
      <c r="A505" s="74"/>
      <c r="B505" s="3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2" x14ac:dyDescent="0.25">
      <c r="A506" s="74"/>
      <c r="B506" s="3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</row>
    <row r="507" spans="1:22" x14ac:dyDescent="0.25">
      <c r="A507" s="74"/>
      <c r="B507" s="3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</row>
    <row r="508" spans="1:22" x14ac:dyDescent="0.25">
      <c r="A508" s="74"/>
      <c r="B508" s="3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</row>
    <row r="509" spans="1:22" x14ac:dyDescent="0.25">
      <c r="A509" s="74"/>
      <c r="B509" s="3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</row>
    <row r="510" spans="1:22" x14ac:dyDescent="0.25">
      <c r="A510" s="74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</row>
    <row r="511" spans="1:22" x14ac:dyDescent="0.25">
      <c r="A511" s="74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</row>
    <row r="512" spans="1:22" x14ac:dyDescent="0.25">
      <c r="A512" s="74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</row>
    <row r="513" spans="1:21" x14ac:dyDescent="0.25">
      <c r="A513" s="74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 x14ac:dyDescent="0.25">
      <c r="A514" s="74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</row>
    <row r="515" spans="1:21" x14ac:dyDescent="0.25">
      <c r="A515" s="74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 x14ac:dyDescent="0.25">
      <c r="A516" s="74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</row>
    <row r="517" spans="1:21" x14ac:dyDescent="0.25">
      <c r="A517" s="74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</row>
    <row r="518" spans="1:21" x14ac:dyDescent="0.25">
      <c r="A518" s="74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</row>
    <row r="519" spans="1:21" x14ac:dyDescent="0.25">
      <c r="A519" s="74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 x14ac:dyDescent="0.25">
      <c r="A520" s="74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 x14ac:dyDescent="0.25">
      <c r="A521" s="74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 x14ac:dyDescent="0.25">
      <c r="A522" s="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</row>
    <row r="523" spans="1:21" x14ac:dyDescent="0.25">
      <c r="A523" s="74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</row>
    <row r="524" spans="1:21" x14ac:dyDescent="0.25">
      <c r="A524" s="74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</row>
    <row r="525" spans="1:21" x14ac:dyDescent="0.25">
      <c r="A525" s="74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</row>
    <row r="526" spans="1:21" x14ac:dyDescent="0.25">
      <c r="A526" s="22"/>
      <c r="B526" s="26"/>
      <c r="C526" s="26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</row>
    <row r="527" spans="1:21" x14ac:dyDescent="0.25">
      <c r="A527" s="3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 x14ac:dyDescent="0.25">
      <c r="A528" s="3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 x14ac:dyDescent="0.25">
      <c r="A529" s="74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</row>
    <row r="530" spans="1:21" x14ac:dyDescent="0.25">
      <c r="A530" s="74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</row>
    <row r="531" spans="1:21" x14ac:dyDescent="0.25">
      <c r="A531" s="74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</row>
    <row r="532" spans="1:21" x14ac:dyDescent="0.25">
      <c r="A532" s="74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</row>
    <row r="533" spans="1:21" x14ac:dyDescent="0.25">
      <c r="A533" s="74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</row>
    <row r="534" spans="1:21" x14ac:dyDescent="0.25">
      <c r="A534" s="74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</row>
    <row r="535" spans="1:21" x14ac:dyDescent="0.25">
      <c r="A535" s="74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</row>
    <row r="536" spans="1:21" x14ac:dyDescent="0.25">
      <c r="A536" s="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</row>
    <row r="537" spans="1:21" x14ac:dyDescent="0.25">
      <c r="A537" s="74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</row>
    <row r="538" spans="1:21" x14ac:dyDescent="0.25">
      <c r="A538" s="74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 x14ac:dyDescent="0.25">
      <c r="A539" s="74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</row>
    <row r="540" spans="1:21" x14ac:dyDescent="0.25">
      <c r="A540" s="74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 x14ac:dyDescent="0.25">
      <c r="A541" s="74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</row>
    <row r="542" spans="1:21" x14ac:dyDescent="0.25">
      <c r="A542" s="74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</row>
    <row r="543" spans="1:21" x14ac:dyDescent="0.25">
      <c r="A543" s="74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</row>
    <row r="544" spans="1:21" x14ac:dyDescent="0.25">
      <c r="A544" s="74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</row>
    <row r="545" spans="1:21" x14ac:dyDescent="0.25">
      <c r="A545" s="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</row>
    <row r="546" spans="1:21" x14ac:dyDescent="0.25">
      <c r="A546" s="74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 x14ac:dyDescent="0.25">
      <c r="A547" s="74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</row>
    <row r="548" spans="1:21" x14ac:dyDescent="0.25">
      <c r="A548" s="74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</row>
    <row r="549" spans="1:21" x14ac:dyDescent="0.25">
      <c r="A549" s="74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</row>
    <row r="550" spans="1:21" x14ac:dyDescent="0.25">
      <c r="A550" s="74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</row>
    <row r="551" spans="1:21" x14ac:dyDescent="0.25">
      <c r="A551" s="74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</row>
    <row r="552" spans="1:21" x14ac:dyDescent="0.25">
      <c r="A552" s="75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 x14ac:dyDescent="0.25">
      <c r="A553" s="73"/>
      <c r="B553" s="28"/>
      <c r="C553" s="28"/>
      <c r="D553" s="10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</row>
    <row r="554" spans="1:21" x14ac:dyDescent="0.25">
      <c r="A554" s="74"/>
      <c r="B554" s="26"/>
      <c r="C554" s="26"/>
      <c r="D554" s="9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</row>
    <row r="555" spans="1:21" x14ac:dyDescent="0.25">
      <c r="A555" s="74"/>
      <c r="B555" s="26"/>
      <c r="C555" s="26"/>
      <c r="D555" s="9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</row>
    <row r="556" spans="1:21" x14ac:dyDescent="0.25">
      <c r="A556" s="74"/>
      <c r="B556" s="26"/>
      <c r="C556" s="26"/>
      <c r="D556" s="9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</row>
    <row r="557" spans="1:21" x14ac:dyDescent="0.25">
      <c r="A557" s="74"/>
      <c r="B557" s="26"/>
      <c r="C557" s="26"/>
      <c r="D557" s="9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</row>
    <row r="558" spans="1:21" x14ac:dyDescent="0.25">
      <c r="A558" s="74"/>
      <c r="B558" s="26"/>
      <c r="C558" s="26"/>
      <c r="D558" s="9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</row>
    <row r="559" spans="1:21" x14ac:dyDescent="0.25">
      <c r="A559" s="74"/>
      <c r="B559" s="26"/>
      <c r="C559" s="26"/>
      <c r="D559" s="9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 x14ac:dyDescent="0.25">
      <c r="A560" s="74"/>
      <c r="B560" s="26"/>
      <c r="C560" s="26"/>
      <c r="D560" s="9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</row>
    <row r="561" spans="1:21" x14ac:dyDescent="0.25">
      <c r="A561" s="74"/>
      <c r="B561" s="26"/>
      <c r="C561" s="26"/>
      <c r="D561" s="9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</row>
    <row r="562" spans="1:21" x14ac:dyDescent="0.25">
      <c r="A562" s="74"/>
      <c r="B562" s="26"/>
      <c r="C562" s="26"/>
      <c r="D562" s="9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</row>
    <row r="563" spans="1:21" x14ac:dyDescent="0.25">
      <c r="A563" s="74"/>
      <c r="B563" s="26"/>
      <c r="C563" s="26"/>
      <c r="D563" s="9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</row>
    <row r="564" spans="1:21" x14ac:dyDescent="0.25">
      <c r="A564" s="74"/>
      <c r="B564" s="26"/>
      <c r="C564" s="26"/>
      <c r="D564" s="9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</row>
    <row r="565" spans="1:21" x14ac:dyDescent="0.25">
      <c r="A565" s="74"/>
      <c r="B565" s="26"/>
      <c r="C565" s="26"/>
      <c r="D565" s="9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</row>
    <row r="566" spans="1:21" x14ac:dyDescent="0.25">
      <c r="A566" s="74"/>
      <c r="B566" s="26"/>
      <c r="C566" s="26"/>
      <c r="D566" s="9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</row>
    <row r="567" spans="1:21" x14ac:dyDescent="0.25">
      <c r="A567" s="74"/>
      <c r="B567" s="26"/>
      <c r="C567" s="26"/>
      <c r="D567" s="9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</row>
    <row r="568" spans="1:21" x14ac:dyDescent="0.25">
      <c r="A568" s="1"/>
      <c r="B568" s="30"/>
      <c r="C568" s="30"/>
      <c r="D568" s="8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</row>
    <row r="569" spans="1:21" x14ac:dyDescent="0.25">
      <c r="A569" s="74"/>
      <c r="B569" s="26"/>
      <c r="C569" s="26"/>
      <c r="D569" s="9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</row>
    <row r="570" spans="1:21" x14ac:dyDescent="0.25">
      <c r="A570" s="74"/>
      <c r="B570" s="26"/>
      <c r="C570" s="26"/>
      <c r="D570" s="9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x14ac:dyDescent="0.25">
      <c r="A571" s="74"/>
      <c r="B571" s="26"/>
      <c r="C571" s="26"/>
      <c r="D571" s="9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</row>
    <row r="572" spans="1:21" x14ac:dyDescent="0.25">
      <c r="A572" s="22"/>
      <c r="B572" s="26"/>
      <c r="C572" s="26"/>
      <c r="D572" s="9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</row>
    <row r="573" spans="1:21" x14ac:dyDescent="0.25">
      <c r="A573" s="3"/>
      <c r="B573" s="26"/>
      <c r="C573" s="26"/>
      <c r="D573" s="9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</row>
    <row r="574" spans="1:21" x14ac:dyDescent="0.25">
      <c r="A574" s="3"/>
      <c r="B574" s="26"/>
      <c r="C574" s="26"/>
      <c r="D574" s="9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</row>
    <row r="575" spans="1:21" x14ac:dyDescent="0.25">
      <c r="A575" s="3"/>
      <c r="B575" s="26"/>
      <c r="C575" s="26"/>
      <c r="D575" s="9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</row>
    <row r="576" spans="1:21" x14ac:dyDescent="0.25">
      <c r="A576" s="74"/>
      <c r="B576" s="26"/>
      <c r="C576" s="26"/>
      <c r="D576" s="9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</row>
    <row r="577" spans="1:21" x14ac:dyDescent="0.25">
      <c r="A577" s="1"/>
      <c r="B577" s="30"/>
      <c r="C577" s="30"/>
      <c r="D577" s="8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</row>
    <row r="578" spans="1:21" x14ac:dyDescent="0.25">
      <c r="A578" s="74"/>
      <c r="B578" s="26"/>
      <c r="C578" s="26"/>
      <c r="D578" s="9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</row>
    <row r="579" spans="1:21" x14ac:dyDescent="0.25">
      <c r="A579" s="74"/>
      <c r="B579" s="26"/>
      <c r="C579" s="26"/>
      <c r="D579" s="9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</row>
    <row r="580" spans="1:21" x14ac:dyDescent="0.25">
      <c r="A580" s="74"/>
      <c r="B580" s="26"/>
      <c r="C580" s="26"/>
      <c r="D580" s="9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</row>
    <row r="581" spans="1:21" x14ac:dyDescent="0.25">
      <c r="A581" s="74"/>
      <c r="B581" s="26"/>
      <c r="C581" s="26"/>
      <c r="D581" s="9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</row>
    <row r="582" spans="1:21" x14ac:dyDescent="0.25">
      <c r="A582" s="74"/>
      <c r="B582" s="26"/>
      <c r="C582" s="26"/>
      <c r="D582" s="9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</row>
    <row r="583" spans="1:21" x14ac:dyDescent="0.25">
      <c r="A583" s="74"/>
      <c r="B583" s="26"/>
      <c r="C583" s="26"/>
      <c r="D583" s="9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</row>
    <row r="584" spans="1:21" x14ac:dyDescent="0.25">
      <c r="A584" s="74"/>
      <c r="B584" s="26"/>
      <c r="C584" s="26"/>
      <c r="D584" s="9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</row>
    <row r="585" spans="1:21" x14ac:dyDescent="0.25">
      <c r="A585" s="74"/>
      <c r="B585" s="26"/>
      <c r="C585" s="26"/>
      <c r="D585" s="9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</row>
    <row r="586" spans="1:21" x14ac:dyDescent="0.25">
      <c r="A586" s="74"/>
      <c r="B586" s="26"/>
      <c r="C586" s="26"/>
      <c r="D586" s="9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</row>
    <row r="587" spans="1:21" x14ac:dyDescent="0.25">
      <c r="A587" s="74"/>
      <c r="B587" s="26"/>
      <c r="C587" s="26"/>
      <c r="D587" s="9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</row>
    <row r="588" spans="1:21" x14ac:dyDescent="0.25">
      <c r="A588" s="74"/>
      <c r="B588" s="26"/>
      <c r="C588" s="26"/>
      <c r="D588" s="9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</row>
    <row r="589" spans="1:21" x14ac:dyDescent="0.25">
      <c r="A589" s="74"/>
      <c r="B589" s="26"/>
      <c r="C589" s="26"/>
      <c r="D589" s="9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</row>
    <row r="590" spans="1:21" x14ac:dyDescent="0.25">
      <c r="A590" s="1"/>
      <c r="B590" s="30"/>
      <c r="C590" s="30"/>
      <c r="D590" s="8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</row>
    <row r="591" spans="1:21" x14ac:dyDescent="0.25">
      <c r="A591" s="74"/>
      <c r="B591" s="26"/>
      <c r="C591" s="26"/>
      <c r="D591" s="9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</row>
    <row r="592" spans="1:21" x14ac:dyDescent="0.25">
      <c r="A592" s="74"/>
      <c r="B592" s="26"/>
      <c r="C592" s="26"/>
      <c r="D592" s="9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</row>
    <row r="593" spans="1:21" x14ac:dyDescent="0.25">
      <c r="A593" s="74"/>
      <c r="B593" s="26"/>
      <c r="C593" s="26"/>
      <c r="D593" s="9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 x14ac:dyDescent="0.25">
      <c r="A594" s="74"/>
      <c r="B594" s="26"/>
      <c r="C594" s="26"/>
      <c r="D594" s="9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 x14ac:dyDescent="0.25">
      <c r="A595" s="74"/>
      <c r="B595" s="26"/>
      <c r="C595" s="26"/>
      <c r="D595" s="9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</row>
    <row r="596" spans="1:21" x14ac:dyDescent="0.25">
      <c r="A596" s="74"/>
      <c r="B596" s="26"/>
      <c r="C596" s="26"/>
      <c r="D596" s="9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</row>
    <row r="597" spans="1:21" x14ac:dyDescent="0.25">
      <c r="A597" s="74"/>
      <c r="B597" s="26"/>
      <c r="C597" s="26"/>
      <c r="D597" s="9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</row>
    <row r="598" spans="1:21" x14ac:dyDescent="0.25">
      <c r="A598" s="74"/>
      <c r="B598" s="26"/>
      <c r="C598" s="26"/>
      <c r="D598" s="9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</row>
    <row r="599" spans="1:21" x14ac:dyDescent="0.25">
      <c r="A599" s="74"/>
      <c r="B599" s="26"/>
      <c r="C599" s="26"/>
      <c r="D599" s="9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</row>
    <row r="600" spans="1:21" x14ac:dyDescent="0.25">
      <c r="A600" s="4"/>
      <c r="B600" s="4"/>
      <c r="C600" s="8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7"/>
      <c r="B601" s="3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</row>
    <row r="602" spans="1:21" x14ac:dyDescent="0.25">
      <c r="A602" s="73"/>
      <c r="B602" s="3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</row>
    <row r="603" spans="1:21" x14ac:dyDescent="0.25">
      <c r="A603" s="74"/>
      <c r="B603" s="3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</row>
    <row r="604" spans="1:21" x14ac:dyDescent="0.25">
      <c r="A604" s="74"/>
      <c r="B604" s="3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</row>
    <row r="605" spans="1:21" x14ac:dyDescent="0.25">
      <c r="A605" s="74"/>
      <c r="B605" s="3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</row>
    <row r="606" spans="1:21" x14ac:dyDescent="0.25">
      <c r="A606" s="74"/>
      <c r="B606" s="3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</row>
    <row r="607" spans="1:21" x14ac:dyDescent="0.25">
      <c r="A607" s="74"/>
      <c r="B607" s="3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</row>
    <row r="608" spans="1:21" x14ac:dyDescent="0.25">
      <c r="A608" s="74"/>
      <c r="B608" s="3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</row>
    <row r="609" spans="1:21" x14ac:dyDescent="0.25">
      <c r="A609" s="74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</row>
    <row r="610" spans="1:21" x14ac:dyDescent="0.25">
      <c r="A610" s="74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</row>
    <row r="611" spans="1:21" x14ac:dyDescent="0.25">
      <c r="A611" s="74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</row>
    <row r="612" spans="1:21" x14ac:dyDescent="0.25">
      <c r="A612" s="74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</row>
    <row r="613" spans="1:21" x14ac:dyDescent="0.25">
      <c r="A613" s="74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</row>
    <row r="614" spans="1:21" x14ac:dyDescent="0.25">
      <c r="A614" s="74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</row>
    <row r="615" spans="1:21" x14ac:dyDescent="0.25">
      <c r="A615" s="74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</row>
    <row r="616" spans="1:21" x14ac:dyDescent="0.25">
      <c r="A616" s="74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</row>
    <row r="617" spans="1:21" x14ac:dyDescent="0.25">
      <c r="A617" s="74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</row>
    <row r="618" spans="1:21" x14ac:dyDescent="0.25">
      <c r="A618" s="74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</row>
    <row r="619" spans="1:21" x14ac:dyDescent="0.25">
      <c r="A619" s="74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</row>
    <row r="620" spans="1:21" x14ac:dyDescent="0.25">
      <c r="A620" s="74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</row>
    <row r="621" spans="1:21" x14ac:dyDescent="0.25">
      <c r="A621" s="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</row>
    <row r="622" spans="1:21" x14ac:dyDescent="0.25">
      <c r="A622" s="74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</row>
    <row r="623" spans="1:21" x14ac:dyDescent="0.25">
      <c r="A623" s="74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</row>
    <row r="624" spans="1:21" x14ac:dyDescent="0.25">
      <c r="A624" s="74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</row>
    <row r="625" spans="1:21" x14ac:dyDescent="0.25">
      <c r="A625" s="22"/>
      <c r="B625" s="26"/>
      <c r="C625" s="26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</row>
    <row r="626" spans="1:21" x14ac:dyDescent="0.25">
      <c r="A626" s="3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</row>
    <row r="627" spans="1:21" x14ac:dyDescent="0.25">
      <c r="A627" s="3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</row>
    <row r="628" spans="1:21" x14ac:dyDescent="0.25">
      <c r="A628" s="74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</row>
    <row r="629" spans="1:21" x14ac:dyDescent="0.25">
      <c r="A629" s="74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</row>
    <row r="630" spans="1:21" x14ac:dyDescent="0.25">
      <c r="A630" s="74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</row>
    <row r="631" spans="1:21" x14ac:dyDescent="0.25">
      <c r="A631" s="74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</row>
    <row r="632" spans="1:21" x14ac:dyDescent="0.25">
      <c r="A632" s="74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</row>
    <row r="633" spans="1:21" x14ac:dyDescent="0.25">
      <c r="A633" s="74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</row>
    <row r="634" spans="1:21" x14ac:dyDescent="0.25">
      <c r="A634" s="74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</row>
    <row r="635" spans="1:21" x14ac:dyDescent="0.25">
      <c r="A635" s="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</row>
    <row r="636" spans="1:21" x14ac:dyDescent="0.25">
      <c r="A636" s="74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</row>
    <row r="637" spans="1:21" x14ac:dyDescent="0.25">
      <c r="A637" s="74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</row>
    <row r="638" spans="1:21" x14ac:dyDescent="0.25">
      <c r="A638" s="74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</row>
    <row r="639" spans="1:21" x14ac:dyDescent="0.25">
      <c r="A639" s="74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</row>
    <row r="640" spans="1:21" x14ac:dyDescent="0.25">
      <c r="A640" s="74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</row>
    <row r="641" spans="1:21" x14ac:dyDescent="0.25">
      <c r="A641" s="74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</row>
    <row r="642" spans="1:21" x14ac:dyDescent="0.25">
      <c r="A642" s="74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</row>
    <row r="643" spans="1:21" x14ac:dyDescent="0.25">
      <c r="A643" s="74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</row>
    <row r="644" spans="1:21" x14ac:dyDescent="0.25">
      <c r="A644" s="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</row>
    <row r="645" spans="1:21" x14ac:dyDescent="0.25">
      <c r="A645" s="74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</row>
    <row r="646" spans="1:21" x14ac:dyDescent="0.25">
      <c r="A646" s="74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</row>
    <row r="647" spans="1:21" x14ac:dyDescent="0.25">
      <c r="A647" s="74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</row>
    <row r="648" spans="1:21" x14ac:dyDescent="0.25">
      <c r="A648" s="74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</row>
    <row r="649" spans="1:21" x14ac:dyDescent="0.25">
      <c r="A649" s="74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</row>
    <row r="650" spans="1:21" x14ac:dyDescent="0.25">
      <c r="A650" s="74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</row>
    <row r="651" spans="1:21" x14ac:dyDescent="0.25">
      <c r="A651" s="75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 x14ac:dyDescent="0.25">
      <c r="A652" s="7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</row>
    <row r="653" spans="1:21" x14ac:dyDescent="0.25">
      <c r="A653" s="74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</row>
    <row r="654" spans="1:21" x14ac:dyDescent="0.25">
      <c r="A654" s="74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</row>
    <row r="655" spans="1:21" x14ac:dyDescent="0.25">
      <c r="A655" s="74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</row>
    <row r="656" spans="1:21" x14ac:dyDescent="0.25">
      <c r="A656" s="74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</row>
    <row r="657" spans="1:21" x14ac:dyDescent="0.25">
      <c r="A657" s="74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</row>
    <row r="658" spans="1:21" x14ac:dyDescent="0.25">
      <c r="A658" s="74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</row>
    <row r="659" spans="1:21" x14ac:dyDescent="0.25">
      <c r="A659" s="74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</row>
    <row r="660" spans="1:21" x14ac:dyDescent="0.25">
      <c r="A660" s="74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</row>
    <row r="661" spans="1:21" x14ac:dyDescent="0.25">
      <c r="A661" s="74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</row>
    <row r="662" spans="1:21" x14ac:dyDescent="0.25">
      <c r="A662" s="74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</row>
    <row r="663" spans="1:21" x14ac:dyDescent="0.25">
      <c r="A663" s="74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</row>
    <row r="664" spans="1:21" x14ac:dyDescent="0.25">
      <c r="A664" s="74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</row>
    <row r="665" spans="1:21" x14ac:dyDescent="0.25">
      <c r="A665" s="74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</row>
    <row r="666" spans="1:21" x14ac:dyDescent="0.25">
      <c r="A666" s="74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</row>
    <row r="667" spans="1:21" x14ac:dyDescent="0.25">
      <c r="A667" s="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</row>
    <row r="668" spans="1:21" x14ac:dyDescent="0.25">
      <c r="A668" s="74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</row>
    <row r="669" spans="1:21" x14ac:dyDescent="0.25">
      <c r="A669" s="74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</row>
    <row r="670" spans="1:21" x14ac:dyDescent="0.25">
      <c r="A670" s="74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</row>
    <row r="671" spans="1:21" x14ac:dyDescent="0.25">
      <c r="A671" s="22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</row>
    <row r="672" spans="1:21" x14ac:dyDescent="0.25">
      <c r="A672" s="3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</row>
    <row r="673" spans="1:21" x14ac:dyDescent="0.25">
      <c r="A673" s="3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</row>
    <row r="674" spans="1:21" x14ac:dyDescent="0.25">
      <c r="A674" s="3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</row>
    <row r="675" spans="1:21" x14ac:dyDescent="0.25">
      <c r="A675" s="74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</row>
    <row r="676" spans="1:21" x14ac:dyDescent="0.25">
      <c r="A676" s="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</row>
    <row r="677" spans="1:21" x14ac:dyDescent="0.25">
      <c r="A677" s="74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</row>
    <row r="678" spans="1:21" x14ac:dyDescent="0.25">
      <c r="A678" s="74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</row>
    <row r="679" spans="1:21" x14ac:dyDescent="0.25">
      <c r="A679" s="74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</row>
    <row r="680" spans="1:21" x14ac:dyDescent="0.25">
      <c r="A680" s="74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</row>
    <row r="681" spans="1:21" x14ac:dyDescent="0.25">
      <c r="A681" s="74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</row>
    <row r="682" spans="1:21" x14ac:dyDescent="0.25">
      <c r="A682" s="74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</row>
    <row r="683" spans="1:21" x14ac:dyDescent="0.25">
      <c r="A683" s="74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</row>
    <row r="684" spans="1:21" x14ac:dyDescent="0.25">
      <c r="A684" s="74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</row>
    <row r="685" spans="1:21" x14ac:dyDescent="0.25">
      <c r="A685" s="74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</row>
    <row r="686" spans="1:21" x14ac:dyDescent="0.25">
      <c r="A686" s="74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</row>
    <row r="687" spans="1:21" x14ac:dyDescent="0.25">
      <c r="A687" s="74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</row>
    <row r="688" spans="1:21" x14ac:dyDescent="0.25">
      <c r="A688" s="74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</row>
    <row r="689" spans="1:21" x14ac:dyDescent="0.25">
      <c r="A689" s="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</row>
    <row r="690" spans="1:21" x14ac:dyDescent="0.25">
      <c r="A690" s="74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</row>
    <row r="691" spans="1:21" x14ac:dyDescent="0.25">
      <c r="A691" s="74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</row>
    <row r="692" spans="1:21" x14ac:dyDescent="0.25">
      <c r="A692" s="74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</row>
    <row r="693" spans="1:21" x14ac:dyDescent="0.25">
      <c r="A693" s="74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</row>
    <row r="694" spans="1:21" x14ac:dyDescent="0.25">
      <c r="A694" s="74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 x14ac:dyDescent="0.25">
      <c r="A695" s="74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 x14ac:dyDescent="0.25">
      <c r="A696" s="74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</row>
    <row r="697" spans="1:21" x14ac:dyDescent="0.25">
      <c r="A697" s="74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</row>
    <row r="698" spans="1:21" x14ac:dyDescent="0.25">
      <c r="A698" s="74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</row>
    <row r="699" spans="1:21" x14ac:dyDescent="0.25">
      <c r="A699" s="4"/>
      <c r="C699" s="83"/>
    </row>
    <row r="700" spans="1:21" x14ac:dyDescent="0.25">
      <c r="A700" s="7"/>
    </row>
    <row r="701" spans="1:21" x14ac:dyDescent="0.25">
      <c r="A701" s="73"/>
    </row>
    <row r="702" spans="1:21" x14ac:dyDescent="0.25">
      <c r="A702" s="74"/>
    </row>
    <row r="703" spans="1:21" x14ac:dyDescent="0.25">
      <c r="A703" s="74"/>
    </row>
    <row r="704" spans="1:21" x14ac:dyDescent="0.25">
      <c r="A704" s="74"/>
    </row>
    <row r="705" spans="1:1" x14ac:dyDescent="0.25">
      <c r="A705" s="74"/>
    </row>
    <row r="706" spans="1:1" x14ac:dyDescent="0.25">
      <c r="A706" s="74"/>
    </row>
    <row r="707" spans="1:1" x14ac:dyDescent="0.25">
      <c r="A707" s="74"/>
    </row>
    <row r="708" spans="1:1" x14ac:dyDescent="0.25">
      <c r="A708" s="74"/>
    </row>
    <row r="709" spans="1:1" x14ac:dyDescent="0.25">
      <c r="A709" s="74"/>
    </row>
    <row r="710" spans="1:1" x14ac:dyDescent="0.25">
      <c r="A710" s="74"/>
    </row>
    <row r="711" spans="1:1" x14ac:dyDescent="0.25">
      <c r="A711" s="74"/>
    </row>
    <row r="712" spans="1:1" x14ac:dyDescent="0.25">
      <c r="A712" s="74"/>
    </row>
    <row r="713" spans="1:1" x14ac:dyDescent="0.25">
      <c r="A713" s="74"/>
    </row>
    <row r="714" spans="1:1" x14ac:dyDescent="0.25">
      <c r="A714" s="74"/>
    </row>
    <row r="715" spans="1:1" x14ac:dyDescent="0.25">
      <c r="A715" s="74"/>
    </row>
    <row r="716" spans="1:1" x14ac:dyDescent="0.25">
      <c r="A716" s="74"/>
    </row>
    <row r="717" spans="1:1" x14ac:dyDescent="0.25">
      <c r="A717" s="74"/>
    </row>
    <row r="718" spans="1:1" x14ac:dyDescent="0.25">
      <c r="A718" s="74"/>
    </row>
    <row r="719" spans="1:1" x14ac:dyDescent="0.25">
      <c r="A719" s="74"/>
    </row>
    <row r="720" spans="1:1" x14ac:dyDescent="0.25">
      <c r="A720" s="1"/>
    </row>
    <row r="721" spans="1:1" x14ac:dyDescent="0.25">
      <c r="A721" s="74"/>
    </row>
    <row r="722" spans="1:1" x14ac:dyDescent="0.25">
      <c r="A722" s="74"/>
    </row>
    <row r="723" spans="1:1" x14ac:dyDescent="0.25">
      <c r="A723" s="74"/>
    </row>
    <row r="724" spans="1:1" x14ac:dyDescent="0.25">
      <c r="A724" s="22"/>
    </row>
    <row r="725" spans="1:1" x14ac:dyDescent="0.25">
      <c r="A725" s="3"/>
    </row>
    <row r="726" spans="1:1" x14ac:dyDescent="0.25">
      <c r="A726" s="3"/>
    </row>
    <row r="727" spans="1:1" x14ac:dyDescent="0.25">
      <c r="A727" s="74"/>
    </row>
    <row r="728" spans="1:1" x14ac:dyDescent="0.25">
      <c r="A728" s="74"/>
    </row>
    <row r="729" spans="1:1" x14ac:dyDescent="0.25">
      <c r="A729" s="74"/>
    </row>
    <row r="730" spans="1:1" x14ac:dyDescent="0.25">
      <c r="A730" s="74"/>
    </row>
    <row r="731" spans="1:1" x14ac:dyDescent="0.25">
      <c r="A731" s="74"/>
    </row>
    <row r="732" spans="1:1" x14ac:dyDescent="0.25">
      <c r="A732" s="74"/>
    </row>
    <row r="733" spans="1:1" x14ac:dyDescent="0.25">
      <c r="A733" s="74"/>
    </row>
    <row r="734" spans="1:1" x14ac:dyDescent="0.25">
      <c r="A734" s="1"/>
    </row>
    <row r="735" spans="1:1" x14ac:dyDescent="0.25">
      <c r="A735" s="74"/>
    </row>
    <row r="736" spans="1:1" x14ac:dyDescent="0.25">
      <c r="A736" s="74"/>
    </row>
    <row r="737" spans="1:1" x14ac:dyDescent="0.25">
      <c r="A737" s="74"/>
    </row>
    <row r="738" spans="1:1" x14ac:dyDescent="0.25">
      <c r="A738" s="74"/>
    </row>
    <row r="739" spans="1:1" x14ac:dyDescent="0.25">
      <c r="A739" s="74"/>
    </row>
    <row r="740" spans="1:1" x14ac:dyDescent="0.25">
      <c r="A740" s="74"/>
    </row>
    <row r="741" spans="1:1" x14ac:dyDescent="0.25">
      <c r="A741" s="74"/>
    </row>
    <row r="742" spans="1:1" x14ac:dyDescent="0.25">
      <c r="A742" s="74"/>
    </row>
    <row r="743" spans="1:1" x14ac:dyDescent="0.25">
      <c r="A743" s="1"/>
    </row>
    <row r="744" spans="1:1" x14ac:dyDescent="0.25">
      <c r="A744" s="74"/>
    </row>
    <row r="745" spans="1:1" x14ac:dyDescent="0.25">
      <c r="A745" s="74"/>
    </row>
    <row r="746" spans="1:1" x14ac:dyDescent="0.25">
      <c r="A746" s="74"/>
    </row>
    <row r="747" spans="1:1" x14ac:dyDescent="0.25">
      <c r="A747" s="74"/>
    </row>
    <row r="748" spans="1:1" x14ac:dyDescent="0.25">
      <c r="A748" s="74"/>
    </row>
    <row r="749" spans="1:1" x14ac:dyDescent="0.25">
      <c r="A749" s="74"/>
    </row>
    <row r="750" spans="1:1" x14ac:dyDescent="0.25">
      <c r="A750" s="75"/>
    </row>
    <row r="751" spans="1:1" x14ac:dyDescent="0.25">
      <c r="A751" s="73"/>
    </row>
    <row r="752" spans="1:1" x14ac:dyDescent="0.25">
      <c r="A752" s="74"/>
    </row>
    <row r="753" spans="1:1" x14ac:dyDescent="0.25">
      <c r="A753" s="74"/>
    </row>
    <row r="754" spans="1:1" x14ac:dyDescent="0.25">
      <c r="A754" s="74"/>
    </row>
    <row r="755" spans="1:1" x14ac:dyDescent="0.25">
      <c r="A755" s="74"/>
    </row>
    <row r="756" spans="1:1" x14ac:dyDescent="0.25">
      <c r="A756" s="74"/>
    </row>
    <row r="757" spans="1:1" x14ac:dyDescent="0.25">
      <c r="A757" s="74"/>
    </row>
    <row r="758" spans="1:1" x14ac:dyDescent="0.25">
      <c r="A758" s="74"/>
    </row>
    <row r="759" spans="1:1" x14ac:dyDescent="0.25">
      <c r="A759" s="74"/>
    </row>
    <row r="760" spans="1:1" x14ac:dyDescent="0.25">
      <c r="A760" s="74"/>
    </row>
    <row r="761" spans="1:1" x14ac:dyDescent="0.25">
      <c r="A761" s="74"/>
    </row>
    <row r="762" spans="1:1" x14ac:dyDescent="0.25">
      <c r="A762" s="74"/>
    </row>
    <row r="763" spans="1:1" x14ac:dyDescent="0.25">
      <c r="A763" s="74"/>
    </row>
    <row r="764" spans="1:1" x14ac:dyDescent="0.25">
      <c r="A764" s="74"/>
    </row>
    <row r="765" spans="1:1" x14ac:dyDescent="0.25">
      <c r="A765" s="74"/>
    </row>
    <row r="766" spans="1:1" x14ac:dyDescent="0.25">
      <c r="A766" s="1"/>
    </row>
    <row r="767" spans="1:1" x14ac:dyDescent="0.25">
      <c r="A767" s="74"/>
    </row>
    <row r="768" spans="1:1" x14ac:dyDescent="0.25">
      <c r="A768" s="74"/>
    </row>
    <row r="769" spans="1:1" x14ac:dyDescent="0.25">
      <c r="A769" s="74"/>
    </row>
    <row r="770" spans="1:1" x14ac:dyDescent="0.25">
      <c r="A770" s="22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74"/>
    </row>
    <row r="775" spans="1:1" x14ac:dyDescent="0.25">
      <c r="A775" s="1"/>
    </row>
    <row r="776" spans="1:1" x14ac:dyDescent="0.25">
      <c r="A776" s="74"/>
    </row>
    <row r="777" spans="1:1" x14ac:dyDescent="0.25">
      <c r="A777" s="74"/>
    </row>
    <row r="778" spans="1:1" x14ac:dyDescent="0.25">
      <c r="A778" s="74"/>
    </row>
    <row r="779" spans="1:1" x14ac:dyDescent="0.25">
      <c r="A779" s="74"/>
    </row>
    <row r="780" spans="1:1" x14ac:dyDescent="0.25">
      <c r="A780" s="74"/>
    </row>
    <row r="781" spans="1:1" x14ac:dyDescent="0.25">
      <c r="A781" s="74"/>
    </row>
    <row r="782" spans="1:1" x14ac:dyDescent="0.25">
      <c r="A782" s="74"/>
    </row>
    <row r="783" spans="1:1" x14ac:dyDescent="0.25">
      <c r="A783" s="74"/>
    </row>
    <row r="784" spans="1:1" x14ac:dyDescent="0.25">
      <c r="A784" s="74"/>
    </row>
    <row r="785" spans="1:35" x14ac:dyDescent="0.25">
      <c r="A785" s="74"/>
    </row>
    <row r="786" spans="1:35" x14ac:dyDescent="0.25">
      <c r="A786" s="74"/>
    </row>
    <row r="787" spans="1:35" x14ac:dyDescent="0.25">
      <c r="A787" s="74"/>
    </row>
    <row r="788" spans="1:35" x14ac:dyDescent="0.25">
      <c r="A788" s="1"/>
    </row>
    <row r="789" spans="1:35" x14ac:dyDescent="0.25">
      <c r="A789" s="74"/>
    </row>
    <row r="790" spans="1:35" x14ac:dyDescent="0.25">
      <c r="A790" s="74"/>
    </row>
    <row r="791" spans="1:35" x14ac:dyDescent="0.25">
      <c r="A791" s="74"/>
    </row>
    <row r="792" spans="1:35" x14ac:dyDescent="0.25">
      <c r="A792" s="74"/>
    </row>
    <row r="793" spans="1:35" x14ac:dyDescent="0.25">
      <c r="A793" s="74"/>
    </row>
    <row r="794" spans="1:35" x14ac:dyDescent="0.25">
      <c r="A794" s="74"/>
    </row>
    <row r="795" spans="1:35" x14ac:dyDescent="0.25">
      <c r="A795" s="74"/>
    </row>
    <row r="796" spans="1:35" x14ac:dyDescent="0.25">
      <c r="A796" s="74"/>
    </row>
    <row r="797" spans="1:35" x14ac:dyDescent="0.25">
      <c r="A797" s="74"/>
    </row>
    <row r="798" spans="1:35" x14ac:dyDescent="0.25">
      <c r="A798" s="763"/>
      <c r="B798" s="763"/>
      <c r="C798" s="763"/>
      <c r="D798" s="763"/>
      <c r="E798" s="763"/>
      <c r="F798" s="763"/>
      <c r="G798" s="763"/>
      <c r="H798" s="763"/>
      <c r="I798" s="763"/>
      <c r="J798" s="763"/>
      <c r="K798" s="763"/>
      <c r="L798" s="763"/>
      <c r="M798" s="763"/>
      <c r="N798" s="763"/>
      <c r="O798" s="763"/>
      <c r="P798" s="763"/>
      <c r="Q798" s="763"/>
      <c r="R798" s="763"/>
      <c r="S798" s="763"/>
      <c r="T798" s="763"/>
      <c r="U798" s="763"/>
      <c r="V798" s="763"/>
      <c r="W798" s="763"/>
      <c r="X798" s="763"/>
      <c r="Y798" s="763"/>
      <c r="Z798" s="763"/>
      <c r="AA798" s="763"/>
      <c r="AB798" s="763"/>
      <c r="AC798" s="763"/>
      <c r="AD798" s="763"/>
      <c r="AE798" s="763"/>
      <c r="AF798" s="763"/>
      <c r="AG798" s="763"/>
      <c r="AH798" s="763"/>
      <c r="AI798" s="763"/>
    </row>
    <row r="799" spans="1:35" x14ac:dyDescent="0.25">
      <c r="A799" s="767"/>
      <c r="B799" s="767"/>
      <c r="C799" s="767"/>
      <c r="D799" s="767"/>
      <c r="E799" s="767"/>
      <c r="F799" s="767"/>
      <c r="G799" s="767"/>
      <c r="H799" s="767"/>
      <c r="I799" s="767"/>
      <c r="J799" s="767"/>
      <c r="K799" s="767"/>
      <c r="L799" s="767"/>
      <c r="M799" s="767"/>
      <c r="N799" s="767"/>
      <c r="O799" s="767"/>
      <c r="P799" s="767"/>
      <c r="Q799" s="767"/>
      <c r="R799" s="767"/>
      <c r="S799" s="767"/>
      <c r="T799" s="767"/>
      <c r="U799" s="767"/>
      <c r="V799" s="767"/>
      <c r="W799" s="767"/>
      <c r="X799" s="767"/>
      <c r="Y799" s="767"/>
      <c r="Z799" s="767"/>
      <c r="AA799" s="767"/>
      <c r="AB799" s="767"/>
      <c r="AC799" s="767"/>
      <c r="AD799" s="767"/>
      <c r="AE799" s="767"/>
      <c r="AF799" s="767"/>
      <c r="AG799" s="767"/>
      <c r="AH799" s="767"/>
      <c r="AI799" s="767"/>
    </row>
  </sheetData>
  <mergeCells count="29">
    <mergeCell ref="A1:AD1"/>
    <mergeCell ref="A2:AD2"/>
    <mergeCell ref="A3:AD3"/>
    <mergeCell ref="AP6:AS6"/>
    <mergeCell ref="BF6:BI6"/>
    <mergeCell ref="AL6:AO6"/>
    <mergeCell ref="Z6:AC6"/>
    <mergeCell ref="J6:M6"/>
    <mergeCell ref="N6:Q6"/>
    <mergeCell ref="R6:U6"/>
    <mergeCell ref="BB6:BE6"/>
    <mergeCell ref="AT6:AW6"/>
    <mergeCell ref="AX6:BA6"/>
    <mergeCell ref="A799:AI799"/>
    <mergeCell ref="B6:E6"/>
    <mergeCell ref="A6:A7"/>
    <mergeCell ref="V6:Y6"/>
    <mergeCell ref="AD6:AG6"/>
    <mergeCell ref="AH6:AK6"/>
    <mergeCell ref="F6:I6"/>
    <mergeCell ref="BV6:BY6"/>
    <mergeCell ref="A106:AK106"/>
    <mergeCell ref="A798:AI798"/>
    <mergeCell ref="A107:BY107"/>
    <mergeCell ref="A108:BY108"/>
    <mergeCell ref="A109:BY109"/>
    <mergeCell ref="BJ6:BM6"/>
    <mergeCell ref="BN6:BQ6"/>
    <mergeCell ref="BR6:BU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1">
    <tabColor rgb="FFC7E6A4"/>
  </sheetPr>
  <dimension ref="A1:T108"/>
  <sheetViews>
    <sheetView workbookViewId="0">
      <pane ySplit="6" topLeftCell="A7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387" t="s">
        <v>500</v>
      </c>
      <c r="B4" s="387"/>
      <c r="C4" s="387"/>
      <c r="D4" s="387"/>
      <c r="E4" s="387"/>
      <c r="F4" s="387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15.75" thickBot="1" x14ac:dyDescent="0.3">
      <c r="A5" s="386" t="s">
        <v>233</v>
      </c>
      <c r="B5" s="386"/>
      <c r="C5" s="386"/>
      <c r="D5" s="386"/>
      <c r="E5" s="386"/>
      <c r="F5" s="38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62"/>
      <c r="B6" s="65">
        <v>2000</v>
      </c>
      <c r="C6" s="65">
        <v>2001</v>
      </c>
      <c r="D6" s="65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65">
        <v>2013</v>
      </c>
      <c r="P6" s="65">
        <v>2014</v>
      </c>
      <c r="Q6" s="65">
        <v>2015</v>
      </c>
      <c r="R6" s="62">
        <v>2016</v>
      </c>
      <c r="S6" s="90">
        <v>2017</v>
      </c>
      <c r="T6" s="62">
        <v>2018</v>
      </c>
    </row>
    <row r="7" spans="1:20" x14ac:dyDescent="0.25">
      <c r="A7" s="11" t="s">
        <v>257</v>
      </c>
      <c r="B7" s="321">
        <v>130.5</v>
      </c>
      <c r="C7" s="321">
        <v>137.19999999999999</v>
      </c>
      <c r="D7" s="321">
        <v>145.80000000000001</v>
      </c>
      <c r="E7" s="321">
        <v>153</v>
      </c>
      <c r="F7" s="321">
        <v>158.9</v>
      </c>
      <c r="G7" s="342">
        <v>168.4</v>
      </c>
      <c r="H7" s="342">
        <v>177</v>
      </c>
      <c r="I7" s="342">
        <v>194.4</v>
      </c>
      <c r="J7" s="342">
        <v>212.3</v>
      </c>
      <c r="K7" s="342">
        <v>219.4</v>
      </c>
      <c r="L7" s="342">
        <v>228.4</v>
      </c>
      <c r="M7" s="342">
        <v>242</v>
      </c>
      <c r="N7" s="342">
        <v>257.5</v>
      </c>
      <c r="O7" s="342">
        <v>273.10000000000002</v>
      </c>
      <c r="P7" s="342">
        <v>283.3</v>
      </c>
      <c r="Q7" s="342">
        <v>288.8</v>
      </c>
      <c r="R7" s="342">
        <v>294</v>
      </c>
      <c r="S7" s="321">
        <v>305</v>
      </c>
      <c r="T7" s="344">
        <v>309.14561530969462</v>
      </c>
    </row>
    <row r="8" spans="1:20" ht="21" customHeight="1" x14ac:dyDescent="0.25">
      <c r="A8" s="14" t="s">
        <v>92</v>
      </c>
      <c r="B8" s="321">
        <v>140.4</v>
      </c>
      <c r="C8" s="321">
        <v>153</v>
      </c>
      <c r="D8" s="321">
        <v>162.69999999999999</v>
      </c>
      <c r="E8" s="321">
        <v>167.2</v>
      </c>
      <c r="F8" s="321">
        <v>172.8</v>
      </c>
      <c r="G8" s="321">
        <v>185.1</v>
      </c>
      <c r="H8" s="321">
        <v>194.3</v>
      </c>
      <c r="I8" s="321">
        <v>209.4</v>
      </c>
      <c r="J8" s="321">
        <v>229.5</v>
      </c>
      <c r="K8" s="321">
        <v>235.4</v>
      </c>
      <c r="L8" s="321">
        <v>249.2</v>
      </c>
      <c r="M8" s="321">
        <v>264</v>
      </c>
      <c r="N8" s="321">
        <v>279.2</v>
      </c>
      <c r="O8" s="321">
        <v>284.60000000000002</v>
      </c>
      <c r="P8" s="321">
        <v>297.2</v>
      </c>
      <c r="Q8" s="321">
        <v>301.89999999999998</v>
      </c>
      <c r="R8" s="321">
        <v>308.7</v>
      </c>
      <c r="S8" s="321">
        <v>315.89999999999998</v>
      </c>
      <c r="T8" s="344">
        <v>315.48126838857144</v>
      </c>
    </row>
    <row r="9" spans="1:20" x14ac:dyDescent="0.25">
      <c r="A9" s="388" t="s">
        <v>1</v>
      </c>
      <c r="B9" s="322">
        <v>136.5</v>
      </c>
      <c r="C9" s="322">
        <v>147</v>
      </c>
      <c r="D9" s="322">
        <v>157.30000000000001</v>
      </c>
      <c r="E9" s="322">
        <v>145.19999999999999</v>
      </c>
      <c r="F9" s="322">
        <v>152.69999999999999</v>
      </c>
      <c r="G9" s="322">
        <v>160.4</v>
      </c>
      <c r="H9" s="322">
        <v>169.5</v>
      </c>
      <c r="I9" s="322">
        <v>184.5</v>
      </c>
      <c r="J9" s="322">
        <v>203.1</v>
      </c>
      <c r="K9" s="322">
        <v>208.4</v>
      </c>
      <c r="L9" s="322">
        <v>213.2</v>
      </c>
      <c r="M9" s="322">
        <v>226.4</v>
      </c>
      <c r="N9" s="322">
        <v>245.7</v>
      </c>
      <c r="O9" s="322">
        <v>288.39999999999998</v>
      </c>
      <c r="P9" s="322">
        <v>304.3</v>
      </c>
      <c r="Q9" s="322">
        <v>308.8</v>
      </c>
      <c r="R9" s="322">
        <v>317.3</v>
      </c>
      <c r="S9" s="322">
        <v>328.7</v>
      </c>
      <c r="T9" s="345">
        <v>322.94893816667508</v>
      </c>
    </row>
    <row r="10" spans="1:20" x14ac:dyDescent="0.25">
      <c r="A10" s="388" t="s">
        <v>2</v>
      </c>
      <c r="B10" s="322">
        <v>58.3</v>
      </c>
      <c r="C10" s="322">
        <v>62.1</v>
      </c>
      <c r="D10" s="322">
        <v>66.900000000000006</v>
      </c>
      <c r="E10" s="322">
        <v>70.8</v>
      </c>
      <c r="F10" s="322">
        <v>77.3</v>
      </c>
      <c r="G10" s="322">
        <v>82.4</v>
      </c>
      <c r="H10" s="322">
        <v>89.7</v>
      </c>
      <c r="I10" s="322">
        <v>99.2</v>
      </c>
      <c r="J10" s="322">
        <v>115.5</v>
      </c>
      <c r="K10" s="322">
        <v>120.4</v>
      </c>
      <c r="L10" s="322">
        <v>125.1</v>
      </c>
      <c r="M10" s="322">
        <v>129.4</v>
      </c>
      <c r="N10" s="322">
        <v>139.30000000000001</v>
      </c>
      <c r="O10" s="322">
        <v>166.6</v>
      </c>
      <c r="P10" s="322">
        <v>186.8</v>
      </c>
      <c r="Q10" s="322">
        <v>192.6</v>
      </c>
      <c r="R10" s="322">
        <v>199.3</v>
      </c>
      <c r="S10" s="322">
        <v>208.4</v>
      </c>
      <c r="T10" s="345">
        <v>202.3259708695395</v>
      </c>
    </row>
    <row r="11" spans="1:20" x14ac:dyDescent="0.25">
      <c r="A11" s="388" t="s">
        <v>3</v>
      </c>
      <c r="B11" s="322">
        <v>104.6</v>
      </c>
      <c r="C11" s="322">
        <v>112.8</v>
      </c>
      <c r="D11" s="322">
        <v>118</v>
      </c>
      <c r="E11" s="322">
        <v>123.5</v>
      </c>
      <c r="F11" s="322">
        <v>128.80000000000001</v>
      </c>
      <c r="G11" s="322">
        <v>137.5</v>
      </c>
      <c r="H11" s="322">
        <v>145.30000000000001</v>
      </c>
      <c r="I11" s="322">
        <v>163.30000000000001</v>
      </c>
      <c r="J11" s="322">
        <v>181.9</v>
      </c>
      <c r="K11" s="322">
        <v>191.3</v>
      </c>
      <c r="L11" s="322">
        <v>206.6</v>
      </c>
      <c r="M11" s="322">
        <v>223.6</v>
      </c>
      <c r="N11" s="322">
        <v>238.4</v>
      </c>
      <c r="O11" s="322">
        <v>266.3</v>
      </c>
      <c r="P11" s="322">
        <v>272.8</v>
      </c>
      <c r="Q11" s="322">
        <v>288.39999999999998</v>
      </c>
      <c r="R11" s="322">
        <v>274.39999999999998</v>
      </c>
      <c r="S11" s="322">
        <v>286.10000000000002</v>
      </c>
      <c r="T11" s="345">
        <v>296.18430156574328</v>
      </c>
    </row>
    <row r="12" spans="1:20" x14ac:dyDescent="0.25">
      <c r="A12" s="388" t="s">
        <v>4</v>
      </c>
      <c r="B12" s="322">
        <v>166.8</v>
      </c>
      <c r="C12" s="322">
        <v>172.9</v>
      </c>
      <c r="D12" s="322">
        <v>175.8</v>
      </c>
      <c r="E12" s="322">
        <v>174.9</v>
      </c>
      <c r="F12" s="322">
        <v>181.3</v>
      </c>
      <c r="G12" s="322">
        <v>181.4</v>
      </c>
      <c r="H12" s="322">
        <v>180.9</v>
      </c>
      <c r="I12" s="322">
        <v>199.8</v>
      </c>
      <c r="J12" s="322">
        <v>218</v>
      </c>
      <c r="K12" s="322">
        <v>222.2</v>
      </c>
      <c r="L12" s="322">
        <v>232.4</v>
      </c>
      <c r="M12" s="322">
        <v>249.8</v>
      </c>
      <c r="N12" s="322">
        <v>280.2</v>
      </c>
      <c r="O12" s="322">
        <v>283.7</v>
      </c>
      <c r="P12" s="322">
        <v>289.2</v>
      </c>
      <c r="Q12" s="322">
        <v>326.10000000000002</v>
      </c>
      <c r="R12" s="322">
        <v>328.2</v>
      </c>
      <c r="S12" s="322">
        <v>334.7</v>
      </c>
      <c r="T12" s="345">
        <v>346.70964820748674</v>
      </c>
    </row>
    <row r="13" spans="1:20" x14ac:dyDescent="0.25">
      <c r="A13" s="388" t="s">
        <v>5</v>
      </c>
      <c r="B13" s="322">
        <v>97.5</v>
      </c>
      <c r="C13" s="322">
        <v>93.8</v>
      </c>
      <c r="D13" s="322">
        <v>92.9</v>
      </c>
      <c r="E13" s="322">
        <v>101.5</v>
      </c>
      <c r="F13" s="322">
        <v>106.3</v>
      </c>
      <c r="G13" s="322">
        <v>116.9</v>
      </c>
      <c r="H13" s="322">
        <v>124.4</v>
      </c>
      <c r="I13" s="322">
        <v>140</v>
      </c>
      <c r="J13" s="322">
        <v>151.1</v>
      </c>
      <c r="K13" s="322">
        <v>154.6</v>
      </c>
      <c r="L13" s="322">
        <v>176</v>
      </c>
      <c r="M13" s="322">
        <v>183.1</v>
      </c>
      <c r="N13" s="322">
        <v>196.5</v>
      </c>
      <c r="O13" s="322">
        <v>223.7</v>
      </c>
      <c r="P13" s="322">
        <v>241.1</v>
      </c>
      <c r="Q13" s="322">
        <v>249.2</v>
      </c>
      <c r="R13" s="322">
        <v>257.5</v>
      </c>
      <c r="S13" s="322">
        <v>269.3</v>
      </c>
      <c r="T13" s="345">
        <v>283.24204823836362</v>
      </c>
    </row>
    <row r="14" spans="1:20" x14ac:dyDescent="0.25">
      <c r="A14" s="388" t="s">
        <v>6</v>
      </c>
      <c r="B14" s="322">
        <v>114.9</v>
      </c>
      <c r="C14" s="322">
        <v>121</v>
      </c>
      <c r="D14" s="322">
        <v>126.7</v>
      </c>
      <c r="E14" s="322">
        <v>135.80000000000001</v>
      </c>
      <c r="F14" s="322">
        <v>144.5</v>
      </c>
      <c r="G14" s="322">
        <v>161.30000000000001</v>
      </c>
      <c r="H14" s="322">
        <v>174.6</v>
      </c>
      <c r="I14" s="322">
        <v>186.8</v>
      </c>
      <c r="J14" s="322">
        <v>213.1</v>
      </c>
      <c r="K14" s="322">
        <v>224.5</v>
      </c>
      <c r="L14" s="322">
        <v>229.5</v>
      </c>
      <c r="M14" s="322">
        <v>240.7</v>
      </c>
      <c r="N14" s="322">
        <v>276.8</v>
      </c>
      <c r="O14" s="322">
        <v>290.3</v>
      </c>
      <c r="P14" s="322">
        <v>306</v>
      </c>
      <c r="Q14" s="322">
        <v>314.5</v>
      </c>
      <c r="R14" s="322">
        <v>313</v>
      </c>
      <c r="S14" s="322">
        <v>336.9</v>
      </c>
      <c r="T14" s="345">
        <v>315.01812994115198</v>
      </c>
    </row>
    <row r="15" spans="1:20" x14ac:dyDescent="0.25">
      <c r="A15" s="388" t="s">
        <v>7</v>
      </c>
      <c r="B15" s="322">
        <v>97.9</v>
      </c>
      <c r="C15" s="322">
        <v>105</v>
      </c>
      <c r="D15" s="322">
        <v>114.7</v>
      </c>
      <c r="E15" s="322">
        <v>117.9</v>
      </c>
      <c r="F15" s="322">
        <v>124.7</v>
      </c>
      <c r="G15" s="322">
        <v>135.80000000000001</v>
      </c>
      <c r="H15" s="322">
        <v>151.80000000000001</v>
      </c>
      <c r="I15" s="322">
        <v>167.7</v>
      </c>
      <c r="J15" s="322">
        <v>196.2</v>
      </c>
      <c r="K15" s="322">
        <v>197.3</v>
      </c>
      <c r="L15" s="322">
        <v>205.5</v>
      </c>
      <c r="M15" s="322">
        <v>225.1</v>
      </c>
      <c r="N15" s="322">
        <v>235.9</v>
      </c>
      <c r="O15" s="322">
        <v>252.6</v>
      </c>
      <c r="P15" s="322">
        <v>266.39999999999998</v>
      </c>
      <c r="Q15" s="322">
        <v>279.3</v>
      </c>
      <c r="R15" s="322">
        <v>287.60000000000002</v>
      </c>
      <c r="S15" s="322">
        <v>300.10000000000002</v>
      </c>
      <c r="T15" s="345">
        <v>292.70619693158437</v>
      </c>
    </row>
    <row r="16" spans="1:20" x14ac:dyDescent="0.25">
      <c r="A16" s="388" t="s">
        <v>8</v>
      </c>
      <c r="B16" s="322">
        <v>110.3</v>
      </c>
      <c r="C16" s="322">
        <v>114.7</v>
      </c>
      <c r="D16" s="322">
        <v>121.9</v>
      </c>
      <c r="E16" s="322">
        <v>126.6</v>
      </c>
      <c r="F16" s="322">
        <v>133.4</v>
      </c>
      <c r="G16" s="322">
        <v>141.5</v>
      </c>
      <c r="H16" s="322">
        <v>151.30000000000001</v>
      </c>
      <c r="I16" s="322">
        <v>167.2</v>
      </c>
      <c r="J16" s="322">
        <v>184.9</v>
      </c>
      <c r="K16" s="322">
        <v>193.5</v>
      </c>
      <c r="L16" s="322">
        <v>203.4</v>
      </c>
      <c r="M16" s="322">
        <v>254.2</v>
      </c>
      <c r="N16" s="322">
        <v>237</v>
      </c>
      <c r="O16" s="322">
        <v>250.5</v>
      </c>
      <c r="P16" s="322">
        <v>299.39999999999998</v>
      </c>
      <c r="Q16" s="322">
        <v>304.60000000000002</v>
      </c>
      <c r="R16" s="322">
        <v>311.10000000000002</v>
      </c>
      <c r="S16" s="322">
        <v>322.39999999999998</v>
      </c>
      <c r="T16" s="345">
        <v>314.21239141097755</v>
      </c>
    </row>
    <row r="17" spans="1:20" x14ac:dyDescent="0.25">
      <c r="A17" s="388" t="s">
        <v>9</v>
      </c>
      <c r="B17" s="322">
        <v>132.30000000000001</v>
      </c>
      <c r="C17" s="322">
        <v>132.69999999999999</v>
      </c>
      <c r="D17" s="322">
        <v>142.6</v>
      </c>
      <c r="E17" s="322">
        <v>153</v>
      </c>
      <c r="F17" s="322">
        <v>161.69999999999999</v>
      </c>
      <c r="G17" s="322">
        <v>171</v>
      </c>
      <c r="H17" s="322">
        <v>186.4</v>
      </c>
      <c r="I17" s="322">
        <v>199.4</v>
      </c>
      <c r="J17" s="322">
        <v>221</v>
      </c>
      <c r="K17" s="322">
        <v>233.6</v>
      </c>
      <c r="L17" s="322">
        <v>245.4</v>
      </c>
      <c r="M17" s="322">
        <v>263.39999999999998</v>
      </c>
      <c r="N17" s="322">
        <v>277</v>
      </c>
      <c r="O17" s="322">
        <v>294.7</v>
      </c>
      <c r="P17" s="322">
        <v>304.10000000000002</v>
      </c>
      <c r="Q17" s="322">
        <v>310.10000000000002</v>
      </c>
      <c r="R17" s="322">
        <v>315.5</v>
      </c>
      <c r="S17" s="322">
        <v>322.5</v>
      </c>
      <c r="T17" s="345">
        <v>336.05440392994967</v>
      </c>
    </row>
    <row r="18" spans="1:20" x14ac:dyDescent="0.25">
      <c r="A18" s="388" t="s">
        <v>10</v>
      </c>
      <c r="B18" s="322">
        <v>144.5</v>
      </c>
      <c r="C18" s="322">
        <v>183.4</v>
      </c>
      <c r="D18" s="322">
        <v>196.4</v>
      </c>
      <c r="E18" s="322">
        <v>199</v>
      </c>
      <c r="F18" s="322">
        <v>203.6</v>
      </c>
      <c r="G18" s="322">
        <v>227</v>
      </c>
      <c r="H18" s="322">
        <v>233.9</v>
      </c>
      <c r="I18" s="322">
        <v>252.6</v>
      </c>
      <c r="J18" s="322">
        <v>274</v>
      </c>
      <c r="K18" s="322">
        <v>278.60000000000002</v>
      </c>
      <c r="L18" s="322">
        <v>293.2</v>
      </c>
      <c r="M18" s="322">
        <v>304.2</v>
      </c>
      <c r="N18" s="322">
        <v>326.60000000000002</v>
      </c>
      <c r="O18" s="322">
        <v>330.6</v>
      </c>
      <c r="P18" s="322">
        <v>337.8</v>
      </c>
      <c r="Q18" s="322">
        <v>336.8</v>
      </c>
      <c r="R18" s="322">
        <v>336.4</v>
      </c>
      <c r="S18" s="322">
        <v>341</v>
      </c>
      <c r="T18" s="345">
        <v>346.33069141237746</v>
      </c>
    </row>
    <row r="19" spans="1:20" x14ac:dyDescent="0.25">
      <c r="A19" s="388" t="s">
        <v>11</v>
      </c>
      <c r="B19" s="322">
        <v>114.5</v>
      </c>
      <c r="C19" s="322">
        <v>119.8</v>
      </c>
      <c r="D19" s="322">
        <v>131</v>
      </c>
      <c r="E19" s="322">
        <v>133.9</v>
      </c>
      <c r="F19" s="322">
        <v>146.4</v>
      </c>
      <c r="G19" s="322">
        <v>164</v>
      </c>
      <c r="H19" s="322">
        <v>181.9</v>
      </c>
      <c r="I19" s="322">
        <v>182.8</v>
      </c>
      <c r="J19" s="322">
        <v>189.9</v>
      </c>
      <c r="K19" s="322">
        <v>184.4</v>
      </c>
      <c r="L19" s="322">
        <v>213.1</v>
      </c>
      <c r="M19" s="322">
        <v>247.3</v>
      </c>
      <c r="N19" s="322">
        <v>271.7</v>
      </c>
      <c r="O19" s="322">
        <v>302.5</v>
      </c>
      <c r="P19" s="322">
        <v>309.89999999999998</v>
      </c>
      <c r="Q19" s="322">
        <v>317.8</v>
      </c>
      <c r="R19" s="322">
        <v>320.39999999999998</v>
      </c>
      <c r="S19" s="322">
        <v>318.39999999999998</v>
      </c>
      <c r="T19" s="345">
        <v>327.84965387231614</v>
      </c>
    </row>
    <row r="20" spans="1:20" x14ac:dyDescent="0.25">
      <c r="A20" s="388" t="s">
        <v>12</v>
      </c>
      <c r="B20" s="322">
        <v>112.8</v>
      </c>
      <c r="C20" s="322">
        <v>119</v>
      </c>
      <c r="D20" s="322">
        <v>133.1</v>
      </c>
      <c r="E20" s="322">
        <v>141.30000000000001</v>
      </c>
      <c r="F20" s="322">
        <v>150.1</v>
      </c>
      <c r="G20" s="322">
        <v>159.1</v>
      </c>
      <c r="H20" s="322">
        <v>175.1</v>
      </c>
      <c r="I20" s="322">
        <v>191.7</v>
      </c>
      <c r="J20" s="322">
        <v>252.1</v>
      </c>
      <c r="K20" s="322">
        <v>262.8</v>
      </c>
      <c r="L20" s="322">
        <v>272.39999999999998</v>
      </c>
      <c r="M20" s="322">
        <v>297.60000000000002</v>
      </c>
      <c r="N20" s="322">
        <v>340.2</v>
      </c>
      <c r="O20" s="322">
        <v>320.8</v>
      </c>
      <c r="P20" s="322">
        <v>333.1</v>
      </c>
      <c r="Q20" s="322">
        <v>336.3</v>
      </c>
      <c r="R20" s="322">
        <v>312.2</v>
      </c>
      <c r="S20" s="322">
        <v>362.7</v>
      </c>
      <c r="T20" s="345">
        <v>379.22715070049736</v>
      </c>
    </row>
    <row r="21" spans="1:20" x14ac:dyDescent="0.25">
      <c r="A21" s="388" t="s">
        <v>13</v>
      </c>
      <c r="B21" s="322">
        <v>102.8</v>
      </c>
      <c r="C21" s="322">
        <v>107.4</v>
      </c>
      <c r="D21" s="322">
        <v>112.6</v>
      </c>
      <c r="E21" s="322">
        <v>115.9</v>
      </c>
      <c r="F21" s="322">
        <v>117.4</v>
      </c>
      <c r="G21" s="322">
        <v>171.2</v>
      </c>
      <c r="H21" s="322">
        <v>179.4</v>
      </c>
      <c r="I21" s="322">
        <v>198.1</v>
      </c>
      <c r="J21" s="322">
        <v>222.5</v>
      </c>
      <c r="K21" s="322">
        <v>231.7</v>
      </c>
      <c r="L21" s="322">
        <v>246</v>
      </c>
      <c r="M21" s="322">
        <v>244.7</v>
      </c>
      <c r="N21" s="322">
        <v>263.5</v>
      </c>
      <c r="O21" s="322">
        <v>284</v>
      </c>
      <c r="P21" s="322">
        <v>233.2</v>
      </c>
      <c r="Q21" s="322">
        <v>241</v>
      </c>
      <c r="R21" s="322">
        <v>245.5</v>
      </c>
      <c r="S21" s="322">
        <v>245.3</v>
      </c>
      <c r="T21" s="345">
        <v>246.21828318811328</v>
      </c>
    </row>
    <row r="22" spans="1:20" x14ac:dyDescent="0.25">
      <c r="A22" s="388" t="s">
        <v>14</v>
      </c>
      <c r="B22" s="322">
        <v>127.1</v>
      </c>
      <c r="C22" s="322">
        <v>135.4</v>
      </c>
      <c r="D22" s="322">
        <v>145</v>
      </c>
      <c r="E22" s="322">
        <v>148.1</v>
      </c>
      <c r="F22" s="322">
        <v>150.69999999999999</v>
      </c>
      <c r="G22" s="322">
        <v>152.6</v>
      </c>
      <c r="H22" s="322">
        <v>158.30000000000001</v>
      </c>
      <c r="I22" s="322">
        <v>172.9</v>
      </c>
      <c r="J22" s="322">
        <v>191.3</v>
      </c>
      <c r="K22" s="322">
        <v>200.4</v>
      </c>
      <c r="L22" s="322">
        <v>209.4</v>
      </c>
      <c r="M22" s="322">
        <v>227.5</v>
      </c>
      <c r="N22" s="322">
        <v>239.1</v>
      </c>
      <c r="O22" s="322">
        <v>257.7</v>
      </c>
      <c r="P22" s="322">
        <v>273.39999999999998</v>
      </c>
      <c r="Q22" s="322">
        <v>282</v>
      </c>
      <c r="R22" s="322">
        <v>300.3</v>
      </c>
      <c r="S22" s="322">
        <v>302</v>
      </c>
      <c r="T22" s="345">
        <v>314.81663756464292</v>
      </c>
    </row>
    <row r="23" spans="1:20" x14ac:dyDescent="0.25">
      <c r="A23" s="388" t="s">
        <v>15</v>
      </c>
      <c r="B23" s="322">
        <v>117.7</v>
      </c>
      <c r="C23" s="322">
        <v>133.80000000000001</v>
      </c>
      <c r="D23" s="322">
        <v>135.80000000000001</v>
      </c>
      <c r="E23" s="322">
        <v>137.5</v>
      </c>
      <c r="F23" s="322">
        <v>144.6</v>
      </c>
      <c r="G23" s="322">
        <v>157</v>
      </c>
      <c r="H23" s="322">
        <v>167.9</v>
      </c>
      <c r="I23" s="322">
        <v>182.1</v>
      </c>
      <c r="J23" s="322">
        <v>194.8</v>
      </c>
      <c r="K23" s="322">
        <v>207.4</v>
      </c>
      <c r="L23" s="322">
        <v>218.7</v>
      </c>
      <c r="M23" s="322">
        <v>297.60000000000002</v>
      </c>
      <c r="N23" s="322">
        <v>319</v>
      </c>
      <c r="O23" s="322">
        <v>340.5</v>
      </c>
      <c r="P23" s="322">
        <v>363.8</v>
      </c>
      <c r="Q23" s="322">
        <v>378.8</v>
      </c>
      <c r="R23" s="322">
        <v>388.3</v>
      </c>
      <c r="S23" s="322">
        <v>402</v>
      </c>
      <c r="T23" s="345">
        <v>396.06076072197072</v>
      </c>
    </row>
    <row r="24" spans="1:20" x14ac:dyDescent="0.25">
      <c r="A24" s="388" t="s">
        <v>16</v>
      </c>
      <c r="B24" s="322">
        <v>115.8</v>
      </c>
      <c r="C24" s="322">
        <v>122.2</v>
      </c>
      <c r="D24" s="322">
        <v>127.9</v>
      </c>
      <c r="E24" s="322">
        <v>138.6</v>
      </c>
      <c r="F24" s="322">
        <v>147.69999999999999</v>
      </c>
      <c r="G24" s="322">
        <v>170.3</v>
      </c>
      <c r="H24" s="322">
        <v>173.6</v>
      </c>
      <c r="I24" s="322">
        <v>192.5</v>
      </c>
      <c r="J24" s="322">
        <v>223.3</v>
      </c>
      <c r="K24" s="322">
        <v>230.9</v>
      </c>
      <c r="L24" s="322">
        <v>252.6</v>
      </c>
      <c r="M24" s="322">
        <v>274.60000000000002</v>
      </c>
      <c r="N24" s="322">
        <v>291.3</v>
      </c>
      <c r="O24" s="322">
        <v>302.3</v>
      </c>
      <c r="P24" s="322">
        <v>303.8</v>
      </c>
      <c r="Q24" s="322">
        <v>308.89999999999998</v>
      </c>
      <c r="R24" s="322">
        <v>322.39999999999998</v>
      </c>
      <c r="S24" s="322">
        <v>338.7</v>
      </c>
      <c r="T24" s="345">
        <v>351.13042984329377</v>
      </c>
    </row>
    <row r="25" spans="1:20" x14ac:dyDescent="0.25">
      <c r="A25" s="388" t="s">
        <v>17</v>
      </c>
      <c r="B25" s="322">
        <v>98.6</v>
      </c>
      <c r="C25" s="322">
        <v>100.3</v>
      </c>
      <c r="D25" s="322">
        <v>103.7</v>
      </c>
      <c r="E25" s="322">
        <v>108.1</v>
      </c>
      <c r="F25" s="322">
        <v>119.8</v>
      </c>
      <c r="G25" s="322">
        <v>131.6</v>
      </c>
      <c r="H25" s="322">
        <v>142.6</v>
      </c>
      <c r="I25" s="322">
        <v>152.30000000000001</v>
      </c>
      <c r="J25" s="322">
        <v>175.3</v>
      </c>
      <c r="K25" s="322">
        <v>179.7</v>
      </c>
      <c r="L25" s="322">
        <v>184.1</v>
      </c>
      <c r="M25" s="322">
        <v>188.4</v>
      </c>
      <c r="N25" s="322">
        <v>194.8</v>
      </c>
      <c r="O25" s="322">
        <v>223.7</v>
      </c>
      <c r="P25" s="322">
        <v>236.2</v>
      </c>
      <c r="Q25" s="322">
        <v>243.5</v>
      </c>
      <c r="R25" s="322">
        <v>254</v>
      </c>
      <c r="S25" s="322">
        <v>268.60000000000002</v>
      </c>
      <c r="T25" s="345">
        <v>269.8203891357021</v>
      </c>
    </row>
    <row r="26" spans="1:20" x14ac:dyDescent="0.25">
      <c r="A26" s="388" t="s">
        <v>18</v>
      </c>
      <c r="B26" s="322">
        <v>189.1</v>
      </c>
      <c r="C26" s="322">
        <v>197</v>
      </c>
      <c r="D26" s="322">
        <v>210.4</v>
      </c>
      <c r="E26" s="322">
        <v>215.9</v>
      </c>
      <c r="F26" s="322">
        <v>217.5</v>
      </c>
      <c r="G26" s="322">
        <v>222.2</v>
      </c>
      <c r="H26" s="322">
        <v>232.1</v>
      </c>
      <c r="I26" s="322">
        <v>244.6</v>
      </c>
      <c r="J26" s="322">
        <v>259.60000000000002</v>
      </c>
      <c r="K26" s="322">
        <v>263.60000000000002</v>
      </c>
      <c r="L26" s="322">
        <v>279.5</v>
      </c>
      <c r="M26" s="322">
        <v>285</v>
      </c>
      <c r="N26" s="322">
        <v>291.5</v>
      </c>
      <c r="O26" s="322">
        <v>276</v>
      </c>
      <c r="P26" s="322">
        <v>293.89999999999998</v>
      </c>
      <c r="Q26" s="322">
        <v>291</v>
      </c>
      <c r="R26" s="322">
        <v>306.10000000000002</v>
      </c>
      <c r="S26" s="322">
        <v>306.5</v>
      </c>
      <c r="T26" s="345">
        <v>296.2158030749855</v>
      </c>
    </row>
    <row r="27" spans="1:20" ht="18" x14ac:dyDescent="0.25">
      <c r="A27" s="14" t="s">
        <v>102</v>
      </c>
      <c r="B27" s="321">
        <v>146.4</v>
      </c>
      <c r="C27" s="321">
        <v>146.30000000000001</v>
      </c>
      <c r="D27" s="321">
        <v>159.19999999999999</v>
      </c>
      <c r="E27" s="321">
        <v>164.6</v>
      </c>
      <c r="F27" s="321">
        <v>172</v>
      </c>
      <c r="G27" s="321">
        <v>182.3</v>
      </c>
      <c r="H27" s="321">
        <v>199.5</v>
      </c>
      <c r="I27" s="321">
        <v>218.4</v>
      </c>
      <c r="J27" s="321">
        <v>236.5</v>
      </c>
      <c r="K27" s="321">
        <v>242.7</v>
      </c>
      <c r="L27" s="321">
        <v>253.7</v>
      </c>
      <c r="M27" s="321">
        <v>265.8</v>
      </c>
      <c r="N27" s="321">
        <v>277</v>
      </c>
      <c r="O27" s="321">
        <v>302.5</v>
      </c>
      <c r="P27" s="321">
        <v>302.3</v>
      </c>
      <c r="Q27" s="321">
        <v>307.39999999999998</v>
      </c>
      <c r="R27" s="321">
        <v>315</v>
      </c>
      <c r="S27" s="321">
        <v>319.2</v>
      </c>
      <c r="T27" s="344">
        <v>319.96404255060276</v>
      </c>
    </row>
    <row r="28" spans="1:20" x14ac:dyDescent="0.25">
      <c r="A28" s="388" t="s">
        <v>19</v>
      </c>
      <c r="B28" s="322">
        <v>155.19999999999999</v>
      </c>
      <c r="C28" s="322">
        <v>166</v>
      </c>
      <c r="D28" s="322">
        <v>172.7</v>
      </c>
      <c r="E28" s="322">
        <v>191.2</v>
      </c>
      <c r="F28" s="322">
        <v>195.4</v>
      </c>
      <c r="G28" s="322">
        <v>198.8</v>
      </c>
      <c r="H28" s="322">
        <v>209.1</v>
      </c>
      <c r="I28" s="322">
        <v>229.3</v>
      </c>
      <c r="J28" s="322">
        <v>247.4</v>
      </c>
      <c r="K28" s="322">
        <v>256</v>
      </c>
      <c r="L28" s="322">
        <v>264.10000000000002</v>
      </c>
      <c r="M28" s="322">
        <v>281.5</v>
      </c>
      <c r="N28" s="322">
        <v>300.39999999999998</v>
      </c>
      <c r="O28" s="322">
        <v>330.1</v>
      </c>
      <c r="P28" s="322">
        <v>346.6</v>
      </c>
      <c r="Q28" s="322">
        <v>370</v>
      </c>
      <c r="R28" s="322">
        <v>386.5</v>
      </c>
      <c r="S28" s="322">
        <v>380.3</v>
      </c>
      <c r="T28" s="345">
        <v>386.85167687070424</v>
      </c>
    </row>
    <row r="29" spans="1:20" x14ac:dyDescent="0.25">
      <c r="A29" s="388" t="s">
        <v>20</v>
      </c>
      <c r="B29" s="322">
        <v>110.5</v>
      </c>
      <c r="C29" s="322">
        <v>115.7</v>
      </c>
      <c r="D29" s="322">
        <v>125.8</v>
      </c>
      <c r="E29" s="322">
        <v>132.19999999999999</v>
      </c>
      <c r="F29" s="322">
        <v>138.5</v>
      </c>
      <c r="G29" s="322">
        <v>154.6</v>
      </c>
      <c r="H29" s="322">
        <v>168.7</v>
      </c>
      <c r="I29" s="322">
        <v>181.6</v>
      </c>
      <c r="J29" s="322">
        <v>195.7</v>
      </c>
      <c r="K29" s="322">
        <v>204.8</v>
      </c>
      <c r="L29" s="322">
        <v>214.2</v>
      </c>
      <c r="M29" s="322">
        <v>221.2</v>
      </c>
      <c r="N29" s="322">
        <v>242.8</v>
      </c>
      <c r="O29" s="322">
        <v>268.10000000000002</v>
      </c>
      <c r="P29" s="322">
        <v>285.10000000000002</v>
      </c>
      <c r="Q29" s="322">
        <v>290.60000000000002</v>
      </c>
      <c r="R29" s="322">
        <v>295.60000000000002</v>
      </c>
      <c r="S29" s="322">
        <v>312.2</v>
      </c>
      <c r="T29" s="345">
        <v>305.87966057802913</v>
      </c>
    </row>
    <row r="30" spans="1:20" x14ac:dyDescent="0.25">
      <c r="A30" s="388" t="s">
        <v>21</v>
      </c>
      <c r="B30" s="322">
        <v>90.4</v>
      </c>
      <c r="C30" s="322">
        <v>92.7</v>
      </c>
      <c r="D30" s="322">
        <v>105.7</v>
      </c>
      <c r="E30" s="322">
        <v>106.2</v>
      </c>
      <c r="F30" s="322">
        <v>115.8</v>
      </c>
      <c r="G30" s="322">
        <v>123.9</v>
      </c>
      <c r="H30" s="322">
        <v>135.9</v>
      </c>
      <c r="I30" s="322">
        <v>152.30000000000001</v>
      </c>
      <c r="J30" s="322">
        <v>172.2</v>
      </c>
      <c r="K30" s="322">
        <v>177.3</v>
      </c>
      <c r="L30" s="322">
        <v>192.9</v>
      </c>
      <c r="M30" s="322">
        <v>207.3</v>
      </c>
      <c r="N30" s="322">
        <v>227.5</v>
      </c>
      <c r="O30" s="322">
        <v>249.6</v>
      </c>
      <c r="P30" s="322">
        <v>261.7</v>
      </c>
      <c r="Q30" s="322">
        <v>259.39999999999998</v>
      </c>
      <c r="R30" s="322">
        <v>265.89999999999998</v>
      </c>
      <c r="S30" s="322">
        <v>278.39999999999998</v>
      </c>
      <c r="T30" s="345">
        <v>286.36531689448384</v>
      </c>
    </row>
    <row r="31" spans="1:20" x14ac:dyDescent="0.25">
      <c r="A31" s="47" t="s">
        <v>22</v>
      </c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45"/>
    </row>
    <row r="32" spans="1:20" ht="19.5" x14ac:dyDescent="0.25">
      <c r="A32" s="48" t="s">
        <v>23</v>
      </c>
      <c r="B32" s="322">
        <v>59.4</v>
      </c>
      <c r="C32" s="322">
        <v>69.7</v>
      </c>
      <c r="D32" s="322">
        <v>88.9</v>
      </c>
      <c r="E32" s="322">
        <v>96.5</v>
      </c>
      <c r="F32" s="322">
        <v>105.1</v>
      </c>
      <c r="G32" s="322">
        <v>114.6</v>
      </c>
      <c r="H32" s="322">
        <v>128.30000000000001</v>
      </c>
      <c r="I32" s="322">
        <v>143.6</v>
      </c>
      <c r="J32" s="322">
        <v>152.80000000000001</v>
      </c>
      <c r="K32" s="322">
        <v>173.8</v>
      </c>
      <c r="L32" s="322">
        <v>198.3</v>
      </c>
      <c r="M32" s="322">
        <v>207.9</v>
      </c>
      <c r="N32" s="322">
        <v>228.6</v>
      </c>
      <c r="O32" s="322">
        <v>242.2</v>
      </c>
      <c r="P32" s="322">
        <v>225.4</v>
      </c>
      <c r="Q32" s="322">
        <v>182.1</v>
      </c>
      <c r="R32" s="322">
        <v>196.3</v>
      </c>
      <c r="S32" s="322">
        <v>198.4</v>
      </c>
      <c r="T32" s="345">
        <v>201.94391841018503</v>
      </c>
    </row>
    <row r="33" spans="1:20" ht="19.5" x14ac:dyDescent="0.25">
      <c r="A33" s="48" t="s">
        <v>131</v>
      </c>
      <c r="B33" s="322">
        <v>91.3</v>
      </c>
      <c r="C33" s="322">
        <v>93.4</v>
      </c>
      <c r="D33" s="322">
        <v>106.2</v>
      </c>
      <c r="E33" s="322">
        <v>106.5</v>
      </c>
      <c r="F33" s="322">
        <v>116.2</v>
      </c>
      <c r="G33" s="322">
        <v>124.2</v>
      </c>
      <c r="H33" s="322">
        <v>136.19999999999999</v>
      </c>
      <c r="I33" s="322">
        <v>152.6</v>
      </c>
      <c r="J33" s="322">
        <v>172.9</v>
      </c>
      <c r="K33" s="322">
        <v>177.5</v>
      </c>
      <c r="L33" s="322">
        <v>192.7</v>
      </c>
      <c r="M33" s="322">
        <v>207.3</v>
      </c>
      <c r="N33" s="322">
        <v>227.5</v>
      </c>
      <c r="O33" s="322">
        <v>249.9</v>
      </c>
      <c r="P33" s="322">
        <v>263.10000000000002</v>
      </c>
      <c r="Q33" s="322">
        <v>262.39999999999998</v>
      </c>
      <c r="R33" s="322">
        <v>268.7</v>
      </c>
      <c r="S33" s="322">
        <v>281.60000000000002</v>
      </c>
      <c r="T33" s="345">
        <v>289.72816257532105</v>
      </c>
    </row>
    <row r="34" spans="1:20" x14ac:dyDescent="0.25">
      <c r="A34" s="388" t="s">
        <v>24</v>
      </c>
      <c r="B34" s="322">
        <v>114.9</v>
      </c>
      <c r="C34" s="322">
        <v>121</v>
      </c>
      <c r="D34" s="322">
        <v>130.1</v>
      </c>
      <c r="E34" s="322">
        <v>135.6</v>
      </c>
      <c r="F34" s="322">
        <v>150.9</v>
      </c>
      <c r="G34" s="322">
        <v>163.30000000000001</v>
      </c>
      <c r="H34" s="322">
        <v>178.8</v>
      </c>
      <c r="I34" s="322">
        <v>202.7</v>
      </c>
      <c r="J34" s="322">
        <v>221.9</v>
      </c>
      <c r="K34" s="322">
        <v>225.1</v>
      </c>
      <c r="L34" s="322">
        <v>228.8</v>
      </c>
      <c r="M34" s="322">
        <v>240.4</v>
      </c>
      <c r="N34" s="322">
        <v>254.7</v>
      </c>
      <c r="O34" s="322">
        <v>290.10000000000002</v>
      </c>
      <c r="P34" s="322">
        <v>303.7</v>
      </c>
      <c r="Q34" s="322">
        <v>303.5</v>
      </c>
      <c r="R34" s="322">
        <v>315.8</v>
      </c>
      <c r="S34" s="322">
        <v>320.2</v>
      </c>
      <c r="T34" s="345">
        <v>327.50427545124529</v>
      </c>
    </row>
    <row r="35" spans="1:20" x14ac:dyDescent="0.25">
      <c r="A35" s="388" t="s">
        <v>25</v>
      </c>
      <c r="B35" s="322">
        <v>205.7</v>
      </c>
      <c r="C35" s="322">
        <v>216.9</v>
      </c>
      <c r="D35" s="322">
        <v>217.6</v>
      </c>
      <c r="E35" s="322">
        <v>221.4</v>
      </c>
      <c r="F35" s="322">
        <v>228.1</v>
      </c>
      <c r="G35" s="322">
        <v>235.8</v>
      </c>
      <c r="H35" s="322">
        <v>260.2</v>
      </c>
      <c r="I35" s="322">
        <v>270</v>
      </c>
      <c r="J35" s="322">
        <v>279</v>
      </c>
      <c r="K35" s="322">
        <v>284.89999999999998</v>
      </c>
      <c r="L35" s="322">
        <v>283.39999999999998</v>
      </c>
      <c r="M35" s="322">
        <v>293.10000000000002</v>
      </c>
      <c r="N35" s="322">
        <v>310.2</v>
      </c>
      <c r="O35" s="322">
        <v>330.3</v>
      </c>
      <c r="P35" s="322">
        <v>332.7</v>
      </c>
      <c r="Q35" s="322">
        <v>388.5</v>
      </c>
      <c r="R35" s="322">
        <v>384.3</v>
      </c>
      <c r="S35" s="322">
        <v>387.6</v>
      </c>
      <c r="T35" s="345">
        <v>380.1326498946803</v>
      </c>
    </row>
    <row r="36" spans="1:20" x14ac:dyDescent="0.25">
      <c r="A36" s="388" t="s">
        <v>26</v>
      </c>
      <c r="B36" s="322">
        <v>138.1</v>
      </c>
      <c r="C36" s="322">
        <v>141.4</v>
      </c>
      <c r="D36" s="322">
        <v>154.9</v>
      </c>
      <c r="E36" s="322">
        <v>159.19999999999999</v>
      </c>
      <c r="F36" s="322">
        <v>164.4</v>
      </c>
      <c r="G36" s="322">
        <v>174.9</v>
      </c>
      <c r="H36" s="322">
        <v>191.4</v>
      </c>
      <c r="I36" s="322">
        <v>213.6</v>
      </c>
      <c r="J36" s="322">
        <v>235.9</v>
      </c>
      <c r="K36" s="322">
        <v>244.5</v>
      </c>
      <c r="L36" s="322">
        <v>265.8</v>
      </c>
      <c r="M36" s="322">
        <v>282.3</v>
      </c>
      <c r="N36" s="322">
        <v>284.39999999999998</v>
      </c>
      <c r="O36" s="322">
        <v>283.7</v>
      </c>
      <c r="P36" s="322">
        <v>294.8</v>
      </c>
      <c r="Q36" s="322">
        <v>298.39999999999998</v>
      </c>
      <c r="R36" s="322">
        <v>322.39999999999998</v>
      </c>
      <c r="S36" s="322">
        <v>320.89999999999998</v>
      </c>
      <c r="T36" s="345">
        <v>320.80501464661688</v>
      </c>
    </row>
    <row r="37" spans="1:20" x14ac:dyDescent="0.25">
      <c r="A37" s="388" t="s">
        <v>27</v>
      </c>
      <c r="B37" s="322">
        <v>143.80000000000001</v>
      </c>
      <c r="C37" s="322">
        <v>149.69999999999999</v>
      </c>
      <c r="D37" s="322">
        <v>153.30000000000001</v>
      </c>
      <c r="E37" s="322">
        <v>142.6</v>
      </c>
      <c r="F37" s="322">
        <v>149.9</v>
      </c>
      <c r="G37" s="322">
        <v>157.80000000000001</v>
      </c>
      <c r="H37" s="322">
        <v>167.3</v>
      </c>
      <c r="I37" s="322">
        <v>181</v>
      </c>
      <c r="J37" s="322">
        <v>193.7</v>
      </c>
      <c r="K37" s="322">
        <v>195.2</v>
      </c>
      <c r="L37" s="322">
        <v>247.9</v>
      </c>
      <c r="M37" s="322">
        <v>266</v>
      </c>
      <c r="N37" s="322">
        <v>278.5</v>
      </c>
      <c r="O37" s="322">
        <v>307.10000000000002</v>
      </c>
      <c r="P37" s="322">
        <v>297.5</v>
      </c>
      <c r="Q37" s="322">
        <v>300.10000000000002</v>
      </c>
      <c r="R37" s="322">
        <v>305.3</v>
      </c>
      <c r="S37" s="322">
        <v>312.89999999999998</v>
      </c>
      <c r="T37" s="345">
        <v>316.65142716588065</v>
      </c>
    </row>
    <row r="38" spans="1:20" x14ac:dyDescent="0.25">
      <c r="A38" s="388" t="s">
        <v>28</v>
      </c>
      <c r="B38" s="322">
        <v>101.8</v>
      </c>
      <c r="C38" s="322">
        <v>106.2</v>
      </c>
      <c r="D38" s="322">
        <v>111.2</v>
      </c>
      <c r="E38" s="322">
        <v>119.7</v>
      </c>
      <c r="F38" s="322">
        <v>126.1</v>
      </c>
      <c r="G38" s="322">
        <v>139.80000000000001</v>
      </c>
      <c r="H38" s="322">
        <v>155</v>
      </c>
      <c r="I38" s="322">
        <v>168.5</v>
      </c>
      <c r="J38" s="322">
        <v>196.9</v>
      </c>
      <c r="K38" s="322">
        <v>202.7</v>
      </c>
      <c r="L38" s="322">
        <v>217.6</v>
      </c>
      <c r="M38" s="322">
        <v>233.1</v>
      </c>
      <c r="N38" s="322">
        <v>255.1</v>
      </c>
      <c r="O38" s="322">
        <v>275.7</v>
      </c>
      <c r="P38" s="322">
        <v>291.60000000000002</v>
      </c>
      <c r="Q38" s="322">
        <v>294.39999999999998</v>
      </c>
      <c r="R38" s="322">
        <v>301.5</v>
      </c>
      <c r="S38" s="322">
        <v>312</v>
      </c>
      <c r="T38" s="345">
        <v>317.9414822021136</v>
      </c>
    </row>
    <row r="39" spans="1:20" x14ac:dyDescent="0.25">
      <c r="A39" s="388" t="s">
        <v>29</v>
      </c>
      <c r="B39" s="322">
        <v>120.5</v>
      </c>
      <c r="C39" s="322">
        <v>127.7</v>
      </c>
      <c r="D39" s="322">
        <v>126.8</v>
      </c>
      <c r="E39" s="322">
        <v>122.1</v>
      </c>
      <c r="F39" s="322">
        <v>131.19999999999999</v>
      </c>
      <c r="G39" s="322">
        <v>149.5</v>
      </c>
      <c r="H39" s="322">
        <v>176.8</v>
      </c>
      <c r="I39" s="322">
        <v>186.8</v>
      </c>
      <c r="J39" s="322">
        <v>204.1</v>
      </c>
      <c r="K39" s="322">
        <v>213</v>
      </c>
      <c r="L39" s="322">
        <v>221.7</v>
      </c>
      <c r="M39" s="322">
        <v>239.5</v>
      </c>
      <c r="N39" s="322">
        <v>292.10000000000002</v>
      </c>
      <c r="O39" s="322">
        <v>345.3</v>
      </c>
      <c r="P39" s="322">
        <v>371.5</v>
      </c>
      <c r="Q39" s="322">
        <v>376</v>
      </c>
      <c r="R39" s="322">
        <v>382.1</v>
      </c>
      <c r="S39" s="322">
        <v>393.1</v>
      </c>
      <c r="T39" s="345">
        <v>384.4891852788291</v>
      </c>
    </row>
    <row r="40" spans="1:20" x14ac:dyDescent="0.25">
      <c r="A40" s="388" t="s">
        <v>286</v>
      </c>
      <c r="B40" s="322">
        <v>180.3</v>
      </c>
      <c r="C40" s="322">
        <v>168.1</v>
      </c>
      <c r="D40" s="322">
        <v>190.6</v>
      </c>
      <c r="E40" s="322">
        <v>199.8</v>
      </c>
      <c r="F40" s="322">
        <v>205.2</v>
      </c>
      <c r="G40" s="322">
        <v>213.7</v>
      </c>
      <c r="H40" s="322">
        <v>232.6</v>
      </c>
      <c r="I40" s="322">
        <v>255</v>
      </c>
      <c r="J40" s="322">
        <v>272.2</v>
      </c>
      <c r="K40" s="322">
        <v>277.8</v>
      </c>
      <c r="L40" s="322">
        <v>281</v>
      </c>
      <c r="M40" s="322">
        <v>288.89999999999998</v>
      </c>
      <c r="N40" s="322">
        <v>288.8</v>
      </c>
      <c r="O40" s="322">
        <v>318.39999999999998</v>
      </c>
      <c r="P40" s="322">
        <v>298.8</v>
      </c>
      <c r="Q40" s="322">
        <v>296.39999999999998</v>
      </c>
      <c r="R40" s="322">
        <v>299.60000000000002</v>
      </c>
      <c r="S40" s="322">
        <v>301.39999999999998</v>
      </c>
      <c r="T40" s="345">
        <v>301.61277440660933</v>
      </c>
    </row>
    <row r="41" spans="1:20" ht="18" x14ac:dyDescent="0.25">
      <c r="A41" s="14" t="s">
        <v>122</v>
      </c>
      <c r="B41" s="321">
        <v>140</v>
      </c>
      <c r="C41" s="321">
        <v>149.19999999999999</v>
      </c>
      <c r="D41" s="321">
        <v>157.4</v>
      </c>
      <c r="E41" s="321">
        <v>161.5</v>
      </c>
      <c r="F41" s="321">
        <v>166.1</v>
      </c>
      <c r="G41" s="321">
        <v>172.1</v>
      </c>
      <c r="H41" s="321">
        <v>183.4</v>
      </c>
      <c r="I41" s="321">
        <v>196.7</v>
      </c>
      <c r="J41" s="321">
        <v>213.4</v>
      </c>
      <c r="K41" s="321">
        <v>221.1</v>
      </c>
      <c r="L41" s="321">
        <v>230.2</v>
      </c>
      <c r="M41" s="321">
        <v>244.4</v>
      </c>
      <c r="N41" s="321">
        <v>260.10000000000002</v>
      </c>
      <c r="O41" s="321">
        <v>274.3</v>
      </c>
      <c r="P41" s="321">
        <v>257.7</v>
      </c>
      <c r="Q41" s="321">
        <v>269.3</v>
      </c>
      <c r="R41" s="321">
        <v>278.10000000000002</v>
      </c>
      <c r="S41" s="321">
        <v>311.10000000000002</v>
      </c>
      <c r="T41" s="344">
        <v>316.89721080187547</v>
      </c>
    </row>
    <row r="42" spans="1:20" x14ac:dyDescent="0.25">
      <c r="A42" s="388" t="s">
        <v>31</v>
      </c>
      <c r="B42" s="322">
        <v>154</v>
      </c>
      <c r="C42" s="322">
        <v>147.6</v>
      </c>
      <c r="D42" s="322">
        <v>151.5</v>
      </c>
      <c r="E42" s="322">
        <v>152</v>
      </c>
      <c r="F42" s="322">
        <v>156.6</v>
      </c>
      <c r="G42" s="322">
        <v>168.5</v>
      </c>
      <c r="H42" s="322">
        <v>182.8</v>
      </c>
      <c r="I42" s="322">
        <v>197.8</v>
      </c>
      <c r="J42" s="322">
        <v>220.6</v>
      </c>
      <c r="K42" s="322">
        <v>235.6</v>
      </c>
      <c r="L42" s="322">
        <v>240</v>
      </c>
      <c r="M42" s="322">
        <v>250.4</v>
      </c>
      <c r="N42" s="322">
        <v>260.8</v>
      </c>
      <c r="O42" s="322">
        <v>267.60000000000002</v>
      </c>
      <c r="P42" s="322">
        <v>276.10000000000002</v>
      </c>
      <c r="Q42" s="322">
        <v>285.10000000000002</v>
      </c>
      <c r="R42" s="322">
        <v>315.10000000000002</v>
      </c>
      <c r="S42" s="322">
        <v>365.5</v>
      </c>
      <c r="T42" s="345">
        <v>409.42596273947538</v>
      </c>
    </row>
    <row r="43" spans="1:20" x14ac:dyDescent="0.25">
      <c r="A43" s="388" t="s">
        <v>32</v>
      </c>
      <c r="B43" s="322">
        <v>107.3</v>
      </c>
      <c r="C43" s="322">
        <v>118.3</v>
      </c>
      <c r="D43" s="322">
        <v>125.4</v>
      </c>
      <c r="E43" s="322">
        <v>133.30000000000001</v>
      </c>
      <c r="F43" s="322">
        <v>137</v>
      </c>
      <c r="G43" s="322">
        <v>138.9</v>
      </c>
      <c r="H43" s="322">
        <v>142.5</v>
      </c>
      <c r="I43" s="322">
        <v>149.1</v>
      </c>
      <c r="J43" s="322">
        <v>157.6</v>
      </c>
      <c r="K43" s="322">
        <v>165.6</v>
      </c>
      <c r="L43" s="322">
        <v>180.8</v>
      </c>
      <c r="M43" s="322">
        <v>193.4</v>
      </c>
      <c r="N43" s="322">
        <v>234.8</v>
      </c>
      <c r="O43" s="322">
        <v>262</v>
      </c>
      <c r="P43" s="322">
        <v>284.3</v>
      </c>
      <c r="Q43" s="322">
        <v>290.8</v>
      </c>
      <c r="R43" s="322">
        <v>298.60000000000002</v>
      </c>
      <c r="S43" s="322">
        <v>305.10000000000002</v>
      </c>
      <c r="T43" s="345">
        <v>320.63437338389934</v>
      </c>
    </row>
    <row r="44" spans="1:20" x14ac:dyDescent="0.25">
      <c r="A44" s="388" t="s">
        <v>33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>
        <v>77.099999999999994</v>
      </c>
      <c r="Q44" s="322">
        <v>68.7</v>
      </c>
      <c r="R44" s="322">
        <v>48.9</v>
      </c>
      <c r="S44" s="322">
        <v>166.5</v>
      </c>
      <c r="T44" s="345">
        <v>189.98095006951499</v>
      </c>
    </row>
    <row r="45" spans="1:20" x14ac:dyDescent="0.25">
      <c r="A45" s="388" t="s">
        <v>34</v>
      </c>
      <c r="B45" s="322">
        <v>162.30000000000001</v>
      </c>
      <c r="C45" s="322">
        <v>172</v>
      </c>
      <c r="D45" s="322">
        <v>181.7</v>
      </c>
      <c r="E45" s="322">
        <v>186.8</v>
      </c>
      <c r="F45" s="322">
        <v>189.7</v>
      </c>
      <c r="G45" s="322">
        <v>195.4</v>
      </c>
      <c r="H45" s="322">
        <v>206.2</v>
      </c>
      <c r="I45" s="322">
        <v>219.7</v>
      </c>
      <c r="J45" s="322">
        <v>236.2</v>
      </c>
      <c r="K45" s="322">
        <v>241.2</v>
      </c>
      <c r="L45" s="322">
        <v>249.1</v>
      </c>
      <c r="M45" s="322">
        <v>261.7</v>
      </c>
      <c r="N45" s="322">
        <v>277.10000000000002</v>
      </c>
      <c r="O45" s="322">
        <v>289.5</v>
      </c>
      <c r="P45" s="322">
        <v>298.3</v>
      </c>
      <c r="Q45" s="322">
        <v>300.8</v>
      </c>
      <c r="R45" s="322">
        <v>306.5</v>
      </c>
      <c r="S45" s="322">
        <v>317</v>
      </c>
      <c r="T45" s="345">
        <v>306.5993181940907</v>
      </c>
    </row>
    <row r="46" spans="1:20" x14ac:dyDescent="0.25">
      <c r="A46" s="388" t="s">
        <v>35</v>
      </c>
      <c r="B46" s="322">
        <v>96.2</v>
      </c>
      <c r="C46" s="322">
        <v>119.3</v>
      </c>
      <c r="D46" s="322">
        <v>129.69999999999999</v>
      </c>
      <c r="E46" s="322">
        <v>148.19999999999999</v>
      </c>
      <c r="F46" s="322">
        <v>159.1</v>
      </c>
      <c r="G46" s="322">
        <v>168.7</v>
      </c>
      <c r="H46" s="322">
        <v>183.5</v>
      </c>
      <c r="I46" s="322">
        <v>197.8</v>
      </c>
      <c r="J46" s="322">
        <v>202.8</v>
      </c>
      <c r="K46" s="322">
        <v>208.2</v>
      </c>
      <c r="L46" s="322">
        <v>229.5</v>
      </c>
      <c r="M46" s="322">
        <v>236.9</v>
      </c>
      <c r="N46" s="322">
        <v>256.2</v>
      </c>
      <c r="O46" s="322">
        <v>238.7</v>
      </c>
      <c r="P46" s="322">
        <v>247.3</v>
      </c>
      <c r="Q46" s="322">
        <v>254.2</v>
      </c>
      <c r="R46" s="322">
        <v>269.2</v>
      </c>
      <c r="S46" s="322">
        <v>272.39999999999998</v>
      </c>
      <c r="T46" s="345">
        <v>263.3983028701316</v>
      </c>
    </row>
    <row r="47" spans="1:20" x14ac:dyDescent="0.25">
      <c r="A47" s="388" t="s">
        <v>36</v>
      </c>
      <c r="B47" s="322">
        <v>119.4</v>
      </c>
      <c r="C47" s="322">
        <v>131.19999999999999</v>
      </c>
      <c r="D47" s="322">
        <v>136.9</v>
      </c>
      <c r="E47" s="322">
        <v>135.69999999999999</v>
      </c>
      <c r="F47" s="322">
        <v>144.69999999999999</v>
      </c>
      <c r="G47" s="322">
        <v>150.1</v>
      </c>
      <c r="H47" s="322">
        <v>157.30000000000001</v>
      </c>
      <c r="I47" s="322">
        <v>169.4</v>
      </c>
      <c r="J47" s="322">
        <v>188.4</v>
      </c>
      <c r="K47" s="322">
        <v>192.6</v>
      </c>
      <c r="L47" s="322">
        <v>200.9</v>
      </c>
      <c r="M47" s="322">
        <v>218</v>
      </c>
      <c r="N47" s="322">
        <v>228.5</v>
      </c>
      <c r="O47" s="322">
        <v>234</v>
      </c>
      <c r="P47" s="322">
        <v>265</v>
      </c>
      <c r="Q47" s="322">
        <v>335</v>
      </c>
      <c r="R47" s="322">
        <v>379.5</v>
      </c>
      <c r="S47" s="322">
        <v>421.6</v>
      </c>
      <c r="T47" s="345">
        <v>436.18188409293845</v>
      </c>
    </row>
    <row r="48" spans="1:20" x14ac:dyDescent="0.25">
      <c r="A48" s="388" t="s">
        <v>37</v>
      </c>
      <c r="B48" s="322">
        <v>137.69999999999999</v>
      </c>
      <c r="C48" s="322">
        <v>142.80000000000001</v>
      </c>
      <c r="D48" s="322">
        <v>150.69999999999999</v>
      </c>
      <c r="E48" s="322">
        <v>153.5</v>
      </c>
      <c r="F48" s="322">
        <v>155.80000000000001</v>
      </c>
      <c r="G48" s="322">
        <v>161.5</v>
      </c>
      <c r="H48" s="322">
        <v>175.1</v>
      </c>
      <c r="I48" s="322">
        <v>188.6</v>
      </c>
      <c r="J48" s="322">
        <v>206.6</v>
      </c>
      <c r="K48" s="322">
        <v>219.5</v>
      </c>
      <c r="L48" s="322">
        <v>227.4</v>
      </c>
      <c r="M48" s="322">
        <v>243.5</v>
      </c>
      <c r="N48" s="322">
        <v>260.5</v>
      </c>
      <c r="O48" s="322">
        <v>289.3</v>
      </c>
      <c r="P48" s="322">
        <v>296.5</v>
      </c>
      <c r="Q48" s="322">
        <v>297.60000000000002</v>
      </c>
      <c r="R48" s="322">
        <v>304.5</v>
      </c>
      <c r="S48" s="322">
        <v>316.3</v>
      </c>
      <c r="T48" s="345">
        <v>322.49209960212454</v>
      </c>
    </row>
    <row r="49" spans="1:20" x14ac:dyDescent="0.25">
      <c r="A49" s="388" t="s">
        <v>38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>
        <v>89.2</v>
      </c>
      <c r="Q49" s="322">
        <v>87.8</v>
      </c>
      <c r="R49" s="322">
        <v>41.1</v>
      </c>
      <c r="S49" s="322">
        <v>217.4</v>
      </c>
      <c r="T49" s="345">
        <v>292.85082533866415</v>
      </c>
    </row>
    <row r="50" spans="1:20" ht="18" x14ac:dyDescent="0.25">
      <c r="A50" s="14" t="s">
        <v>89</v>
      </c>
      <c r="B50" s="321">
        <v>82.2</v>
      </c>
      <c r="C50" s="321">
        <v>87</v>
      </c>
      <c r="D50" s="321">
        <v>94.2</v>
      </c>
      <c r="E50" s="321">
        <v>101.4</v>
      </c>
      <c r="F50" s="321">
        <v>101.3</v>
      </c>
      <c r="G50" s="321">
        <v>106.5</v>
      </c>
      <c r="H50" s="321">
        <v>110.6</v>
      </c>
      <c r="I50" s="321">
        <v>118.7</v>
      </c>
      <c r="J50" s="321">
        <v>129.1</v>
      </c>
      <c r="K50" s="321">
        <v>145.19999999999999</v>
      </c>
      <c r="L50" s="321">
        <v>154.69999999999999</v>
      </c>
      <c r="M50" s="321">
        <v>166.1</v>
      </c>
      <c r="N50" s="321">
        <v>178</v>
      </c>
      <c r="O50" s="321">
        <v>197</v>
      </c>
      <c r="P50" s="321">
        <v>205.8</v>
      </c>
      <c r="Q50" s="321">
        <v>211.3</v>
      </c>
      <c r="R50" s="321">
        <v>219.4</v>
      </c>
      <c r="S50" s="321">
        <v>224.8</v>
      </c>
      <c r="T50" s="344">
        <v>230.67995655711488</v>
      </c>
    </row>
    <row r="51" spans="1:20" x14ac:dyDescent="0.25">
      <c r="A51" s="388" t="s">
        <v>39</v>
      </c>
      <c r="B51" s="322">
        <v>46.5</v>
      </c>
      <c r="C51" s="322">
        <v>46.6</v>
      </c>
      <c r="D51" s="322">
        <v>47.9</v>
      </c>
      <c r="E51" s="322">
        <v>50.5</v>
      </c>
      <c r="F51" s="322">
        <v>52.5</v>
      </c>
      <c r="G51" s="322">
        <v>54.3</v>
      </c>
      <c r="H51" s="322">
        <v>56.3</v>
      </c>
      <c r="I51" s="322">
        <v>59.9</v>
      </c>
      <c r="J51" s="322">
        <v>65.2</v>
      </c>
      <c r="K51" s="322">
        <v>99.3</v>
      </c>
      <c r="L51" s="322">
        <v>106.5</v>
      </c>
      <c r="M51" s="322">
        <v>121.3</v>
      </c>
      <c r="N51" s="322">
        <v>132.5</v>
      </c>
      <c r="O51" s="322">
        <v>154.30000000000001</v>
      </c>
      <c r="P51" s="322">
        <v>164.5</v>
      </c>
      <c r="Q51" s="322">
        <v>172.1</v>
      </c>
      <c r="R51" s="322">
        <v>179.3</v>
      </c>
      <c r="S51" s="322">
        <v>186</v>
      </c>
      <c r="T51" s="345">
        <v>195.49167152161391</v>
      </c>
    </row>
    <row r="52" spans="1:20" x14ac:dyDescent="0.25">
      <c r="A52" s="388" t="s">
        <v>40</v>
      </c>
      <c r="B52" s="322">
        <v>56.6</v>
      </c>
      <c r="C52" s="322">
        <v>56.4</v>
      </c>
      <c r="D52" s="322">
        <v>57.4</v>
      </c>
      <c r="E52" s="322">
        <v>48.1</v>
      </c>
      <c r="F52" s="322">
        <v>60.6</v>
      </c>
      <c r="G52" s="322">
        <v>67.3</v>
      </c>
      <c r="H52" s="322">
        <v>72.3</v>
      </c>
      <c r="I52" s="322">
        <v>81.8</v>
      </c>
      <c r="J52" s="322">
        <v>109.9</v>
      </c>
      <c r="K52" s="322">
        <v>97</v>
      </c>
      <c r="L52" s="322">
        <v>105.5</v>
      </c>
      <c r="M52" s="322">
        <v>117.6</v>
      </c>
      <c r="N52" s="322">
        <v>115</v>
      </c>
      <c r="O52" s="322">
        <v>130</v>
      </c>
      <c r="P52" s="322">
        <v>159.5</v>
      </c>
      <c r="Q52" s="322">
        <v>158.80000000000001</v>
      </c>
      <c r="R52" s="322">
        <v>165.9</v>
      </c>
      <c r="S52" s="322">
        <v>170.2</v>
      </c>
      <c r="T52" s="345">
        <v>183.06378741217475</v>
      </c>
    </row>
    <row r="53" spans="1:20" ht="19.5" x14ac:dyDescent="0.25">
      <c r="A53" s="388" t="s">
        <v>41</v>
      </c>
      <c r="B53" s="322">
        <v>94.5</v>
      </c>
      <c r="C53" s="322">
        <v>96.6</v>
      </c>
      <c r="D53" s="322">
        <v>97.7</v>
      </c>
      <c r="E53" s="322">
        <v>103.1</v>
      </c>
      <c r="F53" s="322">
        <v>105.1</v>
      </c>
      <c r="G53" s="322">
        <v>111.5</v>
      </c>
      <c r="H53" s="322">
        <v>118.2</v>
      </c>
      <c r="I53" s="322">
        <v>128.9</v>
      </c>
      <c r="J53" s="322">
        <v>144.19999999999999</v>
      </c>
      <c r="K53" s="322">
        <v>152.19999999999999</v>
      </c>
      <c r="L53" s="322">
        <v>156.4</v>
      </c>
      <c r="M53" s="322">
        <v>169.1</v>
      </c>
      <c r="N53" s="322">
        <v>187.4</v>
      </c>
      <c r="O53" s="322">
        <v>212.5</v>
      </c>
      <c r="P53" s="322">
        <v>217.5</v>
      </c>
      <c r="Q53" s="322">
        <v>223.2</v>
      </c>
      <c r="R53" s="322">
        <v>236.8</v>
      </c>
      <c r="S53" s="322">
        <v>243.5</v>
      </c>
      <c r="T53" s="345">
        <v>256.90783850834117</v>
      </c>
    </row>
    <row r="54" spans="1:20" ht="19.5" x14ac:dyDescent="0.25">
      <c r="A54" s="388" t="s">
        <v>42</v>
      </c>
      <c r="B54" s="322">
        <v>92.9</v>
      </c>
      <c r="C54" s="322">
        <v>104.9</v>
      </c>
      <c r="D54" s="322">
        <v>105.4</v>
      </c>
      <c r="E54" s="322">
        <v>121.1</v>
      </c>
      <c r="F54" s="322">
        <v>125</v>
      </c>
      <c r="G54" s="322">
        <v>130.5</v>
      </c>
      <c r="H54" s="322">
        <v>136.19999999999999</v>
      </c>
      <c r="I54" s="322">
        <v>147.4</v>
      </c>
      <c r="J54" s="322">
        <v>160.6</v>
      </c>
      <c r="K54" s="322">
        <v>165.8</v>
      </c>
      <c r="L54" s="322">
        <v>173</v>
      </c>
      <c r="M54" s="322">
        <v>193.4</v>
      </c>
      <c r="N54" s="322">
        <v>198.3</v>
      </c>
      <c r="O54" s="322">
        <v>214.4</v>
      </c>
      <c r="P54" s="322">
        <v>215.2</v>
      </c>
      <c r="Q54" s="322">
        <v>201.4</v>
      </c>
      <c r="R54" s="322">
        <v>205.9</v>
      </c>
      <c r="S54" s="322">
        <v>210.8</v>
      </c>
      <c r="T54" s="345">
        <v>201.84428646486739</v>
      </c>
    </row>
    <row r="55" spans="1:20" ht="26.25" customHeight="1" x14ac:dyDescent="0.25">
      <c r="A55" s="388" t="s">
        <v>43</v>
      </c>
      <c r="B55" s="322">
        <v>108.9</v>
      </c>
      <c r="C55" s="322">
        <v>115.6</v>
      </c>
      <c r="D55" s="322">
        <v>120.1</v>
      </c>
      <c r="E55" s="322">
        <v>123.3</v>
      </c>
      <c r="F55" s="322">
        <v>128</v>
      </c>
      <c r="G55" s="322">
        <v>140.69999999999999</v>
      </c>
      <c r="H55" s="322">
        <v>152</v>
      </c>
      <c r="I55" s="322">
        <v>157.6</v>
      </c>
      <c r="J55" s="322">
        <v>172.7</v>
      </c>
      <c r="K55" s="322">
        <v>185.3</v>
      </c>
      <c r="L55" s="322">
        <v>194.9</v>
      </c>
      <c r="M55" s="322">
        <v>206.8</v>
      </c>
      <c r="N55" s="322">
        <v>224.1</v>
      </c>
      <c r="O55" s="322">
        <v>242.5</v>
      </c>
      <c r="P55" s="322">
        <v>258.7</v>
      </c>
      <c r="Q55" s="322">
        <v>261.8</v>
      </c>
      <c r="R55" s="322">
        <v>266.89999999999998</v>
      </c>
      <c r="S55" s="322">
        <v>285.60000000000002</v>
      </c>
      <c r="T55" s="345">
        <v>296.63348841848767</v>
      </c>
    </row>
    <row r="56" spans="1:20" x14ac:dyDescent="0.25">
      <c r="A56" s="388" t="s">
        <v>44</v>
      </c>
      <c r="B56" s="322">
        <v>0</v>
      </c>
      <c r="C56" s="322">
        <v>34.4</v>
      </c>
      <c r="D56" s="322">
        <v>44.8</v>
      </c>
      <c r="E56" s="322">
        <v>46.3</v>
      </c>
      <c r="F56" s="322">
        <v>41.9</v>
      </c>
      <c r="G56" s="322">
        <v>48.3</v>
      </c>
      <c r="H56" s="322">
        <v>54</v>
      </c>
      <c r="I56" s="322">
        <v>63.5</v>
      </c>
      <c r="J56" s="322">
        <v>71.2</v>
      </c>
      <c r="K56" s="322">
        <v>93.3</v>
      </c>
      <c r="L56" s="322">
        <v>100.3</v>
      </c>
      <c r="M56" s="322">
        <v>109.9</v>
      </c>
      <c r="N56" s="322">
        <v>114.8</v>
      </c>
      <c r="O56" s="322">
        <v>127.8</v>
      </c>
      <c r="P56" s="322">
        <v>144.19999999999999</v>
      </c>
      <c r="Q56" s="322">
        <v>153.1</v>
      </c>
      <c r="R56" s="322">
        <v>163.6</v>
      </c>
      <c r="S56" s="322">
        <v>165.7</v>
      </c>
      <c r="T56" s="345">
        <v>170.86516801544349</v>
      </c>
    </row>
    <row r="57" spans="1:20" x14ac:dyDescent="0.25">
      <c r="A57" s="388" t="s">
        <v>45</v>
      </c>
      <c r="B57" s="322">
        <v>135.9</v>
      </c>
      <c r="C57" s="322">
        <v>136.80000000000001</v>
      </c>
      <c r="D57" s="322">
        <v>154.5</v>
      </c>
      <c r="E57" s="322">
        <v>171.8</v>
      </c>
      <c r="F57" s="322">
        <v>167.4</v>
      </c>
      <c r="G57" s="322">
        <v>173.5</v>
      </c>
      <c r="H57" s="322">
        <v>177.2</v>
      </c>
      <c r="I57" s="322">
        <v>189.6</v>
      </c>
      <c r="J57" s="322">
        <v>201.7</v>
      </c>
      <c r="K57" s="322">
        <v>207.2</v>
      </c>
      <c r="L57" s="322">
        <v>223.6</v>
      </c>
      <c r="M57" s="322">
        <v>231</v>
      </c>
      <c r="N57" s="322">
        <v>247.8</v>
      </c>
      <c r="O57" s="322">
        <v>267.2</v>
      </c>
      <c r="P57" s="322">
        <v>269.2</v>
      </c>
      <c r="Q57" s="322">
        <v>276.89999999999998</v>
      </c>
      <c r="R57" s="322">
        <v>285.2</v>
      </c>
      <c r="S57" s="322">
        <v>288.5</v>
      </c>
      <c r="T57" s="345">
        <v>291.89330853930164</v>
      </c>
    </row>
    <row r="58" spans="1:20" ht="18" x14ac:dyDescent="0.25">
      <c r="A58" s="14" t="s">
        <v>118</v>
      </c>
      <c r="B58" s="321">
        <v>114.5</v>
      </c>
      <c r="C58" s="321">
        <v>120.8</v>
      </c>
      <c r="D58" s="321">
        <v>129.1</v>
      </c>
      <c r="E58" s="321">
        <v>134.69999999999999</v>
      </c>
      <c r="F58" s="321">
        <v>141.80000000000001</v>
      </c>
      <c r="G58" s="321">
        <v>149.80000000000001</v>
      </c>
      <c r="H58" s="321">
        <v>162.6</v>
      </c>
      <c r="I58" s="321">
        <v>176.6</v>
      </c>
      <c r="J58" s="321">
        <v>193</v>
      </c>
      <c r="K58" s="321">
        <v>198.2</v>
      </c>
      <c r="L58" s="321">
        <v>209.3</v>
      </c>
      <c r="M58" s="321">
        <v>225</v>
      </c>
      <c r="N58" s="321">
        <v>237.8</v>
      </c>
      <c r="O58" s="321">
        <v>258</v>
      </c>
      <c r="P58" s="321">
        <v>283.3</v>
      </c>
      <c r="Q58" s="321">
        <v>287.2</v>
      </c>
      <c r="R58" s="321">
        <v>292.5</v>
      </c>
      <c r="S58" s="321">
        <v>305.3</v>
      </c>
      <c r="T58" s="344">
        <v>316.05713779738238</v>
      </c>
    </row>
    <row r="59" spans="1:20" x14ac:dyDescent="0.25">
      <c r="A59" s="388" t="s">
        <v>46</v>
      </c>
      <c r="B59" s="322">
        <v>124.2</v>
      </c>
      <c r="C59" s="322">
        <v>134</v>
      </c>
      <c r="D59" s="322">
        <v>142.69999999999999</v>
      </c>
      <c r="E59" s="322">
        <v>152.80000000000001</v>
      </c>
      <c r="F59" s="322">
        <v>165.4</v>
      </c>
      <c r="G59" s="322">
        <v>179.6</v>
      </c>
      <c r="H59" s="322">
        <v>189.1</v>
      </c>
      <c r="I59" s="322">
        <v>200.3</v>
      </c>
      <c r="J59" s="322">
        <v>218.4</v>
      </c>
      <c r="K59" s="322">
        <v>219.6</v>
      </c>
      <c r="L59" s="322">
        <v>223.5</v>
      </c>
      <c r="M59" s="322">
        <v>238.7</v>
      </c>
      <c r="N59" s="322">
        <v>263.60000000000002</v>
      </c>
      <c r="O59" s="322">
        <v>245</v>
      </c>
      <c r="P59" s="322">
        <v>297.5</v>
      </c>
      <c r="Q59" s="322">
        <v>302.2</v>
      </c>
      <c r="R59" s="322">
        <v>307.2</v>
      </c>
      <c r="S59" s="322">
        <v>333.2</v>
      </c>
      <c r="T59" s="345">
        <v>342.6117716467889</v>
      </c>
    </row>
    <row r="60" spans="1:20" x14ac:dyDescent="0.25">
      <c r="A60" s="388" t="s">
        <v>47</v>
      </c>
      <c r="B60" s="322">
        <v>77.099999999999994</v>
      </c>
      <c r="C60" s="322">
        <v>86.7</v>
      </c>
      <c r="D60" s="322">
        <v>94</v>
      </c>
      <c r="E60" s="322">
        <v>96.9</v>
      </c>
      <c r="F60" s="322">
        <v>98.8</v>
      </c>
      <c r="G60" s="322">
        <v>106.7</v>
      </c>
      <c r="H60" s="322">
        <v>112</v>
      </c>
      <c r="I60" s="322">
        <v>126.1</v>
      </c>
      <c r="J60" s="322">
        <v>140.30000000000001</v>
      </c>
      <c r="K60" s="322">
        <v>145.80000000000001</v>
      </c>
      <c r="L60" s="322">
        <v>155.1</v>
      </c>
      <c r="M60" s="322">
        <v>166.1</v>
      </c>
      <c r="N60" s="322">
        <v>179.7</v>
      </c>
      <c r="O60" s="322">
        <v>196.7</v>
      </c>
      <c r="P60" s="322">
        <v>218.8</v>
      </c>
      <c r="Q60" s="322">
        <v>222.9</v>
      </c>
      <c r="R60" s="322">
        <v>229.4</v>
      </c>
      <c r="S60" s="322">
        <v>239.5</v>
      </c>
      <c r="T60" s="345">
        <v>248.05549839795407</v>
      </c>
    </row>
    <row r="61" spans="1:20" x14ac:dyDescent="0.25">
      <c r="A61" s="388" t="s">
        <v>48</v>
      </c>
      <c r="B61" s="322">
        <v>79.599999999999994</v>
      </c>
      <c r="C61" s="322">
        <v>85.7</v>
      </c>
      <c r="D61" s="322">
        <v>93.4</v>
      </c>
      <c r="E61" s="322">
        <v>96.5</v>
      </c>
      <c r="F61" s="322">
        <v>104.4</v>
      </c>
      <c r="G61" s="322">
        <v>107.8</v>
      </c>
      <c r="H61" s="322">
        <v>120.2</v>
      </c>
      <c r="I61" s="322">
        <v>135.9</v>
      </c>
      <c r="J61" s="322">
        <v>153.9</v>
      </c>
      <c r="K61" s="322">
        <v>169.9</v>
      </c>
      <c r="L61" s="322">
        <v>176</v>
      </c>
      <c r="M61" s="322">
        <v>196.6</v>
      </c>
      <c r="N61" s="322">
        <v>189.4</v>
      </c>
      <c r="O61" s="322">
        <v>234.3</v>
      </c>
      <c r="P61" s="322">
        <v>253.9</v>
      </c>
      <c r="Q61" s="322">
        <v>260.10000000000002</v>
      </c>
      <c r="R61" s="322">
        <v>261</v>
      </c>
      <c r="S61" s="322">
        <v>273.7</v>
      </c>
      <c r="T61" s="345">
        <v>264.39087672720689</v>
      </c>
    </row>
    <row r="62" spans="1:20" x14ac:dyDescent="0.25">
      <c r="A62" s="388" t="s">
        <v>49</v>
      </c>
      <c r="B62" s="322">
        <v>107.9</v>
      </c>
      <c r="C62" s="322">
        <v>110.1</v>
      </c>
      <c r="D62" s="322">
        <v>116.4</v>
      </c>
      <c r="E62" s="322">
        <v>121.5</v>
      </c>
      <c r="F62" s="322">
        <v>125.7</v>
      </c>
      <c r="G62" s="322">
        <v>134.30000000000001</v>
      </c>
      <c r="H62" s="322">
        <v>150.1</v>
      </c>
      <c r="I62" s="322">
        <v>169.5</v>
      </c>
      <c r="J62" s="322">
        <v>186.3</v>
      </c>
      <c r="K62" s="322">
        <v>190</v>
      </c>
      <c r="L62" s="322">
        <v>197.4</v>
      </c>
      <c r="M62" s="322">
        <v>212.2</v>
      </c>
      <c r="N62" s="322">
        <v>230.2</v>
      </c>
      <c r="O62" s="322">
        <v>250.1</v>
      </c>
      <c r="P62" s="322">
        <v>263.5</v>
      </c>
      <c r="Q62" s="322">
        <v>266</v>
      </c>
      <c r="R62" s="322">
        <v>272</v>
      </c>
      <c r="S62" s="322">
        <v>293.10000000000002</v>
      </c>
      <c r="T62" s="345">
        <v>314.47832416942578</v>
      </c>
    </row>
    <row r="63" spans="1:20" x14ac:dyDescent="0.25">
      <c r="A63" s="388" t="s">
        <v>50</v>
      </c>
      <c r="B63" s="322">
        <v>112.2</v>
      </c>
      <c r="C63" s="322">
        <v>118.5</v>
      </c>
      <c r="D63" s="322">
        <v>135.19999999999999</v>
      </c>
      <c r="E63" s="322">
        <v>149.5</v>
      </c>
      <c r="F63" s="322">
        <v>147.9</v>
      </c>
      <c r="G63" s="322">
        <v>148.1</v>
      </c>
      <c r="H63" s="322">
        <v>159</v>
      </c>
      <c r="I63" s="322">
        <v>170</v>
      </c>
      <c r="J63" s="322">
        <v>182.8</v>
      </c>
      <c r="K63" s="322">
        <v>189.6</v>
      </c>
      <c r="L63" s="322">
        <v>194.6</v>
      </c>
      <c r="M63" s="322">
        <v>206.5</v>
      </c>
      <c r="N63" s="322">
        <v>216.4</v>
      </c>
      <c r="O63" s="322">
        <v>250.5</v>
      </c>
      <c r="P63" s="322">
        <v>279.3</v>
      </c>
      <c r="Q63" s="322">
        <v>289.7</v>
      </c>
      <c r="R63" s="322">
        <v>289.7</v>
      </c>
      <c r="S63" s="322">
        <v>304.89999999999998</v>
      </c>
      <c r="T63" s="345">
        <v>297.90498809200005</v>
      </c>
    </row>
    <row r="64" spans="1:20" x14ac:dyDescent="0.25">
      <c r="A64" s="388" t="s">
        <v>51</v>
      </c>
      <c r="B64" s="322">
        <v>65.599999999999994</v>
      </c>
      <c r="C64" s="322">
        <v>68.3</v>
      </c>
      <c r="D64" s="322">
        <v>72.2</v>
      </c>
      <c r="E64" s="322">
        <v>71.900000000000006</v>
      </c>
      <c r="F64" s="322">
        <v>81.099999999999994</v>
      </c>
      <c r="G64" s="322">
        <v>87.4</v>
      </c>
      <c r="H64" s="322">
        <v>101.3</v>
      </c>
      <c r="I64" s="322">
        <v>111.8</v>
      </c>
      <c r="J64" s="322">
        <v>127</v>
      </c>
      <c r="K64" s="322">
        <v>132</v>
      </c>
      <c r="L64" s="322">
        <v>139</v>
      </c>
      <c r="M64" s="322">
        <v>149.80000000000001</v>
      </c>
      <c r="N64" s="322">
        <v>163.6</v>
      </c>
      <c r="O64" s="322">
        <v>185.1</v>
      </c>
      <c r="P64" s="322">
        <v>209.1</v>
      </c>
      <c r="Q64" s="322">
        <v>208.2</v>
      </c>
      <c r="R64" s="322">
        <v>209.6</v>
      </c>
      <c r="S64" s="322">
        <v>213.5</v>
      </c>
      <c r="T64" s="345">
        <v>225.70388141197242</v>
      </c>
    </row>
    <row r="65" spans="1:20" x14ac:dyDescent="0.25">
      <c r="A65" s="388" t="s">
        <v>52</v>
      </c>
      <c r="B65" s="322">
        <v>105.8</v>
      </c>
      <c r="C65" s="322">
        <v>107</v>
      </c>
      <c r="D65" s="322">
        <v>109.3</v>
      </c>
      <c r="E65" s="322">
        <v>119.6</v>
      </c>
      <c r="F65" s="322">
        <v>125.4</v>
      </c>
      <c r="G65" s="322">
        <v>133.30000000000001</v>
      </c>
      <c r="H65" s="322">
        <v>147.19999999999999</v>
      </c>
      <c r="I65" s="322">
        <v>162.6</v>
      </c>
      <c r="J65" s="322">
        <v>181.9</v>
      </c>
      <c r="K65" s="322">
        <v>185.1</v>
      </c>
      <c r="L65" s="322">
        <v>187.9</v>
      </c>
      <c r="M65" s="322">
        <v>202.7</v>
      </c>
      <c r="N65" s="322">
        <v>219.2</v>
      </c>
      <c r="O65" s="322">
        <v>258.5</v>
      </c>
      <c r="P65" s="322">
        <v>282.3</v>
      </c>
      <c r="Q65" s="322">
        <v>283.89999999999998</v>
      </c>
      <c r="R65" s="322">
        <v>294</v>
      </c>
      <c r="S65" s="322">
        <v>309.89999999999998</v>
      </c>
      <c r="T65" s="345">
        <v>323.89842193963534</v>
      </c>
    </row>
    <row r="66" spans="1:20" x14ac:dyDescent="0.25">
      <c r="A66" s="388" t="s">
        <v>53</v>
      </c>
      <c r="B66" s="322">
        <v>85.7</v>
      </c>
      <c r="C66" s="322">
        <v>97.9</v>
      </c>
      <c r="D66" s="322">
        <v>106.7</v>
      </c>
      <c r="E66" s="322">
        <v>114.6</v>
      </c>
      <c r="F66" s="322">
        <v>124.5</v>
      </c>
      <c r="G66" s="322">
        <v>136.30000000000001</v>
      </c>
      <c r="H66" s="322">
        <v>148.80000000000001</v>
      </c>
      <c r="I66" s="322">
        <v>165.2</v>
      </c>
      <c r="J66" s="322">
        <v>182.5</v>
      </c>
      <c r="K66" s="322">
        <v>189.6</v>
      </c>
      <c r="L66" s="322">
        <v>195.3</v>
      </c>
      <c r="M66" s="322">
        <v>225.5</v>
      </c>
      <c r="N66" s="322">
        <v>232.2</v>
      </c>
      <c r="O66" s="322">
        <v>239.5</v>
      </c>
      <c r="P66" s="322">
        <v>253.9</v>
      </c>
      <c r="Q66" s="322">
        <v>257.89999999999998</v>
      </c>
      <c r="R66" s="322">
        <v>263.60000000000002</v>
      </c>
      <c r="S66" s="322">
        <v>269.10000000000002</v>
      </c>
      <c r="T66" s="345">
        <v>272.901142905207</v>
      </c>
    </row>
    <row r="67" spans="1:20" x14ac:dyDescent="0.25">
      <c r="A67" s="388" t="s">
        <v>190</v>
      </c>
      <c r="B67" s="322">
        <v>106.1</v>
      </c>
      <c r="C67" s="322">
        <v>112.8</v>
      </c>
      <c r="D67" s="322">
        <v>124.2</v>
      </c>
      <c r="E67" s="322">
        <v>128.1</v>
      </c>
      <c r="F67" s="322">
        <v>136.19999999999999</v>
      </c>
      <c r="G67" s="322">
        <v>142.1</v>
      </c>
      <c r="H67" s="322">
        <v>152.1</v>
      </c>
      <c r="I67" s="322">
        <v>166</v>
      </c>
      <c r="J67" s="322">
        <v>185.4</v>
      </c>
      <c r="K67" s="322">
        <v>189.7</v>
      </c>
      <c r="L67" s="322">
        <v>207.6</v>
      </c>
      <c r="M67" s="322">
        <v>227.6</v>
      </c>
      <c r="N67" s="322">
        <v>240.6</v>
      </c>
      <c r="O67" s="322">
        <v>269.8</v>
      </c>
      <c r="P67" s="322">
        <v>301.8</v>
      </c>
      <c r="Q67" s="322">
        <v>305.3</v>
      </c>
      <c r="R67" s="322">
        <v>318</v>
      </c>
      <c r="S67" s="322">
        <v>321.5</v>
      </c>
      <c r="T67" s="345">
        <v>341.14233613086196</v>
      </c>
    </row>
    <row r="68" spans="1:20" x14ac:dyDescent="0.25">
      <c r="A68" s="388" t="s">
        <v>55</v>
      </c>
      <c r="B68" s="322">
        <v>133.19999999999999</v>
      </c>
      <c r="C68" s="322">
        <v>150.80000000000001</v>
      </c>
      <c r="D68" s="322">
        <v>159.1</v>
      </c>
      <c r="E68" s="322">
        <v>164.1</v>
      </c>
      <c r="F68" s="322">
        <v>169</v>
      </c>
      <c r="G68" s="322">
        <v>176.2</v>
      </c>
      <c r="H68" s="322">
        <v>214.2</v>
      </c>
      <c r="I68" s="322">
        <v>217.6</v>
      </c>
      <c r="J68" s="322">
        <v>225.2</v>
      </c>
      <c r="K68" s="322">
        <v>227.9</v>
      </c>
      <c r="L68" s="322">
        <v>247.2</v>
      </c>
      <c r="M68" s="322">
        <v>260.39999999999998</v>
      </c>
      <c r="N68" s="322">
        <v>253</v>
      </c>
      <c r="O68" s="322">
        <v>298.10000000000002</v>
      </c>
      <c r="P68" s="322">
        <v>317.10000000000002</v>
      </c>
      <c r="Q68" s="322">
        <v>325.89999999999998</v>
      </c>
      <c r="R68" s="322">
        <v>342.7</v>
      </c>
      <c r="S68" s="322">
        <v>359.9</v>
      </c>
      <c r="T68" s="345">
        <v>363.76080166805315</v>
      </c>
    </row>
    <row r="69" spans="1:20" x14ac:dyDescent="0.25">
      <c r="A69" s="388" t="s">
        <v>56</v>
      </c>
      <c r="B69" s="322">
        <v>103.5</v>
      </c>
      <c r="C69" s="322">
        <v>107.5</v>
      </c>
      <c r="D69" s="322">
        <v>111.8</v>
      </c>
      <c r="E69" s="322">
        <v>107.3</v>
      </c>
      <c r="F69" s="322">
        <v>112.5</v>
      </c>
      <c r="G69" s="322">
        <v>125.7</v>
      </c>
      <c r="H69" s="322">
        <v>143.1</v>
      </c>
      <c r="I69" s="322">
        <v>158.30000000000001</v>
      </c>
      <c r="J69" s="322">
        <v>177.9</v>
      </c>
      <c r="K69" s="322">
        <v>197.8</v>
      </c>
      <c r="L69" s="322">
        <v>223</v>
      </c>
      <c r="M69" s="322">
        <v>238.7</v>
      </c>
      <c r="N69" s="322">
        <v>256.60000000000002</v>
      </c>
      <c r="O69" s="322">
        <v>276.39999999999998</v>
      </c>
      <c r="P69" s="322">
        <v>294.60000000000002</v>
      </c>
      <c r="Q69" s="322">
        <v>300.60000000000002</v>
      </c>
      <c r="R69" s="322">
        <v>305.5</v>
      </c>
      <c r="S69" s="322">
        <v>311.60000000000002</v>
      </c>
      <c r="T69" s="345">
        <v>319.58352268373562</v>
      </c>
    </row>
    <row r="70" spans="1:20" x14ac:dyDescent="0.25">
      <c r="A70" s="388" t="s">
        <v>57</v>
      </c>
      <c r="B70" s="322">
        <v>163.19999999999999</v>
      </c>
      <c r="C70" s="322">
        <v>165.4</v>
      </c>
      <c r="D70" s="322">
        <v>179.8</v>
      </c>
      <c r="E70" s="322">
        <v>182.6</v>
      </c>
      <c r="F70" s="322">
        <v>192.8</v>
      </c>
      <c r="G70" s="322">
        <v>200.6</v>
      </c>
      <c r="H70" s="322">
        <v>202.3</v>
      </c>
      <c r="I70" s="322">
        <v>217.1</v>
      </c>
      <c r="J70" s="322">
        <v>230.4</v>
      </c>
      <c r="K70" s="322">
        <v>233.1</v>
      </c>
      <c r="L70" s="322">
        <v>236.3</v>
      </c>
      <c r="M70" s="322">
        <v>254.8</v>
      </c>
      <c r="N70" s="322">
        <v>257.2</v>
      </c>
      <c r="O70" s="322">
        <v>285</v>
      </c>
      <c r="P70" s="322">
        <v>295.3</v>
      </c>
      <c r="Q70" s="322">
        <v>296</v>
      </c>
      <c r="R70" s="322">
        <v>294.10000000000002</v>
      </c>
      <c r="S70" s="322">
        <v>298.60000000000002</v>
      </c>
      <c r="T70" s="345">
        <v>310.72013592046341</v>
      </c>
    </row>
    <row r="71" spans="1:20" x14ac:dyDescent="0.25">
      <c r="A71" s="388" t="s">
        <v>58</v>
      </c>
      <c r="B71" s="322">
        <v>123.1</v>
      </c>
      <c r="C71" s="322">
        <v>129.5</v>
      </c>
      <c r="D71" s="322">
        <v>134.9</v>
      </c>
      <c r="E71" s="322">
        <v>140.80000000000001</v>
      </c>
      <c r="F71" s="322">
        <v>149.6</v>
      </c>
      <c r="G71" s="322">
        <v>151.9</v>
      </c>
      <c r="H71" s="322">
        <v>160.6</v>
      </c>
      <c r="I71" s="322">
        <v>176.6</v>
      </c>
      <c r="J71" s="322">
        <v>196.2</v>
      </c>
      <c r="K71" s="322">
        <v>203.5</v>
      </c>
      <c r="L71" s="322">
        <v>239.7</v>
      </c>
      <c r="M71" s="322">
        <v>248.9</v>
      </c>
      <c r="N71" s="322">
        <v>264.3</v>
      </c>
      <c r="O71" s="322">
        <v>280.3</v>
      </c>
      <c r="P71" s="322">
        <v>313.7</v>
      </c>
      <c r="Q71" s="322">
        <v>317.8</v>
      </c>
      <c r="R71" s="322">
        <v>313</v>
      </c>
      <c r="S71" s="322">
        <v>319.5</v>
      </c>
      <c r="T71" s="345">
        <v>327.33042037188397</v>
      </c>
    </row>
    <row r="72" spans="1:20" x14ac:dyDescent="0.25">
      <c r="A72" s="388" t="s">
        <v>59</v>
      </c>
      <c r="B72" s="322">
        <v>118</v>
      </c>
      <c r="C72" s="322">
        <v>122.8</v>
      </c>
      <c r="D72" s="322">
        <v>129.9</v>
      </c>
      <c r="E72" s="322">
        <v>130.19999999999999</v>
      </c>
      <c r="F72" s="322">
        <v>131.4</v>
      </c>
      <c r="G72" s="322">
        <v>139.6</v>
      </c>
      <c r="H72" s="322">
        <v>155.30000000000001</v>
      </c>
      <c r="I72" s="322">
        <v>170.4</v>
      </c>
      <c r="J72" s="322">
        <v>182.8</v>
      </c>
      <c r="K72" s="322">
        <v>188.9</v>
      </c>
      <c r="L72" s="322">
        <v>196.1</v>
      </c>
      <c r="M72" s="322">
        <v>212</v>
      </c>
      <c r="N72" s="322">
        <v>231.7</v>
      </c>
      <c r="O72" s="322">
        <v>243.9</v>
      </c>
      <c r="P72" s="322">
        <v>258.39999999999998</v>
      </c>
      <c r="Q72" s="322">
        <v>263.2</v>
      </c>
      <c r="R72" s="322">
        <v>270.89999999999998</v>
      </c>
      <c r="S72" s="322">
        <v>280.7</v>
      </c>
      <c r="T72" s="345">
        <v>290.87883231482795</v>
      </c>
    </row>
    <row r="73" spans="1:20" ht="18" x14ac:dyDescent="0.25">
      <c r="A73" s="14" t="s">
        <v>107</v>
      </c>
      <c r="B73" s="321">
        <v>126.9</v>
      </c>
      <c r="C73" s="321">
        <v>133.80000000000001</v>
      </c>
      <c r="D73" s="321">
        <v>144.4</v>
      </c>
      <c r="E73" s="321">
        <v>155.69999999999999</v>
      </c>
      <c r="F73" s="321">
        <v>162.30000000000001</v>
      </c>
      <c r="G73" s="321">
        <v>174.9</v>
      </c>
      <c r="H73" s="321">
        <v>192.5</v>
      </c>
      <c r="I73" s="321">
        <v>213.1</v>
      </c>
      <c r="J73" s="321">
        <v>232.1</v>
      </c>
      <c r="K73" s="321">
        <v>239.7</v>
      </c>
      <c r="L73" s="321">
        <v>254.1</v>
      </c>
      <c r="M73" s="321">
        <v>265.8</v>
      </c>
      <c r="N73" s="321">
        <v>283.60000000000002</v>
      </c>
      <c r="O73" s="321">
        <v>304.10000000000002</v>
      </c>
      <c r="P73" s="321">
        <v>310.7</v>
      </c>
      <c r="Q73" s="321">
        <v>322.60000000000002</v>
      </c>
      <c r="R73" s="321">
        <v>327.9</v>
      </c>
      <c r="S73" s="321">
        <v>335.8</v>
      </c>
      <c r="T73" s="344">
        <v>343.53806383451115</v>
      </c>
    </row>
    <row r="74" spans="1:20" x14ac:dyDescent="0.25">
      <c r="A74" s="388" t="s">
        <v>60</v>
      </c>
      <c r="B74" s="322">
        <v>117.7</v>
      </c>
      <c r="C74" s="322">
        <v>122</v>
      </c>
      <c r="D74" s="322">
        <v>139.69999999999999</v>
      </c>
      <c r="E74" s="322">
        <v>151.19999999999999</v>
      </c>
      <c r="F74" s="322">
        <v>157.30000000000001</v>
      </c>
      <c r="G74" s="322">
        <v>163.69999999999999</v>
      </c>
      <c r="H74" s="322">
        <v>178.2</v>
      </c>
      <c r="I74" s="322">
        <v>201.3</v>
      </c>
      <c r="J74" s="322">
        <v>217.7</v>
      </c>
      <c r="K74" s="322">
        <v>221.8</v>
      </c>
      <c r="L74" s="322">
        <v>226</v>
      </c>
      <c r="M74" s="322">
        <v>246.8</v>
      </c>
      <c r="N74" s="322">
        <v>265.3</v>
      </c>
      <c r="O74" s="322">
        <v>281.60000000000002</v>
      </c>
      <c r="P74" s="322">
        <v>301.39999999999998</v>
      </c>
      <c r="Q74" s="322">
        <v>308.10000000000002</v>
      </c>
      <c r="R74" s="322">
        <v>314.3</v>
      </c>
      <c r="S74" s="322">
        <v>321</v>
      </c>
      <c r="T74" s="345">
        <v>335.72021598153111</v>
      </c>
    </row>
    <row r="75" spans="1:20" x14ac:dyDescent="0.25">
      <c r="A75" s="388" t="s">
        <v>191</v>
      </c>
      <c r="B75" s="322">
        <v>97.8</v>
      </c>
      <c r="C75" s="322">
        <v>104.3</v>
      </c>
      <c r="D75" s="322">
        <v>113.4</v>
      </c>
      <c r="E75" s="322">
        <v>133.69999999999999</v>
      </c>
      <c r="F75" s="322">
        <v>146.6</v>
      </c>
      <c r="G75" s="322">
        <v>163.69999999999999</v>
      </c>
      <c r="H75" s="322">
        <v>191.1</v>
      </c>
      <c r="I75" s="322">
        <v>219.4</v>
      </c>
      <c r="J75" s="322">
        <v>238.9</v>
      </c>
      <c r="K75" s="322">
        <v>253.5</v>
      </c>
      <c r="L75" s="322">
        <v>275.5</v>
      </c>
      <c r="M75" s="322">
        <v>285.60000000000002</v>
      </c>
      <c r="N75" s="322">
        <v>303.8</v>
      </c>
      <c r="O75" s="322">
        <v>312.60000000000002</v>
      </c>
      <c r="P75" s="322">
        <v>319.8</v>
      </c>
      <c r="Q75" s="322">
        <v>353.7</v>
      </c>
      <c r="R75" s="322">
        <v>360.7</v>
      </c>
      <c r="S75" s="322">
        <v>370.5</v>
      </c>
      <c r="T75" s="345">
        <v>383.07768915302017</v>
      </c>
    </row>
    <row r="76" spans="1:20" x14ac:dyDescent="0.25">
      <c r="A76" s="388" t="s">
        <v>62</v>
      </c>
      <c r="B76" s="322">
        <v>171.5</v>
      </c>
      <c r="C76" s="322">
        <v>180.4</v>
      </c>
      <c r="D76" s="322">
        <v>189.9</v>
      </c>
      <c r="E76" s="322">
        <v>194</v>
      </c>
      <c r="F76" s="322">
        <v>196.7</v>
      </c>
      <c r="G76" s="322">
        <v>208</v>
      </c>
      <c r="H76" s="322">
        <v>219.9</v>
      </c>
      <c r="I76" s="322">
        <v>235.2</v>
      </c>
      <c r="J76" s="322">
        <v>256.2</v>
      </c>
      <c r="K76" s="322">
        <v>259.89999999999998</v>
      </c>
      <c r="L76" s="322">
        <v>260.7</v>
      </c>
      <c r="M76" s="322">
        <v>268.7</v>
      </c>
      <c r="N76" s="322">
        <v>283.8</v>
      </c>
      <c r="O76" s="322">
        <v>294.3</v>
      </c>
      <c r="P76" s="322">
        <v>312.2</v>
      </c>
      <c r="Q76" s="322">
        <v>310.5</v>
      </c>
      <c r="R76" s="322">
        <v>316.39999999999998</v>
      </c>
      <c r="S76" s="322">
        <v>321.8</v>
      </c>
      <c r="T76" s="345">
        <v>328.85558392134845</v>
      </c>
    </row>
    <row r="77" spans="1:20" x14ac:dyDescent="0.25">
      <c r="A77" s="94" t="s">
        <v>63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45"/>
    </row>
    <row r="78" spans="1:20" ht="29.25" x14ac:dyDescent="0.25">
      <c r="A78" s="48" t="s">
        <v>253</v>
      </c>
      <c r="B78" s="322">
        <v>201.6</v>
      </c>
      <c r="C78" s="322">
        <v>213.2</v>
      </c>
      <c r="D78" s="322">
        <v>225.9</v>
      </c>
      <c r="E78" s="322">
        <v>227.1</v>
      </c>
      <c r="F78" s="322">
        <v>224.7</v>
      </c>
      <c r="G78" s="322">
        <v>226.7</v>
      </c>
      <c r="H78" s="322">
        <v>239.2</v>
      </c>
      <c r="I78" s="322">
        <v>256.8</v>
      </c>
      <c r="J78" s="322">
        <v>272.5</v>
      </c>
      <c r="K78" s="322">
        <v>271.39999999999998</v>
      </c>
      <c r="L78" s="322">
        <v>266.10000000000002</v>
      </c>
      <c r="M78" s="322">
        <v>275.8</v>
      </c>
      <c r="N78" s="322">
        <v>282.10000000000002</v>
      </c>
      <c r="O78" s="322">
        <v>302.39999999999998</v>
      </c>
      <c r="P78" s="322">
        <v>318.10000000000002</v>
      </c>
      <c r="Q78" s="322">
        <v>328.7</v>
      </c>
      <c r="R78" s="322">
        <v>327.60000000000002</v>
      </c>
      <c r="S78" s="322">
        <v>335.4</v>
      </c>
      <c r="T78" s="345">
        <v>344.02495499746061</v>
      </c>
    </row>
    <row r="79" spans="1:20" ht="19.5" x14ac:dyDescent="0.25">
      <c r="A79" s="48" t="s">
        <v>64</v>
      </c>
      <c r="B79" s="322">
        <v>150.1</v>
      </c>
      <c r="C79" s="322">
        <v>158.6</v>
      </c>
      <c r="D79" s="322">
        <v>160.5</v>
      </c>
      <c r="E79" s="322">
        <v>175.6</v>
      </c>
      <c r="F79" s="322">
        <v>182</v>
      </c>
      <c r="G79" s="322">
        <v>187.8</v>
      </c>
      <c r="H79" s="322">
        <v>197.8</v>
      </c>
      <c r="I79" s="322">
        <v>207.1</v>
      </c>
      <c r="J79" s="322">
        <v>221.3</v>
      </c>
      <c r="K79" s="322">
        <v>222.7</v>
      </c>
      <c r="L79" s="322">
        <v>220.7</v>
      </c>
      <c r="M79" s="322">
        <v>228.2</v>
      </c>
      <c r="N79" s="322">
        <v>242.9</v>
      </c>
      <c r="O79" s="322">
        <v>268.7</v>
      </c>
      <c r="P79" s="322">
        <v>290.89999999999998</v>
      </c>
      <c r="Q79" s="322">
        <v>299.39999999999998</v>
      </c>
      <c r="R79" s="322">
        <v>296.60000000000002</v>
      </c>
      <c r="S79" s="322">
        <v>294.10000000000002</v>
      </c>
      <c r="T79" s="345">
        <v>317.26807503153395</v>
      </c>
    </row>
    <row r="80" spans="1:20" ht="19.5" x14ac:dyDescent="0.25">
      <c r="A80" s="48" t="s">
        <v>127</v>
      </c>
      <c r="B80" s="322">
        <v>148.5</v>
      </c>
      <c r="C80" s="322">
        <v>154</v>
      </c>
      <c r="D80" s="322">
        <v>162</v>
      </c>
      <c r="E80" s="322">
        <v>164.7</v>
      </c>
      <c r="F80" s="322">
        <v>171.3</v>
      </c>
      <c r="G80" s="322">
        <v>195</v>
      </c>
      <c r="H80" s="322">
        <v>207</v>
      </c>
      <c r="I80" s="322">
        <v>221.8</v>
      </c>
      <c r="J80" s="322">
        <v>251.5</v>
      </c>
      <c r="K80" s="322">
        <v>261.3</v>
      </c>
      <c r="L80" s="322">
        <v>270.3</v>
      </c>
      <c r="M80" s="322">
        <v>276.5</v>
      </c>
      <c r="N80" s="322">
        <v>301.8</v>
      </c>
      <c r="O80" s="322">
        <v>295</v>
      </c>
      <c r="P80" s="322">
        <v>313.60000000000002</v>
      </c>
      <c r="Q80" s="322">
        <v>294.2</v>
      </c>
      <c r="R80" s="322">
        <v>311.2</v>
      </c>
      <c r="S80" s="322">
        <v>316.7</v>
      </c>
      <c r="T80" s="345">
        <v>316.36832938806015</v>
      </c>
    </row>
    <row r="81" spans="1:20" x14ac:dyDescent="0.25">
      <c r="A81" s="388" t="s">
        <v>65</v>
      </c>
      <c r="B81" s="322">
        <v>126.3</v>
      </c>
      <c r="C81" s="322">
        <v>132.30000000000001</v>
      </c>
      <c r="D81" s="322">
        <v>142.80000000000001</v>
      </c>
      <c r="E81" s="322">
        <v>149.19999999999999</v>
      </c>
      <c r="F81" s="322">
        <v>151.19999999999999</v>
      </c>
      <c r="G81" s="322">
        <v>160.80000000000001</v>
      </c>
      <c r="H81" s="322">
        <v>172.2</v>
      </c>
      <c r="I81" s="322">
        <v>187.3</v>
      </c>
      <c r="J81" s="322">
        <v>204.3</v>
      </c>
      <c r="K81" s="322">
        <v>207.5</v>
      </c>
      <c r="L81" s="322">
        <v>228.7</v>
      </c>
      <c r="M81" s="322">
        <v>243.4</v>
      </c>
      <c r="N81" s="322">
        <v>262.89999999999998</v>
      </c>
      <c r="O81" s="322">
        <v>309.10000000000002</v>
      </c>
      <c r="P81" s="322">
        <v>300.3</v>
      </c>
      <c r="Q81" s="322">
        <v>300.3</v>
      </c>
      <c r="R81" s="322">
        <v>302.7</v>
      </c>
      <c r="S81" s="322">
        <v>311.3</v>
      </c>
      <c r="T81" s="345">
        <v>312.05180575259516</v>
      </c>
    </row>
    <row r="82" spans="1:20" ht="18" x14ac:dyDescent="0.25">
      <c r="A82" s="14" t="s">
        <v>183</v>
      </c>
      <c r="B82" s="321">
        <v>119.66889350288865</v>
      </c>
      <c r="C82" s="321">
        <v>121.51153372463301</v>
      </c>
      <c r="D82" s="321">
        <v>125.23051217770825</v>
      </c>
      <c r="E82" s="321">
        <v>142.79381133126759</v>
      </c>
      <c r="F82" s="321">
        <v>150.15660002615405</v>
      </c>
      <c r="G82" s="321">
        <v>156.24383967784391</v>
      </c>
      <c r="H82" s="321">
        <v>166.85346560642645</v>
      </c>
      <c r="I82" s="321">
        <v>180.94950666847549</v>
      </c>
      <c r="J82" s="321">
        <v>200.10741493140776</v>
      </c>
      <c r="K82" s="321">
        <v>205.66808494020833</v>
      </c>
      <c r="L82" s="321">
        <v>217.31607261900027</v>
      </c>
      <c r="M82" s="321">
        <v>233.57471965919083</v>
      </c>
      <c r="N82" s="321">
        <v>249.60365975175964</v>
      </c>
      <c r="O82" s="321">
        <v>264.74571025651863</v>
      </c>
      <c r="P82" s="321">
        <v>279.97952247164625</v>
      </c>
      <c r="Q82" s="321">
        <v>281.61766670280934</v>
      </c>
      <c r="R82" s="321">
        <v>276.87685377562138</v>
      </c>
      <c r="S82" s="321">
        <v>284.48924476080947</v>
      </c>
      <c r="T82" s="344">
        <v>284.21876123653328</v>
      </c>
    </row>
    <row r="83" spans="1:20" x14ac:dyDescent="0.25">
      <c r="A83" s="388" t="s">
        <v>66</v>
      </c>
      <c r="B83" s="322">
        <v>104.8</v>
      </c>
      <c r="C83" s="322">
        <v>112.5</v>
      </c>
      <c r="D83" s="322">
        <v>116.5</v>
      </c>
      <c r="E83" s="322">
        <v>138.30000000000001</v>
      </c>
      <c r="F83" s="322">
        <v>158.19999999999999</v>
      </c>
      <c r="G83" s="322">
        <v>168.8</v>
      </c>
      <c r="H83" s="322">
        <v>185.9</v>
      </c>
      <c r="I83" s="322">
        <v>192.5</v>
      </c>
      <c r="J83" s="322">
        <v>181.1</v>
      </c>
      <c r="K83" s="322">
        <v>176</v>
      </c>
      <c r="L83" s="322">
        <v>192.3</v>
      </c>
      <c r="M83" s="322">
        <v>183.2</v>
      </c>
      <c r="N83" s="322">
        <v>186.3</v>
      </c>
      <c r="O83" s="322">
        <v>240.1</v>
      </c>
      <c r="P83" s="322">
        <v>251.6</v>
      </c>
      <c r="Q83" s="322">
        <v>253.8</v>
      </c>
      <c r="R83" s="322">
        <v>253.2</v>
      </c>
      <c r="S83" s="322">
        <v>257.39999999999998</v>
      </c>
      <c r="T83" s="345">
        <v>192.49220984529347</v>
      </c>
    </row>
    <row r="84" spans="1:20" x14ac:dyDescent="0.25">
      <c r="A84" s="388" t="s">
        <v>68</v>
      </c>
      <c r="B84" s="322">
        <v>91.9</v>
      </c>
      <c r="C84" s="322">
        <v>94.1</v>
      </c>
      <c r="D84" s="322">
        <v>96.5</v>
      </c>
      <c r="E84" s="322">
        <v>97.5</v>
      </c>
      <c r="F84" s="322">
        <v>73.099999999999994</v>
      </c>
      <c r="G84" s="322">
        <v>81.400000000000006</v>
      </c>
      <c r="H84" s="322">
        <v>87.5</v>
      </c>
      <c r="I84" s="322">
        <v>104</v>
      </c>
      <c r="J84" s="322">
        <v>115.4</v>
      </c>
      <c r="K84" s="322">
        <v>119.1</v>
      </c>
      <c r="L84" s="322">
        <v>127.4</v>
      </c>
      <c r="M84" s="322">
        <v>135.4</v>
      </c>
      <c r="N84" s="322">
        <v>149</v>
      </c>
      <c r="O84" s="322">
        <v>151.6</v>
      </c>
      <c r="P84" s="322">
        <v>151.6</v>
      </c>
      <c r="Q84" s="322">
        <v>135.1</v>
      </c>
      <c r="R84" s="322">
        <v>142.69999999999999</v>
      </c>
      <c r="S84" s="322">
        <v>143.30000000000001</v>
      </c>
      <c r="T84" s="345">
        <v>142.48373265767222</v>
      </c>
    </row>
    <row r="85" spans="1:20" x14ac:dyDescent="0.25">
      <c r="A85" s="388" t="s">
        <v>69</v>
      </c>
      <c r="B85" s="322">
        <v>154.4</v>
      </c>
      <c r="C85" s="322">
        <v>166</v>
      </c>
      <c r="D85" s="322">
        <v>174.4</v>
      </c>
      <c r="E85" s="322">
        <v>177.2</v>
      </c>
      <c r="F85" s="322">
        <v>185.1</v>
      </c>
      <c r="G85" s="322">
        <v>186.4</v>
      </c>
      <c r="H85" s="322">
        <v>209.7</v>
      </c>
      <c r="I85" s="322">
        <v>210.2</v>
      </c>
      <c r="J85" s="322">
        <v>205.8</v>
      </c>
      <c r="K85" s="322">
        <v>209.2</v>
      </c>
      <c r="L85" s="322">
        <v>223.6</v>
      </c>
      <c r="M85" s="322">
        <v>247.7</v>
      </c>
      <c r="N85" s="322">
        <v>264.39999999999998</v>
      </c>
      <c r="O85" s="322">
        <v>292.5</v>
      </c>
      <c r="P85" s="322">
        <v>311.89999999999998</v>
      </c>
      <c r="Q85" s="322">
        <v>318</v>
      </c>
      <c r="R85" s="322">
        <v>320.89999999999998</v>
      </c>
      <c r="S85" s="322">
        <v>328.8</v>
      </c>
      <c r="T85" s="345">
        <v>368.66685193232706</v>
      </c>
    </row>
    <row r="86" spans="1:20" x14ac:dyDescent="0.25">
      <c r="A86" s="388" t="s">
        <v>70</v>
      </c>
      <c r="B86" s="322">
        <v>125.2</v>
      </c>
      <c r="C86" s="322">
        <v>126.1</v>
      </c>
      <c r="D86" s="322">
        <v>118.7</v>
      </c>
      <c r="E86" s="322">
        <v>152.19999999999999</v>
      </c>
      <c r="F86" s="322">
        <v>154.6</v>
      </c>
      <c r="G86" s="322">
        <v>156.19999999999999</v>
      </c>
      <c r="H86" s="322">
        <v>162.5</v>
      </c>
      <c r="I86" s="322">
        <v>171.1</v>
      </c>
      <c r="J86" s="322">
        <v>198.5</v>
      </c>
      <c r="K86" s="322">
        <v>223.1</v>
      </c>
      <c r="L86" s="322">
        <v>215.2</v>
      </c>
      <c r="M86" s="322">
        <v>229.6</v>
      </c>
      <c r="N86" s="322">
        <v>245.1</v>
      </c>
      <c r="O86" s="322">
        <v>260.8</v>
      </c>
      <c r="P86" s="322">
        <v>273.39999999999998</v>
      </c>
      <c r="Q86" s="322">
        <v>276.2</v>
      </c>
      <c r="R86" s="322">
        <v>277</v>
      </c>
      <c r="S86" s="322">
        <v>291.5</v>
      </c>
      <c r="T86" s="345">
        <v>309.37241862078105</v>
      </c>
    </row>
    <row r="87" spans="1:20" x14ac:dyDescent="0.25">
      <c r="A87" s="388" t="s">
        <v>235</v>
      </c>
      <c r="B87" s="322">
        <v>113</v>
      </c>
      <c r="C87" s="322">
        <v>120.5</v>
      </c>
      <c r="D87" s="322">
        <v>124.6</v>
      </c>
      <c r="E87" s="322">
        <v>131.80000000000001</v>
      </c>
      <c r="F87" s="322">
        <v>145.19999999999999</v>
      </c>
      <c r="G87" s="322">
        <v>162.9</v>
      </c>
      <c r="H87" s="322">
        <v>174.2</v>
      </c>
      <c r="I87" s="322">
        <v>202.2</v>
      </c>
      <c r="J87" s="322">
        <v>212.5</v>
      </c>
      <c r="K87" s="322">
        <v>220</v>
      </c>
      <c r="L87" s="322">
        <v>249.4</v>
      </c>
      <c r="M87" s="322">
        <v>262.10000000000002</v>
      </c>
      <c r="N87" s="322">
        <v>276.7</v>
      </c>
      <c r="O87" s="322">
        <v>274</v>
      </c>
      <c r="P87" s="322">
        <v>310.8</v>
      </c>
      <c r="Q87" s="322">
        <v>306.89999999999998</v>
      </c>
      <c r="R87" s="322">
        <v>296.10000000000002</v>
      </c>
      <c r="S87" s="322">
        <v>303.5</v>
      </c>
      <c r="T87" s="345">
        <v>294.53630551706908</v>
      </c>
    </row>
    <row r="88" spans="1:20" x14ac:dyDescent="0.25">
      <c r="A88" s="388" t="s">
        <v>73</v>
      </c>
      <c r="B88" s="322">
        <v>138.80000000000001</v>
      </c>
      <c r="C88" s="322">
        <v>140</v>
      </c>
      <c r="D88" s="322">
        <v>147.19999999999999</v>
      </c>
      <c r="E88" s="322">
        <v>151.6</v>
      </c>
      <c r="F88" s="322">
        <v>156.5</v>
      </c>
      <c r="G88" s="322">
        <v>143.30000000000001</v>
      </c>
      <c r="H88" s="322">
        <v>154.80000000000001</v>
      </c>
      <c r="I88" s="322">
        <v>169.2</v>
      </c>
      <c r="J88" s="322">
        <v>188.2</v>
      </c>
      <c r="K88" s="322">
        <v>189.8</v>
      </c>
      <c r="L88" s="322">
        <v>202.6</v>
      </c>
      <c r="M88" s="322">
        <v>224.3</v>
      </c>
      <c r="N88" s="322">
        <v>251.5</v>
      </c>
      <c r="O88" s="322">
        <v>271.8</v>
      </c>
      <c r="P88" s="322">
        <v>270.5</v>
      </c>
      <c r="Q88" s="322">
        <v>271.3</v>
      </c>
      <c r="R88" s="322">
        <v>242.7</v>
      </c>
      <c r="S88" s="322">
        <v>246.2</v>
      </c>
      <c r="T88" s="345">
        <v>245.61434970845741</v>
      </c>
    </row>
    <row r="89" spans="1:20" x14ac:dyDescent="0.25">
      <c r="A89" s="388" t="s">
        <v>74</v>
      </c>
      <c r="B89" s="322">
        <v>115.5</v>
      </c>
      <c r="C89" s="322">
        <v>117.4</v>
      </c>
      <c r="D89" s="322">
        <v>121.4</v>
      </c>
      <c r="E89" s="322">
        <v>122.5</v>
      </c>
      <c r="F89" s="322">
        <v>131.4</v>
      </c>
      <c r="G89" s="322">
        <v>142</v>
      </c>
      <c r="H89" s="322">
        <v>156.1</v>
      </c>
      <c r="I89" s="322">
        <v>173.2</v>
      </c>
      <c r="J89" s="322">
        <v>190.4</v>
      </c>
      <c r="K89" s="322">
        <v>192.4</v>
      </c>
      <c r="L89" s="322">
        <v>201.6</v>
      </c>
      <c r="M89" s="322">
        <v>210.1</v>
      </c>
      <c r="N89" s="322">
        <v>225.6</v>
      </c>
      <c r="O89" s="322">
        <v>245.2</v>
      </c>
      <c r="P89" s="322">
        <v>255.2</v>
      </c>
      <c r="Q89" s="322">
        <v>257.5</v>
      </c>
      <c r="R89" s="322">
        <v>263.10000000000002</v>
      </c>
      <c r="S89" s="322">
        <v>269.10000000000002</v>
      </c>
      <c r="T89" s="345">
        <v>275.88981757916969</v>
      </c>
    </row>
    <row r="90" spans="1:20" x14ac:dyDescent="0.25">
      <c r="A90" s="388" t="s">
        <v>185</v>
      </c>
      <c r="B90" s="322">
        <v>96.7</v>
      </c>
      <c r="C90" s="322">
        <v>94.8</v>
      </c>
      <c r="D90" s="322">
        <v>100.3</v>
      </c>
      <c r="E90" s="322">
        <v>163.4</v>
      </c>
      <c r="F90" s="322">
        <v>173.2</v>
      </c>
      <c r="G90" s="322">
        <v>183.8</v>
      </c>
      <c r="H90" s="322">
        <v>189.1</v>
      </c>
      <c r="I90" s="322">
        <v>196.3</v>
      </c>
      <c r="J90" s="322">
        <v>230.4</v>
      </c>
      <c r="K90" s="322">
        <v>229.9</v>
      </c>
      <c r="L90" s="322">
        <v>232.1</v>
      </c>
      <c r="M90" s="322">
        <v>260.2</v>
      </c>
      <c r="N90" s="322">
        <v>273</v>
      </c>
      <c r="O90" s="322">
        <v>292.5</v>
      </c>
      <c r="P90" s="322">
        <v>309.7</v>
      </c>
      <c r="Q90" s="322">
        <v>315</v>
      </c>
      <c r="R90" s="322">
        <v>320.8</v>
      </c>
      <c r="S90" s="322">
        <v>328.2</v>
      </c>
      <c r="T90" s="345">
        <v>317.60975218587924</v>
      </c>
    </row>
    <row r="91" spans="1:20" x14ac:dyDescent="0.25">
      <c r="A91" s="388" t="s">
        <v>76</v>
      </c>
      <c r="B91" s="322">
        <v>127.1</v>
      </c>
      <c r="C91" s="322">
        <v>130.69999999999999</v>
      </c>
      <c r="D91" s="322">
        <v>135.6</v>
      </c>
      <c r="E91" s="322">
        <v>141.9</v>
      </c>
      <c r="F91" s="322">
        <v>147.5</v>
      </c>
      <c r="G91" s="322">
        <v>153.4</v>
      </c>
      <c r="H91" s="322">
        <v>165.7</v>
      </c>
      <c r="I91" s="322">
        <v>174.8</v>
      </c>
      <c r="J91" s="322">
        <v>192.9</v>
      </c>
      <c r="K91" s="322">
        <v>193.8</v>
      </c>
      <c r="L91" s="322">
        <v>207.3</v>
      </c>
      <c r="M91" s="322">
        <v>223.5</v>
      </c>
      <c r="N91" s="322">
        <v>238.6</v>
      </c>
      <c r="O91" s="322">
        <v>257.10000000000002</v>
      </c>
      <c r="P91" s="322">
        <v>271.3</v>
      </c>
      <c r="Q91" s="322">
        <v>273.7</v>
      </c>
      <c r="R91" s="322">
        <v>263.7</v>
      </c>
      <c r="S91" s="322">
        <v>272.8</v>
      </c>
      <c r="T91" s="345">
        <v>262.71284516213649</v>
      </c>
    </row>
    <row r="92" spans="1:20" x14ac:dyDescent="0.25">
      <c r="A92" s="388" t="s">
        <v>77</v>
      </c>
      <c r="B92" s="322">
        <v>125.4</v>
      </c>
      <c r="C92" s="322">
        <v>115.4</v>
      </c>
      <c r="D92" s="322">
        <v>127.4</v>
      </c>
      <c r="E92" s="322">
        <v>129.69999999999999</v>
      </c>
      <c r="F92" s="322">
        <v>138.1</v>
      </c>
      <c r="G92" s="322">
        <v>146.19999999999999</v>
      </c>
      <c r="H92" s="322">
        <v>157.6</v>
      </c>
      <c r="I92" s="322">
        <v>172.5</v>
      </c>
      <c r="J92" s="322">
        <v>186.5</v>
      </c>
      <c r="K92" s="322">
        <v>188.7</v>
      </c>
      <c r="L92" s="322">
        <v>220.4</v>
      </c>
      <c r="M92" s="322">
        <v>231.3</v>
      </c>
      <c r="N92" s="322">
        <v>239.9</v>
      </c>
      <c r="O92" s="322">
        <v>249.9</v>
      </c>
      <c r="P92" s="322">
        <v>263.7</v>
      </c>
      <c r="Q92" s="322">
        <v>269.7</v>
      </c>
      <c r="R92" s="322">
        <v>269.7</v>
      </c>
      <c r="S92" s="322">
        <v>275.89999999999998</v>
      </c>
      <c r="T92" s="345">
        <v>280.34270058156261</v>
      </c>
    </row>
    <row r="93" spans="1:20" ht="18" x14ac:dyDescent="0.25">
      <c r="A93" s="14" t="s">
        <v>222</v>
      </c>
      <c r="B93" s="321">
        <v>145.46854357938207</v>
      </c>
      <c r="C93" s="321">
        <v>144.31792888699039</v>
      </c>
      <c r="D93" s="321">
        <v>149.97178829098323</v>
      </c>
      <c r="E93" s="321">
        <v>155.25577814296494</v>
      </c>
      <c r="F93" s="321">
        <v>158.98928121971329</v>
      </c>
      <c r="G93" s="321">
        <v>170.06241518912671</v>
      </c>
      <c r="H93" s="321">
        <v>174.06618157619451</v>
      </c>
      <c r="I93" s="321">
        <v>185.74991841221888</v>
      </c>
      <c r="J93" s="321">
        <v>203.51604362914514</v>
      </c>
      <c r="K93" s="321">
        <v>214.44427179425813</v>
      </c>
      <c r="L93" s="321">
        <v>225.65701559020044</v>
      </c>
      <c r="M93" s="321">
        <v>227.5339406138219</v>
      </c>
      <c r="N93" s="321">
        <v>260.36118399105607</v>
      </c>
      <c r="O93" s="321">
        <v>282.58510231286465</v>
      </c>
      <c r="P93" s="321">
        <v>292.67311411618363</v>
      </c>
      <c r="Q93" s="321">
        <v>295.88838323399693</v>
      </c>
      <c r="R93" s="321">
        <v>299.04487086510505</v>
      </c>
      <c r="S93" s="321">
        <v>307.39599964768325</v>
      </c>
      <c r="T93" s="344">
        <v>314.7823510741672</v>
      </c>
    </row>
    <row r="94" spans="1:20" x14ac:dyDescent="0.25">
      <c r="A94" s="388" t="s">
        <v>67</v>
      </c>
      <c r="B94" s="322">
        <v>78.400000000000006</v>
      </c>
      <c r="C94" s="322">
        <v>81.7</v>
      </c>
      <c r="D94" s="322">
        <v>90.8</v>
      </c>
      <c r="E94" s="322">
        <v>91</v>
      </c>
      <c r="F94" s="322">
        <v>98.6</v>
      </c>
      <c r="G94" s="322">
        <v>108.6</v>
      </c>
      <c r="H94" s="322">
        <v>137.1</v>
      </c>
      <c r="I94" s="322">
        <v>141.80000000000001</v>
      </c>
      <c r="J94" s="322">
        <v>173</v>
      </c>
      <c r="K94" s="322">
        <v>172.9</v>
      </c>
      <c r="L94" s="322">
        <v>182.7</v>
      </c>
      <c r="M94" s="322">
        <v>191.7</v>
      </c>
      <c r="N94" s="322">
        <v>208.5</v>
      </c>
      <c r="O94" s="322">
        <v>231.1</v>
      </c>
      <c r="P94" s="322">
        <v>239.2</v>
      </c>
      <c r="Q94" s="322">
        <v>243.3</v>
      </c>
      <c r="R94" s="322">
        <v>247.7</v>
      </c>
      <c r="S94" s="322">
        <v>253.1</v>
      </c>
      <c r="T94" s="345">
        <v>257.20120454848245</v>
      </c>
    </row>
    <row r="95" spans="1:20" x14ac:dyDescent="0.25">
      <c r="A95" s="388" t="s">
        <v>78</v>
      </c>
      <c r="B95" s="322">
        <v>111.7</v>
      </c>
      <c r="C95" s="322">
        <v>115.1</v>
      </c>
      <c r="D95" s="322">
        <v>124.9</v>
      </c>
      <c r="E95" s="322">
        <v>123.5</v>
      </c>
      <c r="F95" s="322">
        <v>126.8</v>
      </c>
      <c r="G95" s="322">
        <v>132.6</v>
      </c>
      <c r="H95" s="322">
        <v>135.19999999999999</v>
      </c>
      <c r="I95" s="322">
        <v>136.80000000000001</v>
      </c>
      <c r="J95" s="322">
        <v>142.5</v>
      </c>
      <c r="K95" s="322">
        <v>141.80000000000001</v>
      </c>
      <c r="L95" s="322">
        <v>142.4</v>
      </c>
      <c r="M95" s="322">
        <v>148</v>
      </c>
      <c r="N95" s="322">
        <v>206.7</v>
      </c>
      <c r="O95" s="322">
        <v>220.3</v>
      </c>
      <c r="P95" s="322">
        <v>224.1</v>
      </c>
      <c r="Q95" s="322">
        <v>226.6</v>
      </c>
      <c r="R95" s="322">
        <v>227.8</v>
      </c>
      <c r="S95" s="322">
        <v>229.5</v>
      </c>
      <c r="T95" s="345">
        <v>230.87375608706847</v>
      </c>
    </row>
    <row r="96" spans="1:20" x14ac:dyDescent="0.25">
      <c r="A96" s="388" t="s">
        <v>71</v>
      </c>
      <c r="B96" s="322">
        <v>114.4</v>
      </c>
      <c r="C96" s="322">
        <v>114.1</v>
      </c>
      <c r="D96" s="322">
        <v>124.8</v>
      </c>
      <c r="E96" s="322">
        <v>132</v>
      </c>
      <c r="F96" s="322">
        <v>140.5</v>
      </c>
      <c r="G96" s="322">
        <v>144.9</v>
      </c>
      <c r="H96" s="322">
        <v>153.19999999999999</v>
      </c>
      <c r="I96" s="322">
        <v>163.9</v>
      </c>
      <c r="J96" s="322">
        <v>190.1</v>
      </c>
      <c r="K96" s="322">
        <v>204.2</v>
      </c>
      <c r="L96" s="322">
        <v>208.9</v>
      </c>
      <c r="M96" s="322">
        <v>218.2</v>
      </c>
      <c r="N96" s="322">
        <v>229.5</v>
      </c>
      <c r="O96" s="322">
        <v>237.6</v>
      </c>
      <c r="P96" s="322">
        <v>247.5</v>
      </c>
      <c r="Q96" s="322">
        <v>253.6</v>
      </c>
      <c r="R96" s="322">
        <v>260</v>
      </c>
      <c r="S96" s="322">
        <v>265.39999999999998</v>
      </c>
      <c r="T96" s="345">
        <v>275.86426905989481</v>
      </c>
    </row>
    <row r="97" spans="1:20" x14ac:dyDescent="0.25">
      <c r="A97" s="388" t="s">
        <v>79</v>
      </c>
      <c r="B97" s="322">
        <v>173.8</v>
      </c>
      <c r="C97" s="322">
        <v>197.7</v>
      </c>
      <c r="D97" s="322">
        <v>226.8</v>
      </c>
      <c r="E97" s="322">
        <v>231.7</v>
      </c>
      <c r="F97" s="322">
        <v>236</v>
      </c>
      <c r="G97" s="322">
        <v>254.3</v>
      </c>
      <c r="H97" s="322">
        <v>261.7</v>
      </c>
      <c r="I97" s="322">
        <v>261.8</v>
      </c>
      <c r="J97" s="322">
        <v>266.60000000000002</v>
      </c>
      <c r="K97" s="322">
        <v>364.1</v>
      </c>
      <c r="L97" s="322">
        <v>372</v>
      </c>
      <c r="M97" s="322">
        <v>384.9</v>
      </c>
      <c r="N97" s="322">
        <v>422.6</v>
      </c>
      <c r="O97" s="322">
        <v>484.8</v>
      </c>
      <c r="P97" s="322">
        <v>489.2</v>
      </c>
      <c r="Q97" s="322">
        <v>486.9</v>
      </c>
      <c r="R97" s="322">
        <v>488.8</v>
      </c>
      <c r="S97" s="322">
        <v>495.5</v>
      </c>
      <c r="T97" s="345">
        <v>498.50503458596921</v>
      </c>
    </row>
    <row r="98" spans="1:20" x14ac:dyDescent="0.25">
      <c r="A98" s="388" t="s">
        <v>80</v>
      </c>
      <c r="B98" s="322">
        <v>205.4</v>
      </c>
      <c r="C98" s="322">
        <v>187.7</v>
      </c>
      <c r="D98" s="322">
        <v>170.9</v>
      </c>
      <c r="E98" s="322">
        <v>187.4</v>
      </c>
      <c r="F98" s="322">
        <v>189.9</v>
      </c>
      <c r="G98" s="322">
        <v>198.6</v>
      </c>
      <c r="H98" s="322">
        <v>198.8</v>
      </c>
      <c r="I98" s="322">
        <v>235.7</v>
      </c>
      <c r="J98" s="322">
        <v>270.3</v>
      </c>
      <c r="K98" s="322">
        <v>280.39999999999998</v>
      </c>
      <c r="L98" s="322">
        <v>304.2</v>
      </c>
      <c r="M98" s="322">
        <v>281.3</v>
      </c>
      <c r="N98" s="322">
        <v>346.7</v>
      </c>
      <c r="O98" s="322">
        <v>369.6</v>
      </c>
      <c r="P98" s="322">
        <v>382.3</v>
      </c>
      <c r="Q98" s="322">
        <v>388.8</v>
      </c>
      <c r="R98" s="322">
        <v>400.2</v>
      </c>
      <c r="S98" s="322">
        <v>417</v>
      </c>
      <c r="T98" s="345">
        <v>431.48012474786066</v>
      </c>
    </row>
    <row r="99" spans="1:20" x14ac:dyDescent="0.25">
      <c r="A99" s="388" t="s">
        <v>192</v>
      </c>
      <c r="B99" s="322">
        <v>133.19999999999999</v>
      </c>
      <c r="C99" s="322">
        <v>134.6</v>
      </c>
      <c r="D99" s="322">
        <v>156</v>
      </c>
      <c r="E99" s="322">
        <v>158.9</v>
      </c>
      <c r="F99" s="322">
        <v>163.4</v>
      </c>
      <c r="G99" s="322">
        <v>172.3</v>
      </c>
      <c r="H99" s="322">
        <v>161.9</v>
      </c>
      <c r="I99" s="322">
        <v>166</v>
      </c>
      <c r="J99" s="322">
        <v>164.1</v>
      </c>
      <c r="K99" s="322">
        <v>173.8</v>
      </c>
      <c r="L99" s="322">
        <v>183.5</v>
      </c>
      <c r="M99" s="322">
        <v>195.2</v>
      </c>
      <c r="N99" s="322">
        <v>214</v>
      </c>
      <c r="O99" s="322">
        <v>228.7</v>
      </c>
      <c r="P99" s="322">
        <v>243</v>
      </c>
      <c r="Q99" s="322">
        <v>245.6</v>
      </c>
      <c r="R99" s="322">
        <v>252.6</v>
      </c>
      <c r="S99" s="322">
        <v>261.5</v>
      </c>
      <c r="T99" s="345">
        <v>266.25969656587762</v>
      </c>
    </row>
    <row r="100" spans="1:20" x14ac:dyDescent="0.25">
      <c r="A100" s="388" t="s">
        <v>82</v>
      </c>
      <c r="B100" s="322">
        <v>144.4</v>
      </c>
      <c r="C100" s="322">
        <v>150.69999999999999</v>
      </c>
      <c r="D100" s="322">
        <v>159.5</v>
      </c>
      <c r="E100" s="322">
        <v>153.6</v>
      </c>
      <c r="F100" s="322">
        <v>152.80000000000001</v>
      </c>
      <c r="G100" s="322">
        <v>167.6</v>
      </c>
      <c r="H100" s="322">
        <v>171.7</v>
      </c>
      <c r="I100" s="322">
        <v>175.3</v>
      </c>
      <c r="J100" s="322">
        <v>185.6</v>
      </c>
      <c r="K100" s="322">
        <v>189</v>
      </c>
      <c r="L100" s="322">
        <v>201.4</v>
      </c>
      <c r="M100" s="322">
        <v>214.6</v>
      </c>
      <c r="N100" s="322">
        <v>234.3</v>
      </c>
      <c r="O100" s="322">
        <v>275.60000000000002</v>
      </c>
      <c r="P100" s="322">
        <v>286.3</v>
      </c>
      <c r="Q100" s="322">
        <v>286.39999999999998</v>
      </c>
      <c r="R100" s="322">
        <v>265.8</v>
      </c>
      <c r="S100" s="322">
        <v>275.2</v>
      </c>
      <c r="T100" s="345">
        <v>287.75810205321773</v>
      </c>
    </row>
    <row r="101" spans="1:20" x14ac:dyDescent="0.25">
      <c r="A101" s="388" t="s">
        <v>228</v>
      </c>
      <c r="B101" s="322">
        <v>164.6</v>
      </c>
      <c r="C101" s="322">
        <v>173.1</v>
      </c>
      <c r="D101" s="322">
        <v>186.7</v>
      </c>
      <c r="E101" s="322">
        <v>190.2</v>
      </c>
      <c r="F101" s="322">
        <v>196.2</v>
      </c>
      <c r="G101" s="322">
        <v>207.1</v>
      </c>
      <c r="H101" s="322">
        <v>215.3</v>
      </c>
      <c r="I101" s="322">
        <v>233.1</v>
      </c>
      <c r="J101" s="322">
        <v>239.3</v>
      </c>
      <c r="K101" s="322">
        <v>263.89999999999998</v>
      </c>
      <c r="L101" s="322">
        <v>269.89999999999998</v>
      </c>
      <c r="M101" s="322">
        <v>286.5</v>
      </c>
      <c r="N101" s="322">
        <v>285.60000000000002</v>
      </c>
      <c r="O101" s="322">
        <v>330.3</v>
      </c>
      <c r="P101" s="322">
        <v>351.3</v>
      </c>
      <c r="Q101" s="322">
        <v>350.3</v>
      </c>
      <c r="R101" s="322">
        <v>362</v>
      </c>
      <c r="S101" s="322">
        <v>367.1</v>
      </c>
      <c r="T101" s="345">
        <v>378.09592591019157</v>
      </c>
    </row>
    <row r="102" spans="1:20" x14ac:dyDescent="0.25">
      <c r="A102" s="388" t="s">
        <v>84</v>
      </c>
      <c r="B102" s="322">
        <v>193.2</v>
      </c>
      <c r="C102" s="322">
        <v>196</v>
      </c>
      <c r="D102" s="322">
        <v>196.7</v>
      </c>
      <c r="E102" s="322">
        <v>202.5</v>
      </c>
      <c r="F102" s="322">
        <v>201.2</v>
      </c>
      <c r="G102" s="322">
        <v>249.6</v>
      </c>
      <c r="H102" s="322">
        <v>252.4</v>
      </c>
      <c r="I102" s="322">
        <v>256.39999999999998</v>
      </c>
      <c r="J102" s="322">
        <v>271.89999999999998</v>
      </c>
      <c r="K102" s="322">
        <v>282.7</v>
      </c>
      <c r="L102" s="322">
        <v>291</v>
      </c>
      <c r="M102" s="322">
        <v>294.89999999999998</v>
      </c>
      <c r="N102" s="322">
        <v>305</v>
      </c>
      <c r="O102" s="322">
        <v>319.3</v>
      </c>
      <c r="P102" s="322">
        <v>332.2</v>
      </c>
      <c r="Q102" s="322">
        <v>326</v>
      </c>
      <c r="R102" s="322">
        <v>316.5</v>
      </c>
      <c r="S102" s="322">
        <v>321.8</v>
      </c>
      <c r="T102" s="345">
        <v>314.95104546624242</v>
      </c>
    </row>
    <row r="103" spans="1:20" ht="19.5" x14ac:dyDescent="0.25">
      <c r="A103" s="388" t="s">
        <v>85</v>
      </c>
      <c r="B103" s="322">
        <v>114.6</v>
      </c>
      <c r="C103" s="322">
        <v>124.9</v>
      </c>
      <c r="D103" s="322">
        <v>135.19999999999999</v>
      </c>
      <c r="E103" s="322">
        <v>144.6</v>
      </c>
      <c r="F103" s="322">
        <v>149.5</v>
      </c>
      <c r="G103" s="322">
        <v>149.80000000000001</v>
      </c>
      <c r="H103" s="322">
        <v>154.80000000000001</v>
      </c>
      <c r="I103" s="322">
        <v>126.3</v>
      </c>
      <c r="J103" s="322">
        <v>130.1</v>
      </c>
      <c r="K103" s="322">
        <v>132.9</v>
      </c>
      <c r="L103" s="322">
        <v>142.4</v>
      </c>
      <c r="M103" s="322">
        <v>146.5</v>
      </c>
      <c r="N103" s="322">
        <v>159.5</v>
      </c>
      <c r="O103" s="322">
        <v>215.1</v>
      </c>
      <c r="P103" s="322">
        <v>208.8</v>
      </c>
      <c r="Q103" s="322">
        <v>213</v>
      </c>
      <c r="R103" s="322">
        <v>211.2</v>
      </c>
      <c r="S103" s="322">
        <v>218.6</v>
      </c>
      <c r="T103" s="345">
        <v>227.85514623576569</v>
      </c>
    </row>
    <row r="104" spans="1:20" ht="19.5" x14ac:dyDescent="0.25">
      <c r="A104" s="388" t="s">
        <v>86</v>
      </c>
      <c r="B104" s="322">
        <v>19.8</v>
      </c>
      <c r="C104" s="322">
        <v>20.8</v>
      </c>
      <c r="D104" s="322">
        <v>24</v>
      </c>
      <c r="E104" s="322">
        <v>28.4</v>
      </c>
      <c r="F104" s="322">
        <v>29</v>
      </c>
      <c r="G104" s="322">
        <v>33.299999999999997</v>
      </c>
      <c r="H104" s="322">
        <v>38.200000000000003</v>
      </c>
      <c r="I104" s="322">
        <v>42.3</v>
      </c>
      <c r="J104" s="322">
        <v>46.5</v>
      </c>
      <c r="K104" s="322">
        <v>52</v>
      </c>
      <c r="L104" s="322">
        <v>59.2</v>
      </c>
      <c r="M104" s="322">
        <v>60.7</v>
      </c>
      <c r="N104" s="322">
        <v>71.400000000000006</v>
      </c>
      <c r="O104" s="322">
        <v>73.099999999999994</v>
      </c>
      <c r="P104" s="322">
        <v>79.5</v>
      </c>
      <c r="Q104" s="322">
        <v>100.2</v>
      </c>
      <c r="R104" s="322">
        <v>142.19999999999999</v>
      </c>
      <c r="S104" s="322">
        <v>110.8</v>
      </c>
      <c r="T104" s="345">
        <v>109.49801663210036</v>
      </c>
    </row>
    <row r="105" spans="1:20" x14ac:dyDescent="0.25">
      <c r="A105" s="738" t="s">
        <v>198</v>
      </c>
      <c r="B105" s="739"/>
      <c r="C105" s="739"/>
      <c r="D105" s="739"/>
      <c r="E105" s="739"/>
      <c r="F105" s="739"/>
      <c r="G105" s="739"/>
      <c r="H105" s="739"/>
      <c r="I105" s="739"/>
      <c r="J105" s="739"/>
      <c r="K105" s="739"/>
      <c r="L105" s="739"/>
      <c r="M105" s="739"/>
      <c r="N105" s="739"/>
      <c r="O105" s="739"/>
      <c r="P105" s="739"/>
      <c r="Q105" s="739"/>
      <c r="R105" s="739"/>
      <c r="S105" s="85"/>
      <c r="T105" s="139"/>
    </row>
    <row r="106" spans="1:20" ht="15.75" customHeight="1" thickBot="1" x14ac:dyDescent="0.3">
      <c r="A106" s="736" t="s">
        <v>400</v>
      </c>
      <c r="B106" s="737"/>
      <c r="C106" s="737"/>
      <c r="D106" s="737"/>
      <c r="E106" s="737"/>
      <c r="F106" s="737"/>
      <c r="G106" s="737"/>
      <c r="H106" s="737"/>
      <c r="I106" s="737"/>
      <c r="J106" s="737"/>
      <c r="K106" s="737"/>
      <c r="L106" s="737"/>
      <c r="M106" s="737"/>
      <c r="N106" s="737"/>
      <c r="O106" s="737"/>
      <c r="P106" s="737"/>
      <c r="Q106" s="737"/>
      <c r="R106" s="737"/>
      <c r="S106" s="156"/>
      <c r="T106" s="140"/>
    </row>
    <row r="107" spans="1:20" x14ac:dyDescent="0.25">
      <c r="A107" s="8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</sheetData>
  <mergeCells count="5">
    <mergeCell ref="A3:N3"/>
    <mergeCell ref="A105:R105"/>
    <mergeCell ref="A106:R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2">
    <tabColor rgb="FFC7E6A4"/>
  </sheetPr>
  <dimension ref="A1:U100"/>
  <sheetViews>
    <sheetView workbookViewId="0">
      <pane ySplit="6" topLeftCell="A7" activePane="bottomLeft" state="frozen"/>
      <selection activeCell="O25" sqref="O25"/>
      <selection pane="bottomLeft" activeCell="W90" sqref="W90"/>
    </sheetView>
  </sheetViews>
  <sheetFormatPr defaultRowHeight="15" x14ac:dyDescent="0.25"/>
  <cols>
    <col min="1" max="1" width="18" customWidth="1"/>
    <col min="15" max="15" width="8.85546875" customWidth="1"/>
  </cols>
  <sheetData>
    <row r="1" spans="1:21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</row>
    <row r="2" spans="1:21" x14ac:dyDescent="0.25">
      <c r="A2" s="660" t="s">
        <v>336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</row>
    <row r="3" spans="1:21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</row>
    <row r="4" spans="1:21" x14ac:dyDescent="0.25">
      <c r="A4" s="12" t="s">
        <v>499</v>
      </c>
    </row>
    <row r="5" spans="1:21" ht="15.75" thickBot="1" x14ac:dyDescent="0.3">
      <c r="A5" s="130" t="s">
        <v>218</v>
      </c>
    </row>
    <row r="6" spans="1:21" ht="15.75" thickBot="1" x14ac:dyDescent="0.3">
      <c r="A6" s="69"/>
      <c r="B6" s="98">
        <v>2000</v>
      </c>
      <c r="C6" s="98">
        <v>2001</v>
      </c>
      <c r="D6" s="98">
        <v>2002</v>
      </c>
      <c r="E6" s="98">
        <v>2003</v>
      </c>
      <c r="F6" s="98">
        <v>2004</v>
      </c>
      <c r="G6" s="98">
        <v>2005</v>
      </c>
      <c r="H6" s="98">
        <v>2006</v>
      </c>
      <c r="I6" s="98">
        <v>2007</v>
      </c>
      <c r="J6" s="98">
        <v>2008</v>
      </c>
      <c r="K6" s="98">
        <v>2009</v>
      </c>
      <c r="L6" s="98">
        <v>2010</v>
      </c>
      <c r="M6" s="98">
        <v>2011</v>
      </c>
      <c r="N6" s="98">
        <v>2012</v>
      </c>
      <c r="O6" s="98">
        <v>2013</v>
      </c>
      <c r="P6" s="98">
        <v>2014</v>
      </c>
      <c r="Q6" s="98">
        <v>2015</v>
      </c>
      <c r="R6" s="98">
        <v>2016</v>
      </c>
      <c r="S6" s="62">
        <v>2017</v>
      </c>
      <c r="T6" s="179">
        <v>2018</v>
      </c>
    </row>
    <row r="7" spans="1:21" x14ac:dyDescent="0.25">
      <c r="A7" s="63" t="s">
        <v>0</v>
      </c>
      <c r="B7" s="201">
        <v>45</v>
      </c>
      <c r="C7" s="201">
        <v>47</v>
      </c>
      <c r="D7" s="201">
        <v>50</v>
      </c>
      <c r="E7" s="201">
        <v>52</v>
      </c>
      <c r="F7" s="201">
        <v>54</v>
      </c>
      <c r="G7" s="196">
        <v>55</v>
      </c>
      <c r="H7" s="196">
        <v>58</v>
      </c>
      <c r="I7" s="196">
        <v>61</v>
      </c>
      <c r="J7" s="196">
        <v>66</v>
      </c>
      <c r="K7" s="196">
        <v>66</v>
      </c>
      <c r="L7" s="196">
        <v>69</v>
      </c>
      <c r="M7" s="196">
        <v>71</v>
      </c>
      <c r="N7" s="196">
        <v>74</v>
      </c>
      <c r="O7" s="196">
        <v>75</v>
      </c>
      <c r="P7" s="196">
        <v>74</v>
      </c>
      <c r="Q7" s="196">
        <v>73</v>
      </c>
      <c r="R7" s="196">
        <v>74</v>
      </c>
      <c r="S7" s="201">
        <v>75</v>
      </c>
      <c r="T7" s="363">
        <v>75</v>
      </c>
    </row>
    <row r="8" spans="1:21" ht="18" x14ac:dyDescent="0.25">
      <c r="A8" s="1" t="s">
        <v>92</v>
      </c>
      <c r="B8" s="201">
        <v>50</v>
      </c>
      <c r="C8" s="201">
        <v>52</v>
      </c>
      <c r="D8" s="201">
        <v>54</v>
      </c>
      <c r="E8" s="201">
        <v>56</v>
      </c>
      <c r="F8" s="201">
        <v>57</v>
      </c>
      <c r="G8" s="196">
        <v>59</v>
      </c>
      <c r="H8" s="196">
        <v>62</v>
      </c>
      <c r="I8" s="196">
        <v>65</v>
      </c>
      <c r="J8" s="196">
        <v>70</v>
      </c>
      <c r="K8" s="196">
        <v>71</v>
      </c>
      <c r="L8" s="196">
        <v>76</v>
      </c>
      <c r="M8" s="196">
        <v>77</v>
      </c>
      <c r="N8" s="196">
        <v>81</v>
      </c>
      <c r="O8" s="196">
        <v>83</v>
      </c>
      <c r="P8" s="196">
        <v>82</v>
      </c>
      <c r="Q8" s="196">
        <v>81</v>
      </c>
      <c r="R8" s="196">
        <v>81</v>
      </c>
      <c r="S8" s="201">
        <v>83</v>
      </c>
      <c r="T8" s="363">
        <v>83</v>
      </c>
    </row>
    <row r="9" spans="1:21" x14ac:dyDescent="0.25">
      <c r="A9" s="392" t="s">
        <v>1</v>
      </c>
      <c r="B9" s="199">
        <v>57</v>
      </c>
      <c r="C9" s="199">
        <v>59</v>
      </c>
      <c r="D9" s="199">
        <v>62</v>
      </c>
      <c r="E9" s="199">
        <v>64</v>
      </c>
      <c r="F9" s="199">
        <v>66</v>
      </c>
      <c r="G9" s="197">
        <v>72</v>
      </c>
      <c r="H9" s="197">
        <v>80</v>
      </c>
      <c r="I9" s="197">
        <v>84</v>
      </c>
      <c r="J9" s="197">
        <v>88</v>
      </c>
      <c r="K9" s="197">
        <v>89</v>
      </c>
      <c r="L9" s="197">
        <v>92</v>
      </c>
      <c r="M9" s="197">
        <v>93</v>
      </c>
      <c r="N9" s="197">
        <v>97</v>
      </c>
      <c r="O9" s="197">
        <v>98</v>
      </c>
      <c r="P9" s="197">
        <v>97</v>
      </c>
      <c r="Q9" s="197">
        <v>95</v>
      </c>
      <c r="R9" s="197">
        <v>95</v>
      </c>
      <c r="S9" s="199">
        <v>96</v>
      </c>
      <c r="T9" s="231">
        <v>95</v>
      </c>
    </row>
    <row r="10" spans="1:21" x14ac:dyDescent="0.25">
      <c r="A10" s="392" t="s">
        <v>2</v>
      </c>
      <c r="B10" s="199">
        <v>56</v>
      </c>
      <c r="C10" s="199">
        <v>57</v>
      </c>
      <c r="D10" s="199">
        <v>58</v>
      </c>
      <c r="E10" s="199">
        <v>58</v>
      </c>
      <c r="F10" s="199">
        <v>58</v>
      </c>
      <c r="G10" s="197">
        <v>59</v>
      </c>
      <c r="H10" s="197">
        <v>60</v>
      </c>
      <c r="I10" s="197">
        <v>60</v>
      </c>
      <c r="J10" s="197">
        <v>61</v>
      </c>
      <c r="K10" s="197">
        <v>61</v>
      </c>
      <c r="L10" s="197">
        <v>61</v>
      </c>
      <c r="M10" s="197">
        <v>61</v>
      </c>
      <c r="N10" s="197">
        <v>62</v>
      </c>
      <c r="O10" s="197">
        <v>63</v>
      </c>
      <c r="P10" s="197">
        <v>64</v>
      </c>
      <c r="Q10" s="197">
        <v>64</v>
      </c>
      <c r="R10" s="197">
        <v>65</v>
      </c>
      <c r="S10" s="199">
        <v>65</v>
      </c>
      <c r="T10" s="231">
        <v>66</v>
      </c>
    </row>
    <row r="11" spans="1:21" x14ac:dyDescent="0.25">
      <c r="A11" s="392" t="s">
        <v>3</v>
      </c>
      <c r="B11" s="199">
        <v>30</v>
      </c>
      <c r="C11" s="199">
        <v>33</v>
      </c>
      <c r="D11" s="199">
        <v>35</v>
      </c>
      <c r="E11" s="199">
        <v>36</v>
      </c>
      <c r="F11" s="199">
        <v>37</v>
      </c>
      <c r="G11" s="197">
        <v>37</v>
      </c>
      <c r="H11" s="197">
        <v>41</v>
      </c>
      <c r="I11" s="197">
        <v>45</v>
      </c>
      <c r="J11" s="197">
        <v>50</v>
      </c>
      <c r="K11" s="197">
        <v>52</v>
      </c>
      <c r="L11" s="197">
        <v>56</v>
      </c>
      <c r="M11" s="197">
        <v>56</v>
      </c>
      <c r="N11" s="197">
        <v>59</v>
      </c>
      <c r="O11" s="197">
        <v>60</v>
      </c>
      <c r="P11" s="197">
        <v>60</v>
      </c>
      <c r="Q11" s="197">
        <v>57</v>
      </c>
      <c r="R11" s="197">
        <v>57</v>
      </c>
      <c r="S11" s="199">
        <v>59</v>
      </c>
      <c r="T11" s="231">
        <v>60</v>
      </c>
    </row>
    <row r="12" spans="1:21" x14ac:dyDescent="0.25">
      <c r="A12" s="392" t="s">
        <v>4</v>
      </c>
      <c r="B12" s="199">
        <v>43</v>
      </c>
      <c r="C12" s="199">
        <v>45</v>
      </c>
      <c r="D12" s="199">
        <v>49</v>
      </c>
      <c r="E12" s="199">
        <v>50</v>
      </c>
      <c r="F12" s="199">
        <v>50</v>
      </c>
      <c r="G12" s="197">
        <v>49</v>
      </c>
      <c r="H12" s="197">
        <v>53</v>
      </c>
      <c r="I12" s="197">
        <v>55</v>
      </c>
      <c r="J12" s="197">
        <v>59</v>
      </c>
      <c r="K12" s="197">
        <v>64</v>
      </c>
      <c r="L12" s="197">
        <v>72</v>
      </c>
      <c r="M12" s="197">
        <v>76</v>
      </c>
      <c r="N12" s="197">
        <v>83</v>
      </c>
      <c r="O12" s="197">
        <v>91</v>
      </c>
      <c r="P12" s="197">
        <v>89</v>
      </c>
      <c r="Q12" s="197">
        <v>90</v>
      </c>
      <c r="R12" s="197">
        <v>92</v>
      </c>
      <c r="S12" s="199">
        <v>94</v>
      </c>
      <c r="T12" s="231">
        <v>95</v>
      </c>
    </row>
    <row r="13" spans="1:21" x14ac:dyDescent="0.25">
      <c r="A13" s="392" t="s">
        <v>5</v>
      </c>
      <c r="B13" s="199">
        <v>37</v>
      </c>
      <c r="C13" s="199">
        <v>39</v>
      </c>
      <c r="D13" s="199">
        <v>40</v>
      </c>
      <c r="E13" s="199">
        <v>41</v>
      </c>
      <c r="F13" s="199">
        <v>42</v>
      </c>
      <c r="G13" s="197">
        <v>43</v>
      </c>
      <c r="H13" s="197">
        <v>49</v>
      </c>
      <c r="I13" s="197">
        <v>52</v>
      </c>
      <c r="J13" s="197">
        <v>53</v>
      </c>
      <c r="K13" s="197">
        <v>53</v>
      </c>
      <c r="L13" s="197">
        <v>54</v>
      </c>
      <c r="M13" s="197">
        <v>54</v>
      </c>
      <c r="N13" s="197">
        <v>56</v>
      </c>
      <c r="O13" s="197">
        <v>57</v>
      </c>
      <c r="P13" s="197">
        <v>57</v>
      </c>
      <c r="Q13" s="197">
        <v>56</v>
      </c>
      <c r="R13" s="197">
        <v>56</v>
      </c>
      <c r="S13" s="199">
        <v>56</v>
      </c>
      <c r="T13" s="231">
        <v>59</v>
      </c>
    </row>
    <row r="14" spans="1:21" x14ac:dyDescent="0.25">
      <c r="A14" s="392" t="s">
        <v>6</v>
      </c>
      <c r="B14" s="199">
        <v>43</v>
      </c>
      <c r="C14" s="199">
        <v>45</v>
      </c>
      <c r="D14" s="199">
        <v>48</v>
      </c>
      <c r="E14" s="199">
        <v>50</v>
      </c>
      <c r="F14" s="199">
        <v>53</v>
      </c>
      <c r="G14" s="197">
        <v>52</v>
      </c>
      <c r="H14" s="197">
        <v>53</v>
      </c>
      <c r="I14" s="197">
        <v>59</v>
      </c>
      <c r="J14" s="197">
        <v>65</v>
      </c>
      <c r="K14" s="197">
        <v>64</v>
      </c>
      <c r="L14" s="197">
        <v>66</v>
      </c>
      <c r="M14" s="197">
        <v>68</v>
      </c>
      <c r="N14" s="197">
        <v>71</v>
      </c>
      <c r="O14" s="197">
        <v>75</v>
      </c>
      <c r="P14" s="197">
        <v>76</v>
      </c>
      <c r="Q14" s="197">
        <v>76</v>
      </c>
      <c r="R14" s="197">
        <v>78</v>
      </c>
      <c r="S14" s="199">
        <v>79</v>
      </c>
      <c r="T14" s="231">
        <v>81</v>
      </c>
    </row>
    <row r="15" spans="1:21" x14ac:dyDescent="0.25">
      <c r="A15" s="392" t="s">
        <v>7</v>
      </c>
      <c r="B15" s="199">
        <v>37</v>
      </c>
      <c r="C15" s="199">
        <v>38</v>
      </c>
      <c r="D15" s="199">
        <v>40</v>
      </c>
      <c r="E15" s="199">
        <v>40</v>
      </c>
      <c r="F15" s="199">
        <v>39</v>
      </c>
      <c r="G15" s="197">
        <v>37</v>
      </c>
      <c r="H15" s="197">
        <v>40</v>
      </c>
      <c r="I15" s="197">
        <v>42</v>
      </c>
      <c r="J15" s="197">
        <v>46</v>
      </c>
      <c r="K15" s="197">
        <v>45</v>
      </c>
      <c r="L15" s="197">
        <v>44</v>
      </c>
      <c r="M15" s="197">
        <v>44</v>
      </c>
      <c r="N15" s="197">
        <v>43</v>
      </c>
      <c r="O15" s="197">
        <v>43</v>
      </c>
      <c r="P15" s="197">
        <v>43</v>
      </c>
      <c r="Q15" s="197">
        <v>48</v>
      </c>
      <c r="R15" s="197">
        <v>50</v>
      </c>
      <c r="S15" s="199">
        <v>54</v>
      </c>
      <c r="T15" s="231">
        <v>57</v>
      </c>
    </row>
    <row r="16" spans="1:21" x14ac:dyDescent="0.25">
      <c r="A16" s="392" t="s">
        <v>8</v>
      </c>
      <c r="B16" s="199">
        <v>55</v>
      </c>
      <c r="C16" s="199">
        <v>57</v>
      </c>
      <c r="D16" s="199">
        <v>59</v>
      </c>
      <c r="E16" s="199">
        <v>59</v>
      </c>
      <c r="F16" s="199">
        <v>60</v>
      </c>
      <c r="G16" s="197">
        <v>57</v>
      </c>
      <c r="H16" s="197">
        <v>59</v>
      </c>
      <c r="I16" s="197">
        <v>63</v>
      </c>
      <c r="J16" s="197">
        <v>68</v>
      </c>
      <c r="K16" s="197">
        <v>70</v>
      </c>
      <c r="L16" s="197">
        <v>74</v>
      </c>
      <c r="M16" s="197">
        <v>75</v>
      </c>
      <c r="N16" s="197">
        <v>77</v>
      </c>
      <c r="O16" s="197">
        <v>80</v>
      </c>
      <c r="P16" s="197">
        <v>81</v>
      </c>
      <c r="Q16" s="197">
        <v>82</v>
      </c>
      <c r="R16" s="197">
        <v>83</v>
      </c>
      <c r="S16" s="199">
        <v>84</v>
      </c>
      <c r="T16" s="231">
        <v>86</v>
      </c>
    </row>
    <row r="17" spans="1:20" x14ac:dyDescent="0.25">
      <c r="A17" s="392" t="s">
        <v>9</v>
      </c>
      <c r="B17" s="199">
        <v>42</v>
      </c>
      <c r="C17" s="199">
        <v>45</v>
      </c>
      <c r="D17" s="199">
        <v>50</v>
      </c>
      <c r="E17" s="199">
        <v>49</v>
      </c>
      <c r="F17" s="199">
        <v>50</v>
      </c>
      <c r="G17" s="197">
        <v>55</v>
      </c>
      <c r="H17" s="197">
        <v>59</v>
      </c>
      <c r="I17" s="197">
        <v>63</v>
      </c>
      <c r="J17" s="197">
        <v>65</v>
      </c>
      <c r="K17" s="197">
        <v>66</v>
      </c>
      <c r="L17" s="197">
        <v>69</v>
      </c>
      <c r="M17" s="197">
        <v>70</v>
      </c>
      <c r="N17" s="197">
        <v>73</v>
      </c>
      <c r="O17" s="197">
        <v>76</v>
      </c>
      <c r="P17" s="197">
        <v>76</v>
      </c>
      <c r="Q17" s="197">
        <v>76</v>
      </c>
      <c r="R17" s="197">
        <v>77</v>
      </c>
      <c r="S17" s="199">
        <v>79</v>
      </c>
      <c r="T17" s="231">
        <v>79</v>
      </c>
    </row>
    <row r="18" spans="1:20" x14ac:dyDescent="0.25">
      <c r="A18" s="392" t="s">
        <v>10</v>
      </c>
      <c r="B18" s="199">
        <v>56</v>
      </c>
      <c r="C18" s="199">
        <v>57</v>
      </c>
      <c r="D18" s="199">
        <v>58</v>
      </c>
      <c r="E18" s="199">
        <v>62</v>
      </c>
      <c r="F18" s="199">
        <v>66</v>
      </c>
      <c r="G18" s="197">
        <v>71</v>
      </c>
      <c r="H18" s="197">
        <v>76</v>
      </c>
      <c r="I18" s="197">
        <v>79</v>
      </c>
      <c r="J18" s="197">
        <v>88</v>
      </c>
      <c r="K18" s="197">
        <v>91</v>
      </c>
      <c r="L18" s="197">
        <v>97</v>
      </c>
      <c r="M18" s="197">
        <v>100</v>
      </c>
      <c r="N18" s="197">
        <v>104</v>
      </c>
      <c r="O18" s="197">
        <v>107</v>
      </c>
      <c r="P18" s="197">
        <v>106</v>
      </c>
      <c r="Q18" s="197">
        <v>106</v>
      </c>
      <c r="R18" s="197">
        <v>106</v>
      </c>
      <c r="S18" s="199">
        <v>106</v>
      </c>
      <c r="T18" s="231">
        <v>105</v>
      </c>
    </row>
    <row r="19" spans="1:20" x14ac:dyDescent="0.25">
      <c r="A19" s="392" t="s">
        <v>11</v>
      </c>
      <c r="B19" s="199">
        <v>69</v>
      </c>
      <c r="C19" s="199">
        <v>74</v>
      </c>
      <c r="D19" s="199">
        <v>78</v>
      </c>
      <c r="E19" s="199">
        <v>80</v>
      </c>
      <c r="F19" s="199">
        <v>79</v>
      </c>
      <c r="G19" s="197">
        <v>80</v>
      </c>
      <c r="H19" s="197">
        <v>77</v>
      </c>
      <c r="I19" s="197">
        <v>76</v>
      </c>
      <c r="J19" s="197">
        <v>80</v>
      </c>
      <c r="K19" s="197">
        <v>81</v>
      </c>
      <c r="L19" s="197">
        <v>80</v>
      </c>
      <c r="M19" s="197">
        <v>78</v>
      </c>
      <c r="N19" s="197">
        <v>79</v>
      </c>
      <c r="O19" s="197">
        <v>81</v>
      </c>
      <c r="P19" s="197">
        <v>80</v>
      </c>
      <c r="Q19" s="197">
        <v>75</v>
      </c>
      <c r="R19" s="197">
        <v>75</v>
      </c>
      <c r="S19" s="199">
        <v>77</v>
      </c>
      <c r="T19" s="231">
        <v>79</v>
      </c>
    </row>
    <row r="20" spans="1:20" x14ac:dyDescent="0.25">
      <c r="A20" s="392" t="s">
        <v>12</v>
      </c>
      <c r="B20" s="199">
        <v>50</v>
      </c>
      <c r="C20" s="199">
        <v>52</v>
      </c>
      <c r="D20" s="199">
        <v>54</v>
      </c>
      <c r="E20" s="199">
        <v>55</v>
      </c>
      <c r="F20" s="199">
        <v>53</v>
      </c>
      <c r="G20" s="197">
        <v>53</v>
      </c>
      <c r="H20" s="197">
        <v>55</v>
      </c>
      <c r="I20" s="197">
        <v>55</v>
      </c>
      <c r="J20" s="197">
        <v>57</v>
      </c>
      <c r="K20" s="197">
        <v>57</v>
      </c>
      <c r="L20" s="197">
        <v>59</v>
      </c>
      <c r="M20" s="197">
        <v>59</v>
      </c>
      <c r="N20" s="197">
        <v>62</v>
      </c>
      <c r="O20" s="197">
        <v>64</v>
      </c>
      <c r="P20" s="197">
        <v>60</v>
      </c>
      <c r="Q20" s="197">
        <v>59</v>
      </c>
      <c r="R20" s="197">
        <v>58</v>
      </c>
      <c r="S20" s="199">
        <v>57</v>
      </c>
      <c r="T20" s="231">
        <v>58</v>
      </c>
    </row>
    <row r="21" spans="1:20" x14ac:dyDescent="0.25">
      <c r="A21" s="392" t="s">
        <v>13</v>
      </c>
      <c r="B21" s="199">
        <v>41</v>
      </c>
      <c r="C21" s="199">
        <v>44</v>
      </c>
      <c r="D21" s="199">
        <v>47</v>
      </c>
      <c r="E21" s="199">
        <v>48</v>
      </c>
      <c r="F21" s="199">
        <v>48</v>
      </c>
      <c r="G21" s="197">
        <v>49</v>
      </c>
      <c r="H21" s="197">
        <v>49</v>
      </c>
      <c r="I21" s="197">
        <v>51</v>
      </c>
      <c r="J21" s="197">
        <v>53</v>
      </c>
      <c r="K21" s="197">
        <v>51</v>
      </c>
      <c r="L21" s="197">
        <v>54</v>
      </c>
      <c r="M21" s="197">
        <v>56</v>
      </c>
      <c r="N21" s="197">
        <v>59</v>
      </c>
      <c r="O21" s="197">
        <v>64</v>
      </c>
      <c r="P21" s="197">
        <v>64</v>
      </c>
      <c r="Q21" s="197">
        <v>60</v>
      </c>
      <c r="R21" s="197">
        <v>61</v>
      </c>
      <c r="S21" s="199">
        <v>64</v>
      </c>
      <c r="T21" s="231">
        <v>65</v>
      </c>
    </row>
    <row r="22" spans="1:20" x14ac:dyDescent="0.25">
      <c r="A22" s="392" t="s">
        <v>14</v>
      </c>
      <c r="B22" s="199">
        <v>50</v>
      </c>
      <c r="C22" s="199">
        <v>49</v>
      </c>
      <c r="D22" s="199">
        <v>50</v>
      </c>
      <c r="E22" s="199">
        <v>53</v>
      </c>
      <c r="F22" s="199">
        <v>53</v>
      </c>
      <c r="G22" s="197">
        <v>53</v>
      </c>
      <c r="H22" s="197">
        <v>55</v>
      </c>
      <c r="I22" s="197">
        <v>60</v>
      </c>
      <c r="J22" s="197">
        <v>60</v>
      </c>
      <c r="K22" s="197">
        <v>60</v>
      </c>
      <c r="L22" s="197">
        <v>62</v>
      </c>
      <c r="M22" s="197">
        <v>64</v>
      </c>
      <c r="N22" s="197">
        <v>71</v>
      </c>
      <c r="O22" s="197">
        <v>74</v>
      </c>
      <c r="P22" s="197">
        <v>74</v>
      </c>
      <c r="Q22" s="197">
        <v>74</v>
      </c>
      <c r="R22" s="197">
        <v>77</v>
      </c>
      <c r="S22" s="199">
        <v>81</v>
      </c>
      <c r="T22" s="231">
        <v>81</v>
      </c>
    </row>
    <row r="23" spans="1:20" x14ac:dyDescent="0.25">
      <c r="A23" s="392" t="s">
        <v>15</v>
      </c>
      <c r="B23" s="199">
        <v>36</v>
      </c>
      <c r="C23" s="199">
        <v>37</v>
      </c>
      <c r="D23" s="199">
        <v>40</v>
      </c>
      <c r="E23" s="199">
        <v>42</v>
      </c>
      <c r="F23" s="199">
        <v>45</v>
      </c>
      <c r="G23" s="197">
        <v>48</v>
      </c>
      <c r="H23" s="197">
        <v>50</v>
      </c>
      <c r="I23" s="197">
        <v>53</v>
      </c>
      <c r="J23" s="197">
        <v>58</v>
      </c>
      <c r="K23" s="197">
        <v>58</v>
      </c>
      <c r="L23" s="197">
        <v>62</v>
      </c>
      <c r="M23" s="197">
        <v>67</v>
      </c>
      <c r="N23" s="197">
        <v>71</v>
      </c>
      <c r="O23" s="197">
        <v>73</v>
      </c>
      <c r="P23" s="197">
        <v>72</v>
      </c>
      <c r="Q23" s="197">
        <v>72</v>
      </c>
      <c r="R23" s="197">
        <v>73</v>
      </c>
      <c r="S23" s="199">
        <v>75</v>
      </c>
      <c r="T23" s="231">
        <v>75</v>
      </c>
    </row>
    <row r="24" spans="1:20" x14ac:dyDescent="0.25">
      <c r="A24" s="392" t="s">
        <v>16</v>
      </c>
      <c r="B24" s="199">
        <v>45</v>
      </c>
      <c r="C24" s="199">
        <v>48</v>
      </c>
      <c r="D24" s="199">
        <v>49</v>
      </c>
      <c r="E24" s="199">
        <v>52</v>
      </c>
      <c r="F24" s="199">
        <v>54</v>
      </c>
      <c r="G24" s="197">
        <v>56</v>
      </c>
      <c r="H24" s="197">
        <v>58</v>
      </c>
      <c r="I24" s="197">
        <v>59</v>
      </c>
      <c r="J24" s="197">
        <v>60</v>
      </c>
      <c r="K24" s="197">
        <v>61</v>
      </c>
      <c r="L24" s="197">
        <v>62</v>
      </c>
      <c r="M24" s="197">
        <v>62</v>
      </c>
      <c r="N24" s="197">
        <v>66</v>
      </c>
      <c r="O24" s="197">
        <v>66</v>
      </c>
      <c r="P24" s="197">
        <v>63</v>
      </c>
      <c r="Q24" s="197">
        <v>62</v>
      </c>
      <c r="R24" s="197">
        <v>63</v>
      </c>
      <c r="S24" s="199">
        <v>66</v>
      </c>
      <c r="T24" s="231">
        <v>67</v>
      </c>
    </row>
    <row r="25" spans="1:20" x14ac:dyDescent="0.25">
      <c r="A25" s="392" t="s">
        <v>17</v>
      </c>
      <c r="B25" s="199">
        <v>44</v>
      </c>
      <c r="C25" s="199">
        <v>45</v>
      </c>
      <c r="D25" s="199">
        <v>51</v>
      </c>
      <c r="E25" s="199">
        <v>56</v>
      </c>
      <c r="F25" s="199">
        <v>60</v>
      </c>
      <c r="G25" s="197">
        <v>63</v>
      </c>
      <c r="H25" s="197">
        <v>68</v>
      </c>
      <c r="I25" s="197">
        <v>71</v>
      </c>
      <c r="J25" s="197">
        <v>77</v>
      </c>
      <c r="K25" s="197">
        <v>77</v>
      </c>
      <c r="L25" s="197">
        <v>77</v>
      </c>
      <c r="M25" s="197">
        <v>78</v>
      </c>
      <c r="N25" s="197">
        <v>82</v>
      </c>
      <c r="O25" s="197">
        <v>86</v>
      </c>
      <c r="P25" s="197">
        <v>85</v>
      </c>
      <c r="Q25" s="197">
        <v>84</v>
      </c>
      <c r="R25" s="197">
        <v>83</v>
      </c>
      <c r="S25" s="199">
        <v>83</v>
      </c>
      <c r="T25" s="231">
        <v>83</v>
      </c>
    </row>
    <row r="26" spans="1:20" x14ac:dyDescent="0.25">
      <c r="A26" s="392" t="s">
        <v>18</v>
      </c>
      <c r="B26" s="199">
        <v>56</v>
      </c>
      <c r="C26" s="199">
        <v>58</v>
      </c>
      <c r="D26" s="199">
        <v>59</v>
      </c>
      <c r="E26" s="199">
        <v>59</v>
      </c>
      <c r="F26" s="199">
        <v>59</v>
      </c>
      <c r="G26" s="197">
        <v>61</v>
      </c>
      <c r="H26" s="197">
        <v>64</v>
      </c>
      <c r="I26" s="197">
        <v>67</v>
      </c>
      <c r="J26" s="197">
        <v>73</v>
      </c>
      <c r="K26" s="197">
        <v>73</v>
      </c>
      <c r="L26" s="197">
        <v>81</v>
      </c>
      <c r="M26" s="197">
        <v>80</v>
      </c>
      <c r="N26" s="197">
        <v>83</v>
      </c>
      <c r="O26" s="197">
        <v>83</v>
      </c>
      <c r="P26" s="197">
        <v>81</v>
      </c>
      <c r="Q26" s="197">
        <v>81</v>
      </c>
      <c r="R26" s="197">
        <v>79</v>
      </c>
      <c r="S26" s="199">
        <v>81</v>
      </c>
      <c r="T26" s="231">
        <v>82</v>
      </c>
    </row>
    <row r="27" spans="1:20" ht="18" x14ac:dyDescent="0.25">
      <c r="A27" s="1" t="s">
        <v>95</v>
      </c>
      <c r="B27" s="201">
        <v>41</v>
      </c>
      <c r="C27" s="201">
        <v>43</v>
      </c>
      <c r="D27" s="201">
        <v>50</v>
      </c>
      <c r="E27" s="201">
        <v>51</v>
      </c>
      <c r="F27" s="201">
        <v>52</v>
      </c>
      <c r="G27" s="196">
        <v>54</v>
      </c>
      <c r="H27" s="196">
        <v>58</v>
      </c>
      <c r="I27" s="196">
        <v>61</v>
      </c>
      <c r="J27" s="196">
        <v>67</v>
      </c>
      <c r="K27" s="196">
        <v>66</v>
      </c>
      <c r="L27" s="196">
        <v>69</v>
      </c>
      <c r="M27" s="196">
        <v>72</v>
      </c>
      <c r="N27" s="196">
        <v>74</v>
      </c>
      <c r="O27" s="196">
        <v>76</v>
      </c>
      <c r="P27" s="196">
        <v>75</v>
      </c>
      <c r="Q27" s="196">
        <v>74</v>
      </c>
      <c r="R27" s="196">
        <v>75</v>
      </c>
      <c r="S27" s="201">
        <v>76</v>
      </c>
      <c r="T27" s="363">
        <v>76</v>
      </c>
    </row>
    <row r="28" spans="1:20" x14ac:dyDescent="0.25">
      <c r="A28" s="392" t="s">
        <v>19</v>
      </c>
      <c r="B28" s="199">
        <v>43</v>
      </c>
      <c r="C28" s="199">
        <v>45</v>
      </c>
      <c r="D28" s="199">
        <v>53</v>
      </c>
      <c r="E28" s="199">
        <v>55</v>
      </c>
      <c r="F28" s="199">
        <v>57</v>
      </c>
      <c r="G28" s="197">
        <v>60</v>
      </c>
      <c r="H28" s="197">
        <v>65</v>
      </c>
      <c r="I28" s="197">
        <v>66</v>
      </c>
      <c r="J28" s="197">
        <v>70</v>
      </c>
      <c r="K28" s="197">
        <v>68</v>
      </c>
      <c r="L28" s="197">
        <v>68</v>
      </c>
      <c r="M28" s="197">
        <v>70</v>
      </c>
      <c r="N28" s="197">
        <v>71</v>
      </c>
      <c r="O28" s="197">
        <v>73</v>
      </c>
      <c r="P28" s="197">
        <v>73</v>
      </c>
      <c r="Q28" s="197">
        <v>71</v>
      </c>
      <c r="R28" s="197">
        <v>71</v>
      </c>
      <c r="S28" s="199">
        <v>72</v>
      </c>
      <c r="T28" s="231">
        <v>72</v>
      </c>
    </row>
    <row r="29" spans="1:20" x14ac:dyDescent="0.25">
      <c r="A29" s="392" t="s">
        <v>20</v>
      </c>
      <c r="B29" s="199">
        <v>51</v>
      </c>
      <c r="C29" s="199">
        <v>55</v>
      </c>
      <c r="D29" s="199">
        <v>61</v>
      </c>
      <c r="E29" s="199">
        <v>62</v>
      </c>
      <c r="F29" s="199">
        <v>62</v>
      </c>
      <c r="G29" s="197">
        <v>65</v>
      </c>
      <c r="H29" s="197">
        <v>66</v>
      </c>
      <c r="I29" s="197">
        <v>71</v>
      </c>
      <c r="J29" s="197">
        <v>76</v>
      </c>
      <c r="K29" s="197">
        <v>74</v>
      </c>
      <c r="L29" s="197">
        <v>76</v>
      </c>
      <c r="M29" s="197">
        <v>80</v>
      </c>
      <c r="N29" s="197">
        <v>81</v>
      </c>
      <c r="O29" s="197">
        <v>80</v>
      </c>
      <c r="P29" s="197">
        <v>80</v>
      </c>
      <c r="Q29" s="197">
        <v>80</v>
      </c>
      <c r="R29" s="197">
        <v>81</v>
      </c>
      <c r="S29" s="199">
        <v>81</v>
      </c>
      <c r="T29" s="231">
        <v>82</v>
      </c>
    </row>
    <row r="30" spans="1:20" x14ac:dyDescent="0.25">
      <c r="A30" s="392" t="s">
        <v>21</v>
      </c>
      <c r="B30" s="199">
        <v>27</v>
      </c>
      <c r="C30" s="199">
        <v>29</v>
      </c>
      <c r="D30" s="199">
        <v>37</v>
      </c>
      <c r="E30" s="199">
        <v>38</v>
      </c>
      <c r="F30" s="199">
        <v>40</v>
      </c>
      <c r="G30" s="197">
        <v>41</v>
      </c>
      <c r="H30" s="197">
        <v>44</v>
      </c>
      <c r="I30" s="197">
        <v>48</v>
      </c>
      <c r="J30" s="197">
        <v>51</v>
      </c>
      <c r="K30" s="197">
        <v>50</v>
      </c>
      <c r="L30" s="197">
        <v>53</v>
      </c>
      <c r="M30" s="197">
        <v>58</v>
      </c>
      <c r="N30" s="197">
        <v>62</v>
      </c>
      <c r="O30" s="197">
        <v>66</v>
      </c>
      <c r="P30" s="197">
        <v>64</v>
      </c>
      <c r="Q30" s="197">
        <v>64</v>
      </c>
      <c r="R30" s="197">
        <v>64</v>
      </c>
      <c r="S30" s="199">
        <v>64</v>
      </c>
      <c r="T30" s="231">
        <v>64</v>
      </c>
    </row>
    <row r="31" spans="1:20" x14ac:dyDescent="0.25">
      <c r="A31" s="392" t="s">
        <v>24</v>
      </c>
      <c r="B31" s="199">
        <v>44</v>
      </c>
      <c r="C31" s="199">
        <v>47</v>
      </c>
      <c r="D31" s="199">
        <v>57</v>
      </c>
      <c r="E31" s="199">
        <v>57</v>
      </c>
      <c r="F31" s="199">
        <v>58</v>
      </c>
      <c r="G31" s="197">
        <v>55</v>
      </c>
      <c r="H31" s="197">
        <v>59</v>
      </c>
      <c r="I31" s="197">
        <v>62</v>
      </c>
      <c r="J31" s="197">
        <v>67</v>
      </c>
      <c r="K31" s="197">
        <v>63</v>
      </c>
      <c r="L31" s="197">
        <v>66</v>
      </c>
      <c r="M31" s="197">
        <v>71</v>
      </c>
      <c r="N31" s="197">
        <v>73</v>
      </c>
      <c r="O31" s="197">
        <v>74</v>
      </c>
      <c r="P31" s="197">
        <v>72</v>
      </c>
      <c r="Q31" s="197">
        <v>72</v>
      </c>
      <c r="R31" s="197">
        <v>74</v>
      </c>
      <c r="S31" s="199">
        <v>72</v>
      </c>
      <c r="T31" s="231">
        <v>74</v>
      </c>
    </row>
    <row r="32" spans="1:20" x14ac:dyDescent="0.25">
      <c r="A32" s="392" t="s">
        <v>25</v>
      </c>
      <c r="B32" s="199">
        <v>53</v>
      </c>
      <c r="C32" s="199">
        <v>56</v>
      </c>
      <c r="D32" s="199">
        <v>60</v>
      </c>
      <c r="E32" s="199">
        <v>62</v>
      </c>
      <c r="F32" s="199">
        <v>62</v>
      </c>
      <c r="G32" s="197">
        <v>64</v>
      </c>
      <c r="H32" s="197">
        <v>69</v>
      </c>
      <c r="I32" s="197">
        <v>72</v>
      </c>
      <c r="J32" s="197">
        <v>79</v>
      </c>
      <c r="K32" s="197">
        <v>81</v>
      </c>
      <c r="L32" s="197">
        <v>83</v>
      </c>
      <c r="M32" s="197">
        <v>84</v>
      </c>
      <c r="N32" s="197">
        <v>95</v>
      </c>
      <c r="O32" s="197">
        <v>95</v>
      </c>
      <c r="P32" s="197">
        <v>92</v>
      </c>
      <c r="Q32" s="197">
        <v>88</v>
      </c>
      <c r="R32" s="197">
        <v>88</v>
      </c>
      <c r="S32" s="199">
        <v>89</v>
      </c>
      <c r="T32" s="231">
        <v>87</v>
      </c>
    </row>
    <row r="33" spans="1:20" x14ac:dyDescent="0.25">
      <c r="A33" s="392" t="s">
        <v>26</v>
      </c>
      <c r="B33" s="199">
        <v>41</v>
      </c>
      <c r="C33" s="199">
        <v>41</v>
      </c>
      <c r="D33" s="199">
        <v>45</v>
      </c>
      <c r="E33" s="199">
        <v>47</v>
      </c>
      <c r="F33" s="199">
        <v>46</v>
      </c>
      <c r="G33" s="197">
        <v>47</v>
      </c>
      <c r="H33" s="197">
        <v>53</v>
      </c>
      <c r="I33" s="197">
        <v>58</v>
      </c>
      <c r="J33" s="197">
        <v>62</v>
      </c>
      <c r="K33" s="197">
        <v>64</v>
      </c>
      <c r="L33" s="197">
        <v>71</v>
      </c>
      <c r="M33" s="197">
        <v>74</v>
      </c>
      <c r="N33" s="197">
        <v>77</v>
      </c>
      <c r="O33" s="197">
        <v>77</v>
      </c>
      <c r="P33" s="197">
        <v>78</v>
      </c>
      <c r="Q33" s="197">
        <v>78</v>
      </c>
      <c r="R33" s="197">
        <v>78</v>
      </c>
      <c r="S33" s="199">
        <v>78</v>
      </c>
      <c r="T33" s="231">
        <v>78</v>
      </c>
    </row>
    <row r="34" spans="1:20" x14ac:dyDescent="0.25">
      <c r="A34" s="392" t="s">
        <v>27</v>
      </c>
      <c r="B34" s="199">
        <v>32</v>
      </c>
      <c r="C34" s="199">
        <v>33</v>
      </c>
      <c r="D34" s="199">
        <v>36</v>
      </c>
      <c r="E34" s="199">
        <v>42</v>
      </c>
      <c r="F34" s="199">
        <v>49</v>
      </c>
      <c r="G34" s="197">
        <v>53</v>
      </c>
      <c r="H34" s="197">
        <v>56</v>
      </c>
      <c r="I34" s="197">
        <v>63</v>
      </c>
      <c r="J34" s="197">
        <v>69</v>
      </c>
      <c r="K34" s="197">
        <v>68</v>
      </c>
      <c r="L34" s="197">
        <v>70</v>
      </c>
      <c r="M34" s="197">
        <v>76</v>
      </c>
      <c r="N34" s="197">
        <v>79</v>
      </c>
      <c r="O34" s="197">
        <v>81</v>
      </c>
      <c r="P34" s="197">
        <v>80</v>
      </c>
      <c r="Q34" s="197">
        <v>76</v>
      </c>
      <c r="R34" s="197">
        <v>76</v>
      </c>
      <c r="S34" s="199">
        <v>77</v>
      </c>
      <c r="T34" s="231">
        <v>77</v>
      </c>
    </row>
    <row r="35" spans="1:20" x14ac:dyDescent="0.25">
      <c r="A35" s="392" t="s">
        <v>28</v>
      </c>
      <c r="B35" s="199">
        <v>39</v>
      </c>
      <c r="C35" s="199">
        <v>42</v>
      </c>
      <c r="D35" s="199">
        <v>48</v>
      </c>
      <c r="E35" s="199">
        <v>50</v>
      </c>
      <c r="F35" s="199">
        <v>50</v>
      </c>
      <c r="G35" s="197">
        <v>51</v>
      </c>
      <c r="H35" s="197">
        <v>52</v>
      </c>
      <c r="I35" s="197">
        <v>55</v>
      </c>
      <c r="J35" s="197">
        <v>61</v>
      </c>
      <c r="K35" s="197">
        <v>64</v>
      </c>
      <c r="L35" s="197">
        <v>65</v>
      </c>
      <c r="M35" s="197">
        <v>68</v>
      </c>
      <c r="N35" s="197">
        <v>72</v>
      </c>
      <c r="O35" s="197">
        <v>74</v>
      </c>
      <c r="P35" s="197">
        <v>74</v>
      </c>
      <c r="Q35" s="197">
        <v>75</v>
      </c>
      <c r="R35" s="197">
        <v>75</v>
      </c>
      <c r="S35" s="199">
        <v>75</v>
      </c>
      <c r="T35" s="231">
        <v>75</v>
      </c>
    </row>
    <row r="36" spans="1:20" x14ac:dyDescent="0.25">
      <c r="A36" s="392" t="s">
        <v>29</v>
      </c>
      <c r="B36" s="199">
        <v>48</v>
      </c>
      <c r="C36" s="199">
        <v>50</v>
      </c>
      <c r="D36" s="199">
        <v>54</v>
      </c>
      <c r="E36" s="199">
        <v>57</v>
      </c>
      <c r="F36" s="199">
        <v>59</v>
      </c>
      <c r="G36" s="197">
        <v>64</v>
      </c>
      <c r="H36" s="197">
        <v>65</v>
      </c>
      <c r="I36" s="197">
        <v>68</v>
      </c>
      <c r="J36" s="197">
        <v>72</v>
      </c>
      <c r="K36" s="197">
        <v>74</v>
      </c>
      <c r="L36" s="197">
        <v>77</v>
      </c>
      <c r="M36" s="197">
        <v>77</v>
      </c>
      <c r="N36" s="197">
        <v>81</v>
      </c>
      <c r="O36" s="197">
        <v>88</v>
      </c>
      <c r="P36" s="197">
        <v>87</v>
      </c>
      <c r="Q36" s="197">
        <v>86</v>
      </c>
      <c r="R36" s="197">
        <v>90</v>
      </c>
      <c r="S36" s="199">
        <v>93</v>
      </c>
      <c r="T36" s="231">
        <v>94</v>
      </c>
    </row>
    <row r="37" spans="1:20" x14ac:dyDescent="0.25">
      <c r="A37" s="392" t="s">
        <v>30</v>
      </c>
      <c r="B37" s="199">
        <v>41</v>
      </c>
      <c r="C37" s="199">
        <v>43</v>
      </c>
      <c r="D37" s="199">
        <v>50</v>
      </c>
      <c r="E37" s="199">
        <v>51</v>
      </c>
      <c r="F37" s="199">
        <v>50</v>
      </c>
      <c r="G37" s="197">
        <v>53</v>
      </c>
      <c r="H37" s="197">
        <v>58</v>
      </c>
      <c r="I37" s="197">
        <v>61</v>
      </c>
      <c r="J37" s="197">
        <v>67</v>
      </c>
      <c r="K37" s="197">
        <v>67</v>
      </c>
      <c r="L37" s="197">
        <v>69</v>
      </c>
      <c r="M37" s="197">
        <v>71</v>
      </c>
      <c r="N37" s="197">
        <v>70</v>
      </c>
      <c r="O37" s="197">
        <v>71</v>
      </c>
      <c r="P37" s="197">
        <v>70</v>
      </c>
      <c r="Q37" s="197">
        <v>70</v>
      </c>
      <c r="R37" s="197">
        <v>72</v>
      </c>
      <c r="S37" s="199">
        <v>73</v>
      </c>
      <c r="T37" s="231">
        <v>73</v>
      </c>
    </row>
    <row r="38" spans="1:20" ht="18" x14ac:dyDescent="0.25">
      <c r="A38" s="1" t="s">
        <v>116</v>
      </c>
      <c r="B38" s="208">
        <v>41</v>
      </c>
      <c r="C38" s="208">
        <v>44</v>
      </c>
      <c r="D38" s="208">
        <v>48</v>
      </c>
      <c r="E38" s="208">
        <v>51</v>
      </c>
      <c r="F38" s="201">
        <v>53</v>
      </c>
      <c r="G38" s="196">
        <v>55</v>
      </c>
      <c r="H38" s="196">
        <v>59</v>
      </c>
      <c r="I38" s="196">
        <v>65</v>
      </c>
      <c r="J38" s="196">
        <v>68</v>
      </c>
      <c r="K38" s="196">
        <v>68</v>
      </c>
      <c r="L38" s="196">
        <v>72</v>
      </c>
      <c r="M38" s="196">
        <v>74</v>
      </c>
      <c r="N38" s="196">
        <v>77</v>
      </c>
      <c r="O38" s="196">
        <v>78</v>
      </c>
      <c r="P38" s="196">
        <v>75</v>
      </c>
      <c r="Q38" s="196">
        <v>73</v>
      </c>
      <c r="R38" s="196">
        <v>74</v>
      </c>
      <c r="S38" s="201">
        <v>75</v>
      </c>
      <c r="T38" s="363">
        <v>75</v>
      </c>
    </row>
    <row r="39" spans="1:20" x14ac:dyDescent="0.25">
      <c r="A39" s="392" t="s">
        <v>31</v>
      </c>
      <c r="B39" s="199">
        <v>32</v>
      </c>
      <c r="C39" s="199">
        <v>34</v>
      </c>
      <c r="D39" s="199">
        <v>35</v>
      </c>
      <c r="E39" s="199">
        <v>38</v>
      </c>
      <c r="F39" s="199">
        <v>39</v>
      </c>
      <c r="G39" s="197">
        <v>41</v>
      </c>
      <c r="H39" s="197">
        <v>44</v>
      </c>
      <c r="I39" s="197">
        <v>46</v>
      </c>
      <c r="J39" s="197">
        <v>51</v>
      </c>
      <c r="K39" s="197">
        <v>54</v>
      </c>
      <c r="L39" s="197">
        <v>59</v>
      </c>
      <c r="M39" s="197">
        <v>63</v>
      </c>
      <c r="N39" s="197">
        <v>69</v>
      </c>
      <c r="O39" s="197">
        <v>70</v>
      </c>
      <c r="P39" s="197">
        <v>69</v>
      </c>
      <c r="Q39" s="197">
        <v>68</v>
      </c>
      <c r="R39" s="197">
        <v>68</v>
      </c>
      <c r="S39" s="199">
        <v>68</v>
      </c>
      <c r="T39" s="231">
        <v>69</v>
      </c>
    </row>
    <row r="40" spans="1:20" x14ac:dyDescent="0.25">
      <c r="A40" s="392" t="s">
        <v>32</v>
      </c>
      <c r="B40" s="199">
        <v>56</v>
      </c>
      <c r="C40" s="199">
        <v>61</v>
      </c>
      <c r="D40" s="199">
        <v>67</v>
      </c>
      <c r="E40" s="199">
        <v>76</v>
      </c>
      <c r="F40" s="199">
        <v>82</v>
      </c>
      <c r="G40" s="197">
        <v>85</v>
      </c>
      <c r="H40" s="197">
        <v>89</v>
      </c>
      <c r="I40" s="197">
        <v>98</v>
      </c>
      <c r="J40" s="197">
        <v>100</v>
      </c>
      <c r="K40" s="197">
        <v>104</v>
      </c>
      <c r="L40" s="197">
        <v>115</v>
      </c>
      <c r="M40" s="197">
        <v>117</v>
      </c>
      <c r="N40" s="197">
        <v>119</v>
      </c>
      <c r="O40" s="197">
        <v>118</v>
      </c>
      <c r="P40" s="197">
        <v>116</v>
      </c>
      <c r="Q40" s="197">
        <v>118</v>
      </c>
      <c r="R40" s="197">
        <v>119</v>
      </c>
      <c r="S40" s="199">
        <v>115</v>
      </c>
      <c r="T40" s="231">
        <v>117</v>
      </c>
    </row>
    <row r="41" spans="1:20" x14ac:dyDescent="0.25">
      <c r="A41" s="392" t="s">
        <v>33</v>
      </c>
      <c r="B41" s="199"/>
      <c r="C41" s="199"/>
      <c r="D41" s="199"/>
      <c r="E41" s="199"/>
      <c r="F41" s="199"/>
      <c r="G41" s="197"/>
      <c r="H41" s="197"/>
      <c r="I41" s="197"/>
      <c r="J41" s="197"/>
      <c r="K41" s="197"/>
      <c r="L41" s="197"/>
      <c r="M41" s="197"/>
      <c r="N41" s="197"/>
      <c r="O41" s="197"/>
      <c r="P41" s="197">
        <v>55</v>
      </c>
      <c r="Q41" s="197">
        <v>51</v>
      </c>
      <c r="R41" s="197">
        <v>51</v>
      </c>
      <c r="S41" s="199">
        <v>53</v>
      </c>
      <c r="T41" s="231">
        <v>53</v>
      </c>
    </row>
    <row r="42" spans="1:20" x14ac:dyDescent="0.25">
      <c r="A42" s="392" t="s">
        <v>34</v>
      </c>
      <c r="B42" s="199">
        <v>40</v>
      </c>
      <c r="C42" s="199">
        <v>45</v>
      </c>
      <c r="D42" s="199">
        <v>49</v>
      </c>
      <c r="E42" s="199">
        <v>53</v>
      </c>
      <c r="F42" s="199">
        <v>53</v>
      </c>
      <c r="G42" s="197">
        <v>54</v>
      </c>
      <c r="H42" s="197">
        <v>58</v>
      </c>
      <c r="I42" s="197">
        <v>66</v>
      </c>
      <c r="J42" s="197">
        <v>68</v>
      </c>
      <c r="K42" s="197">
        <v>68</v>
      </c>
      <c r="L42" s="197">
        <v>73</v>
      </c>
      <c r="M42" s="197">
        <v>76</v>
      </c>
      <c r="N42" s="197">
        <v>79</v>
      </c>
      <c r="O42" s="197">
        <v>81</v>
      </c>
      <c r="P42" s="197">
        <v>81</v>
      </c>
      <c r="Q42" s="197">
        <v>81</v>
      </c>
      <c r="R42" s="197">
        <v>82</v>
      </c>
      <c r="S42" s="199">
        <v>83</v>
      </c>
      <c r="T42" s="231">
        <v>84</v>
      </c>
    </row>
    <row r="43" spans="1:20" x14ac:dyDescent="0.25">
      <c r="A43" s="392" t="s">
        <v>35</v>
      </c>
      <c r="B43" s="199">
        <v>49</v>
      </c>
      <c r="C43" s="199">
        <v>48</v>
      </c>
      <c r="D43" s="199">
        <v>51</v>
      </c>
      <c r="E43" s="199">
        <v>53</v>
      </c>
      <c r="F43" s="199">
        <v>56</v>
      </c>
      <c r="G43" s="197">
        <v>56</v>
      </c>
      <c r="H43" s="197">
        <v>60</v>
      </c>
      <c r="I43" s="197">
        <v>64</v>
      </c>
      <c r="J43" s="197">
        <v>71</v>
      </c>
      <c r="K43" s="197">
        <v>72</v>
      </c>
      <c r="L43" s="197">
        <v>74</v>
      </c>
      <c r="M43" s="197">
        <v>77</v>
      </c>
      <c r="N43" s="197">
        <v>78</v>
      </c>
      <c r="O43" s="197">
        <v>81</v>
      </c>
      <c r="P43" s="197">
        <v>82</v>
      </c>
      <c r="Q43" s="197">
        <v>81</v>
      </c>
      <c r="R43" s="197">
        <v>81</v>
      </c>
      <c r="S43" s="199">
        <v>80</v>
      </c>
      <c r="T43" s="231">
        <v>80</v>
      </c>
    </row>
    <row r="44" spans="1:20" x14ac:dyDescent="0.25">
      <c r="A44" s="392" t="s">
        <v>36</v>
      </c>
      <c r="B44" s="199">
        <v>49</v>
      </c>
      <c r="C44" s="199">
        <v>51</v>
      </c>
      <c r="D44" s="199">
        <v>54</v>
      </c>
      <c r="E44" s="199">
        <v>58</v>
      </c>
      <c r="F44" s="199">
        <v>58</v>
      </c>
      <c r="G44" s="197">
        <v>61</v>
      </c>
      <c r="H44" s="197">
        <v>66</v>
      </c>
      <c r="I44" s="197">
        <v>68</v>
      </c>
      <c r="J44" s="197">
        <v>68</v>
      </c>
      <c r="K44" s="197">
        <v>69</v>
      </c>
      <c r="L44" s="197">
        <v>73</v>
      </c>
      <c r="M44" s="197">
        <v>74</v>
      </c>
      <c r="N44" s="197">
        <v>76</v>
      </c>
      <c r="O44" s="197">
        <v>76</v>
      </c>
      <c r="P44" s="197">
        <v>75</v>
      </c>
      <c r="Q44" s="197">
        <v>73</v>
      </c>
      <c r="R44" s="197">
        <v>74</v>
      </c>
      <c r="S44" s="199">
        <v>75</v>
      </c>
      <c r="T44" s="231">
        <v>75</v>
      </c>
    </row>
    <row r="45" spans="1:20" x14ac:dyDescent="0.25">
      <c r="A45" s="392" t="s">
        <v>37</v>
      </c>
      <c r="B45" s="199">
        <v>36</v>
      </c>
      <c r="C45" s="199">
        <v>38</v>
      </c>
      <c r="D45" s="199">
        <v>42</v>
      </c>
      <c r="E45" s="199">
        <v>45</v>
      </c>
      <c r="F45" s="199">
        <v>49</v>
      </c>
      <c r="G45" s="197">
        <v>51</v>
      </c>
      <c r="H45" s="197">
        <v>55</v>
      </c>
      <c r="I45" s="197">
        <v>61</v>
      </c>
      <c r="J45" s="197">
        <v>65</v>
      </c>
      <c r="K45" s="197">
        <v>66</v>
      </c>
      <c r="L45" s="197">
        <v>68</v>
      </c>
      <c r="M45" s="197">
        <v>70</v>
      </c>
      <c r="N45" s="197">
        <v>72</v>
      </c>
      <c r="O45" s="197">
        <v>72</v>
      </c>
      <c r="P45" s="197">
        <v>72</v>
      </c>
      <c r="Q45" s="197">
        <v>70</v>
      </c>
      <c r="R45" s="197">
        <v>72</v>
      </c>
      <c r="S45" s="199">
        <v>72</v>
      </c>
      <c r="T45" s="231">
        <v>73</v>
      </c>
    </row>
    <row r="46" spans="1:20" x14ac:dyDescent="0.25">
      <c r="A46" s="392" t="s">
        <v>38</v>
      </c>
      <c r="B46" s="199"/>
      <c r="C46" s="199"/>
      <c r="D46" s="199"/>
      <c r="E46" s="199"/>
      <c r="F46" s="199"/>
      <c r="G46" s="197"/>
      <c r="H46" s="197"/>
      <c r="I46" s="197"/>
      <c r="J46" s="197"/>
      <c r="K46" s="197"/>
      <c r="L46" s="197"/>
      <c r="M46" s="197"/>
      <c r="N46" s="197"/>
      <c r="O46" s="197"/>
      <c r="P46" s="197">
        <v>55</v>
      </c>
      <c r="Q46" s="197">
        <v>55</v>
      </c>
      <c r="R46" s="197">
        <v>56</v>
      </c>
      <c r="S46" s="199">
        <v>61</v>
      </c>
      <c r="T46" s="231">
        <v>60</v>
      </c>
    </row>
    <row r="47" spans="1:20" ht="18" x14ac:dyDescent="0.25">
      <c r="A47" s="1" t="s">
        <v>113</v>
      </c>
      <c r="B47" s="208">
        <v>33</v>
      </c>
      <c r="C47" s="208">
        <v>33</v>
      </c>
      <c r="D47" s="208">
        <v>36</v>
      </c>
      <c r="E47" s="201">
        <v>37</v>
      </c>
      <c r="F47" s="201">
        <v>38</v>
      </c>
      <c r="G47" s="196">
        <v>40</v>
      </c>
      <c r="H47" s="196">
        <v>43</v>
      </c>
      <c r="I47" s="196">
        <v>45</v>
      </c>
      <c r="J47" s="196">
        <v>48</v>
      </c>
      <c r="K47" s="196">
        <v>49</v>
      </c>
      <c r="L47" s="196">
        <v>52</v>
      </c>
      <c r="M47" s="196">
        <v>54</v>
      </c>
      <c r="N47" s="196">
        <v>57</v>
      </c>
      <c r="O47" s="196">
        <v>60</v>
      </c>
      <c r="P47" s="196">
        <v>61</v>
      </c>
      <c r="Q47" s="196">
        <v>61</v>
      </c>
      <c r="R47" s="196">
        <v>62</v>
      </c>
      <c r="S47" s="201">
        <v>63</v>
      </c>
      <c r="T47" s="363">
        <v>63</v>
      </c>
    </row>
    <row r="48" spans="1:20" x14ac:dyDescent="0.25">
      <c r="A48" s="392" t="s">
        <v>39</v>
      </c>
      <c r="B48" s="199">
        <v>23</v>
      </c>
      <c r="C48" s="199">
        <v>22</v>
      </c>
      <c r="D48" s="199">
        <v>25</v>
      </c>
      <c r="E48" s="199">
        <v>25</v>
      </c>
      <c r="F48" s="199">
        <v>27</v>
      </c>
      <c r="G48" s="197">
        <v>30</v>
      </c>
      <c r="H48" s="197">
        <v>33</v>
      </c>
      <c r="I48" s="197">
        <v>33</v>
      </c>
      <c r="J48" s="197">
        <v>35</v>
      </c>
      <c r="K48" s="197">
        <v>35</v>
      </c>
      <c r="L48" s="197">
        <v>35</v>
      </c>
      <c r="M48" s="197">
        <v>36</v>
      </c>
      <c r="N48" s="197">
        <v>38</v>
      </c>
      <c r="O48" s="197">
        <v>40</v>
      </c>
      <c r="P48" s="197">
        <v>44</v>
      </c>
      <c r="Q48" s="197">
        <v>44</v>
      </c>
      <c r="R48" s="197">
        <v>46</v>
      </c>
      <c r="S48" s="199">
        <v>49</v>
      </c>
      <c r="T48" s="231">
        <v>50</v>
      </c>
    </row>
    <row r="49" spans="1:20" x14ac:dyDescent="0.25">
      <c r="A49" s="392" t="s">
        <v>104</v>
      </c>
      <c r="B49" s="199">
        <v>26</v>
      </c>
      <c r="C49" s="199">
        <v>25</v>
      </c>
      <c r="D49" s="199">
        <v>26</v>
      </c>
      <c r="E49" s="199">
        <v>28</v>
      </c>
      <c r="F49" s="199">
        <v>31</v>
      </c>
      <c r="G49" s="197">
        <v>32</v>
      </c>
      <c r="H49" s="197">
        <v>35</v>
      </c>
      <c r="I49" s="197">
        <v>41</v>
      </c>
      <c r="J49" s="197">
        <v>49</v>
      </c>
      <c r="K49" s="197">
        <v>51</v>
      </c>
      <c r="L49" s="197">
        <v>45</v>
      </c>
      <c r="M49" s="197">
        <v>49</v>
      </c>
      <c r="N49" s="197">
        <v>52</v>
      </c>
      <c r="O49" s="197">
        <v>54</v>
      </c>
      <c r="P49" s="197">
        <v>54</v>
      </c>
      <c r="Q49" s="197">
        <v>53</v>
      </c>
      <c r="R49" s="197">
        <v>56</v>
      </c>
      <c r="S49" s="199">
        <v>58</v>
      </c>
      <c r="T49" s="231">
        <v>55</v>
      </c>
    </row>
    <row r="50" spans="1:20" ht="19.5" x14ac:dyDescent="0.25">
      <c r="A50" s="392" t="s">
        <v>41</v>
      </c>
      <c r="B50" s="199">
        <v>34</v>
      </c>
      <c r="C50" s="199">
        <v>34</v>
      </c>
      <c r="D50" s="199">
        <v>37</v>
      </c>
      <c r="E50" s="199">
        <v>39</v>
      </c>
      <c r="F50" s="199">
        <v>40</v>
      </c>
      <c r="G50" s="197">
        <v>42</v>
      </c>
      <c r="H50" s="197">
        <v>43</v>
      </c>
      <c r="I50" s="197">
        <v>49</v>
      </c>
      <c r="J50" s="197">
        <v>48</v>
      </c>
      <c r="K50" s="197">
        <v>50</v>
      </c>
      <c r="L50" s="197">
        <v>52</v>
      </c>
      <c r="M50" s="197">
        <v>59</v>
      </c>
      <c r="N50" s="197">
        <v>61</v>
      </c>
      <c r="O50" s="197">
        <v>66</v>
      </c>
      <c r="P50" s="197">
        <v>70</v>
      </c>
      <c r="Q50" s="197">
        <v>69</v>
      </c>
      <c r="R50" s="197">
        <v>71</v>
      </c>
      <c r="S50" s="199">
        <v>68</v>
      </c>
      <c r="T50" s="231">
        <v>67</v>
      </c>
    </row>
    <row r="51" spans="1:20" ht="19.5" x14ac:dyDescent="0.25">
      <c r="A51" s="392" t="s">
        <v>231</v>
      </c>
      <c r="B51" s="199">
        <v>36</v>
      </c>
      <c r="C51" s="199">
        <v>38</v>
      </c>
      <c r="D51" s="199">
        <v>41</v>
      </c>
      <c r="E51" s="199">
        <v>43</v>
      </c>
      <c r="F51" s="199">
        <v>43</v>
      </c>
      <c r="G51" s="197">
        <v>43</v>
      </c>
      <c r="H51" s="197">
        <v>47</v>
      </c>
      <c r="I51" s="197">
        <v>50</v>
      </c>
      <c r="J51" s="197">
        <v>56</v>
      </c>
      <c r="K51" s="197">
        <v>56</v>
      </c>
      <c r="L51" s="197">
        <v>62</v>
      </c>
      <c r="M51" s="197">
        <v>63</v>
      </c>
      <c r="N51" s="197">
        <v>64</v>
      </c>
      <c r="O51" s="197">
        <v>64</v>
      </c>
      <c r="P51" s="197">
        <v>63</v>
      </c>
      <c r="Q51" s="197">
        <v>59</v>
      </c>
      <c r="R51" s="197">
        <v>57</v>
      </c>
      <c r="S51" s="199">
        <v>58</v>
      </c>
      <c r="T51" s="231">
        <v>56</v>
      </c>
    </row>
    <row r="52" spans="1:20" ht="19.5" x14ac:dyDescent="0.25">
      <c r="A52" s="392" t="s">
        <v>94</v>
      </c>
      <c r="B52" s="199">
        <v>41</v>
      </c>
      <c r="C52" s="199">
        <v>43</v>
      </c>
      <c r="D52" s="199">
        <v>44</v>
      </c>
      <c r="E52" s="199">
        <v>48</v>
      </c>
      <c r="F52" s="199">
        <v>49</v>
      </c>
      <c r="G52" s="197">
        <v>50</v>
      </c>
      <c r="H52" s="197">
        <v>54</v>
      </c>
      <c r="I52" s="197">
        <v>58</v>
      </c>
      <c r="J52" s="197">
        <v>65</v>
      </c>
      <c r="K52" s="197">
        <v>57</v>
      </c>
      <c r="L52" s="197">
        <v>64</v>
      </c>
      <c r="M52" s="197">
        <v>67</v>
      </c>
      <c r="N52" s="197">
        <v>71</v>
      </c>
      <c r="O52" s="197">
        <v>72</v>
      </c>
      <c r="P52" s="197">
        <v>64</v>
      </c>
      <c r="Q52" s="197">
        <v>67</v>
      </c>
      <c r="R52" s="197">
        <v>68</v>
      </c>
      <c r="S52" s="199">
        <v>61</v>
      </c>
      <c r="T52" s="231">
        <v>61</v>
      </c>
    </row>
    <row r="53" spans="1:20" x14ac:dyDescent="0.25">
      <c r="A53" s="392" t="s">
        <v>97</v>
      </c>
      <c r="B53" s="197" t="s">
        <v>103</v>
      </c>
      <c r="C53" s="197" t="s">
        <v>103</v>
      </c>
      <c r="D53" s="197" t="s">
        <v>103</v>
      </c>
      <c r="E53" s="197" t="s">
        <v>103</v>
      </c>
      <c r="F53" s="197" t="s">
        <v>103</v>
      </c>
      <c r="G53" s="197" t="s">
        <v>103</v>
      </c>
      <c r="H53" s="197" t="s">
        <v>103</v>
      </c>
      <c r="I53" s="197">
        <v>39</v>
      </c>
      <c r="J53" s="197">
        <v>41</v>
      </c>
      <c r="K53" s="197">
        <v>45</v>
      </c>
      <c r="L53" s="197">
        <v>50</v>
      </c>
      <c r="M53" s="197">
        <v>50</v>
      </c>
      <c r="N53" s="197">
        <v>55</v>
      </c>
      <c r="O53" s="197">
        <v>58</v>
      </c>
      <c r="P53" s="197">
        <v>59</v>
      </c>
      <c r="Q53" s="197">
        <v>61</v>
      </c>
      <c r="R53" s="197">
        <v>62</v>
      </c>
      <c r="S53" s="199">
        <v>63</v>
      </c>
      <c r="T53" s="231">
        <v>64</v>
      </c>
    </row>
    <row r="54" spans="1:20" x14ac:dyDescent="0.25">
      <c r="A54" s="392" t="s">
        <v>45</v>
      </c>
      <c r="B54" s="199">
        <v>39</v>
      </c>
      <c r="C54" s="199">
        <v>41</v>
      </c>
      <c r="D54" s="199">
        <v>43</v>
      </c>
      <c r="E54" s="199">
        <v>44</v>
      </c>
      <c r="F54" s="199">
        <v>47</v>
      </c>
      <c r="G54" s="199">
        <v>48</v>
      </c>
      <c r="H54" s="199">
        <v>51</v>
      </c>
      <c r="I54" s="199">
        <v>54</v>
      </c>
      <c r="J54" s="199">
        <v>59</v>
      </c>
      <c r="K54" s="199">
        <v>62</v>
      </c>
      <c r="L54" s="199">
        <v>66</v>
      </c>
      <c r="M54" s="199">
        <v>68</v>
      </c>
      <c r="N54" s="199">
        <v>74</v>
      </c>
      <c r="O54" s="199">
        <v>78</v>
      </c>
      <c r="P54" s="199">
        <v>78</v>
      </c>
      <c r="Q54" s="199">
        <v>77</v>
      </c>
      <c r="R54" s="199">
        <v>78</v>
      </c>
      <c r="S54" s="199">
        <v>77</v>
      </c>
      <c r="T54" s="231">
        <v>80</v>
      </c>
    </row>
    <row r="55" spans="1:20" s="4" customFormat="1" ht="18" x14ac:dyDescent="0.25">
      <c r="A55" s="97" t="s">
        <v>90</v>
      </c>
      <c r="B55" s="201">
        <v>45</v>
      </c>
      <c r="C55" s="201">
        <v>47</v>
      </c>
      <c r="D55" s="201">
        <v>50</v>
      </c>
      <c r="E55" s="201">
        <v>52</v>
      </c>
      <c r="F55" s="201">
        <v>54</v>
      </c>
      <c r="G55" s="201">
        <v>54</v>
      </c>
      <c r="H55" s="201">
        <v>57</v>
      </c>
      <c r="I55" s="201">
        <v>59</v>
      </c>
      <c r="J55" s="201">
        <v>62</v>
      </c>
      <c r="K55" s="201">
        <v>63</v>
      </c>
      <c r="L55" s="201">
        <v>66</v>
      </c>
      <c r="M55" s="201">
        <v>67</v>
      </c>
      <c r="N55" s="201">
        <v>69</v>
      </c>
      <c r="O55" s="201">
        <v>71</v>
      </c>
      <c r="P55" s="201">
        <v>71</v>
      </c>
      <c r="Q55" s="201">
        <v>69</v>
      </c>
      <c r="R55" s="201">
        <v>71</v>
      </c>
      <c r="S55" s="201">
        <v>72</v>
      </c>
      <c r="T55" s="363">
        <v>73</v>
      </c>
    </row>
    <row r="56" spans="1:20" ht="15" customHeight="1" x14ac:dyDescent="0.25">
      <c r="A56" s="392" t="s">
        <v>46</v>
      </c>
      <c r="B56" s="199">
        <v>55</v>
      </c>
      <c r="C56" s="199">
        <v>57</v>
      </c>
      <c r="D56" s="199">
        <v>58</v>
      </c>
      <c r="E56" s="199">
        <v>61</v>
      </c>
      <c r="F56" s="199">
        <v>62</v>
      </c>
      <c r="G56" s="197">
        <v>63</v>
      </c>
      <c r="H56" s="197">
        <v>66</v>
      </c>
      <c r="I56" s="197">
        <v>68</v>
      </c>
      <c r="J56" s="197">
        <v>73</v>
      </c>
      <c r="K56" s="197">
        <v>75</v>
      </c>
      <c r="L56" s="197">
        <v>78</v>
      </c>
      <c r="M56" s="197">
        <v>76</v>
      </c>
      <c r="N56" s="197">
        <v>76</v>
      </c>
      <c r="O56" s="197">
        <v>77</v>
      </c>
      <c r="P56" s="197">
        <v>77</v>
      </c>
      <c r="Q56" s="197">
        <v>74</v>
      </c>
      <c r="R56" s="197">
        <v>76</v>
      </c>
      <c r="S56" s="199">
        <v>78</v>
      </c>
      <c r="T56" s="231">
        <v>78</v>
      </c>
    </row>
    <row r="57" spans="1:20" x14ac:dyDescent="0.25">
      <c r="A57" s="392" t="s">
        <v>47</v>
      </c>
      <c r="B57" s="199">
        <v>42</v>
      </c>
      <c r="C57" s="199">
        <v>44</v>
      </c>
      <c r="D57" s="199">
        <v>46</v>
      </c>
      <c r="E57" s="199">
        <v>48</v>
      </c>
      <c r="F57" s="199">
        <v>48</v>
      </c>
      <c r="G57" s="197">
        <v>49</v>
      </c>
      <c r="H57" s="197">
        <v>52</v>
      </c>
      <c r="I57" s="197">
        <v>56</v>
      </c>
      <c r="J57" s="197">
        <v>60</v>
      </c>
      <c r="K57" s="197">
        <v>63</v>
      </c>
      <c r="L57" s="197">
        <v>67</v>
      </c>
      <c r="M57" s="197">
        <v>71</v>
      </c>
      <c r="N57" s="197">
        <v>79</v>
      </c>
      <c r="O57" s="197">
        <v>92</v>
      </c>
      <c r="P57" s="197">
        <v>92</v>
      </c>
      <c r="Q57" s="197">
        <v>95</v>
      </c>
      <c r="R57" s="197">
        <v>94</v>
      </c>
      <c r="S57" s="199">
        <v>95</v>
      </c>
      <c r="T57" s="231">
        <v>95</v>
      </c>
    </row>
    <row r="58" spans="1:20" x14ac:dyDescent="0.25">
      <c r="A58" s="392" t="s">
        <v>48</v>
      </c>
      <c r="B58" s="199">
        <v>43</v>
      </c>
      <c r="C58" s="199">
        <v>45</v>
      </c>
      <c r="D58" s="199">
        <v>49</v>
      </c>
      <c r="E58" s="199">
        <v>51</v>
      </c>
      <c r="F58" s="199">
        <v>51</v>
      </c>
      <c r="G58" s="197">
        <v>51</v>
      </c>
      <c r="H58" s="197">
        <v>56</v>
      </c>
      <c r="I58" s="197">
        <v>61</v>
      </c>
      <c r="J58" s="197">
        <v>66</v>
      </c>
      <c r="K58" s="197">
        <v>67</v>
      </c>
      <c r="L58" s="197">
        <v>70</v>
      </c>
      <c r="M58" s="197">
        <v>72</v>
      </c>
      <c r="N58" s="197">
        <v>73</v>
      </c>
      <c r="O58" s="197">
        <v>82</v>
      </c>
      <c r="P58" s="197">
        <v>80</v>
      </c>
      <c r="Q58" s="197">
        <v>76</v>
      </c>
      <c r="R58" s="197">
        <v>77</v>
      </c>
      <c r="S58" s="199">
        <v>78</v>
      </c>
      <c r="T58" s="231">
        <v>78</v>
      </c>
    </row>
    <row r="59" spans="1:20" x14ac:dyDescent="0.25">
      <c r="A59" s="392" t="s">
        <v>49</v>
      </c>
      <c r="B59" s="199">
        <v>49</v>
      </c>
      <c r="C59" s="199">
        <v>50</v>
      </c>
      <c r="D59" s="199">
        <v>52</v>
      </c>
      <c r="E59" s="199">
        <v>55</v>
      </c>
      <c r="F59" s="199">
        <v>57</v>
      </c>
      <c r="G59" s="197">
        <v>59</v>
      </c>
      <c r="H59" s="197">
        <v>62</v>
      </c>
      <c r="I59" s="197">
        <v>66</v>
      </c>
      <c r="J59" s="197">
        <v>70</v>
      </c>
      <c r="K59" s="197">
        <v>71</v>
      </c>
      <c r="L59" s="197">
        <v>73</v>
      </c>
      <c r="M59" s="197">
        <v>74</v>
      </c>
      <c r="N59" s="197">
        <v>78</v>
      </c>
      <c r="O59" s="197">
        <v>80</v>
      </c>
      <c r="P59" s="197">
        <v>80</v>
      </c>
      <c r="Q59" s="197">
        <v>79</v>
      </c>
      <c r="R59" s="197">
        <v>81</v>
      </c>
      <c r="S59" s="199">
        <v>81</v>
      </c>
      <c r="T59" s="231">
        <v>81</v>
      </c>
    </row>
    <row r="60" spans="1:20" x14ac:dyDescent="0.25">
      <c r="A60" s="392" t="s">
        <v>50</v>
      </c>
      <c r="B60" s="199">
        <v>44</v>
      </c>
      <c r="C60" s="199">
        <v>43</v>
      </c>
      <c r="D60" s="199">
        <v>46</v>
      </c>
      <c r="E60" s="199">
        <v>49</v>
      </c>
      <c r="F60" s="199">
        <v>50</v>
      </c>
      <c r="G60" s="197">
        <v>50</v>
      </c>
      <c r="H60" s="197">
        <v>53</v>
      </c>
      <c r="I60" s="197">
        <v>56</v>
      </c>
      <c r="J60" s="197">
        <v>60</v>
      </c>
      <c r="K60" s="197">
        <v>62</v>
      </c>
      <c r="L60" s="197">
        <v>62</v>
      </c>
      <c r="M60" s="197">
        <v>64</v>
      </c>
      <c r="N60" s="197">
        <v>67</v>
      </c>
      <c r="O60" s="197">
        <v>70</v>
      </c>
      <c r="P60" s="197">
        <v>70</v>
      </c>
      <c r="Q60" s="197">
        <v>69</v>
      </c>
      <c r="R60" s="197">
        <v>70</v>
      </c>
      <c r="S60" s="199">
        <v>70</v>
      </c>
      <c r="T60" s="231">
        <v>71</v>
      </c>
    </row>
    <row r="61" spans="1:20" x14ac:dyDescent="0.25">
      <c r="A61" s="392" t="s">
        <v>51</v>
      </c>
      <c r="B61" s="199">
        <v>46</v>
      </c>
      <c r="C61" s="199">
        <v>47</v>
      </c>
      <c r="D61" s="199">
        <v>50</v>
      </c>
      <c r="E61" s="199">
        <v>53</v>
      </c>
      <c r="F61" s="199">
        <v>53</v>
      </c>
      <c r="G61" s="197">
        <v>53</v>
      </c>
      <c r="H61" s="197">
        <v>54</v>
      </c>
      <c r="I61" s="197">
        <v>54</v>
      </c>
      <c r="J61" s="197">
        <v>56</v>
      </c>
      <c r="K61" s="197">
        <v>57</v>
      </c>
      <c r="L61" s="197">
        <v>56</v>
      </c>
      <c r="M61" s="197">
        <v>60</v>
      </c>
      <c r="N61" s="197">
        <v>64</v>
      </c>
      <c r="O61" s="197">
        <v>68</v>
      </c>
      <c r="P61" s="197">
        <v>68</v>
      </c>
      <c r="Q61" s="197">
        <v>68</v>
      </c>
      <c r="R61" s="197">
        <v>66</v>
      </c>
      <c r="S61" s="199">
        <v>68</v>
      </c>
      <c r="T61" s="231">
        <v>68</v>
      </c>
    </row>
    <row r="62" spans="1:20" x14ac:dyDescent="0.25">
      <c r="A62" s="392" t="s">
        <v>52</v>
      </c>
      <c r="B62" s="199">
        <v>48</v>
      </c>
      <c r="C62" s="199">
        <v>48</v>
      </c>
      <c r="D62" s="199">
        <v>50</v>
      </c>
      <c r="E62" s="199">
        <v>52</v>
      </c>
      <c r="F62" s="199">
        <v>53</v>
      </c>
      <c r="G62" s="197">
        <v>52</v>
      </c>
      <c r="H62" s="197">
        <v>54</v>
      </c>
      <c r="I62" s="197">
        <v>56</v>
      </c>
      <c r="J62" s="197">
        <v>57</v>
      </c>
      <c r="K62" s="197">
        <v>58</v>
      </c>
      <c r="L62" s="197">
        <v>59</v>
      </c>
      <c r="M62" s="197">
        <v>60</v>
      </c>
      <c r="N62" s="197">
        <v>61</v>
      </c>
      <c r="O62" s="197">
        <v>62</v>
      </c>
      <c r="P62" s="197">
        <v>61</v>
      </c>
      <c r="Q62" s="197">
        <v>61</v>
      </c>
      <c r="R62" s="197">
        <v>62</v>
      </c>
      <c r="S62" s="199">
        <v>63</v>
      </c>
      <c r="T62" s="231">
        <v>62</v>
      </c>
    </row>
    <row r="63" spans="1:20" x14ac:dyDescent="0.25">
      <c r="A63" s="392" t="s">
        <v>53</v>
      </c>
      <c r="B63" s="199">
        <v>53</v>
      </c>
      <c r="C63" s="199">
        <v>54</v>
      </c>
      <c r="D63" s="199">
        <v>56</v>
      </c>
      <c r="E63" s="199">
        <v>56</v>
      </c>
      <c r="F63" s="199">
        <v>56</v>
      </c>
      <c r="G63" s="197">
        <v>56</v>
      </c>
      <c r="H63" s="197">
        <v>57</v>
      </c>
      <c r="I63" s="197">
        <v>59</v>
      </c>
      <c r="J63" s="197">
        <v>60</v>
      </c>
      <c r="K63" s="197">
        <v>61</v>
      </c>
      <c r="L63" s="197">
        <v>63</v>
      </c>
      <c r="M63" s="197">
        <v>64</v>
      </c>
      <c r="N63" s="197">
        <v>66</v>
      </c>
      <c r="O63" s="197">
        <v>68</v>
      </c>
      <c r="P63" s="197">
        <v>68</v>
      </c>
      <c r="Q63" s="197">
        <v>66</v>
      </c>
      <c r="R63" s="197">
        <v>67</v>
      </c>
      <c r="S63" s="199">
        <v>67</v>
      </c>
      <c r="T63" s="231">
        <v>68</v>
      </c>
    </row>
    <row r="64" spans="1:20" x14ac:dyDescent="0.25">
      <c r="A64" s="392" t="s">
        <v>54</v>
      </c>
      <c r="B64" s="199">
        <v>34</v>
      </c>
      <c r="C64" s="199">
        <v>37</v>
      </c>
      <c r="D64" s="199">
        <v>44</v>
      </c>
      <c r="E64" s="199">
        <v>47</v>
      </c>
      <c r="F64" s="199">
        <v>48</v>
      </c>
      <c r="G64" s="197">
        <v>50</v>
      </c>
      <c r="H64" s="197">
        <v>54</v>
      </c>
      <c r="I64" s="197">
        <v>53</v>
      </c>
      <c r="J64" s="197">
        <v>59</v>
      </c>
      <c r="K64" s="197">
        <v>60</v>
      </c>
      <c r="L64" s="197">
        <v>66</v>
      </c>
      <c r="M64" s="197">
        <v>67</v>
      </c>
      <c r="N64" s="197">
        <v>71</v>
      </c>
      <c r="O64" s="197">
        <v>73</v>
      </c>
      <c r="P64" s="197">
        <v>72</v>
      </c>
      <c r="Q64" s="197">
        <v>72</v>
      </c>
      <c r="R64" s="197">
        <v>76</v>
      </c>
      <c r="S64" s="199">
        <v>80</v>
      </c>
      <c r="T64" s="231">
        <v>80</v>
      </c>
    </row>
    <row r="65" spans="1:20" x14ac:dyDescent="0.25">
      <c r="A65" s="392" t="s">
        <v>55</v>
      </c>
      <c r="B65" s="199">
        <v>44</v>
      </c>
      <c r="C65" s="199">
        <v>48</v>
      </c>
      <c r="D65" s="199">
        <v>50</v>
      </c>
      <c r="E65" s="199">
        <v>54</v>
      </c>
      <c r="F65" s="199">
        <v>58</v>
      </c>
      <c r="G65" s="197">
        <v>57</v>
      </c>
      <c r="H65" s="197">
        <v>60</v>
      </c>
      <c r="I65" s="197">
        <v>62</v>
      </c>
      <c r="J65" s="197">
        <v>64</v>
      </c>
      <c r="K65" s="197">
        <v>65</v>
      </c>
      <c r="L65" s="197">
        <v>65</v>
      </c>
      <c r="M65" s="197">
        <v>66</v>
      </c>
      <c r="N65" s="197">
        <v>68</v>
      </c>
      <c r="O65" s="197">
        <v>70</v>
      </c>
      <c r="P65" s="197">
        <v>70</v>
      </c>
      <c r="Q65" s="197">
        <v>68</v>
      </c>
      <c r="R65" s="197">
        <v>69</v>
      </c>
      <c r="S65" s="199">
        <v>70</v>
      </c>
      <c r="T65" s="231">
        <v>69</v>
      </c>
    </row>
    <row r="66" spans="1:20" x14ac:dyDescent="0.25">
      <c r="A66" s="392" t="s">
        <v>56</v>
      </c>
      <c r="B66" s="199">
        <v>42</v>
      </c>
      <c r="C66" s="199">
        <v>43</v>
      </c>
      <c r="D66" s="199">
        <v>46</v>
      </c>
      <c r="E66" s="199">
        <v>49</v>
      </c>
      <c r="F66" s="199">
        <v>50</v>
      </c>
      <c r="G66" s="197">
        <v>53</v>
      </c>
      <c r="H66" s="197">
        <v>55</v>
      </c>
      <c r="I66" s="197">
        <v>59</v>
      </c>
      <c r="J66" s="197">
        <v>62</v>
      </c>
      <c r="K66" s="197">
        <v>60</v>
      </c>
      <c r="L66" s="197">
        <v>64</v>
      </c>
      <c r="M66" s="197">
        <v>67</v>
      </c>
      <c r="N66" s="197">
        <v>71</v>
      </c>
      <c r="O66" s="197">
        <v>75</v>
      </c>
      <c r="P66" s="197">
        <v>75</v>
      </c>
      <c r="Q66" s="197">
        <v>70</v>
      </c>
      <c r="R66" s="197">
        <v>72</v>
      </c>
      <c r="S66" s="199">
        <v>75</v>
      </c>
      <c r="T66" s="231">
        <v>76</v>
      </c>
    </row>
    <row r="67" spans="1:20" x14ac:dyDescent="0.25">
      <c r="A67" s="392" t="s">
        <v>57</v>
      </c>
      <c r="B67" s="199">
        <v>41</v>
      </c>
      <c r="C67" s="199">
        <v>42</v>
      </c>
      <c r="D67" s="199">
        <v>44</v>
      </c>
      <c r="E67" s="199">
        <v>48</v>
      </c>
      <c r="F67" s="199">
        <v>52</v>
      </c>
      <c r="G67" s="197">
        <v>53</v>
      </c>
      <c r="H67" s="197">
        <v>56</v>
      </c>
      <c r="I67" s="197">
        <v>58</v>
      </c>
      <c r="J67" s="197">
        <v>58</v>
      </c>
      <c r="K67" s="197">
        <v>57</v>
      </c>
      <c r="L67" s="197">
        <v>58</v>
      </c>
      <c r="M67" s="197">
        <v>59</v>
      </c>
      <c r="N67" s="197">
        <v>60</v>
      </c>
      <c r="O67" s="197">
        <v>64</v>
      </c>
      <c r="P67" s="197">
        <v>64</v>
      </c>
      <c r="Q67" s="197">
        <v>65</v>
      </c>
      <c r="R67" s="197">
        <v>65</v>
      </c>
      <c r="S67" s="199">
        <v>66</v>
      </c>
      <c r="T67" s="231">
        <v>66</v>
      </c>
    </row>
    <row r="68" spans="1:20" x14ac:dyDescent="0.25">
      <c r="A68" s="392" t="s">
        <v>58</v>
      </c>
      <c r="B68" s="199">
        <v>47</v>
      </c>
      <c r="C68" s="199">
        <v>49</v>
      </c>
      <c r="D68" s="199">
        <v>52</v>
      </c>
      <c r="E68" s="199">
        <v>53</v>
      </c>
      <c r="F68" s="199">
        <v>54</v>
      </c>
      <c r="G68" s="197">
        <v>52</v>
      </c>
      <c r="H68" s="197">
        <v>54</v>
      </c>
      <c r="I68" s="197">
        <v>56</v>
      </c>
      <c r="J68" s="197">
        <v>60</v>
      </c>
      <c r="K68" s="197">
        <v>63</v>
      </c>
      <c r="L68" s="197">
        <v>65</v>
      </c>
      <c r="M68" s="197">
        <v>68</v>
      </c>
      <c r="N68" s="197">
        <v>68</v>
      </c>
      <c r="O68" s="197">
        <v>64</v>
      </c>
      <c r="P68" s="197">
        <v>61</v>
      </c>
      <c r="Q68" s="197">
        <v>57</v>
      </c>
      <c r="R68" s="197">
        <v>57</v>
      </c>
      <c r="S68" s="199">
        <v>59</v>
      </c>
      <c r="T68" s="231">
        <v>62</v>
      </c>
    </row>
    <row r="69" spans="1:20" x14ac:dyDescent="0.25">
      <c r="A69" s="392" t="s">
        <v>59</v>
      </c>
      <c r="B69" s="199">
        <v>39</v>
      </c>
      <c r="C69" s="199">
        <v>42</v>
      </c>
      <c r="D69" s="199">
        <v>44</v>
      </c>
      <c r="E69" s="199">
        <v>45</v>
      </c>
      <c r="F69" s="199">
        <v>44</v>
      </c>
      <c r="G69" s="197">
        <v>44</v>
      </c>
      <c r="H69" s="197">
        <v>46</v>
      </c>
      <c r="I69" s="197">
        <v>47</v>
      </c>
      <c r="J69" s="197">
        <v>49</v>
      </c>
      <c r="K69" s="197">
        <v>50</v>
      </c>
      <c r="L69" s="197">
        <v>54</v>
      </c>
      <c r="M69" s="197">
        <v>58</v>
      </c>
      <c r="N69" s="197">
        <v>64</v>
      </c>
      <c r="O69" s="197">
        <v>68</v>
      </c>
      <c r="P69" s="197">
        <v>66</v>
      </c>
      <c r="Q69" s="197">
        <v>61</v>
      </c>
      <c r="R69" s="197">
        <v>62</v>
      </c>
      <c r="S69" s="199">
        <v>63</v>
      </c>
      <c r="T69" s="231">
        <v>64</v>
      </c>
    </row>
    <row r="70" spans="1:20" ht="18" x14ac:dyDescent="0.25">
      <c r="A70" s="1" t="s">
        <v>193</v>
      </c>
      <c r="B70" s="201">
        <v>44</v>
      </c>
      <c r="C70" s="201">
        <v>46</v>
      </c>
      <c r="D70" s="201">
        <v>49</v>
      </c>
      <c r="E70" s="201">
        <v>50</v>
      </c>
      <c r="F70" s="201">
        <v>53</v>
      </c>
      <c r="G70" s="196">
        <v>54</v>
      </c>
      <c r="H70" s="196">
        <v>57</v>
      </c>
      <c r="I70" s="196">
        <v>60</v>
      </c>
      <c r="J70" s="196">
        <v>65</v>
      </c>
      <c r="K70" s="196">
        <v>65</v>
      </c>
      <c r="L70" s="196">
        <v>66</v>
      </c>
      <c r="M70" s="196">
        <v>67</v>
      </c>
      <c r="N70" s="196">
        <v>69</v>
      </c>
      <c r="O70" s="196">
        <v>71</v>
      </c>
      <c r="P70" s="196">
        <v>70</v>
      </c>
      <c r="Q70" s="196">
        <v>69</v>
      </c>
      <c r="R70" s="196">
        <v>69</v>
      </c>
      <c r="S70" s="201">
        <v>70</v>
      </c>
      <c r="T70" s="363">
        <v>70</v>
      </c>
    </row>
    <row r="71" spans="1:20" x14ac:dyDescent="0.25">
      <c r="A71" s="392" t="s">
        <v>60</v>
      </c>
      <c r="B71" s="199">
        <v>49</v>
      </c>
      <c r="C71" s="199">
        <v>50</v>
      </c>
      <c r="D71" s="199">
        <v>53</v>
      </c>
      <c r="E71" s="199">
        <v>55</v>
      </c>
      <c r="F71" s="199">
        <v>55</v>
      </c>
      <c r="G71" s="197">
        <v>56</v>
      </c>
      <c r="H71" s="197">
        <v>62</v>
      </c>
      <c r="I71" s="197">
        <v>66</v>
      </c>
      <c r="J71" s="197">
        <v>70</v>
      </c>
      <c r="K71" s="197">
        <v>70</v>
      </c>
      <c r="L71" s="197">
        <v>68</v>
      </c>
      <c r="M71" s="197">
        <v>68</v>
      </c>
      <c r="N71" s="197">
        <v>71</v>
      </c>
      <c r="O71" s="197">
        <v>72</v>
      </c>
      <c r="P71" s="197">
        <v>70</v>
      </c>
      <c r="Q71" s="197">
        <v>67</v>
      </c>
      <c r="R71" s="197">
        <v>67</v>
      </c>
      <c r="S71" s="199">
        <v>68</v>
      </c>
      <c r="T71" s="231">
        <v>69</v>
      </c>
    </row>
    <row r="72" spans="1:20" x14ac:dyDescent="0.25">
      <c r="A72" s="392" t="s">
        <v>61</v>
      </c>
      <c r="B72" s="199">
        <v>46</v>
      </c>
      <c r="C72" s="199">
        <v>47</v>
      </c>
      <c r="D72" s="199">
        <v>50</v>
      </c>
      <c r="E72" s="199">
        <v>53</v>
      </c>
      <c r="F72" s="199">
        <v>56</v>
      </c>
      <c r="G72" s="197">
        <v>58</v>
      </c>
      <c r="H72" s="197">
        <v>61</v>
      </c>
      <c r="I72" s="197">
        <v>66</v>
      </c>
      <c r="J72" s="197">
        <v>72</v>
      </c>
      <c r="K72" s="197">
        <v>71</v>
      </c>
      <c r="L72" s="197">
        <v>75</v>
      </c>
      <c r="M72" s="197">
        <v>76</v>
      </c>
      <c r="N72" s="197">
        <v>77</v>
      </c>
      <c r="O72" s="197">
        <v>79</v>
      </c>
      <c r="P72" s="197">
        <v>78</v>
      </c>
      <c r="Q72" s="197">
        <v>78</v>
      </c>
      <c r="R72" s="197">
        <v>78</v>
      </c>
      <c r="S72" s="199">
        <v>79</v>
      </c>
      <c r="T72" s="231">
        <v>79</v>
      </c>
    </row>
    <row r="73" spans="1:20" x14ac:dyDescent="0.25">
      <c r="A73" s="392" t="s">
        <v>62</v>
      </c>
      <c r="B73" s="199">
        <v>37</v>
      </c>
      <c r="C73" s="199">
        <v>37</v>
      </c>
      <c r="D73" s="199">
        <v>39</v>
      </c>
      <c r="E73" s="199">
        <v>40</v>
      </c>
      <c r="F73" s="199">
        <v>42</v>
      </c>
      <c r="G73" s="197">
        <v>43</v>
      </c>
      <c r="H73" s="197">
        <v>43</v>
      </c>
      <c r="I73" s="197">
        <v>44</v>
      </c>
      <c r="J73" s="197">
        <v>49</v>
      </c>
      <c r="K73" s="197">
        <v>50</v>
      </c>
      <c r="L73" s="197">
        <v>50</v>
      </c>
      <c r="M73" s="197">
        <v>51</v>
      </c>
      <c r="N73" s="197">
        <v>56</v>
      </c>
      <c r="O73" s="197">
        <v>59</v>
      </c>
      <c r="P73" s="197">
        <v>58</v>
      </c>
      <c r="Q73" s="197">
        <v>54</v>
      </c>
      <c r="R73" s="197">
        <v>54</v>
      </c>
      <c r="S73" s="199">
        <v>54</v>
      </c>
      <c r="T73" s="231">
        <v>56</v>
      </c>
    </row>
    <row r="74" spans="1:20" x14ac:dyDescent="0.25">
      <c r="A74" s="392" t="s">
        <v>65</v>
      </c>
      <c r="B74" s="199">
        <v>48</v>
      </c>
      <c r="C74" s="199">
        <v>52</v>
      </c>
      <c r="D74" s="199">
        <v>55</v>
      </c>
      <c r="E74" s="199">
        <v>57</v>
      </c>
      <c r="F74" s="199">
        <v>58</v>
      </c>
      <c r="G74" s="197">
        <v>60</v>
      </c>
      <c r="H74" s="197">
        <v>64</v>
      </c>
      <c r="I74" s="197">
        <v>66</v>
      </c>
      <c r="J74" s="197">
        <v>70</v>
      </c>
      <c r="K74" s="197">
        <v>70</v>
      </c>
      <c r="L74" s="197">
        <v>71</v>
      </c>
      <c r="M74" s="197">
        <v>71</v>
      </c>
      <c r="N74" s="197">
        <v>73</v>
      </c>
      <c r="O74" s="197">
        <v>73</v>
      </c>
      <c r="P74" s="197">
        <v>75</v>
      </c>
      <c r="Q74" s="197">
        <v>74</v>
      </c>
      <c r="R74" s="197">
        <v>74</v>
      </c>
      <c r="S74" s="199">
        <v>74</v>
      </c>
      <c r="T74" s="231">
        <v>74</v>
      </c>
    </row>
    <row r="75" spans="1:20" ht="18" x14ac:dyDescent="0.25">
      <c r="A75" s="1" t="s">
        <v>105</v>
      </c>
      <c r="B75" s="201">
        <v>45</v>
      </c>
      <c r="C75" s="201">
        <v>47</v>
      </c>
      <c r="D75" s="201">
        <v>51</v>
      </c>
      <c r="E75" s="201">
        <v>54</v>
      </c>
      <c r="F75" s="201">
        <v>55</v>
      </c>
      <c r="G75" s="196">
        <v>56</v>
      </c>
      <c r="H75" s="196">
        <v>59</v>
      </c>
      <c r="I75" s="196">
        <v>63</v>
      </c>
      <c r="J75" s="196">
        <v>66</v>
      </c>
      <c r="K75" s="196">
        <v>66</v>
      </c>
      <c r="L75" s="196">
        <v>67</v>
      </c>
      <c r="M75" s="196">
        <v>69</v>
      </c>
      <c r="N75" s="196">
        <v>72</v>
      </c>
      <c r="O75" s="196">
        <v>72</v>
      </c>
      <c r="P75" s="196">
        <v>71</v>
      </c>
      <c r="Q75" s="196">
        <v>68</v>
      </c>
      <c r="R75" s="196">
        <v>69</v>
      </c>
      <c r="S75" s="201">
        <v>71</v>
      </c>
      <c r="T75" s="363">
        <v>71</v>
      </c>
    </row>
    <row r="76" spans="1:20" x14ac:dyDescent="0.25">
      <c r="A76" s="392" t="s">
        <v>66</v>
      </c>
      <c r="B76" s="199">
        <v>59</v>
      </c>
      <c r="C76" s="199">
        <v>60</v>
      </c>
      <c r="D76" s="199">
        <v>64</v>
      </c>
      <c r="E76" s="199">
        <v>65</v>
      </c>
      <c r="F76" s="199">
        <v>65</v>
      </c>
      <c r="G76" s="197">
        <v>65</v>
      </c>
      <c r="H76" s="197">
        <v>66</v>
      </c>
      <c r="I76" s="197">
        <v>69</v>
      </c>
      <c r="J76" s="197">
        <v>73</v>
      </c>
      <c r="K76" s="197">
        <v>76</v>
      </c>
      <c r="L76" s="197">
        <v>77</v>
      </c>
      <c r="M76" s="197">
        <v>76</v>
      </c>
      <c r="N76" s="197">
        <v>82</v>
      </c>
      <c r="O76" s="197">
        <v>88</v>
      </c>
      <c r="P76" s="197">
        <v>86</v>
      </c>
      <c r="Q76" s="197">
        <v>89</v>
      </c>
      <c r="R76" s="197">
        <v>91</v>
      </c>
      <c r="S76" s="199">
        <v>97</v>
      </c>
      <c r="T76" s="231">
        <v>101</v>
      </c>
    </row>
    <row r="77" spans="1:20" x14ac:dyDescent="0.25">
      <c r="A77" s="392" t="s">
        <v>68</v>
      </c>
      <c r="B77" s="199">
        <v>40</v>
      </c>
      <c r="C77" s="199">
        <v>43</v>
      </c>
      <c r="D77" s="199">
        <v>43</v>
      </c>
      <c r="E77" s="199">
        <v>44</v>
      </c>
      <c r="F77" s="199">
        <v>47</v>
      </c>
      <c r="G77" s="197">
        <v>48</v>
      </c>
      <c r="H77" s="197">
        <v>50</v>
      </c>
      <c r="I77" s="197">
        <v>51</v>
      </c>
      <c r="J77" s="197">
        <v>54</v>
      </c>
      <c r="K77" s="197">
        <v>56</v>
      </c>
      <c r="L77" s="197">
        <v>55</v>
      </c>
      <c r="M77" s="197">
        <v>56</v>
      </c>
      <c r="N77" s="197">
        <v>57</v>
      </c>
      <c r="O77" s="197">
        <v>58</v>
      </c>
      <c r="P77" s="197">
        <v>58</v>
      </c>
      <c r="Q77" s="197">
        <v>56</v>
      </c>
      <c r="R77" s="197">
        <v>60</v>
      </c>
      <c r="S77" s="199">
        <v>61</v>
      </c>
      <c r="T77" s="231">
        <v>61</v>
      </c>
    </row>
    <row r="78" spans="1:20" x14ac:dyDescent="0.25">
      <c r="A78" s="392" t="s">
        <v>69</v>
      </c>
      <c r="B78" s="199">
        <v>52</v>
      </c>
      <c r="C78" s="199">
        <v>51</v>
      </c>
      <c r="D78" s="199">
        <v>54</v>
      </c>
      <c r="E78" s="199">
        <v>57</v>
      </c>
      <c r="F78" s="199">
        <v>58</v>
      </c>
      <c r="G78" s="197">
        <v>60</v>
      </c>
      <c r="H78" s="197">
        <v>63</v>
      </c>
      <c r="I78" s="197">
        <v>66</v>
      </c>
      <c r="J78" s="197">
        <v>67</v>
      </c>
      <c r="K78" s="197">
        <v>66</v>
      </c>
      <c r="L78" s="197">
        <v>65</v>
      </c>
      <c r="M78" s="197">
        <v>67</v>
      </c>
      <c r="N78" s="197">
        <v>70</v>
      </c>
      <c r="O78" s="197">
        <v>70</v>
      </c>
      <c r="P78" s="197">
        <v>66</v>
      </c>
      <c r="Q78" s="197">
        <v>63</v>
      </c>
      <c r="R78" s="197">
        <v>61</v>
      </c>
      <c r="S78" s="199">
        <v>66</v>
      </c>
      <c r="T78" s="231">
        <v>67</v>
      </c>
    </row>
    <row r="79" spans="1:20" x14ac:dyDescent="0.25">
      <c r="A79" s="392" t="s">
        <v>70</v>
      </c>
      <c r="B79" s="199">
        <v>40</v>
      </c>
      <c r="C79" s="199">
        <v>41</v>
      </c>
      <c r="D79" s="199">
        <v>45</v>
      </c>
      <c r="E79" s="199">
        <v>52</v>
      </c>
      <c r="F79" s="199">
        <v>54</v>
      </c>
      <c r="G79" s="197">
        <v>54</v>
      </c>
      <c r="H79" s="197">
        <v>57</v>
      </c>
      <c r="I79" s="197">
        <v>62</v>
      </c>
      <c r="J79" s="197">
        <v>63</v>
      </c>
      <c r="K79" s="197">
        <v>62</v>
      </c>
      <c r="L79" s="197">
        <v>63</v>
      </c>
      <c r="M79" s="197">
        <v>65</v>
      </c>
      <c r="N79" s="197">
        <v>68</v>
      </c>
      <c r="O79" s="197">
        <v>68</v>
      </c>
      <c r="P79" s="197">
        <v>66</v>
      </c>
      <c r="Q79" s="197">
        <v>61</v>
      </c>
      <c r="R79" s="197">
        <v>62</v>
      </c>
      <c r="S79" s="199">
        <v>62</v>
      </c>
      <c r="T79" s="231">
        <v>63</v>
      </c>
    </row>
    <row r="80" spans="1:20" x14ac:dyDescent="0.25">
      <c r="A80" s="392" t="s">
        <v>72</v>
      </c>
      <c r="B80" s="199">
        <v>50</v>
      </c>
      <c r="C80" s="199">
        <v>51</v>
      </c>
      <c r="D80" s="199">
        <v>54</v>
      </c>
      <c r="E80" s="199">
        <v>59</v>
      </c>
      <c r="F80" s="199">
        <v>61</v>
      </c>
      <c r="G80" s="197">
        <v>62</v>
      </c>
      <c r="H80" s="197">
        <v>64</v>
      </c>
      <c r="I80" s="197">
        <v>73</v>
      </c>
      <c r="J80" s="197">
        <v>78</v>
      </c>
      <c r="K80" s="197">
        <v>76</v>
      </c>
      <c r="L80" s="197">
        <v>75</v>
      </c>
      <c r="M80" s="197">
        <v>76</v>
      </c>
      <c r="N80" s="197">
        <v>77</v>
      </c>
      <c r="O80" s="197">
        <v>77</v>
      </c>
      <c r="P80" s="197">
        <v>76</v>
      </c>
      <c r="Q80" s="197">
        <v>71</v>
      </c>
      <c r="R80" s="197">
        <v>75</v>
      </c>
      <c r="S80" s="199">
        <v>80</v>
      </c>
      <c r="T80" s="231">
        <v>82</v>
      </c>
    </row>
    <row r="81" spans="1:20" x14ac:dyDescent="0.25">
      <c r="A81" s="392" t="s">
        <v>73</v>
      </c>
      <c r="B81" s="199">
        <v>47</v>
      </c>
      <c r="C81" s="199">
        <v>48</v>
      </c>
      <c r="D81" s="199">
        <v>50</v>
      </c>
      <c r="E81" s="199">
        <v>51</v>
      </c>
      <c r="F81" s="199">
        <v>52</v>
      </c>
      <c r="G81" s="197">
        <v>53</v>
      </c>
      <c r="H81" s="197">
        <v>55</v>
      </c>
      <c r="I81" s="197">
        <v>57</v>
      </c>
      <c r="J81" s="197">
        <v>61</v>
      </c>
      <c r="K81" s="197">
        <v>61</v>
      </c>
      <c r="L81" s="197">
        <v>62</v>
      </c>
      <c r="M81" s="197">
        <v>66</v>
      </c>
      <c r="N81" s="197">
        <v>69</v>
      </c>
      <c r="O81" s="197">
        <v>70</v>
      </c>
      <c r="P81" s="197">
        <v>70</v>
      </c>
      <c r="Q81" s="197">
        <v>68</v>
      </c>
      <c r="R81" s="197">
        <v>68</v>
      </c>
      <c r="S81" s="199">
        <v>67</v>
      </c>
      <c r="T81" s="231">
        <v>68</v>
      </c>
    </row>
    <row r="82" spans="1:20" x14ac:dyDescent="0.25">
      <c r="A82" s="392" t="s">
        <v>74</v>
      </c>
      <c r="B82" s="199">
        <v>39</v>
      </c>
      <c r="C82" s="199">
        <v>40</v>
      </c>
      <c r="D82" s="199">
        <v>44</v>
      </c>
      <c r="E82" s="199">
        <v>47</v>
      </c>
      <c r="F82" s="199">
        <v>47</v>
      </c>
      <c r="G82" s="197">
        <v>51</v>
      </c>
      <c r="H82" s="197">
        <v>55</v>
      </c>
      <c r="I82" s="197">
        <v>59</v>
      </c>
      <c r="J82" s="197">
        <v>62</v>
      </c>
      <c r="K82" s="197">
        <v>64</v>
      </c>
      <c r="L82" s="197">
        <v>64</v>
      </c>
      <c r="M82" s="197">
        <v>67</v>
      </c>
      <c r="N82" s="197">
        <v>72</v>
      </c>
      <c r="O82" s="197">
        <v>73</v>
      </c>
      <c r="P82" s="197">
        <v>71</v>
      </c>
      <c r="Q82" s="197">
        <v>71</v>
      </c>
      <c r="R82" s="197">
        <v>71</v>
      </c>
      <c r="S82" s="199">
        <v>71</v>
      </c>
      <c r="T82" s="231">
        <v>70</v>
      </c>
    </row>
    <row r="83" spans="1:20" x14ac:dyDescent="0.25">
      <c r="A83" s="392" t="s">
        <v>75</v>
      </c>
      <c r="B83" s="199">
        <v>42</v>
      </c>
      <c r="C83" s="199">
        <v>43</v>
      </c>
      <c r="D83" s="199">
        <v>48</v>
      </c>
      <c r="E83" s="199">
        <v>48</v>
      </c>
      <c r="F83" s="199">
        <v>51</v>
      </c>
      <c r="G83" s="197">
        <v>50</v>
      </c>
      <c r="H83" s="197">
        <v>51</v>
      </c>
      <c r="I83" s="197">
        <v>52</v>
      </c>
      <c r="J83" s="197">
        <v>59</v>
      </c>
      <c r="K83" s="197">
        <v>61</v>
      </c>
      <c r="L83" s="197">
        <v>62</v>
      </c>
      <c r="M83" s="197">
        <v>65</v>
      </c>
      <c r="N83" s="197">
        <v>67</v>
      </c>
      <c r="O83" s="197">
        <v>67</v>
      </c>
      <c r="P83" s="197">
        <v>68</v>
      </c>
      <c r="Q83" s="197">
        <v>65</v>
      </c>
      <c r="R83" s="197">
        <v>66</v>
      </c>
      <c r="S83" s="199">
        <v>69</v>
      </c>
      <c r="T83" s="231">
        <v>71</v>
      </c>
    </row>
    <row r="84" spans="1:20" x14ac:dyDescent="0.25">
      <c r="A84" s="392" t="s">
        <v>76</v>
      </c>
      <c r="B84" s="199">
        <v>54</v>
      </c>
      <c r="C84" s="199">
        <v>58</v>
      </c>
      <c r="D84" s="199">
        <v>67</v>
      </c>
      <c r="E84" s="199">
        <v>70</v>
      </c>
      <c r="F84" s="199">
        <v>70</v>
      </c>
      <c r="G84" s="197">
        <v>70</v>
      </c>
      <c r="H84" s="197">
        <v>72</v>
      </c>
      <c r="I84" s="197">
        <v>76</v>
      </c>
      <c r="J84" s="197">
        <v>77</v>
      </c>
      <c r="K84" s="197">
        <v>76</v>
      </c>
      <c r="L84" s="197">
        <v>78</v>
      </c>
      <c r="M84" s="197">
        <v>79</v>
      </c>
      <c r="N84" s="197">
        <v>83</v>
      </c>
      <c r="O84" s="197">
        <v>83</v>
      </c>
      <c r="P84" s="197">
        <v>84</v>
      </c>
      <c r="Q84" s="197">
        <v>77</v>
      </c>
      <c r="R84" s="197">
        <v>75</v>
      </c>
      <c r="S84" s="199">
        <v>76</v>
      </c>
      <c r="T84" s="231">
        <v>76</v>
      </c>
    </row>
    <row r="85" spans="1:20" x14ac:dyDescent="0.25">
      <c r="A85" s="392" t="s">
        <v>77</v>
      </c>
      <c r="B85" s="199">
        <v>38</v>
      </c>
      <c r="C85" s="199">
        <v>40</v>
      </c>
      <c r="D85" s="199">
        <v>52</v>
      </c>
      <c r="E85" s="199">
        <v>53</v>
      </c>
      <c r="F85" s="199">
        <v>53</v>
      </c>
      <c r="G85" s="197">
        <v>53</v>
      </c>
      <c r="H85" s="197">
        <v>57</v>
      </c>
      <c r="I85" s="197">
        <v>61</v>
      </c>
      <c r="J85" s="197">
        <v>65</v>
      </c>
      <c r="K85" s="197">
        <v>64</v>
      </c>
      <c r="L85" s="197">
        <v>64</v>
      </c>
      <c r="M85" s="197">
        <v>64</v>
      </c>
      <c r="N85" s="197">
        <v>68</v>
      </c>
      <c r="O85" s="197">
        <v>68</v>
      </c>
      <c r="P85" s="197">
        <v>68</v>
      </c>
      <c r="Q85" s="197">
        <v>66</v>
      </c>
      <c r="R85" s="197">
        <v>67</v>
      </c>
      <c r="S85" s="199">
        <v>67</v>
      </c>
      <c r="T85" s="231">
        <v>67</v>
      </c>
    </row>
    <row r="86" spans="1:20" ht="18" x14ac:dyDescent="0.25">
      <c r="A86" s="1" t="s">
        <v>91</v>
      </c>
      <c r="B86" s="201">
        <v>46</v>
      </c>
      <c r="C86" s="201">
        <v>49</v>
      </c>
      <c r="D86" s="201">
        <v>53</v>
      </c>
      <c r="E86" s="201">
        <v>55</v>
      </c>
      <c r="F86" s="201">
        <v>57</v>
      </c>
      <c r="G86" s="196">
        <v>58</v>
      </c>
      <c r="H86" s="196">
        <v>62</v>
      </c>
      <c r="I86" s="196">
        <v>64</v>
      </c>
      <c r="J86" s="196">
        <v>68</v>
      </c>
      <c r="K86" s="196">
        <v>69</v>
      </c>
      <c r="L86" s="196">
        <v>71</v>
      </c>
      <c r="M86" s="196">
        <v>73</v>
      </c>
      <c r="N86" s="196">
        <v>76</v>
      </c>
      <c r="O86" s="196">
        <v>77</v>
      </c>
      <c r="P86" s="196">
        <v>76</v>
      </c>
      <c r="Q86" s="196">
        <v>75</v>
      </c>
      <c r="R86" s="196">
        <v>76</v>
      </c>
      <c r="S86" s="201">
        <v>76</v>
      </c>
      <c r="T86" s="363">
        <v>76</v>
      </c>
    </row>
    <row r="87" spans="1:20" x14ac:dyDescent="0.25">
      <c r="A87" s="392" t="s">
        <v>67</v>
      </c>
      <c r="B87" s="199">
        <v>51</v>
      </c>
      <c r="C87" s="199">
        <v>51</v>
      </c>
      <c r="D87" s="199">
        <v>53</v>
      </c>
      <c r="E87" s="199">
        <v>53</v>
      </c>
      <c r="F87" s="199">
        <v>51</v>
      </c>
      <c r="G87" s="197">
        <v>53</v>
      </c>
      <c r="H87" s="197">
        <v>54</v>
      </c>
      <c r="I87" s="197">
        <v>57</v>
      </c>
      <c r="J87" s="197">
        <v>59</v>
      </c>
      <c r="K87" s="197">
        <v>59</v>
      </c>
      <c r="L87" s="197">
        <v>62</v>
      </c>
      <c r="M87" s="197">
        <v>63</v>
      </c>
      <c r="N87" s="197">
        <v>66</v>
      </c>
      <c r="O87" s="197">
        <v>66</v>
      </c>
      <c r="P87" s="197">
        <v>65</v>
      </c>
      <c r="Q87" s="197">
        <v>64</v>
      </c>
      <c r="R87" s="197">
        <v>63</v>
      </c>
      <c r="S87" s="199">
        <v>66</v>
      </c>
      <c r="T87" s="231">
        <v>64</v>
      </c>
    </row>
    <row r="88" spans="1:20" x14ac:dyDescent="0.25">
      <c r="A88" s="392" t="s">
        <v>78</v>
      </c>
      <c r="B88" s="199">
        <v>72</v>
      </c>
      <c r="C88" s="199">
        <v>75</v>
      </c>
      <c r="D88" s="199">
        <v>82</v>
      </c>
      <c r="E88" s="199">
        <v>83</v>
      </c>
      <c r="F88" s="199">
        <v>83</v>
      </c>
      <c r="G88" s="197">
        <v>82</v>
      </c>
      <c r="H88" s="197">
        <v>83</v>
      </c>
      <c r="I88" s="197">
        <v>83</v>
      </c>
      <c r="J88" s="197">
        <v>85</v>
      </c>
      <c r="K88" s="197">
        <v>86</v>
      </c>
      <c r="L88" s="197">
        <v>88</v>
      </c>
      <c r="M88" s="197">
        <v>88</v>
      </c>
      <c r="N88" s="197">
        <v>89</v>
      </c>
      <c r="O88" s="197">
        <v>90</v>
      </c>
      <c r="P88" s="197">
        <v>88</v>
      </c>
      <c r="Q88" s="197">
        <v>87</v>
      </c>
      <c r="R88" s="197">
        <v>87</v>
      </c>
      <c r="S88" s="199">
        <v>87</v>
      </c>
      <c r="T88" s="231">
        <v>88</v>
      </c>
    </row>
    <row r="89" spans="1:20" x14ac:dyDescent="0.25">
      <c r="A89" s="392" t="s">
        <v>71</v>
      </c>
      <c r="B89" s="199">
        <v>45</v>
      </c>
      <c r="C89" s="199">
        <v>47</v>
      </c>
      <c r="D89" s="199">
        <v>52</v>
      </c>
      <c r="E89" s="199">
        <v>60</v>
      </c>
      <c r="F89" s="199">
        <v>60</v>
      </c>
      <c r="G89" s="197">
        <v>61</v>
      </c>
      <c r="H89" s="197">
        <v>64</v>
      </c>
      <c r="I89" s="197">
        <v>66</v>
      </c>
      <c r="J89" s="197">
        <v>67</v>
      </c>
      <c r="K89" s="197">
        <v>67</v>
      </c>
      <c r="L89" s="197">
        <v>68</v>
      </c>
      <c r="M89" s="197">
        <v>68</v>
      </c>
      <c r="N89" s="197">
        <v>72</v>
      </c>
      <c r="O89" s="197">
        <v>72</v>
      </c>
      <c r="P89" s="197">
        <v>73</v>
      </c>
      <c r="Q89" s="197">
        <v>72</v>
      </c>
      <c r="R89" s="197">
        <v>73</v>
      </c>
      <c r="S89" s="199">
        <v>71</v>
      </c>
      <c r="T89" s="231">
        <v>71</v>
      </c>
    </row>
    <row r="90" spans="1:20" x14ac:dyDescent="0.25">
      <c r="A90" s="392" t="s">
        <v>79</v>
      </c>
      <c r="B90" s="199">
        <v>47</v>
      </c>
      <c r="C90" s="199">
        <v>51</v>
      </c>
      <c r="D90" s="199">
        <v>53</v>
      </c>
      <c r="E90" s="199">
        <v>55</v>
      </c>
      <c r="F90" s="199">
        <v>56</v>
      </c>
      <c r="G90" s="197">
        <v>58</v>
      </c>
      <c r="H90" s="197">
        <v>61</v>
      </c>
      <c r="I90" s="197">
        <v>65</v>
      </c>
      <c r="J90" s="197">
        <v>69</v>
      </c>
      <c r="K90" s="197">
        <v>68</v>
      </c>
      <c r="L90" s="197">
        <v>70</v>
      </c>
      <c r="M90" s="197">
        <v>73</v>
      </c>
      <c r="N90" s="197">
        <v>75</v>
      </c>
      <c r="O90" s="197">
        <v>76</v>
      </c>
      <c r="P90" s="197">
        <v>73</v>
      </c>
      <c r="Q90" s="197">
        <v>70</v>
      </c>
      <c r="R90" s="197">
        <v>69</v>
      </c>
      <c r="S90" s="199">
        <v>70</v>
      </c>
      <c r="T90" s="231">
        <v>72</v>
      </c>
    </row>
    <row r="91" spans="1:20" x14ac:dyDescent="0.25">
      <c r="A91" s="392" t="s">
        <v>80</v>
      </c>
      <c r="B91" s="199">
        <v>39</v>
      </c>
      <c r="C91" s="199">
        <v>40</v>
      </c>
      <c r="D91" s="199">
        <v>40</v>
      </c>
      <c r="E91" s="199">
        <v>43</v>
      </c>
      <c r="F91" s="199">
        <v>45</v>
      </c>
      <c r="G91" s="197">
        <v>47</v>
      </c>
      <c r="H91" s="197">
        <v>52</v>
      </c>
      <c r="I91" s="197">
        <v>57</v>
      </c>
      <c r="J91" s="197">
        <v>63</v>
      </c>
      <c r="K91" s="197">
        <v>64</v>
      </c>
      <c r="L91" s="197">
        <v>67</v>
      </c>
      <c r="M91" s="197">
        <v>70</v>
      </c>
      <c r="N91" s="197">
        <v>75</v>
      </c>
      <c r="O91" s="197">
        <v>79</v>
      </c>
      <c r="P91" s="197">
        <v>80</v>
      </c>
      <c r="Q91" s="197">
        <v>82</v>
      </c>
      <c r="R91" s="197">
        <v>82</v>
      </c>
      <c r="S91" s="199">
        <v>83</v>
      </c>
      <c r="T91" s="231">
        <v>82</v>
      </c>
    </row>
    <row r="92" spans="1:20" x14ac:dyDescent="0.25">
      <c r="A92" s="392" t="s">
        <v>81</v>
      </c>
      <c r="B92" s="199">
        <v>46</v>
      </c>
      <c r="C92" s="199">
        <v>51</v>
      </c>
      <c r="D92" s="199">
        <v>57</v>
      </c>
      <c r="E92" s="199">
        <v>60</v>
      </c>
      <c r="F92" s="199">
        <v>63</v>
      </c>
      <c r="G92" s="197">
        <v>64</v>
      </c>
      <c r="H92" s="197">
        <v>68</v>
      </c>
      <c r="I92" s="197">
        <v>71</v>
      </c>
      <c r="J92" s="197">
        <v>76</v>
      </c>
      <c r="K92" s="197">
        <v>77</v>
      </c>
      <c r="L92" s="197">
        <v>77</v>
      </c>
      <c r="M92" s="197">
        <v>79</v>
      </c>
      <c r="N92" s="197">
        <v>82</v>
      </c>
      <c r="O92" s="197">
        <v>81</v>
      </c>
      <c r="P92" s="197">
        <v>80</v>
      </c>
      <c r="Q92" s="197">
        <v>76</v>
      </c>
      <c r="R92" s="197">
        <v>79</v>
      </c>
      <c r="S92" s="199">
        <v>77</v>
      </c>
      <c r="T92" s="231">
        <v>77</v>
      </c>
    </row>
    <row r="93" spans="1:20" x14ac:dyDescent="0.25">
      <c r="A93" s="392" t="s">
        <v>82</v>
      </c>
      <c r="B93" s="199">
        <v>36</v>
      </c>
      <c r="C93" s="199">
        <v>37</v>
      </c>
      <c r="D93" s="199">
        <v>40</v>
      </c>
      <c r="E93" s="199">
        <v>43</v>
      </c>
      <c r="F93" s="199">
        <v>46</v>
      </c>
      <c r="G93" s="197">
        <v>48</v>
      </c>
      <c r="H93" s="197">
        <v>50</v>
      </c>
      <c r="I93" s="197">
        <v>52</v>
      </c>
      <c r="J93" s="197">
        <v>56</v>
      </c>
      <c r="K93" s="197">
        <v>57</v>
      </c>
      <c r="L93" s="197">
        <v>57</v>
      </c>
      <c r="M93" s="197">
        <v>61</v>
      </c>
      <c r="N93" s="197">
        <v>63</v>
      </c>
      <c r="O93" s="197">
        <v>66</v>
      </c>
      <c r="P93" s="197">
        <v>65</v>
      </c>
      <c r="Q93" s="197">
        <v>64</v>
      </c>
      <c r="R93" s="197">
        <v>64</v>
      </c>
      <c r="S93" s="199">
        <v>61</v>
      </c>
      <c r="T93" s="231">
        <v>65</v>
      </c>
    </row>
    <row r="94" spans="1:20" x14ac:dyDescent="0.25">
      <c r="A94" s="392" t="s">
        <v>83</v>
      </c>
      <c r="B94" s="199">
        <v>48</v>
      </c>
      <c r="C94" s="199">
        <v>52</v>
      </c>
      <c r="D94" s="199">
        <v>56</v>
      </c>
      <c r="E94" s="199">
        <v>58</v>
      </c>
      <c r="F94" s="199">
        <v>61</v>
      </c>
      <c r="G94" s="197">
        <v>65</v>
      </c>
      <c r="H94" s="197">
        <v>66</v>
      </c>
      <c r="I94" s="197">
        <v>70</v>
      </c>
      <c r="J94" s="197">
        <v>73</v>
      </c>
      <c r="K94" s="197">
        <v>70</v>
      </c>
      <c r="L94" s="197">
        <v>72</v>
      </c>
      <c r="M94" s="197">
        <v>76</v>
      </c>
      <c r="N94" s="197">
        <v>77</v>
      </c>
      <c r="O94" s="197">
        <v>84</v>
      </c>
      <c r="P94" s="197">
        <v>83</v>
      </c>
      <c r="Q94" s="197">
        <v>78</v>
      </c>
      <c r="R94" s="197">
        <v>82</v>
      </c>
      <c r="S94" s="199">
        <v>80</v>
      </c>
      <c r="T94" s="231">
        <v>81</v>
      </c>
    </row>
    <row r="95" spans="1:20" x14ac:dyDescent="0.25">
      <c r="A95" s="392" t="s">
        <v>84</v>
      </c>
      <c r="B95" s="199">
        <v>49</v>
      </c>
      <c r="C95" s="199">
        <v>57</v>
      </c>
      <c r="D95" s="199">
        <v>67</v>
      </c>
      <c r="E95" s="199">
        <v>69</v>
      </c>
      <c r="F95" s="199">
        <v>70</v>
      </c>
      <c r="G95" s="197">
        <v>72</v>
      </c>
      <c r="H95" s="197">
        <v>79</v>
      </c>
      <c r="I95" s="197">
        <v>80</v>
      </c>
      <c r="J95" s="197">
        <v>88</v>
      </c>
      <c r="K95" s="197">
        <v>88</v>
      </c>
      <c r="L95" s="197">
        <v>87</v>
      </c>
      <c r="M95" s="197">
        <v>88</v>
      </c>
      <c r="N95" s="197">
        <v>91</v>
      </c>
      <c r="O95" s="197">
        <v>90</v>
      </c>
      <c r="P95" s="197">
        <v>86</v>
      </c>
      <c r="Q95" s="197">
        <v>84</v>
      </c>
      <c r="R95" s="197">
        <v>83</v>
      </c>
      <c r="S95" s="199">
        <v>87</v>
      </c>
      <c r="T95" s="231">
        <v>88</v>
      </c>
    </row>
    <row r="96" spans="1:20" ht="19.5" x14ac:dyDescent="0.25">
      <c r="A96" s="392" t="s">
        <v>85</v>
      </c>
      <c r="B96" s="199">
        <v>27</v>
      </c>
      <c r="C96" s="199">
        <v>29</v>
      </c>
      <c r="D96" s="199">
        <v>33</v>
      </c>
      <c r="E96" s="199">
        <v>36</v>
      </c>
      <c r="F96" s="199">
        <v>39</v>
      </c>
      <c r="G96" s="197">
        <v>43</v>
      </c>
      <c r="H96" s="197">
        <v>47</v>
      </c>
      <c r="I96" s="197">
        <v>47</v>
      </c>
      <c r="J96" s="197">
        <v>52</v>
      </c>
      <c r="K96" s="197">
        <v>52</v>
      </c>
      <c r="L96" s="197">
        <v>53</v>
      </c>
      <c r="M96" s="197">
        <v>54</v>
      </c>
      <c r="N96" s="197">
        <v>58</v>
      </c>
      <c r="O96" s="197">
        <v>58</v>
      </c>
      <c r="P96" s="197">
        <v>57</v>
      </c>
      <c r="Q96" s="197">
        <v>55</v>
      </c>
      <c r="R96" s="197">
        <v>54</v>
      </c>
      <c r="S96" s="199">
        <v>52</v>
      </c>
      <c r="T96" s="231">
        <v>53</v>
      </c>
    </row>
    <row r="97" spans="1:21" ht="19.5" x14ac:dyDescent="0.25">
      <c r="A97" s="392" t="s">
        <v>86</v>
      </c>
      <c r="B97" s="199">
        <v>30</v>
      </c>
      <c r="C97" s="199">
        <v>35</v>
      </c>
      <c r="D97" s="199">
        <v>33</v>
      </c>
      <c r="E97" s="199">
        <v>34</v>
      </c>
      <c r="F97" s="199">
        <v>37</v>
      </c>
      <c r="G97" s="197">
        <v>35</v>
      </c>
      <c r="H97" s="197">
        <v>38</v>
      </c>
      <c r="I97" s="197">
        <v>42</v>
      </c>
      <c r="J97" s="197">
        <v>48</v>
      </c>
      <c r="K97" s="197">
        <v>48</v>
      </c>
      <c r="L97" s="197">
        <v>53</v>
      </c>
      <c r="M97" s="197">
        <v>51</v>
      </c>
      <c r="N97" s="197">
        <v>53</v>
      </c>
      <c r="O97" s="197">
        <v>53</v>
      </c>
      <c r="P97" s="197">
        <v>51</v>
      </c>
      <c r="Q97" s="197">
        <v>46</v>
      </c>
      <c r="R97" s="197">
        <v>46</v>
      </c>
      <c r="S97" s="199">
        <v>44</v>
      </c>
      <c r="T97" s="231">
        <v>46</v>
      </c>
    </row>
    <row r="98" spans="1:21" x14ac:dyDescent="0.25">
      <c r="A98" s="763" t="s">
        <v>198</v>
      </c>
      <c r="B98" s="763"/>
      <c r="C98" s="763"/>
      <c r="D98" s="763"/>
      <c r="E98" s="763"/>
      <c r="F98" s="763"/>
      <c r="G98" s="772"/>
      <c r="H98" s="772"/>
      <c r="I98" s="772"/>
      <c r="J98" s="772"/>
      <c r="K98" s="772"/>
      <c r="L98" s="772"/>
      <c r="M98" s="772"/>
      <c r="N98" s="772"/>
      <c r="O98" s="772"/>
      <c r="P98" s="772"/>
      <c r="Q98" s="772"/>
      <c r="R98" s="772"/>
      <c r="S98" s="772"/>
      <c r="T98" s="389"/>
      <c r="U98" s="141"/>
    </row>
    <row r="99" spans="1:21" ht="17.25" customHeight="1" x14ac:dyDescent="0.25">
      <c r="A99" s="773" t="s">
        <v>364</v>
      </c>
      <c r="B99" s="773"/>
      <c r="C99" s="773"/>
      <c r="D99" s="773"/>
      <c r="E99" s="773"/>
      <c r="F99" s="773"/>
      <c r="G99" s="774"/>
      <c r="H99" s="774"/>
      <c r="I99" s="774"/>
      <c r="J99" s="774"/>
      <c r="K99" s="774"/>
      <c r="L99" s="774"/>
      <c r="M99" s="774"/>
      <c r="N99" s="774"/>
      <c r="O99" s="774"/>
      <c r="P99" s="774"/>
      <c r="Q99" s="774"/>
      <c r="R99" s="774"/>
      <c r="S99" s="774"/>
      <c r="T99" s="372"/>
      <c r="U99" s="167"/>
    </row>
    <row r="100" spans="1:21" ht="17.25" customHeight="1" thickBot="1" x14ac:dyDescent="0.3">
      <c r="A100" s="770" t="s">
        <v>537</v>
      </c>
      <c r="B100" s="770"/>
      <c r="C100" s="770"/>
      <c r="D100" s="770"/>
      <c r="E100" s="770"/>
      <c r="F100" s="770"/>
      <c r="G100" s="771"/>
      <c r="H100" s="771"/>
      <c r="I100" s="771"/>
      <c r="J100" s="771"/>
      <c r="K100" s="771"/>
      <c r="L100" s="771"/>
      <c r="M100" s="771"/>
      <c r="N100" s="771"/>
      <c r="O100" s="771"/>
      <c r="P100" s="771"/>
      <c r="Q100" s="771"/>
      <c r="R100" s="771"/>
      <c r="S100" s="771"/>
      <c r="T100" s="373"/>
      <c r="U100" s="168"/>
    </row>
  </sheetData>
  <mergeCells count="6">
    <mergeCell ref="A100:S100"/>
    <mergeCell ref="A1:U1"/>
    <mergeCell ref="A2:U2"/>
    <mergeCell ref="A3:U3"/>
    <mergeCell ref="A98:S98"/>
    <mergeCell ref="A99:S9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3">
    <tabColor rgb="FFC7E6A4"/>
  </sheetPr>
  <dimension ref="A1:U100"/>
  <sheetViews>
    <sheetView workbookViewId="0">
      <pane ySplit="6" topLeftCell="A7" activePane="bottomLeft" state="frozen"/>
      <selection activeCell="O25" sqref="O25"/>
      <selection pane="bottomLeft" activeCell="L102" sqref="L102"/>
    </sheetView>
  </sheetViews>
  <sheetFormatPr defaultRowHeight="15" x14ac:dyDescent="0.25"/>
  <cols>
    <col min="1" max="1" width="18.140625" customWidth="1"/>
  </cols>
  <sheetData>
    <row r="1" spans="1:21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</row>
    <row r="2" spans="1:21" ht="15" customHeight="1" x14ac:dyDescent="0.25">
      <c r="A2" s="660" t="s">
        <v>318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</row>
    <row r="3" spans="1:21" ht="15" customHeight="1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</row>
    <row r="4" spans="1:21" x14ac:dyDescent="0.25">
      <c r="A4" s="429" t="s">
        <v>498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1" ht="15.75" thickBot="1" x14ac:dyDescent="0.3">
      <c r="A5" s="426" t="s">
        <v>218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1" ht="15.75" thickBot="1" x14ac:dyDescent="0.3">
      <c r="A6" s="70"/>
      <c r="B6" s="62">
        <v>2000</v>
      </c>
      <c r="C6" s="62">
        <v>2001</v>
      </c>
      <c r="D6" s="62">
        <v>2002</v>
      </c>
      <c r="E6" s="62">
        <v>2003</v>
      </c>
      <c r="F6" s="62">
        <v>2004</v>
      </c>
      <c r="G6" s="62">
        <v>2005</v>
      </c>
      <c r="H6" s="62">
        <v>2006</v>
      </c>
      <c r="I6" s="62">
        <v>2007</v>
      </c>
      <c r="J6" s="62">
        <v>2008</v>
      </c>
      <c r="K6" s="62">
        <v>2009</v>
      </c>
      <c r="L6" s="62">
        <v>2010</v>
      </c>
      <c r="M6" s="62">
        <v>2011</v>
      </c>
      <c r="N6" s="62">
        <v>2012</v>
      </c>
      <c r="O6" s="62">
        <v>2013</v>
      </c>
      <c r="P6" s="62">
        <v>2014</v>
      </c>
      <c r="Q6" s="62">
        <v>2015</v>
      </c>
      <c r="R6" s="62">
        <v>2016</v>
      </c>
      <c r="S6" s="62">
        <v>2017</v>
      </c>
      <c r="T6" s="62">
        <v>2018</v>
      </c>
    </row>
    <row r="7" spans="1:21" x14ac:dyDescent="0.25">
      <c r="A7" s="11" t="s">
        <v>0</v>
      </c>
      <c r="B7" s="201">
        <v>215</v>
      </c>
      <c r="C7" s="201">
        <v>219</v>
      </c>
      <c r="D7" s="201">
        <v>227</v>
      </c>
      <c r="E7" s="201">
        <v>231</v>
      </c>
      <c r="F7" s="201">
        <v>232</v>
      </c>
      <c r="G7" s="196">
        <v>234</v>
      </c>
      <c r="H7" s="196">
        <v>237</v>
      </c>
      <c r="I7" s="196">
        <v>240</v>
      </c>
      <c r="J7" s="196">
        <v>241</v>
      </c>
      <c r="K7" s="196">
        <v>243</v>
      </c>
      <c r="L7" s="196">
        <v>245</v>
      </c>
      <c r="M7" s="196">
        <v>243</v>
      </c>
      <c r="N7" s="196">
        <v>246</v>
      </c>
      <c r="O7" s="196">
        <v>245</v>
      </c>
      <c r="P7" s="196">
        <v>239</v>
      </c>
      <c r="Q7" s="196">
        <v>233</v>
      </c>
      <c r="R7" s="196">
        <v>231</v>
      </c>
      <c r="S7" s="201">
        <v>230</v>
      </c>
      <c r="T7" s="205">
        <v>229</v>
      </c>
    </row>
    <row r="8" spans="1:21" ht="18" x14ac:dyDescent="0.25">
      <c r="A8" s="14" t="s">
        <v>92</v>
      </c>
      <c r="B8" s="201">
        <v>221</v>
      </c>
      <c r="C8" s="201">
        <v>222</v>
      </c>
      <c r="D8" s="201">
        <v>224</v>
      </c>
      <c r="E8" s="201">
        <v>225</v>
      </c>
      <c r="F8" s="201">
        <v>223</v>
      </c>
      <c r="G8" s="196">
        <v>223</v>
      </c>
      <c r="H8" s="196">
        <v>223</v>
      </c>
      <c r="I8" s="196">
        <v>222</v>
      </c>
      <c r="J8" s="196">
        <v>223</v>
      </c>
      <c r="K8" s="196">
        <v>224</v>
      </c>
      <c r="L8" s="196">
        <v>229</v>
      </c>
      <c r="M8" s="196">
        <v>225</v>
      </c>
      <c r="N8" s="196">
        <v>231</v>
      </c>
      <c r="O8" s="196">
        <v>231</v>
      </c>
      <c r="P8" s="196">
        <v>224</v>
      </c>
      <c r="Q8" s="196">
        <v>217</v>
      </c>
      <c r="R8" s="196">
        <v>213</v>
      </c>
      <c r="S8" s="201">
        <v>206</v>
      </c>
      <c r="T8" s="206">
        <v>203</v>
      </c>
    </row>
    <row r="9" spans="1:21" x14ac:dyDescent="0.25">
      <c r="A9" s="435" t="s">
        <v>1</v>
      </c>
      <c r="B9" s="199">
        <v>213</v>
      </c>
      <c r="C9" s="199">
        <v>239</v>
      </c>
      <c r="D9" s="199">
        <v>248</v>
      </c>
      <c r="E9" s="199">
        <v>234</v>
      </c>
      <c r="F9" s="199">
        <v>226</v>
      </c>
      <c r="G9" s="197">
        <v>226</v>
      </c>
      <c r="H9" s="197">
        <v>248</v>
      </c>
      <c r="I9" s="197">
        <v>262</v>
      </c>
      <c r="J9" s="197">
        <v>267</v>
      </c>
      <c r="K9" s="197">
        <v>267</v>
      </c>
      <c r="L9" s="197">
        <v>266</v>
      </c>
      <c r="M9" s="197">
        <v>257</v>
      </c>
      <c r="N9" s="197">
        <v>262</v>
      </c>
      <c r="O9" s="197">
        <v>262</v>
      </c>
      <c r="P9" s="197">
        <v>261</v>
      </c>
      <c r="Q9" s="197">
        <v>260</v>
      </c>
      <c r="R9" s="197">
        <v>260</v>
      </c>
      <c r="S9" s="199">
        <v>259</v>
      </c>
      <c r="T9" s="207">
        <v>259</v>
      </c>
    </row>
    <row r="10" spans="1:21" x14ac:dyDescent="0.25">
      <c r="A10" s="435" t="s">
        <v>2</v>
      </c>
      <c r="B10" s="199">
        <v>260</v>
      </c>
      <c r="C10" s="199">
        <v>262</v>
      </c>
      <c r="D10" s="199">
        <v>264</v>
      </c>
      <c r="E10" s="199">
        <v>265</v>
      </c>
      <c r="F10" s="199">
        <v>267</v>
      </c>
      <c r="G10" s="197">
        <v>268</v>
      </c>
      <c r="H10" s="197">
        <v>262</v>
      </c>
      <c r="I10" s="197">
        <v>246</v>
      </c>
      <c r="J10" s="197">
        <v>231</v>
      </c>
      <c r="K10" s="197">
        <v>228</v>
      </c>
      <c r="L10" s="197">
        <v>218</v>
      </c>
      <c r="M10" s="197">
        <v>219</v>
      </c>
      <c r="N10" s="197">
        <v>226</v>
      </c>
      <c r="O10" s="197">
        <v>219</v>
      </c>
      <c r="P10" s="197">
        <v>208</v>
      </c>
      <c r="Q10" s="197">
        <v>193</v>
      </c>
      <c r="R10" s="197">
        <v>186</v>
      </c>
      <c r="S10" s="199">
        <v>179</v>
      </c>
      <c r="T10" s="207">
        <v>168</v>
      </c>
    </row>
    <row r="11" spans="1:21" x14ac:dyDescent="0.25">
      <c r="A11" s="435" t="s">
        <v>3</v>
      </c>
      <c r="B11" s="199">
        <v>189</v>
      </c>
      <c r="C11" s="199">
        <v>191</v>
      </c>
      <c r="D11" s="199">
        <v>192</v>
      </c>
      <c r="E11" s="199">
        <v>194</v>
      </c>
      <c r="F11" s="199">
        <v>196</v>
      </c>
      <c r="G11" s="197">
        <v>197</v>
      </c>
      <c r="H11" s="197">
        <v>197</v>
      </c>
      <c r="I11" s="197">
        <v>193</v>
      </c>
      <c r="J11" s="197">
        <v>194</v>
      </c>
      <c r="K11" s="197">
        <v>203</v>
      </c>
      <c r="L11" s="197">
        <v>207</v>
      </c>
      <c r="M11" s="197">
        <v>207</v>
      </c>
      <c r="N11" s="197">
        <v>208</v>
      </c>
      <c r="O11" s="197">
        <v>209</v>
      </c>
      <c r="P11" s="197">
        <v>201</v>
      </c>
      <c r="Q11" s="197">
        <v>196</v>
      </c>
      <c r="R11" s="197">
        <v>198</v>
      </c>
      <c r="S11" s="199">
        <v>197</v>
      </c>
      <c r="T11" s="207">
        <v>199</v>
      </c>
    </row>
    <row r="12" spans="1:21" x14ac:dyDescent="0.25">
      <c r="A12" s="435" t="s">
        <v>4</v>
      </c>
      <c r="B12" s="199">
        <v>238</v>
      </c>
      <c r="C12" s="199">
        <v>238</v>
      </c>
      <c r="D12" s="199">
        <v>239</v>
      </c>
      <c r="E12" s="199">
        <v>241</v>
      </c>
      <c r="F12" s="199">
        <v>237</v>
      </c>
      <c r="G12" s="197">
        <v>234</v>
      </c>
      <c r="H12" s="197">
        <v>233</v>
      </c>
      <c r="I12" s="197">
        <v>234</v>
      </c>
      <c r="J12" s="197">
        <v>236</v>
      </c>
      <c r="K12" s="197">
        <v>240</v>
      </c>
      <c r="L12" s="197">
        <v>254</v>
      </c>
      <c r="M12" s="197">
        <v>255</v>
      </c>
      <c r="N12" s="197">
        <v>267</v>
      </c>
      <c r="O12" s="197">
        <v>268</v>
      </c>
      <c r="P12" s="197">
        <v>270</v>
      </c>
      <c r="Q12" s="197">
        <v>269</v>
      </c>
      <c r="R12" s="197">
        <v>271</v>
      </c>
      <c r="S12" s="199">
        <v>270</v>
      </c>
      <c r="T12" s="207">
        <v>273</v>
      </c>
    </row>
    <row r="13" spans="1:21" x14ac:dyDescent="0.25">
      <c r="A13" s="435" t="s">
        <v>5</v>
      </c>
      <c r="B13" s="199">
        <v>186</v>
      </c>
      <c r="C13" s="199">
        <v>189</v>
      </c>
      <c r="D13" s="199">
        <v>190</v>
      </c>
      <c r="E13" s="199">
        <v>184</v>
      </c>
      <c r="F13" s="199">
        <v>186</v>
      </c>
      <c r="G13" s="197">
        <v>186</v>
      </c>
      <c r="H13" s="197">
        <v>190</v>
      </c>
      <c r="I13" s="197">
        <v>183</v>
      </c>
      <c r="J13" s="197">
        <v>184</v>
      </c>
      <c r="K13" s="197">
        <v>183</v>
      </c>
      <c r="L13" s="197">
        <v>181</v>
      </c>
      <c r="M13" s="197">
        <v>179</v>
      </c>
      <c r="N13" s="197">
        <v>177</v>
      </c>
      <c r="O13" s="197">
        <v>179</v>
      </c>
      <c r="P13" s="197">
        <v>178</v>
      </c>
      <c r="Q13" s="197">
        <v>175</v>
      </c>
      <c r="R13" s="197">
        <v>174</v>
      </c>
      <c r="S13" s="199">
        <v>174</v>
      </c>
      <c r="T13" s="207">
        <v>180</v>
      </c>
    </row>
    <row r="14" spans="1:21" x14ac:dyDescent="0.25">
      <c r="A14" s="435" t="s">
        <v>6</v>
      </c>
      <c r="B14" s="199">
        <v>205</v>
      </c>
      <c r="C14" s="199">
        <v>211</v>
      </c>
      <c r="D14" s="199">
        <v>210</v>
      </c>
      <c r="E14" s="199">
        <v>226</v>
      </c>
      <c r="F14" s="199">
        <v>225</v>
      </c>
      <c r="G14" s="197">
        <v>210</v>
      </c>
      <c r="H14" s="197">
        <v>209</v>
      </c>
      <c r="I14" s="197">
        <v>209</v>
      </c>
      <c r="J14" s="197">
        <v>209</v>
      </c>
      <c r="K14" s="197">
        <v>220</v>
      </c>
      <c r="L14" s="197">
        <v>220</v>
      </c>
      <c r="M14" s="197">
        <v>220</v>
      </c>
      <c r="N14" s="197">
        <v>222</v>
      </c>
      <c r="O14" s="197">
        <v>219</v>
      </c>
      <c r="P14" s="197">
        <v>215</v>
      </c>
      <c r="Q14" s="197">
        <v>217</v>
      </c>
      <c r="R14" s="197">
        <v>218</v>
      </c>
      <c r="S14" s="199">
        <v>230</v>
      </c>
      <c r="T14" s="207">
        <v>234</v>
      </c>
    </row>
    <row r="15" spans="1:21" x14ac:dyDescent="0.25">
      <c r="A15" s="435" t="s">
        <v>7</v>
      </c>
      <c r="B15" s="199">
        <v>244</v>
      </c>
      <c r="C15" s="199">
        <v>262</v>
      </c>
      <c r="D15" s="199">
        <v>269</v>
      </c>
      <c r="E15" s="199">
        <v>239</v>
      </c>
      <c r="F15" s="199">
        <v>226</v>
      </c>
      <c r="G15" s="197">
        <v>211</v>
      </c>
      <c r="H15" s="197">
        <v>211</v>
      </c>
      <c r="I15" s="197">
        <v>222</v>
      </c>
      <c r="J15" s="197">
        <v>221</v>
      </c>
      <c r="K15" s="197">
        <v>221</v>
      </c>
      <c r="L15" s="197">
        <v>207</v>
      </c>
      <c r="M15" s="197">
        <v>207</v>
      </c>
      <c r="N15" s="197">
        <v>201</v>
      </c>
      <c r="O15" s="197">
        <v>194</v>
      </c>
      <c r="P15" s="197">
        <v>192</v>
      </c>
      <c r="Q15" s="197">
        <v>197</v>
      </c>
      <c r="R15" s="197">
        <v>198</v>
      </c>
      <c r="S15" s="199">
        <v>198</v>
      </c>
      <c r="T15" s="207">
        <v>199</v>
      </c>
    </row>
    <row r="16" spans="1:21" x14ac:dyDescent="0.25">
      <c r="A16" s="435" t="s">
        <v>8</v>
      </c>
      <c r="B16" s="199">
        <v>216</v>
      </c>
      <c r="C16" s="199">
        <v>221</v>
      </c>
      <c r="D16" s="199">
        <v>221</v>
      </c>
      <c r="E16" s="199">
        <v>220</v>
      </c>
      <c r="F16" s="199">
        <v>222</v>
      </c>
      <c r="G16" s="197">
        <v>221</v>
      </c>
      <c r="H16" s="197">
        <v>227</v>
      </c>
      <c r="I16" s="197">
        <v>230</v>
      </c>
      <c r="J16" s="197">
        <v>236</v>
      </c>
      <c r="K16" s="197">
        <v>236</v>
      </c>
      <c r="L16" s="197">
        <v>232</v>
      </c>
      <c r="M16" s="197">
        <v>232</v>
      </c>
      <c r="N16" s="197">
        <v>235</v>
      </c>
      <c r="O16" s="197">
        <v>237</v>
      </c>
      <c r="P16" s="197">
        <v>218</v>
      </c>
      <c r="Q16" s="197">
        <v>193</v>
      </c>
      <c r="R16" s="197">
        <v>183</v>
      </c>
      <c r="S16" s="199">
        <v>184</v>
      </c>
      <c r="T16" s="207">
        <v>185</v>
      </c>
    </row>
    <row r="17" spans="1:20" x14ac:dyDescent="0.25">
      <c r="A17" s="435" t="s">
        <v>9</v>
      </c>
      <c r="B17" s="199">
        <v>236</v>
      </c>
      <c r="C17" s="199">
        <v>239</v>
      </c>
      <c r="D17" s="199">
        <v>232</v>
      </c>
      <c r="E17" s="199">
        <v>225</v>
      </c>
      <c r="F17" s="199">
        <v>214</v>
      </c>
      <c r="G17" s="197">
        <v>220</v>
      </c>
      <c r="H17" s="197">
        <v>220</v>
      </c>
      <c r="I17" s="197">
        <v>214</v>
      </c>
      <c r="J17" s="197">
        <v>216</v>
      </c>
      <c r="K17" s="197">
        <v>218</v>
      </c>
      <c r="L17" s="197">
        <v>226</v>
      </c>
      <c r="M17" s="197">
        <v>230</v>
      </c>
      <c r="N17" s="197">
        <v>230</v>
      </c>
      <c r="O17" s="197">
        <v>232</v>
      </c>
      <c r="P17" s="197">
        <v>232</v>
      </c>
      <c r="Q17" s="197">
        <v>230</v>
      </c>
      <c r="R17" s="197">
        <v>230</v>
      </c>
      <c r="S17" s="199">
        <v>228</v>
      </c>
      <c r="T17" s="207">
        <v>228</v>
      </c>
    </row>
    <row r="18" spans="1:20" x14ac:dyDescent="0.25">
      <c r="A18" s="435" t="s">
        <v>10</v>
      </c>
      <c r="B18" s="199">
        <v>236</v>
      </c>
      <c r="C18" s="199">
        <v>229</v>
      </c>
      <c r="D18" s="199">
        <v>229</v>
      </c>
      <c r="E18" s="199">
        <v>231</v>
      </c>
      <c r="F18" s="199">
        <v>232</v>
      </c>
      <c r="G18" s="197">
        <v>238</v>
      </c>
      <c r="H18" s="197">
        <v>238</v>
      </c>
      <c r="I18" s="197">
        <v>245</v>
      </c>
      <c r="J18" s="197">
        <v>250</v>
      </c>
      <c r="K18" s="197">
        <v>249</v>
      </c>
      <c r="L18" s="197">
        <v>256</v>
      </c>
      <c r="M18" s="197">
        <v>238</v>
      </c>
      <c r="N18" s="197">
        <v>265</v>
      </c>
      <c r="O18" s="197">
        <v>267</v>
      </c>
      <c r="P18" s="197">
        <v>249</v>
      </c>
      <c r="Q18" s="197">
        <v>240</v>
      </c>
      <c r="R18" s="197">
        <v>240</v>
      </c>
      <c r="S18" s="199">
        <v>242</v>
      </c>
      <c r="T18" s="207">
        <v>235</v>
      </c>
    </row>
    <row r="19" spans="1:20" x14ac:dyDescent="0.25">
      <c r="A19" s="435" t="s">
        <v>11</v>
      </c>
      <c r="B19" s="199">
        <v>229</v>
      </c>
      <c r="C19" s="199">
        <v>247</v>
      </c>
      <c r="D19" s="199">
        <v>229</v>
      </c>
      <c r="E19" s="199">
        <v>233</v>
      </c>
      <c r="F19" s="199">
        <v>219</v>
      </c>
      <c r="G19" s="197">
        <v>207</v>
      </c>
      <c r="H19" s="197">
        <v>206</v>
      </c>
      <c r="I19" s="197">
        <v>199</v>
      </c>
      <c r="J19" s="197">
        <v>208</v>
      </c>
      <c r="K19" s="197">
        <v>214</v>
      </c>
      <c r="L19" s="197">
        <v>213</v>
      </c>
      <c r="M19" s="197">
        <v>209</v>
      </c>
      <c r="N19" s="197">
        <v>213</v>
      </c>
      <c r="O19" s="197">
        <v>215</v>
      </c>
      <c r="P19" s="197">
        <v>211</v>
      </c>
      <c r="Q19" s="197">
        <v>205</v>
      </c>
      <c r="R19" s="197">
        <v>201</v>
      </c>
      <c r="S19" s="199">
        <v>203</v>
      </c>
      <c r="T19" s="207">
        <v>197</v>
      </c>
    </row>
    <row r="20" spans="1:20" x14ac:dyDescent="0.25">
      <c r="A20" s="435" t="s">
        <v>12</v>
      </c>
      <c r="B20" s="199">
        <v>278</v>
      </c>
      <c r="C20" s="199">
        <v>288</v>
      </c>
      <c r="D20" s="199">
        <v>280</v>
      </c>
      <c r="E20" s="199">
        <v>247</v>
      </c>
      <c r="F20" s="199">
        <v>230</v>
      </c>
      <c r="G20" s="197">
        <v>231</v>
      </c>
      <c r="H20" s="197">
        <v>233</v>
      </c>
      <c r="I20" s="197">
        <v>233</v>
      </c>
      <c r="J20" s="197">
        <v>242</v>
      </c>
      <c r="K20" s="197">
        <v>255</v>
      </c>
      <c r="L20" s="197">
        <v>258</v>
      </c>
      <c r="M20" s="197">
        <v>257</v>
      </c>
      <c r="N20" s="197">
        <v>255</v>
      </c>
      <c r="O20" s="197">
        <v>244</v>
      </c>
      <c r="P20" s="197">
        <v>241</v>
      </c>
      <c r="Q20" s="197">
        <v>232</v>
      </c>
      <c r="R20" s="197">
        <v>225</v>
      </c>
      <c r="S20" s="199">
        <v>226</v>
      </c>
      <c r="T20" s="207">
        <v>227</v>
      </c>
    </row>
    <row r="21" spans="1:20" x14ac:dyDescent="0.25">
      <c r="A21" s="435" t="s">
        <v>13</v>
      </c>
      <c r="B21" s="199">
        <v>243</v>
      </c>
      <c r="C21" s="199">
        <v>249</v>
      </c>
      <c r="D21" s="199">
        <v>244</v>
      </c>
      <c r="E21" s="199">
        <v>235</v>
      </c>
      <c r="F21" s="199">
        <v>235</v>
      </c>
      <c r="G21" s="197">
        <v>230</v>
      </c>
      <c r="H21" s="197">
        <v>231</v>
      </c>
      <c r="I21" s="197">
        <v>227</v>
      </c>
      <c r="J21" s="197">
        <v>229</v>
      </c>
      <c r="K21" s="197">
        <v>228</v>
      </c>
      <c r="L21" s="197">
        <v>227</v>
      </c>
      <c r="M21" s="197">
        <v>229</v>
      </c>
      <c r="N21" s="197">
        <v>235</v>
      </c>
      <c r="O21" s="197">
        <v>238</v>
      </c>
      <c r="P21" s="197">
        <v>222</v>
      </c>
      <c r="Q21" s="197">
        <v>215</v>
      </c>
      <c r="R21" s="197">
        <v>208</v>
      </c>
      <c r="S21" s="199">
        <v>212</v>
      </c>
      <c r="T21" s="207">
        <v>213</v>
      </c>
    </row>
    <row r="22" spans="1:20" x14ac:dyDescent="0.25">
      <c r="A22" s="435" t="s">
        <v>14</v>
      </c>
      <c r="B22" s="199">
        <v>192</v>
      </c>
      <c r="C22" s="199">
        <v>190</v>
      </c>
      <c r="D22" s="199">
        <v>196</v>
      </c>
      <c r="E22" s="199">
        <v>199</v>
      </c>
      <c r="F22" s="199">
        <v>199</v>
      </c>
      <c r="G22" s="197">
        <v>196</v>
      </c>
      <c r="H22" s="197">
        <v>199</v>
      </c>
      <c r="I22" s="197">
        <v>201</v>
      </c>
      <c r="J22" s="197">
        <v>200</v>
      </c>
      <c r="K22" s="197">
        <v>201</v>
      </c>
      <c r="L22" s="197">
        <v>193</v>
      </c>
      <c r="M22" s="197">
        <v>187</v>
      </c>
      <c r="N22" s="197">
        <v>178</v>
      </c>
      <c r="O22" s="197">
        <v>179</v>
      </c>
      <c r="P22" s="197">
        <v>178</v>
      </c>
      <c r="Q22" s="197">
        <v>176</v>
      </c>
      <c r="R22" s="197">
        <v>167</v>
      </c>
      <c r="S22" s="199">
        <v>161</v>
      </c>
      <c r="T22" s="207">
        <v>159</v>
      </c>
    </row>
    <row r="23" spans="1:20" x14ac:dyDescent="0.25">
      <c r="A23" s="435" t="s">
        <v>15</v>
      </c>
      <c r="B23" s="199">
        <v>247</v>
      </c>
      <c r="C23" s="199">
        <v>249</v>
      </c>
      <c r="D23" s="199">
        <v>255</v>
      </c>
      <c r="E23" s="199">
        <v>245</v>
      </c>
      <c r="F23" s="199">
        <v>246</v>
      </c>
      <c r="G23" s="197">
        <v>247</v>
      </c>
      <c r="H23" s="197">
        <v>248</v>
      </c>
      <c r="I23" s="197">
        <v>248</v>
      </c>
      <c r="J23" s="197">
        <v>249</v>
      </c>
      <c r="K23" s="197">
        <v>249</v>
      </c>
      <c r="L23" s="197">
        <v>250</v>
      </c>
      <c r="M23" s="197">
        <v>238</v>
      </c>
      <c r="N23" s="197">
        <v>248</v>
      </c>
      <c r="O23" s="197">
        <v>243</v>
      </c>
      <c r="P23" s="197">
        <v>231</v>
      </c>
      <c r="Q23" s="197">
        <v>197</v>
      </c>
      <c r="R23" s="197">
        <v>188</v>
      </c>
      <c r="S23" s="199">
        <v>183</v>
      </c>
      <c r="T23" s="207">
        <v>182</v>
      </c>
    </row>
    <row r="24" spans="1:20" x14ac:dyDescent="0.25">
      <c r="A24" s="435" t="s">
        <v>16</v>
      </c>
      <c r="B24" s="199">
        <v>169</v>
      </c>
      <c r="C24" s="199">
        <v>168</v>
      </c>
      <c r="D24" s="199">
        <v>173</v>
      </c>
      <c r="E24" s="199">
        <v>188</v>
      </c>
      <c r="F24" s="199">
        <v>187</v>
      </c>
      <c r="G24" s="197">
        <v>180</v>
      </c>
      <c r="H24" s="197">
        <v>168</v>
      </c>
      <c r="I24" s="197">
        <v>165</v>
      </c>
      <c r="J24" s="197">
        <v>161</v>
      </c>
      <c r="K24" s="197">
        <v>156</v>
      </c>
      <c r="L24" s="197">
        <v>147</v>
      </c>
      <c r="M24" s="197">
        <v>143</v>
      </c>
      <c r="N24" s="197">
        <v>143</v>
      </c>
      <c r="O24" s="197">
        <v>136</v>
      </c>
      <c r="P24" s="197">
        <v>136</v>
      </c>
      <c r="Q24" s="197">
        <v>109</v>
      </c>
      <c r="R24" s="197">
        <v>108</v>
      </c>
      <c r="S24" s="199">
        <v>112</v>
      </c>
      <c r="T24" s="207">
        <v>117</v>
      </c>
    </row>
    <row r="25" spans="1:20" x14ac:dyDescent="0.25">
      <c r="A25" s="435" t="s">
        <v>17</v>
      </c>
      <c r="B25" s="199">
        <v>209</v>
      </c>
      <c r="C25" s="199">
        <v>209</v>
      </c>
      <c r="D25" s="199">
        <v>211</v>
      </c>
      <c r="E25" s="199">
        <v>228</v>
      </c>
      <c r="F25" s="199">
        <v>235</v>
      </c>
      <c r="G25" s="197">
        <v>248</v>
      </c>
      <c r="H25" s="197">
        <v>256</v>
      </c>
      <c r="I25" s="197">
        <v>254</v>
      </c>
      <c r="J25" s="197">
        <v>255</v>
      </c>
      <c r="K25" s="197">
        <v>257</v>
      </c>
      <c r="L25" s="197">
        <v>252</v>
      </c>
      <c r="M25" s="197">
        <v>242</v>
      </c>
      <c r="N25" s="197">
        <v>248</v>
      </c>
      <c r="O25" s="197">
        <v>246</v>
      </c>
      <c r="P25" s="197">
        <v>240</v>
      </c>
      <c r="Q25" s="197">
        <v>227</v>
      </c>
      <c r="R25" s="197">
        <v>223</v>
      </c>
      <c r="S25" s="199">
        <v>218</v>
      </c>
      <c r="T25" s="207">
        <v>217</v>
      </c>
    </row>
    <row r="26" spans="1:20" x14ac:dyDescent="0.25">
      <c r="A26" s="435" t="s">
        <v>18</v>
      </c>
      <c r="B26" s="199">
        <v>211</v>
      </c>
      <c r="C26" s="199">
        <v>207</v>
      </c>
      <c r="D26" s="199">
        <v>212</v>
      </c>
      <c r="E26" s="199">
        <v>221</v>
      </c>
      <c r="F26" s="199">
        <v>217</v>
      </c>
      <c r="G26" s="197">
        <v>220</v>
      </c>
      <c r="H26" s="197">
        <v>214</v>
      </c>
      <c r="I26" s="197">
        <v>210</v>
      </c>
      <c r="J26" s="197">
        <v>208</v>
      </c>
      <c r="K26" s="197">
        <v>207</v>
      </c>
      <c r="L26" s="197">
        <v>223</v>
      </c>
      <c r="M26" s="197">
        <v>222</v>
      </c>
      <c r="N26" s="197">
        <v>223</v>
      </c>
      <c r="O26" s="197">
        <v>224</v>
      </c>
      <c r="P26" s="197">
        <v>218</v>
      </c>
      <c r="Q26" s="197">
        <v>218</v>
      </c>
      <c r="R26" s="197">
        <v>210</v>
      </c>
      <c r="S26" s="199">
        <v>185</v>
      </c>
      <c r="T26" s="207">
        <v>179</v>
      </c>
    </row>
    <row r="27" spans="1:20" ht="18" x14ac:dyDescent="0.25">
      <c r="A27" s="14" t="s">
        <v>95</v>
      </c>
      <c r="B27" s="201">
        <v>200</v>
      </c>
      <c r="C27" s="201">
        <v>211</v>
      </c>
      <c r="D27" s="201">
        <v>234</v>
      </c>
      <c r="E27" s="201">
        <v>230</v>
      </c>
      <c r="F27" s="201">
        <v>240</v>
      </c>
      <c r="G27" s="196">
        <v>246</v>
      </c>
      <c r="H27" s="196">
        <v>254</v>
      </c>
      <c r="I27" s="196">
        <v>256</v>
      </c>
      <c r="J27" s="196">
        <v>255</v>
      </c>
      <c r="K27" s="196">
        <v>261</v>
      </c>
      <c r="L27" s="196">
        <v>270</v>
      </c>
      <c r="M27" s="196">
        <v>270</v>
      </c>
      <c r="N27" s="196">
        <v>275</v>
      </c>
      <c r="O27" s="196">
        <v>275</v>
      </c>
      <c r="P27" s="196">
        <v>274</v>
      </c>
      <c r="Q27" s="196">
        <v>267</v>
      </c>
      <c r="R27" s="196">
        <v>265</v>
      </c>
      <c r="S27" s="201">
        <v>263</v>
      </c>
      <c r="T27" s="206">
        <v>261</v>
      </c>
    </row>
    <row r="28" spans="1:20" x14ac:dyDescent="0.25">
      <c r="A28" s="435" t="s">
        <v>19</v>
      </c>
      <c r="B28" s="199">
        <v>193</v>
      </c>
      <c r="C28" s="199">
        <v>195</v>
      </c>
      <c r="D28" s="199">
        <v>208</v>
      </c>
      <c r="E28" s="199">
        <v>211</v>
      </c>
      <c r="F28" s="199">
        <v>225</v>
      </c>
      <c r="G28" s="197">
        <v>228</v>
      </c>
      <c r="H28" s="197">
        <v>242</v>
      </c>
      <c r="I28" s="197">
        <v>251</v>
      </c>
      <c r="J28" s="197">
        <v>251</v>
      </c>
      <c r="K28" s="197">
        <v>249</v>
      </c>
      <c r="L28" s="197">
        <v>231</v>
      </c>
      <c r="M28" s="197">
        <v>232</v>
      </c>
      <c r="N28" s="197">
        <v>237</v>
      </c>
      <c r="O28" s="197">
        <v>238</v>
      </c>
      <c r="P28" s="197">
        <v>235</v>
      </c>
      <c r="Q28" s="197">
        <v>230</v>
      </c>
      <c r="R28" s="197">
        <v>229</v>
      </c>
      <c r="S28" s="199">
        <v>217</v>
      </c>
      <c r="T28" s="207">
        <v>218</v>
      </c>
    </row>
    <row r="29" spans="1:20" x14ac:dyDescent="0.25">
      <c r="A29" s="435" t="s">
        <v>20</v>
      </c>
      <c r="B29" s="199">
        <v>211</v>
      </c>
      <c r="C29" s="199">
        <v>218</v>
      </c>
      <c r="D29" s="199">
        <v>233</v>
      </c>
      <c r="E29" s="199">
        <v>221</v>
      </c>
      <c r="F29" s="199">
        <v>229</v>
      </c>
      <c r="G29" s="197">
        <v>236</v>
      </c>
      <c r="H29" s="197">
        <v>237</v>
      </c>
      <c r="I29" s="197">
        <v>235</v>
      </c>
      <c r="J29" s="197">
        <v>241</v>
      </c>
      <c r="K29" s="197">
        <v>242</v>
      </c>
      <c r="L29" s="197">
        <v>264</v>
      </c>
      <c r="M29" s="197">
        <v>275</v>
      </c>
      <c r="N29" s="197">
        <v>276</v>
      </c>
      <c r="O29" s="197">
        <v>271</v>
      </c>
      <c r="P29" s="197">
        <v>269</v>
      </c>
      <c r="Q29" s="197">
        <v>262</v>
      </c>
      <c r="R29" s="197">
        <v>260</v>
      </c>
      <c r="S29" s="199">
        <v>260</v>
      </c>
      <c r="T29" s="207">
        <v>255</v>
      </c>
    </row>
    <row r="30" spans="1:20" x14ac:dyDescent="0.25">
      <c r="A30" s="435" t="s">
        <v>21</v>
      </c>
      <c r="B30" s="199">
        <v>120</v>
      </c>
      <c r="C30" s="199">
        <v>126</v>
      </c>
      <c r="D30" s="199">
        <v>122</v>
      </c>
      <c r="E30" s="199">
        <v>118</v>
      </c>
      <c r="F30" s="199">
        <v>122</v>
      </c>
      <c r="G30" s="197">
        <v>140</v>
      </c>
      <c r="H30" s="197">
        <v>156</v>
      </c>
      <c r="I30" s="197">
        <v>158</v>
      </c>
      <c r="J30" s="197">
        <v>159</v>
      </c>
      <c r="K30" s="197">
        <v>161</v>
      </c>
      <c r="L30" s="197">
        <v>158</v>
      </c>
      <c r="M30" s="197">
        <v>157</v>
      </c>
      <c r="N30" s="197">
        <v>163</v>
      </c>
      <c r="O30" s="197">
        <v>169</v>
      </c>
      <c r="P30" s="197">
        <v>170</v>
      </c>
      <c r="Q30" s="197">
        <v>171</v>
      </c>
      <c r="R30" s="197">
        <v>176</v>
      </c>
      <c r="S30" s="199">
        <v>176</v>
      </c>
      <c r="T30" s="207">
        <v>184</v>
      </c>
    </row>
    <row r="31" spans="1:20" x14ac:dyDescent="0.25">
      <c r="A31" s="435" t="s">
        <v>24</v>
      </c>
      <c r="B31" s="199">
        <v>235</v>
      </c>
      <c r="C31" s="199">
        <v>239</v>
      </c>
      <c r="D31" s="199">
        <v>250</v>
      </c>
      <c r="E31" s="199">
        <v>232</v>
      </c>
      <c r="F31" s="199">
        <v>242</v>
      </c>
      <c r="G31" s="197">
        <v>229</v>
      </c>
      <c r="H31" s="197">
        <v>239</v>
      </c>
      <c r="I31" s="197">
        <v>237</v>
      </c>
      <c r="J31" s="197">
        <v>239</v>
      </c>
      <c r="K31" s="197">
        <v>238</v>
      </c>
      <c r="L31" s="197">
        <v>236</v>
      </c>
      <c r="M31" s="197">
        <v>234</v>
      </c>
      <c r="N31" s="197">
        <v>247</v>
      </c>
      <c r="O31" s="197">
        <v>236</v>
      </c>
      <c r="P31" s="197">
        <v>237</v>
      </c>
      <c r="Q31" s="197">
        <v>222</v>
      </c>
      <c r="R31" s="197">
        <v>220</v>
      </c>
      <c r="S31" s="199">
        <v>221</v>
      </c>
      <c r="T31" s="207">
        <v>230</v>
      </c>
    </row>
    <row r="32" spans="1:20" x14ac:dyDescent="0.25">
      <c r="A32" s="435" t="s">
        <v>25</v>
      </c>
      <c r="B32" s="199">
        <v>225</v>
      </c>
      <c r="C32" s="199">
        <v>232</v>
      </c>
      <c r="D32" s="199">
        <v>224</v>
      </c>
      <c r="E32" s="199">
        <v>227</v>
      </c>
      <c r="F32" s="199">
        <v>229</v>
      </c>
      <c r="G32" s="197">
        <v>225</v>
      </c>
      <c r="H32" s="197">
        <v>227</v>
      </c>
      <c r="I32" s="197">
        <v>227</v>
      </c>
      <c r="J32" s="197">
        <v>229</v>
      </c>
      <c r="K32" s="197">
        <v>241</v>
      </c>
      <c r="L32" s="197">
        <v>245</v>
      </c>
      <c r="M32" s="197">
        <v>249</v>
      </c>
      <c r="N32" s="197">
        <v>261</v>
      </c>
      <c r="O32" s="197">
        <v>268</v>
      </c>
      <c r="P32" s="197">
        <v>280</v>
      </c>
      <c r="Q32" s="197">
        <v>226</v>
      </c>
      <c r="R32" s="197">
        <v>226</v>
      </c>
      <c r="S32" s="199">
        <v>224</v>
      </c>
      <c r="T32" s="207">
        <v>225</v>
      </c>
    </row>
    <row r="33" spans="1:20" x14ac:dyDescent="0.25">
      <c r="A33" s="435" t="s">
        <v>26</v>
      </c>
      <c r="B33" s="199">
        <v>189</v>
      </c>
      <c r="C33" s="199">
        <v>199</v>
      </c>
      <c r="D33" s="199">
        <v>218</v>
      </c>
      <c r="E33" s="199">
        <v>216</v>
      </c>
      <c r="F33" s="199">
        <v>230</v>
      </c>
      <c r="G33" s="197">
        <v>238</v>
      </c>
      <c r="H33" s="197">
        <v>254</v>
      </c>
      <c r="I33" s="197">
        <v>263</v>
      </c>
      <c r="J33" s="197">
        <v>263</v>
      </c>
      <c r="K33" s="197">
        <v>277</v>
      </c>
      <c r="L33" s="197">
        <v>295</v>
      </c>
      <c r="M33" s="197">
        <v>288</v>
      </c>
      <c r="N33" s="197">
        <v>290</v>
      </c>
      <c r="O33" s="197">
        <v>290</v>
      </c>
      <c r="P33" s="197">
        <v>288</v>
      </c>
      <c r="Q33" s="197">
        <v>288</v>
      </c>
      <c r="R33" s="197">
        <v>289</v>
      </c>
      <c r="S33" s="199">
        <v>287</v>
      </c>
      <c r="T33" s="207">
        <v>279</v>
      </c>
    </row>
    <row r="34" spans="1:20" x14ac:dyDescent="0.25">
      <c r="A34" s="435" t="s">
        <v>27</v>
      </c>
      <c r="B34" s="199">
        <v>127</v>
      </c>
      <c r="C34" s="199">
        <v>130</v>
      </c>
      <c r="D34" s="199">
        <v>137</v>
      </c>
      <c r="E34" s="199">
        <v>169</v>
      </c>
      <c r="F34" s="199">
        <v>191</v>
      </c>
      <c r="G34" s="197">
        <v>208</v>
      </c>
      <c r="H34" s="197">
        <v>221</v>
      </c>
      <c r="I34" s="197">
        <v>231</v>
      </c>
      <c r="J34" s="197">
        <v>246</v>
      </c>
      <c r="K34" s="197">
        <v>247</v>
      </c>
      <c r="L34" s="197">
        <v>250</v>
      </c>
      <c r="M34" s="197">
        <v>256</v>
      </c>
      <c r="N34" s="197">
        <v>259</v>
      </c>
      <c r="O34" s="197">
        <v>266</v>
      </c>
      <c r="P34" s="197">
        <v>264</v>
      </c>
      <c r="Q34" s="197">
        <v>243</v>
      </c>
      <c r="R34" s="197">
        <v>233</v>
      </c>
      <c r="S34" s="199">
        <v>230</v>
      </c>
      <c r="T34" s="207">
        <v>231</v>
      </c>
    </row>
    <row r="35" spans="1:20" x14ac:dyDescent="0.25">
      <c r="A35" s="435" t="s">
        <v>28</v>
      </c>
      <c r="B35" s="199">
        <v>194</v>
      </c>
      <c r="C35" s="199">
        <v>202</v>
      </c>
      <c r="D35" s="199">
        <v>230</v>
      </c>
      <c r="E35" s="199">
        <v>222</v>
      </c>
      <c r="F35" s="199">
        <v>216</v>
      </c>
      <c r="G35" s="197">
        <v>230</v>
      </c>
      <c r="H35" s="197">
        <v>231</v>
      </c>
      <c r="I35" s="197">
        <v>233</v>
      </c>
      <c r="J35" s="197">
        <v>246</v>
      </c>
      <c r="K35" s="197">
        <v>248</v>
      </c>
      <c r="L35" s="197">
        <v>257</v>
      </c>
      <c r="M35" s="197">
        <v>256</v>
      </c>
      <c r="N35" s="197">
        <v>268</v>
      </c>
      <c r="O35" s="197">
        <v>265</v>
      </c>
      <c r="P35" s="197">
        <v>255</v>
      </c>
      <c r="Q35" s="197">
        <v>229</v>
      </c>
      <c r="R35" s="197">
        <v>231</v>
      </c>
      <c r="S35" s="199">
        <v>232</v>
      </c>
      <c r="T35" s="207">
        <v>230</v>
      </c>
    </row>
    <row r="36" spans="1:20" x14ac:dyDescent="0.25">
      <c r="A36" s="435" t="s">
        <v>29</v>
      </c>
      <c r="B36" s="199">
        <v>273</v>
      </c>
      <c r="C36" s="199">
        <v>274</v>
      </c>
      <c r="D36" s="199">
        <v>279</v>
      </c>
      <c r="E36" s="199">
        <v>271</v>
      </c>
      <c r="F36" s="199">
        <v>269</v>
      </c>
      <c r="G36" s="197">
        <v>273</v>
      </c>
      <c r="H36" s="197">
        <v>274</v>
      </c>
      <c r="I36" s="197">
        <v>280</v>
      </c>
      <c r="J36" s="197">
        <v>277</v>
      </c>
      <c r="K36" s="197">
        <v>263</v>
      </c>
      <c r="L36" s="197">
        <v>266</v>
      </c>
      <c r="M36" s="197">
        <v>269</v>
      </c>
      <c r="N36" s="197">
        <v>285</v>
      </c>
      <c r="O36" s="197">
        <v>283</v>
      </c>
      <c r="P36" s="197">
        <v>283</v>
      </c>
      <c r="Q36" s="197">
        <v>276</v>
      </c>
      <c r="R36" s="197">
        <v>276</v>
      </c>
      <c r="S36" s="199">
        <v>271</v>
      </c>
      <c r="T36" s="207">
        <v>277</v>
      </c>
    </row>
    <row r="37" spans="1:20" x14ac:dyDescent="0.25">
      <c r="A37" s="435" t="s">
        <v>30</v>
      </c>
      <c r="B37" s="199">
        <v>214</v>
      </c>
      <c r="C37" s="199">
        <v>237</v>
      </c>
      <c r="D37" s="199">
        <v>285</v>
      </c>
      <c r="E37" s="199">
        <v>279</v>
      </c>
      <c r="F37" s="199">
        <v>291</v>
      </c>
      <c r="G37" s="197">
        <v>296</v>
      </c>
      <c r="H37" s="197">
        <v>302</v>
      </c>
      <c r="I37" s="197">
        <v>300</v>
      </c>
      <c r="J37" s="197">
        <v>289</v>
      </c>
      <c r="K37" s="197">
        <v>302</v>
      </c>
      <c r="L37" s="197">
        <v>316</v>
      </c>
      <c r="M37" s="197">
        <v>313</v>
      </c>
      <c r="N37" s="197">
        <v>314</v>
      </c>
      <c r="O37" s="197">
        <v>312</v>
      </c>
      <c r="P37" s="197">
        <v>310</v>
      </c>
      <c r="Q37" s="197">
        <v>312</v>
      </c>
      <c r="R37" s="197">
        <v>308</v>
      </c>
      <c r="S37" s="199">
        <v>305</v>
      </c>
      <c r="T37" s="207">
        <v>298</v>
      </c>
    </row>
    <row r="38" spans="1:20" ht="18" x14ac:dyDescent="0.25">
      <c r="A38" s="14" t="s">
        <v>116</v>
      </c>
      <c r="B38" s="201">
        <v>182</v>
      </c>
      <c r="C38" s="201">
        <v>193</v>
      </c>
      <c r="D38" s="201">
        <v>200</v>
      </c>
      <c r="E38" s="201">
        <v>209</v>
      </c>
      <c r="F38" s="201">
        <v>209</v>
      </c>
      <c r="G38" s="196">
        <v>209</v>
      </c>
      <c r="H38" s="196">
        <v>214</v>
      </c>
      <c r="I38" s="196">
        <v>221</v>
      </c>
      <c r="J38" s="196">
        <v>225</v>
      </c>
      <c r="K38" s="196">
        <v>227</v>
      </c>
      <c r="L38" s="196">
        <v>231</v>
      </c>
      <c r="M38" s="196">
        <v>232</v>
      </c>
      <c r="N38" s="196">
        <v>236</v>
      </c>
      <c r="O38" s="196">
        <v>235</v>
      </c>
      <c r="P38" s="196">
        <v>223</v>
      </c>
      <c r="Q38" s="196">
        <v>217</v>
      </c>
      <c r="R38" s="196">
        <v>216</v>
      </c>
      <c r="S38" s="201">
        <v>216</v>
      </c>
      <c r="T38" s="206">
        <v>218</v>
      </c>
    </row>
    <row r="39" spans="1:20" x14ac:dyDescent="0.25">
      <c r="A39" s="435" t="s">
        <v>31</v>
      </c>
      <c r="B39" s="199">
        <v>194</v>
      </c>
      <c r="C39" s="199">
        <v>190</v>
      </c>
      <c r="D39" s="199">
        <v>190</v>
      </c>
      <c r="E39" s="199">
        <v>192</v>
      </c>
      <c r="F39" s="199">
        <v>193</v>
      </c>
      <c r="G39" s="197">
        <v>195</v>
      </c>
      <c r="H39" s="197">
        <v>196</v>
      </c>
      <c r="I39" s="197">
        <v>199</v>
      </c>
      <c r="J39" s="197">
        <v>206</v>
      </c>
      <c r="K39" s="197">
        <v>215</v>
      </c>
      <c r="L39" s="197">
        <v>223</v>
      </c>
      <c r="M39" s="197">
        <v>222</v>
      </c>
      <c r="N39" s="197">
        <v>225</v>
      </c>
      <c r="O39" s="197">
        <v>215</v>
      </c>
      <c r="P39" s="197">
        <v>215</v>
      </c>
      <c r="Q39" s="197">
        <v>208</v>
      </c>
      <c r="R39" s="197">
        <v>207</v>
      </c>
      <c r="S39" s="199">
        <v>205</v>
      </c>
      <c r="T39" s="207">
        <v>211</v>
      </c>
    </row>
    <row r="40" spans="1:20" x14ac:dyDescent="0.25">
      <c r="A40" s="435" t="s">
        <v>32</v>
      </c>
      <c r="B40" s="199">
        <v>155</v>
      </c>
      <c r="C40" s="199">
        <v>209</v>
      </c>
      <c r="D40" s="199">
        <v>236</v>
      </c>
      <c r="E40" s="199">
        <v>256</v>
      </c>
      <c r="F40" s="199">
        <v>251</v>
      </c>
      <c r="G40" s="197">
        <v>264</v>
      </c>
      <c r="H40" s="197">
        <v>320</v>
      </c>
      <c r="I40" s="197">
        <v>353</v>
      </c>
      <c r="J40" s="197">
        <v>335</v>
      </c>
      <c r="K40" s="197">
        <v>269</v>
      </c>
      <c r="L40" s="197">
        <v>272</v>
      </c>
      <c r="M40" s="197">
        <v>281</v>
      </c>
      <c r="N40" s="197">
        <v>277</v>
      </c>
      <c r="O40" s="197">
        <v>258</v>
      </c>
      <c r="P40" s="197">
        <v>250</v>
      </c>
      <c r="Q40" s="197">
        <v>231</v>
      </c>
      <c r="R40" s="197">
        <v>220</v>
      </c>
      <c r="S40" s="199">
        <v>226</v>
      </c>
      <c r="T40" s="207">
        <v>220</v>
      </c>
    </row>
    <row r="41" spans="1:20" x14ac:dyDescent="0.25">
      <c r="A41" s="435" t="s">
        <v>33</v>
      </c>
      <c r="B41" s="199"/>
      <c r="C41" s="199"/>
      <c r="D41" s="199"/>
      <c r="E41" s="199"/>
      <c r="F41" s="199"/>
      <c r="G41" s="197"/>
      <c r="H41" s="197"/>
      <c r="I41" s="197"/>
      <c r="J41" s="197"/>
      <c r="K41" s="197"/>
      <c r="L41" s="197"/>
      <c r="M41" s="197"/>
      <c r="N41" s="197"/>
      <c r="O41" s="197"/>
      <c r="P41" s="197">
        <v>173</v>
      </c>
      <c r="Q41" s="197">
        <v>150</v>
      </c>
      <c r="R41" s="197">
        <v>149</v>
      </c>
      <c r="S41" s="199">
        <v>166</v>
      </c>
      <c r="T41" s="207">
        <v>163</v>
      </c>
    </row>
    <row r="42" spans="1:20" x14ac:dyDescent="0.25">
      <c r="A42" s="435" t="s">
        <v>34</v>
      </c>
      <c r="B42" s="199">
        <v>180</v>
      </c>
      <c r="C42" s="199">
        <v>195</v>
      </c>
      <c r="D42" s="199">
        <v>198</v>
      </c>
      <c r="E42" s="199">
        <v>205</v>
      </c>
      <c r="F42" s="199">
        <v>205</v>
      </c>
      <c r="G42" s="197">
        <v>205</v>
      </c>
      <c r="H42" s="197">
        <v>207</v>
      </c>
      <c r="I42" s="197">
        <v>214</v>
      </c>
      <c r="J42" s="197">
        <v>213</v>
      </c>
      <c r="K42" s="197">
        <v>219</v>
      </c>
      <c r="L42" s="197">
        <v>222</v>
      </c>
      <c r="M42" s="197">
        <v>219</v>
      </c>
      <c r="N42" s="197">
        <v>224</v>
      </c>
      <c r="O42" s="197">
        <v>223</v>
      </c>
      <c r="P42" s="197">
        <v>220</v>
      </c>
      <c r="Q42" s="197">
        <v>224</v>
      </c>
      <c r="R42" s="197">
        <v>224</v>
      </c>
      <c r="S42" s="199">
        <v>224</v>
      </c>
      <c r="T42" s="207">
        <v>227</v>
      </c>
    </row>
    <row r="43" spans="1:20" x14ac:dyDescent="0.25">
      <c r="A43" s="435" t="s">
        <v>35</v>
      </c>
      <c r="B43" s="199">
        <v>170</v>
      </c>
      <c r="C43" s="199">
        <v>176</v>
      </c>
      <c r="D43" s="199">
        <v>186</v>
      </c>
      <c r="E43" s="199">
        <v>195</v>
      </c>
      <c r="F43" s="199">
        <v>198</v>
      </c>
      <c r="G43" s="197">
        <v>200</v>
      </c>
      <c r="H43" s="197">
        <v>205</v>
      </c>
      <c r="I43" s="197">
        <v>207</v>
      </c>
      <c r="J43" s="197">
        <v>211</v>
      </c>
      <c r="K43" s="197">
        <v>213</v>
      </c>
      <c r="L43" s="197">
        <v>215</v>
      </c>
      <c r="M43" s="197">
        <v>216</v>
      </c>
      <c r="N43" s="197">
        <v>214</v>
      </c>
      <c r="O43" s="197">
        <v>215</v>
      </c>
      <c r="P43" s="197">
        <v>213</v>
      </c>
      <c r="Q43" s="197">
        <v>207</v>
      </c>
      <c r="R43" s="197">
        <v>207</v>
      </c>
      <c r="S43" s="199">
        <v>198</v>
      </c>
      <c r="T43" s="207">
        <v>198</v>
      </c>
    </row>
    <row r="44" spans="1:20" x14ac:dyDescent="0.25">
      <c r="A44" s="435" t="s">
        <v>36</v>
      </c>
      <c r="B44" s="199">
        <v>190</v>
      </c>
      <c r="C44" s="199">
        <v>191</v>
      </c>
      <c r="D44" s="199">
        <v>192</v>
      </c>
      <c r="E44" s="199">
        <v>210</v>
      </c>
      <c r="F44" s="199">
        <v>201</v>
      </c>
      <c r="G44" s="197">
        <v>196</v>
      </c>
      <c r="H44" s="197">
        <v>200</v>
      </c>
      <c r="I44" s="197">
        <v>200</v>
      </c>
      <c r="J44" s="197">
        <v>200</v>
      </c>
      <c r="K44" s="197">
        <v>199</v>
      </c>
      <c r="L44" s="197">
        <v>201</v>
      </c>
      <c r="M44" s="197">
        <v>202</v>
      </c>
      <c r="N44" s="197">
        <v>201</v>
      </c>
      <c r="O44" s="197">
        <v>201</v>
      </c>
      <c r="P44" s="197">
        <v>198</v>
      </c>
      <c r="Q44" s="197">
        <v>197</v>
      </c>
      <c r="R44" s="197">
        <v>197</v>
      </c>
      <c r="S44" s="199">
        <v>195</v>
      </c>
      <c r="T44" s="207">
        <v>196</v>
      </c>
    </row>
    <row r="45" spans="1:20" x14ac:dyDescent="0.25">
      <c r="A45" s="435" t="s">
        <v>37</v>
      </c>
      <c r="B45" s="199">
        <v>182</v>
      </c>
      <c r="C45" s="199">
        <v>194</v>
      </c>
      <c r="D45" s="199">
        <v>207</v>
      </c>
      <c r="E45" s="199">
        <v>216</v>
      </c>
      <c r="F45" s="199">
        <v>222</v>
      </c>
      <c r="G45" s="197">
        <v>222</v>
      </c>
      <c r="H45" s="197">
        <v>229</v>
      </c>
      <c r="I45" s="197">
        <v>238</v>
      </c>
      <c r="J45" s="197">
        <v>254</v>
      </c>
      <c r="K45" s="197">
        <v>258</v>
      </c>
      <c r="L45" s="197">
        <v>263</v>
      </c>
      <c r="M45" s="197">
        <v>268</v>
      </c>
      <c r="N45" s="197">
        <v>278</v>
      </c>
      <c r="O45" s="197">
        <v>278</v>
      </c>
      <c r="P45" s="197">
        <v>273</v>
      </c>
      <c r="Q45" s="197">
        <v>261</v>
      </c>
      <c r="R45" s="197">
        <v>257</v>
      </c>
      <c r="S45" s="199">
        <v>254</v>
      </c>
      <c r="T45" s="207">
        <v>256</v>
      </c>
    </row>
    <row r="46" spans="1:20" x14ac:dyDescent="0.25">
      <c r="A46" s="435" t="s">
        <v>38</v>
      </c>
      <c r="B46" s="199"/>
      <c r="C46" s="199"/>
      <c r="D46" s="199"/>
      <c r="E46" s="199"/>
      <c r="F46" s="199"/>
      <c r="G46" s="197"/>
      <c r="H46" s="197"/>
      <c r="I46" s="197"/>
      <c r="J46" s="197"/>
      <c r="K46" s="197"/>
      <c r="L46" s="197"/>
      <c r="M46" s="197"/>
      <c r="N46" s="197"/>
      <c r="O46" s="197"/>
      <c r="P46" s="197">
        <v>144</v>
      </c>
      <c r="Q46" s="197">
        <v>137</v>
      </c>
      <c r="R46" s="197">
        <v>134</v>
      </c>
      <c r="S46" s="199">
        <v>138</v>
      </c>
      <c r="T46" s="207">
        <v>139</v>
      </c>
    </row>
    <row r="47" spans="1:20" ht="18" x14ac:dyDescent="0.25">
      <c r="A47" s="14" t="s">
        <v>113</v>
      </c>
      <c r="B47" s="201">
        <v>176</v>
      </c>
      <c r="C47" s="201">
        <v>175</v>
      </c>
      <c r="D47" s="201">
        <v>178</v>
      </c>
      <c r="E47" s="201">
        <v>181</v>
      </c>
      <c r="F47" s="201">
        <v>185</v>
      </c>
      <c r="G47" s="196">
        <v>187</v>
      </c>
      <c r="H47" s="196">
        <v>189</v>
      </c>
      <c r="I47" s="196">
        <v>206</v>
      </c>
      <c r="J47" s="196">
        <v>209</v>
      </c>
      <c r="K47" s="196">
        <v>210</v>
      </c>
      <c r="L47" s="196">
        <v>217</v>
      </c>
      <c r="M47" s="196">
        <v>218</v>
      </c>
      <c r="N47" s="196">
        <v>228</v>
      </c>
      <c r="O47" s="196">
        <v>227</v>
      </c>
      <c r="P47" s="196">
        <v>227</v>
      </c>
      <c r="Q47" s="196">
        <v>223</v>
      </c>
      <c r="R47" s="196">
        <v>226</v>
      </c>
      <c r="S47" s="201">
        <v>236</v>
      </c>
      <c r="T47" s="206">
        <v>235</v>
      </c>
    </row>
    <row r="48" spans="1:20" x14ac:dyDescent="0.25">
      <c r="A48" s="435" t="s">
        <v>39</v>
      </c>
      <c r="B48" s="199">
        <v>124</v>
      </c>
      <c r="C48" s="199">
        <v>124</v>
      </c>
      <c r="D48" s="199">
        <v>128</v>
      </c>
      <c r="E48" s="199">
        <v>133</v>
      </c>
      <c r="F48" s="199">
        <v>138</v>
      </c>
      <c r="G48" s="197">
        <v>143</v>
      </c>
      <c r="H48" s="197">
        <v>151</v>
      </c>
      <c r="I48" s="197">
        <v>182</v>
      </c>
      <c r="J48" s="197">
        <v>186</v>
      </c>
      <c r="K48" s="197">
        <v>196</v>
      </c>
      <c r="L48" s="197">
        <v>203</v>
      </c>
      <c r="M48" s="197">
        <v>211</v>
      </c>
      <c r="N48" s="197">
        <v>240</v>
      </c>
      <c r="O48" s="197">
        <v>243</v>
      </c>
      <c r="P48" s="197">
        <v>255</v>
      </c>
      <c r="Q48" s="197">
        <v>261</v>
      </c>
      <c r="R48" s="197">
        <v>265</v>
      </c>
      <c r="S48" s="199">
        <v>270</v>
      </c>
      <c r="T48" s="207">
        <v>270</v>
      </c>
    </row>
    <row r="49" spans="1:20" x14ac:dyDescent="0.25">
      <c r="A49" s="435" t="s">
        <v>104</v>
      </c>
      <c r="B49" s="199">
        <v>161</v>
      </c>
      <c r="C49" s="199">
        <v>142</v>
      </c>
      <c r="D49" s="199">
        <v>147</v>
      </c>
      <c r="E49" s="199">
        <v>162</v>
      </c>
      <c r="F49" s="199">
        <v>175</v>
      </c>
      <c r="G49" s="197">
        <v>184</v>
      </c>
      <c r="H49" s="197">
        <v>192</v>
      </c>
      <c r="I49" s="197">
        <v>198</v>
      </c>
      <c r="J49" s="197">
        <v>200</v>
      </c>
      <c r="K49" s="197">
        <v>206</v>
      </c>
      <c r="L49" s="197">
        <v>196</v>
      </c>
      <c r="M49" s="197">
        <v>197</v>
      </c>
      <c r="N49" s="197">
        <v>198</v>
      </c>
      <c r="O49" s="197">
        <v>182</v>
      </c>
      <c r="P49" s="197">
        <v>178</v>
      </c>
      <c r="Q49" s="197">
        <v>185</v>
      </c>
      <c r="R49" s="197">
        <v>202</v>
      </c>
      <c r="S49" s="199">
        <v>202</v>
      </c>
      <c r="T49" s="207">
        <v>205</v>
      </c>
    </row>
    <row r="50" spans="1:20" ht="19.5" x14ac:dyDescent="0.25">
      <c r="A50" s="435" t="s">
        <v>41</v>
      </c>
      <c r="B50" s="199">
        <v>250</v>
      </c>
      <c r="C50" s="199">
        <v>248</v>
      </c>
      <c r="D50" s="199">
        <v>246</v>
      </c>
      <c r="E50" s="199">
        <v>245</v>
      </c>
      <c r="F50" s="199">
        <v>254</v>
      </c>
      <c r="G50" s="197">
        <v>254</v>
      </c>
      <c r="H50" s="197">
        <v>255</v>
      </c>
      <c r="I50" s="197">
        <v>262</v>
      </c>
      <c r="J50" s="197">
        <v>270</v>
      </c>
      <c r="K50" s="197">
        <v>270</v>
      </c>
      <c r="L50" s="197">
        <v>275</v>
      </c>
      <c r="M50" s="197">
        <v>281</v>
      </c>
      <c r="N50" s="197">
        <v>285</v>
      </c>
      <c r="O50" s="197">
        <v>286</v>
      </c>
      <c r="P50" s="197">
        <v>285</v>
      </c>
      <c r="Q50" s="197">
        <v>285</v>
      </c>
      <c r="R50" s="197">
        <v>286</v>
      </c>
      <c r="S50" s="199">
        <v>285</v>
      </c>
      <c r="T50" s="207">
        <v>284</v>
      </c>
    </row>
    <row r="51" spans="1:20" ht="19.5" customHeight="1" x14ac:dyDescent="0.25">
      <c r="A51" s="435" t="s">
        <v>210</v>
      </c>
      <c r="B51" s="199">
        <v>312</v>
      </c>
      <c r="C51" s="199">
        <v>330</v>
      </c>
      <c r="D51" s="199">
        <v>299</v>
      </c>
      <c r="E51" s="199">
        <v>302</v>
      </c>
      <c r="F51" s="199">
        <v>307</v>
      </c>
      <c r="G51" s="197">
        <v>302</v>
      </c>
      <c r="H51" s="197">
        <v>312</v>
      </c>
      <c r="I51" s="197">
        <v>317</v>
      </c>
      <c r="J51" s="197">
        <v>319</v>
      </c>
      <c r="K51" s="197">
        <v>310</v>
      </c>
      <c r="L51" s="197">
        <v>348</v>
      </c>
      <c r="M51" s="197">
        <v>349</v>
      </c>
      <c r="N51" s="197">
        <v>345</v>
      </c>
      <c r="O51" s="197">
        <v>334</v>
      </c>
      <c r="P51" s="197">
        <v>285</v>
      </c>
      <c r="Q51" s="197">
        <v>243</v>
      </c>
      <c r="R51" s="197">
        <v>249</v>
      </c>
      <c r="S51" s="199">
        <v>249</v>
      </c>
      <c r="T51" s="207">
        <v>224</v>
      </c>
    </row>
    <row r="52" spans="1:20" ht="19.5" x14ac:dyDescent="0.25">
      <c r="A52" s="435" t="s">
        <v>94</v>
      </c>
      <c r="B52" s="199">
        <v>190</v>
      </c>
      <c r="C52" s="199">
        <v>188</v>
      </c>
      <c r="D52" s="199">
        <v>190</v>
      </c>
      <c r="E52" s="199">
        <v>193</v>
      </c>
      <c r="F52" s="199">
        <v>197</v>
      </c>
      <c r="G52" s="197">
        <v>195</v>
      </c>
      <c r="H52" s="197">
        <v>181</v>
      </c>
      <c r="I52" s="197">
        <v>187</v>
      </c>
      <c r="J52" s="197">
        <v>213</v>
      </c>
      <c r="K52" s="197">
        <v>206</v>
      </c>
      <c r="L52" s="197">
        <v>207</v>
      </c>
      <c r="M52" s="197">
        <v>203</v>
      </c>
      <c r="N52" s="197">
        <v>204</v>
      </c>
      <c r="O52" s="197">
        <v>198</v>
      </c>
      <c r="P52" s="197">
        <v>194</v>
      </c>
      <c r="Q52" s="197">
        <v>165</v>
      </c>
      <c r="R52" s="197">
        <v>162</v>
      </c>
      <c r="S52" s="199">
        <v>205</v>
      </c>
      <c r="T52" s="207">
        <v>201</v>
      </c>
    </row>
    <row r="53" spans="1:20" x14ac:dyDescent="0.25">
      <c r="A53" s="435" t="s">
        <v>97</v>
      </c>
      <c r="B53" s="197" t="s">
        <v>103</v>
      </c>
      <c r="C53" s="197" t="s">
        <v>103</v>
      </c>
      <c r="D53" s="197" t="s">
        <v>103</v>
      </c>
      <c r="E53" s="197" t="s">
        <v>103</v>
      </c>
      <c r="F53" s="197" t="s">
        <v>103</v>
      </c>
      <c r="G53" s="197" t="s">
        <v>103</v>
      </c>
      <c r="H53" s="197" t="s">
        <v>103</v>
      </c>
      <c r="I53" s="197">
        <v>222</v>
      </c>
      <c r="J53" s="197">
        <v>224</v>
      </c>
      <c r="K53" s="197">
        <v>225</v>
      </c>
      <c r="L53" s="197">
        <v>223</v>
      </c>
      <c r="M53" s="197">
        <v>220</v>
      </c>
      <c r="N53" s="197">
        <v>224</v>
      </c>
      <c r="O53" s="197">
        <v>223</v>
      </c>
      <c r="P53" s="197">
        <v>224</v>
      </c>
      <c r="Q53" s="197">
        <v>228</v>
      </c>
      <c r="R53" s="197">
        <v>228</v>
      </c>
      <c r="S53" s="199">
        <v>228</v>
      </c>
      <c r="T53" s="207">
        <v>229</v>
      </c>
    </row>
    <row r="54" spans="1:20" x14ac:dyDescent="0.25">
      <c r="A54" s="435" t="s">
        <v>45</v>
      </c>
      <c r="B54" s="199">
        <v>175</v>
      </c>
      <c r="C54" s="199">
        <v>175</v>
      </c>
      <c r="D54" s="199">
        <v>179</v>
      </c>
      <c r="E54" s="199">
        <v>187</v>
      </c>
      <c r="F54" s="199">
        <v>187</v>
      </c>
      <c r="G54" s="199">
        <v>188</v>
      </c>
      <c r="H54" s="199">
        <v>188</v>
      </c>
      <c r="I54" s="199">
        <v>193</v>
      </c>
      <c r="J54" s="199">
        <v>190</v>
      </c>
      <c r="K54" s="199">
        <v>184</v>
      </c>
      <c r="L54" s="199">
        <v>193</v>
      </c>
      <c r="M54" s="199">
        <v>190</v>
      </c>
      <c r="N54" s="199">
        <v>191</v>
      </c>
      <c r="O54" s="199">
        <v>190</v>
      </c>
      <c r="P54" s="199">
        <v>187</v>
      </c>
      <c r="Q54" s="199">
        <v>178</v>
      </c>
      <c r="R54" s="199">
        <v>180</v>
      </c>
      <c r="S54" s="199">
        <v>201</v>
      </c>
      <c r="T54" s="207">
        <v>200</v>
      </c>
    </row>
    <row r="55" spans="1:20" ht="18" x14ac:dyDescent="0.25">
      <c r="A55" s="437" t="s">
        <v>90</v>
      </c>
      <c r="B55" s="201">
        <v>251</v>
      </c>
      <c r="C55" s="201">
        <v>258</v>
      </c>
      <c r="D55" s="201">
        <v>268</v>
      </c>
      <c r="E55" s="201">
        <v>273</v>
      </c>
      <c r="F55" s="201">
        <v>276</v>
      </c>
      <c r="G55" s="201">
        <v>279</v>
      </c>
      <c r="H55" s="201">
        <v>285</v>
      </c>
      <c r="I55" s="201">
        <v>286</v>
      </c>
      <c r="J55" s="201">
        <v>286</v>
      </c>
      <c r="K55" s="201">
        <v>288</v>
      </c>
      <c r="L55" s="201">
        <v>283</v>
      </c>
      <c r="M55" s="201">
        <v>281</v>
      </c>
      <c r="N55" s="201">
        <v>280</v>
      </c>
      <c r="O55" s="201">
        <v>278</v>
      </c>
      <c r="P55" s="201">
        <v>274</v>
      </c>
      <c r="Q55" s="201">
        <v>268</v>
      </c>
      <c r="R55" s="201">
        <v>266</v>
      </c>
      <c r="S55" s="201">
        <v>266</v>
      </c>
      <c r="T55" s="206">
        <v>266</v>
      </c>
    </row>
    <row r="56" spans="1:20" x14ac:dyDescent="0.25">
      <c r="A56" s="435" t="s">
        <v>46</v>
      </c>
      <c r="B56" s="199">
        <v>277</v>
      </c>
      <c r="C56" s="199">
        <v>326</v>
      </c>
      <c r="D56" s="199">
        <v>350</v>
      </c>
      <c r="E56" s="199">
        <v>359</v>
      </c>
      <c r="F56" s="199">
        <v>357</v>
      </c>
      <c r="G56" s="197">
        <v>361</v>
      </c>
      <c r="H56" s="197">
        <v>363</v>
      </c>
      <c r="I56" s="197">
        <v>364</v>
      </c>
      <c r="J56" s="197">
        <v>361</v>
      </c>
      <c r="K56" s="197">
        <v>361</v>
      </c>
      <c r="L56" s="197">
        <v>324</v>
      </c>
      <c r="M56" s="197">
        <v>287</v>
      </c>
      <c r="N56" s="197">
        <v>301</v>
      </c>
      <c r="O56" s="197">
        <v>299</v>
      </c>
      <c r="P56" s="197">
        <v>299</v>
      </c>
      <c r="Q56" s="197">
        <v>297</v>
      </c>
      <c r="R56" s="197">
        <v>293</v>
      </c>
      <c r="S56" s="199">
        <v>300</v>
      </c>
      <c r="T56" s="207">
        <v>300</v>
      </c>
    </row>
    <row r="57" spans="1:20" x14ac:dyDescent="0.25">
      <c r="A57" s="435" t="s">
        <v>47</v>
      </c>
      <c r="B57" s="199">
        <v>317</v>
      </c>
      <c r="C57" s="199">
        <v>269</v>
      </c>
      <c r="D57" s="199">
        <v>289</v>
      </c>
      <c r="E57" s="199">
        <v>289</v>
      </c>
      <c r="F57" s="199">
        <v>289</v>
      </c>
      <c r="G57" s="197">
        <v>289</v>
      </c>
      <c r="H57" s="197">
        <v>293</v>
      </c>
      <c r="I57" s="197">
        <v>293</v>
      </c>
      <c r="J57" s="197">
        <v>301</v>
      </c>
      <c r="K57" s="197">
        <v>297</v>
      </c>
      <c r="L57" s="197">
        <v>297</v>
      </c>
      <c r="M57" s="197">
        <v>286</v>
      </c>
      <c r="N57" s="197">
        <v>264</v>
      </c>
      <c r="O57" s="197">
        <v>264</v>
      </c>
      <c r="P57" s="197">
        <v>262</v>
      </c>
      <c r="Q57" s="197">
        <v>246</v>
      </c>
      <c r="R57" s="197">
        <v>239</v>
      </c>
      <c r="S57" s="199">
        <v>238</v>
      </c>
      <c r="T57" s="207">
        <v>236</v>
      </c>
    </row>
    <row r="58" spans="1:20" x14ac:dyDescent="0.25">
      <c r="A58" s="435" t="s">
        <v>48</v>
      </c>
      <c r="B58" s="199">
        <v>301</v>
      </c>
      <c r="C58" s="199">
        <v>302</v>
      </c>
      <c r="D58" s="199">
        <v>306</v>
      </c>
      <c r="E58" s="199">
        <v>301</v>
      </c>
      <c r="F58" s="199">
        <v>300</v>
      </c>
      <c r="G58" s="197">
        <v>295</v>
      </c>
      <c r="H58" s="197">
        <v>289</v>
      </c>
      <c r="I58" s="197">
        <v>289</v>
      </c>
      <c r="J58" s="197">
        <v>284</v>
      </c>
      <c r="K58" s="197">
        <v>287</v>
      </c>
      <c r="L58" s="197">
        <v>293</v>
      </c>
      <c r="M58" s="197">
        <v>294</v>
      </c>
      <c r="N58" s="197">
        <v>289</v>
      </c>
      <c r="O58" s="197">
        <v>291</v>
      </c>
      <c r="P58" s="197">
        <v>277</v>
      </c>
      <c r="Q58" s="197">
        <v>252</v>
      </c>
      <c r="R58" s="197">
        <v>253</v>
      </c>
      <c r="S58" s="199">
        <v>250</v>
      </c>
      <c r="T58" s="207">
        <v>245</v>
      </c>
    </row>
    <row r="59" spans="1:20" x14ac:dyDescent="0.25">
      <c r="A59" s="435" t="s">
        <v>49</v>
      </c>
      <c r="B59" s="199">
        <v>297</v>
      </c>
      <c r="C59" s="199">
        <v>298</v>
      </c>
      <c r="D59" s="199">
        <v>318</v>
      </c>
      <c r="E59" s="199">
        <v>331</v>
      </c>
      <c r="F59" s="199">
        <v>334</v>
      </c>
      <c r="G59" s="197">
        <v>334</v>
      </c>
      <c r="H59" s="197">
        <v>340</v>
      </c>
      <c r="I59" s="197">
        <v>345</v>
      </c>
      <c r="J59" s="197">
        <v>354</v>
      </c>
      <c r="K59" s="197">
        <v>362</v>
      </c>
      <c r="L59" s="197">
        <v>368</v>
      </c>
      <c r="M59" s="197">
        <v>367</v>
      </c>
      <c r="N59" s="197">
        <v>367</v>
      </c>
      <c r="O59" s="197">
        <v>364</v>
      </c>
      <c r="P59" s="197">
        <v>363</v>
      </c>
      <c r="Q59" s="197">
        <v>362</v>
      </c>
      <c r="R59" s="197">
        <v>362</v>
      </c>
      <c r="S59" s="199">
        <v>362</v>
      </c>
      <c r="T59" s="207">
        <v>359</v>
      </c>
    </row>
    <row r="60" spans="1:20" x14ac:dyDescent="0.25">
      <c r="A60" s="435" t="s">
        <v>50</v>
      </c>
      <c r="B60" s="199">
        <v>257</v>
      </c>
      <c r="C60" s="199">
        <v>251</v>
      </c>
      <c r="D60" s="199">
        <v>265</v>
      </c>
      <c r="E60" s="199">
        <v>255</v>
      </c>
      <c r="F60" s="199">
        <v>258</v>
      </c>
      <c r="G60" s="197">
        <v>259</v>
      </c>
      <c r="H60" s="197">
        <v>270</v>
      </c>
      <c r="I60" s="197">
        <v>268</v>
      </c>
      <c r="J60" s="197">
        <v>265</v>
      </c>
      <c r="K60" s="197">
        <v>267</v>
      </c>
      <c r="L60" s="197">
        <v>265</v>
      </c>
      <c r="M60" s="197">
        <v>267</v>
      </c>
      <c r="N60" s="197">
        <v>266</v>
      </c>
      <c r="O60" s="197">
        <v>267</v>
      </c>
      <c r="P60" s="197">
        <v>268</v>
      </c>
      <c r="Q60" s="197">
        <v>266</v>
      </c>
      <c r="R60" s="197">
        <v>266</v>
      </c>
      <c r="S60" s="199">
        <v>266</v>
      </c>
      <c r="T60" s="207">
        <v>267</v>
      </c>
    </row>
    <row r="61" spans="1:20" x14ac:dyDescent="0.25">
      <c r="A61" s="435" t="s">
        <v>51</v>
      </c>
      <c r="B61" s="199">
        <v>278</v>
      </c>
      <c r="C61" s="199">
        <v>278</v>
      </c>
      <c r="D61" s="199">
        <v>272</v>
      </c>
      <c r="E61" s="199">
        <v>254</v>
      </c>
      <c r="F61" s="199">
        <v>256</v>
      </c>
      <c r="G61" s="197">
        <v>270</v>
      </c>
      <c r="H61" s="197">
        <v>277</v>
      </c>
      <c r="I61" s="197">
        <v>278</v>
      </c>
      <c r="J61" s="197">
        <v>257</v>
      </c>
      <c r="K61" s="197">
        <v>257</v>
      </c>
      <c r="L61" s="197">
        <v>250</v>
      </c>
      <c r="M61" s="197">
        <v>253</v>
      </c>
      <c r="N61" s="197">
        <v>247</v>
      </c>
      <c r="O61" s="197">
        <v>250</v>
      </c>
      <c r="P61" s="197">
        <v>249</v>
      </c>
      <c r="Q61" s="197">
        <v>246</v>
      </c>
      <c r="R61" s="197">
        <v>247</v>
      </c>
      <c r="S61" s="199">
        <v>255</v>
      </c>
      <c r="T61" s="207">
        <v>255</v>
      </c>
    </row>
    <row r="62" spans="1:20" x14ac:dyDescent="0.25">
      <c r="A62" s="435" t="s">
        <v>52</v>
      </c>
      <c r="B62" s="199">
        <v>217</v>
      </c>
      <c r="C62" s="199">
        <v>224</v>
      </c>
      <c r="D62" s="199">
        <v>230</v>
      </c>
      <c r="E62" s="199">
        <v>229</v>
      </c>
      <c r="F62" s="199">
        <v>229</v>
      </c>
      <c r="G62" s="197">
        <v>231</v>
      </c>
      <c r="H62" s="197">
        <v>234</v>
      </c>
      <c r="I62" s="197">
        <v>240</v>
      </c>
      <c r="J62" s="197">
        <v>222</v>
      </c>
      <c r="K62" s="197">
        <v>228</v>
      </c>
      <c r="L62" s="197">
        <v>226</v>
      </c>
      <c r="M62" s="197">
        <v>229</v>
      </c>
      <c r="N62" s="197">
        <v>232</v>
      </c>
      <c r="O62" s="197">
        <v>231</v>
      </c>
      <c r="P62" s="197">
        <v>230</v>
      </c>
      <c r="Q62" s="197">
        <v>230</v>
      </c>
      <c r="R62" s="197">
        <v>230</v>
      </c>
      <c r="S62" s="199">
        <v>230</v>
      </c>
      <c r="T62" s="207">
        <v>225</v>
      </c>
    </row>
    <row r="63" spans="1:20" x14ac:dyDescent="0.25">
      <c r="A63" s="435" t="s">
        <v>53</v>
      </c>
      <c r="B63" s="199">
        <v>287</v>
      </c>
      <c r="C63" s="199">
        <v>295</v>
      </c>
      <c r="D63" s="199">
        <v>306</v>
      </c>
      <c r="E63" s="199">
        <v>289</v>
      </c>
      <c r="F63" s="199">
        <v>291</v>
      </c>
      <c r="G63" s="197">
        <v>289</v>
      </c>
      <c r="H63" s="197">
        <v>291</v>
      </c>
      <c r="I63" s="197">
        <v>286</v>
      </c>
      <c r="J63" s="197">
        <v>277</v>
      </c>
      <c r="K63" s="197">
        <v>279</v>
      </c>
      <c r="L63" s="197">
        <v>280</v>
      </c>
      <c r="M63" s="197">
        <v>285</v>
      </c>
      <c r="N63" s="197">
        <v>294</v>
      </c>
      <c r="O63" s="197">
        <v>294</v>
      </c>
      <c r="P63" s="197">
        <v>283</v>
      </c>
      <c r="Q63" s="197">
        <v>275</v>
      </c>
      <c r="R63" s="197">
        <v>275</v>
      </c>
      <c r="S63" s="199">
        <v>265</v>
      </c>
      <c r="T63" s="207">
        <v>266</v>
      </c>
    </row>
    <row r="64" spans="1:20" x14ac:dyDescent="0.25">
      <c r="A64" s="435" t="s">
        <v>54</v>
      </c>
      <c r="B64" s="199">
        <v>204</v>
      </c>
      <c r="C64" s="199">
        <v>212</v>
      </c>
      <c r="D64" s="199">
        <v>213</v>
      </c>
      <c r="E64" s="199">
        <v>215</v>
      </c>
      <c r="F64" s="199">
        <v>208</v>
      </c>
      <c r="G64" s="197">
        <v>210</v>
      </c>
      <c r="H64" s="197">
        <v>223</v>
      </c>
      <c r="I64" s="197">
        <v>222</v>
      </c>
      <c r="J64" s="197">
        <v>234</v>
      </c>
      <c r="K64" s="197">
        <v>233</v>
      </c>
      <c r="L64" s="197">
        <v>235</v>
      </c>
      <c r="M64" s="197">
        <v>239</v>
      </c>
      <c r="N64" s="197">
        <v>248</v>
      </c>
      <c r="O64" s="197">
        <v>249</v>
      </c>
      <c r="P64" s="197">
        <v>248</v>
      </c>
      <c r="Q64" s="197">
        <v>241</v>
      </c>
      <c r="R64" s="197">
        <v>239</v>
      </c>
      <c r="S64" s="199">
        <v>235</v>
      </c>
      <c r="T64" s="207">
        <v>235</v>
      </c>
    </row>
    <row r="65" spans="1:20" x14ac:dyDescent="0.25">
      <c r="A65" s="435" t="s">
        <v>55</v>
      </c>
      <c r="B65" s="199">
        <v>272</v>
      </c>
      <c r="C65" s="199">
        <v>273</v>
      </c>
      <c r="D65" s="199">
        <v>275</v>
      </c>
      <c r="E65" s="199">
        <v>303</v>
      </c>
      <c r="F65" s="199">
        <v>309</v>
      </c>
      <c r="G65" s="197">
        <v>310</v>
      </c>
      <c r="H65" s="197">
        <v>314</v>
      </c>
      <c r="I65" s="197">
        <v>316</v>
      </c>
      <c r="J65" s="197">
        <v>318</v>
      </c>
      <c r="K65" s="197">
        <v>320</v>
      </c>
      <c r="L65" s="197">
        <v>309</v>
      </c>
      <c r="M65" s="197">
        <v>310</v>
      </c>
      <c r="N65" s="197">
        <v>308</v>
      </c>
      <c r="O65" s="197">
        <v>307</v>
      </c>
      <c r="P65" s="197">
        <v>307</v>
      </c>
      <c r="Q65" s="197">
        <v>304</v>
      </c>
      <c r="R65" s="197">
        <v>304</v>
      </c>
      <c r="S65" s="199">
        <v>303</v>
      </c>
      <c r="T65" s="207">
        <v>302</v>
      </c>
    </row>
    <row r="66" spans="1:20" x14ac:dyDescent="0.25">
      <c r="A66" s="435" t="s">
        <v>56</v>
      </c>
      <c r="B66" s="199">
        <v>234</v>
      </c>
      <c r="C66" s="199">
        <v>226</v>
      </c>
      <c r="D66" s="199">
        <v>238</v>
      </c>
      <c r="E66" s="199">
        <v>254</v>
      </c>
      <c r="F66" s="199">
        <v>252</v>
      </c>
      <c r="G66" s="197">
        <v>261</v>
      </c>
      <c r="H66" s="197">
        <v>268</v>
      </c>
      <c r="I66" s="197">
        <v>279</v>
      </c>
      <c r="J66" s="197">
        <v>288</v>
      </c>
      <c r="K66" s="197">
        <v>283</v>
      </c>
      <c r="L66" s="197">
        <v>275</v>
      </c>
      <c r="M66" s="197">
        <v>286</v>
      </c>
      <c r="N66" s="197">
        <v>240</v>
      </c>
      <c r="O66" s="197">
        <v>228</v>
      </c>
      <c r="P66" s="197">
        <v>214</v>
      </c>
      <c r="Q66" s="197">
        <v>205</v>
      </c>
      <c r="R66" s="197">
        <v>200</v>
      </c>
      <c r="S66" s="199">
        <v>200</v>
      </c>
      <c r="T66" s="207">
        <v>198</v>
      </c>
    </row>
    <row r="67" spans="1:20" x14ac:dyDescent="0.25">
      <c r="A67" s="435" t="s">
        <v>57</v>
      </c>
      <c r="B67" s="199">
        <v>195</v>
      </c>
      <c r="C67" s="199">
        <v>194</v>
      </c>
      <c r="D67" s="199">
        <v>201</v>
      </c>
      <c r="E67" s="199">
        <v>215</v>
      </c>
      <c r="F67" s="199">
        <v>234</v>
      </c>
      <c r="G67" s="197">
        <v>229</v>
      </c>
      <c r="H67" s="197">
        <v>239</v>
      </c>
      <c r="I67" s="197">
        <v>237</v>
      </c>
      <c r="J67" s="197">
        <v>236</v>
      </c>
      <c r="K67" s="197">
        <v>231</v>
      </c>
      <c r="L67" s="197">
        <v>240</v>
      </c>
      <c r="M67" s="197">
        <v>240</v>
      </c>
      <c r="N67" s="197">
        <v>241</v>
      </c>
      <c r="O67" s="197">
        <v>242</v>
      </c>
      <c r="P67" s="197">
        <v>241</v>
      </c>
      <c r="Q67" s="197">
        <v>240</v>
      </c>
      <c r="R67" s="197">
        <v>242</v>
      </c>
      <c r="S67" s="199">
        <v>243</v>
      </c>
      <c r="T67" s="207">
        <v>241</v>
      </c>
    </row>
    <row r="68" spans="1:20" x14ac:dyDescent="0.25">
      <c r="A68" s="435" t="s">
        <v>58</v>
      </c>
      <c r="B68" s="199">
        <v>249</v>
      </c>
      <c r="C68" s="199">
        <v>251</v>
      </c>
      <c r="D68" s="199">
        <v>260</v>
      </c>
      <c r="E68" s="199">
        <v>264</v>
      </c>
      <c r="F68" s="199">
        <v>276</v>
      </c>
      <c r="G68" s="197">
        <v>289</v>
      </c>
      <c r="H68" s="197">
        <v>295</v>
      </c>
      <c r="I68" s="197">
        <v>297</v>
      </c>
      <c r="J68" s="197">
        <v>292</v>
      </c>
      <c r="K68" s="197">
        <v>312</v>
      </c>
      <c r="L68" s="197">
        <v>311</v>
      </c>
      <c r="M68" s="197">
        <v>325</v>
      </c>
      <c r="N68" s="197">
        <v>309</v>
      </c>
      <c r="O68" s="197">
        <v>284</v>
      </c>
      <c r="P68" s="197">
        <v>263</v>
      </c>
      <c r="Q68" s="197">
        <v>247</v>
      </c>
      <c r="R68" s="197">
        <v>231</v>
      </c>
      <c r="S68" s="199">
        <v>231</v>
      </c>
      <c r="T68" s="207">
        <v>232</v>
      </c>
    </row>
    <row r="69" spans="1:20" x14ac:dyDescent="0.25">
      <c r="A69" s="435" t="s">
        <v>59</v>
      </c>
      <c r="B69" s="199">
        <v>221</v>
      </c>
      <c r="C69" s="199">
        <v>222</v>
      </c>
      <c r="D69" s="199">
        <v>226</v>
      </c>
      <c r="E69" s="199">
        <v>219</v>
      </c>
      <c r="F69" s="199">
        <v>206</v>
      </c>
      <c r="G69" s="197">
        <v>219</v>
      </c>
      <c r="H69" s="197">
        <v>225</v>
      </c>
      <c r="I69" s="197">
        <v>224</v>
      </c>
      <c r="J69" s="197">
        <v>225</v>
      </c>
      <c r="K69" s="197">
        <v>218</v>
      </c>
      <c r="L69" s="197">
        <v>219</v>
      </c>
      <c r="M69" s="197">
        <v>228</v>
      </c>
      <c r="N69" s="197">
        <v>229</v>
      </c>
      <c r="O69" s="197">
        <v>231</v>
      </c>
      <c r="P69" s="197">
        <v>222</v>
      </c>
      <c r="Q69" s="197">
        <v>201</v>
      </c>
      <c r="R69" s="197">
        <v>195</v>
      </c>
      <c r="S69" s="199">
        <v>204</v>
      </c>
      <c r="T69" s="207">
        <v>207</v>
      </c>
    </row>
    <row r="70" spans="1:20" ht="18" x14ac:dyDescent="0.25">
      <c r="A70" s="14" t="s">
        <v>193</v>
      </c>
      <c r="B70" s="201">
        <v>195</v>
      </c>
      <c r="C70" s="201">
        <v>190</v>
      </c>
      <c r="D70" s="201">
        <v>194</v>
      </c>
      <c r="E70" s="201">
        <v>194</v>
      </c>
      <c r="F70" s="201">
        <v>196</v>
      </c>
      <c r="G70" s="196">
        <v>196</v>
      </c>
      <c r="H70" s="196">
        <v>203</v>
      </c>
      <c r="I70" s="196">
        <v>207</v>
      </c>
      <c r="J70" s="196">
        <v>207</v>
      </c>
      <c r="K70" s="196">
        <v>211</v>
      </c>
      <c r="L70" s="196">
        <v>211</v>
      </c>
      <c r="M70" s="196">
        <v>207</v>
      </c>
      <c r="N70" s="196">
        <v>210</v>
      </c>
      <c r="O70" s="196">
        <v>211</v>
      </c>
      <c r="P70" s="196">
        <v>209</v>
      </c>
      <c r="Q70" s="196">
        <v>201</v>
      </c>
      <c r="R70" s="196">
        <v>199</v>
      </c>
      <c r="S70" s="201">
        <v>201</v>
      </c>
      <c r="T70" s="206">
        <v>203</v>
      </c>
    </row>
    <row r="71" spans="1:20" x14ac:dyDescent="0.25">
      <c r="A71" s="435" t="s">
        <v>60</v>
      </c>
      <c r="B71" s="199">
        <v>275</v>
      </c>
      <c r="C71" s="199">
        <v>268</v>
      </c>
      <c r="D71" s="199">
        <v>274</v>
      </c>
      <c r="E71" s="199">
        <v>276</v>
      </c>
      <c r="F71" s="199">
        <v>268</v>
      </c>
      <c r="G71" s="197">
        <v>273</v>
      </c>
      <c r="H71" s="197">
        <v>286</v>
      </c>
      <c r="I71" s="197">
        <v>289</v>
      </c>
      <c r="J71" s="197">
        <v>289</v>
      </c>
      <c r="K71" s="197">
        <v>290</v>
      </c>
      <c r="L71" s="197">
        <v>282</v>
      </c>
      <c r="M71" s="197">
        <v>280</v>
      </c>
      <c r="N71" s="197">
        <v>279</v>
      </c>
      <c r="O71" s="197">
        <v>273</v>
      </c>
      <c r="P71" s="197">
        <v>263</v>
      </c>
      <c r="Q71" s="197">
        <v>235</v>
      </c>
      <c r="R71" s="197">
        <v>231</v>
      </c>
      <c r="S71" s="199">
        <v>236</v>
      </c>
      <c r="T71" s="207">
        <v>235</v>
      </c>
    </row>
    <row r="72" spans="1:20" x14ac:dyDescent="0.25">
      <c r="A72" s="435" t="s">
        <v>61</v>
      </c>
      <c r="B72" s="199">
        <v>205</v>
      </c>
      <c r="C72" s="199">
        <v>202</v>
      </c>
      <c r="D72" s="199">
        <v>204</v>
      </c>
      <c r="E72" s="199">
        <v>202</v>
      </c>
      <c r="F72" s="199">
        <v>212</v>
      </c>
      <c r="G72" s="197">
        <v>216</v>
      </c>
      <c r="H72" s="197">
        <v>229</v>
      </c>
      <c r="I72" s="197">
        <v>228</v>
      </c>
      <c r="J72" s="197">
        <v>225</v>
      </c>
      <c r="K72" s="197">
        <v>232</v>
      </c>
      <c r="L72" s="197">
        <v>239</v>
      </c>
      <c r="M72" s="197">
        <v>240</v>
      </c>
      <c r="N72" s="197">
        <v>240</v>
      </c>
      <c r="O72" s="197">
        <v>240</v>
      </c>
      <c r="P72" s="197">
        <v>240</v>
      </c>
      <c r="Q72" s="197">
        <v>240</v>
      </c>
      <c r="R72" s="197">
        <v>240</v>
      </c>
      <c r="S72" s="199">
        <v>239</v>
      </c>
      <c r="T72" s="207">
        <v>239</v>
      </c>
    </row>
    <row r="73" spans="1:20" x14ac:dyDescent="0.25">
      <c r="A73" s="435" t="s">
        <v>62</v>
      </c>
      <c r="B73" s="199">
        <v>162</v>
      </c>
      <c r="C73" s="199">
        <v>158</v>
      </c>
      <c r="D73" s="199">
        <v>162</v>
      </c>
      <c r="E73" s="199">
        <v>158</v>
      </c>
      <c r="F73" s="199">
        <v>160</v>
      </c>
      <c r="G73" s="197">
        <v>161</v>
      </c>
      <c r="H73" s="197">
        <v>162</v>
      </c>
      <c r="I73" s="197">
        <v>163</v>
      </c>
      <c r="J73" s="197">
        <v>167</v>
      </c>
      <c r="K73" s="197">
        <v>175</v>
      </c>
      <c r="L73" s="197">
        <v>171</v>
      </c>
      <c r="M73" s="197">
        <v>173</v>
      </c>
      <c r="N73" s="197">
        <v>182</v>
      </c>
      <c r="O73" s="197">
        <v>190</v>
      </c>
      <c r="P73" s="197">
        <v>185</v>
      </c>
      <c r="Q73" s="197">
        <v>171</v>
      </c>
      <c r="R73" s="197">
        <v>163</v>
      </c>
      <c r="S73" s="199">
        <v>164</v>
      </c>
      <c r="T73" s="207">
        <v>172</v>
      </c>
    </row>
    <row r="74" spans="1:20" x14ac:dyDescent="0.25">
      <c r="A74" s="435" t="s">
        <v>65</v>
      </c>
      <c r="B74" s="199">
        <v>188</v>
      </c>
      <c r="C74" s="199">
        <v>182</v>
      </c>
      <c r="D74" s="199">
        <v>189</v>
      </c>
      <c r="E74" s="199">
        <v>194</v>
      </c>
      <c r="F74" s="199">
        <v>190</v>
      </c>
      <c r="G74" s="197">
        <v>181</v>
      </c>
      <c r="H74" s="197">
        <v>187</v>
      </c>
      <c r="I74" s="197">
        <v>201</v>
      </c>
      <c r="J74" s="197">
        <v>202</v>
      </c>
      <c r="K74" s="197">
        <v>198</v>
      </c>
      <c r="L74" s="197">
        <v>196</v>
      </c>
      <c r="M74" s="197">
        <v>183</v>
      </c>
      <c r="N74" s="197">
        <v>182</v>
      </c>
      <c r="O74" s="197">
        <v>181</v>
      </c>
      <c r="P74" s="197">
        <v>180</v>
      </c>
      <c r="Q74" s="197">
        <v>177</v>
      </c>
      <c r="R74" s="197">
        <v>179</v>
      </c>
      <c r="S74" s="199">
        <v>185</v>
      </c>
      <c r="T74" s="207">
        <v>185</v>
      </c>
    </row>
    <row r="75" spans="1:20" ht="18" x14ac:dyDescent="0.25">
      <c r="A75" s="14" t="s">
        <v>215</v>
      </c>
      <c r="B75" s="201">
        <v>235</v>
      </c>
      <c r="C75" s="201">
        <v>239</v>
      </c>
      <c r="D75" s="201">
        <v>254</v>
      </c>
      <c r="E75" s="201">
        <v>258</v>
      </c>
      <c r="F75" s="201">
        <v>257</v>
      </c>
      <c r="G75" s="196">
        <v>258</v>
      </c>
      <c r="H75" s="196">
        <v>260</v>
      </c>
      <c r="I75" s="196">
        <v>263</v>
      </c>
      <c r="J75" s="196">
        <v>268</v>
      </c>
      <c r="K75" s="196">
        <v>264</v>
      </c>
      <c r="L75" s="196">
        <v>260</v>
      </c>
      <c r="M75" s="196">
        <v>261</v>
      </c>
      <c r="N75" s="196">
        <v>257</v>
      </c>
      <c r="O75" s="196">
        <v>253</v>
      </c>
      <c r="P75" s="196">
        <v>249</v>
      </c>
      <c r="Q75" s="196">
        <v>242</v>
      </c>
      <c r="R75" s="196">
        <v>236</v>
      </c>
      <c r="S75" s="201">
        <v>239</v>
      </c>
      <c r="T75" s="206">
        <v>236</v>
      </c>
    </row>
    <row r="76" spans="1:20" x14ac:dyDescent="0.25">
      <c r="A76" s="435" t="s">
        <v>66</v>
      </c>
      <c r="B76" s="199">
        <v>246</v>
      </c>
      <c r="C76" s="199">
        <v>247</v>
      </c>
      <c r="D76" s="199">
        <v>248</v>
      </c>
      <c r="E76" s="199">
        <v>249</v>
      </c>
      <c r="F76" s="199">
        <v>251</v>
      </c>
      <c r="G76" s="197">
        <v>250</v>
      </c>
      <c r="H76" s="197">
        <v>251</v>
      </c>
      <c r="I76" s="197">
        <v>265</v>
      </c>
      <c r="J76" s="197">
        <v>263</v>
      </c>
      <c r="K76" s="197">
        <v>269</v>
      </c>
      <c r="L76" s="197">
        <v>265</v>
      </c>
      <c r="M76" s="197">
        <v>270</v>
      </c>
      <c r="N76" s="197">
        <v>273</v>
      </c>
      <c r="O76" s="197">
        <v>268</v>
      </c>
      <c r="P76" s="197">
        <v>264</v>
      </c>
      <c r="Q76" s="197">
        <v>253</v>
      </c>
      <c r="R76" s="197">
        <v>253</v>
      </c>
      <c r="S76" s="199">
        <v>272</v>
      </c>
      <c r="T76" s="207">
        <v>267</v>
      </c>
    </row>
    <row r="77" spans="1:20" x14ac:dyDescent="0.25">
      <c r="A77" s="435" t="s">
        <v>68</v>
      </c>
      <c r="B77" s="199">
        <v>162</v>
      </c>
      <c r="C77" s="199">
        <v>162</v>
      </c>
      <c r="D77" s="199">
        <v>165</v>
      </c>
      <c r="E77" s="199">
        <v>165</v>
      </c>
      <c r="F77" s="199">
        <v>170</v>
      </c>
      <c r="G77" s="197">
        <v>166</v>
      </c>
      <c r="H77" s="197">
        <v>168</v>
      </c>
      <c r="I77" s="197">
        <v>170</v>
      </c>
      <c r="J77" s="197">
        <v>175</v>
      </c>
      <c r="K77" s="197">
        <v>171</v>
      </c>
      <c r="L77" s="197">
        <v>175</v>
      </c>
      <c r="M77" s="197">
        <v>180</v>
      </c>
      <c r="N77" s="197">
        <v>176</v>
      </c>
      <c r="O77" s="197">
        <v>188</v>
      </c>
      <c r="P77" s="197">
        <v>181</v>
      </c>
      <c r="Q77" s="197">
        <v>180</v>
      </c>
      <c r="R77" s="197">
        <v>181</v>
      </c>
      <c r="S77" s="199">
        <v>180</v>
      </c>
      <c r="T77" s="207">
        <v>180</v>
      </c>
    </row>
    <row r="78" spans="1:20" x14ac:dyDescent="0.25">
      <c r="A78" s="435" t="s">
        <v>69</v>
      </c>
      <c r="B78" s="199">
        <v>233</v>
      </c>
      <c r="C78" s="199">
        <v>237</v>
      </c>
      <c r="D78" s="199">
        <v>242</v>
      </c>
      <c r="E78" s="199">
        <v>242</v>
      </c>
      <c r="F78" s="199">
        <v>242</v>
      </c>
      <c r="G78" s="197">
        <v>247</v>
      </c>
      <c r="H78" s="197">
        <v>250</v>
      </c>
      <c r="I78" s="197">
        <v>250</v>
      </c>
      <c r="J78" s="197">
        <v>246</v>
      </c>
      <c r="K78" s="197">
        <v>249</v>
      </c>
      <c r="L78" s="197">
        <v>244</v>
      </c>
      <c r="M78" s="197">
        <v>256</v>
      </c>
      <c r="N78" s="197">
        <v>257</v>
      </c>
      <c r="O78" s="197">
        <v>253</v>
      </c>
      <c r="P78" s="197">
        <v>248</v>
      </c>
      <c r="Q78" s="197">
        <v>238</v>
      </c>
      <c r="R78" s="197">
        <v>235</v>
      </c>
      <c r="S78" s="199">
        <v>253</v>
      </c>
      <c r="T78" s="207">
        <v>247</v>
      </c>
    </row>
    <row r="79" spans="1:20" x14ac:dyDescent="0.25">
      <c r="A79" s="435" t="s">
        <v>70</v>
      </c>
      <c r="B79" s="199">
        <v>277</v>
      </c>
      <c r="C79" s="199">
        <v>289</v>
      </c>
      <c r="D79" s="199">
        <v>309</v>
      </c>
      <c r="E79" s="199">
        <v>321</v>
      </c>
      <c r="F79" s="199">
        <v>323</v>
      </c>
      <c r="G79" s="197">
        <v>329</v>
      </c>
      <c r="H79" s="197">
        <v>332</v>
      </c>
      <c r="I79" s="197">
        <v>334</v>
      </c>
      <c r="J79" s="197">
        <v>336</v>
      </c>
      <c r="K79" s="197">
        <v>327</v>
      </c>
      <c r="L79" s="197">
        <v>323</v>
      </c>
      <c r="M79" s="197">
        <v>322</v>
      </c>
      <c r="N79" s="197">
        <v>318</v>
      </c>
      <c r="O79" s="197">
        <v>315</v>
      </c>
      <c r="P79" s="197">
        <v>300</v>
      </c>
      <c r="Q79" s="197">
        <v>279</v>
      </c>
      <c r="R79" s="197">
        <v>255</v>
      </c>
      <c r="S79" s="199">
        <v>258</v>
      </c>
      <c r="T79" s="207">
        <v>255</v>
      </c>
    </row>
    <row r="80" spans="1:20" x14ac:dyDescent="0.25">
      <c r="A80" s="435" t="s">
        <v>72</v>
      </c>
      <c r="B80" s="199">
        <v>229</v>
      </c>
      <c r="C80" s="199">
        <v>224</v>
      </c>
      <c r="D80" s="199">
        <v>226</v>
      </c>
      <c r="E80" s="199">
        <v>229</v>
      </c>
      <c r="F80" s="199">
        <v>231</v>
      </c>
      <c r="G80" s="197">
        <v>232</v>
      </c>
      <c r="H80" s="197">
        <v>236</v>
      </c>
      <c r="I80" s="197">
        <v>237</v>
      </c>
      <c r="J80" s="197">
        <v>243</v>
      </c>
      <c r="K80" s="197">
        <v>244</v>
      </c>
      <c r="L80" s="197">
        <v>240</v>
      </c>
      <c r="M80" s="197">
        <v>234</v>
      </c>
      <c r="N80" s="197">
        <v>240</v>
      </c>
      <c r="O80" s="197">
        <v>231</v>
      </c>
      <c r="P80" s="197">
        <v>236</v>
      </c>
      <c r="Q80" s="197">
        <v>234</v>
      </c>
      <c r="R80" s="197">
        <v>229</v>
      </c>
      <c r="S80" s="199">
        <v>233</v>
      </c>
      <c r="T80" s="207">
        <v>231</v>
      </c>
    </row>
    <row r="81" spans="1:20" x14ac:dyDescent="0.25">
      <c r="A81" s="435" t="s">
        <v>73</v>
      </c>
      <c r="B81" s="199">
        <v>165</v>
      </c>
      <c r="C81" s="199">
        <v>165</v>
      </c>
      <c r="D81" s="199">
        <v>176</v>
      </c>
      <c r="E81" s="199">
        <v>190</v>
      </c>
      <c r="F81" s="199">
        <v>185</v>
      </c>
      <c r="G81" s="197">
        <v>184</v>
      </c>
      <c r="H81" s="197">
        <v>182</v>
      </c>
      <c r="I81" s="197">
        <v>184</v>
      </c>
      <c r="J81" s="197">
        <v>193</v>
      </c>
      <c r="K81" s="197">
        <v>192</v>
      </c>
      <c r="L81" s="197">
        <v>190</v>
      </c>
      <c r="M81" s="197">
        <v>198</v>
      </c>
      <c r="N81" s="197">
        <v>202</v>
      </c>
      <c r="O81" s="197">
        <v>199</v>
      </c>
      <c r="P81" s="197">
        <v>200</v>
      </c>
      <c r="Q81" s="197">
        <v>197</v>
      </c>
      <c r="R81" s="197">
        <v>193</v>
      </c>
      <c r="S81" s="199">
        <v>194</v>
      </c>
      <c r="T81" s="207">
        <v>195</v>
      </c>
    </row>
    <row r="82" spans="1:20" x14ac:dyDescent="0.25">
      <c r="A82" s="435" t="s">
        <v>74</v>
      </c>
      <c r="B82" s="199">
        <v>207</v>
      </c>
      <c r="C82" s="199">
        <v>207</v>
      </c>
      <c r="D82" s="199">
        <v>210</v>
      </c>
      <c r="E82" s="199">
        <v>208</v>
      </c>
      <c r="F82" s="199">
        <v>210</v>
      </c>
      <c r="G82" s="197">
        <v>211</v>
      </c>
      <c r="H82" s="197">
        <v>217</v>
      </c>
      <c r="I82" s="197">
        <v>223</v>
      </c>
      <c r="J82" s="197">
        <v>229</v>
      </c>
      <c r="K82" s="197">
        <v>227</v>
      </c>
      <c r="L82" s="197">
        <v>222</v>
      </c>
      <c r="M82" s="197">
        <v>223</v>
      </c>
      <c r="N82" s="197">
        <v>219</v>
      </c>
      <c r="O82" s="197">
        <v>216</v>
      </c>
      <c r="P82" s="197">
        <v>209</v>
      </c>
      <c r="Q82" s="197">
        <v>207</v>
      </c>
      <c r="R82" s="197">
        <v>205</v>
      </c>
      <c r="S82" s="199">
        <v>203</v>
      </c>
      <c r="T82" s="207">
        <v>200</v>
      </c>
    </row>
    <row r="83" spans="1:20" x14ac:dyDescent="0.25">
      <c r="A83" s="435" t="s">
        <v>75</v>
      </c>
      <c r="B83" s="199">
        <v>276</v>
      </c>
      <c r="C83" s="199">
        <v>281</v>
      </c>
      <c r="D83" s="199">
        <v>285</v>
      </c>
      <c r="E83" s="199">
        <v>284</v>
      </c>
      <c r="F83" s="199">
        <v>283</v>
      </c>
      <c r="G83" s="197">
        <v>279</v>
      </c>
      <c r="H83" s="197">
        <v>278</v>
      </c>
      <c r="I83" s="197">
        <v>278</v>
      </c>
      <c r="J83" s="197">
        <v>290</v>
      </c>
      <c r="K83" s="197">
        <v>289</v>
      </c>
      <c r="L83" s="197">
        <v>286</v>
      </c>
      <c r="M83" s="197">
        <v>284</v>
      </c>
      <c r="N83" s="197">
        <v>279</v>
      </c>
      <c r="O83" s="197">
        <v>281</v>
      </c>
      <c r="P83" s="197">
        <v>280</v>
      </c>
      <c r="Q83" s="197">
        <v>278</v>
      </c>
      <c r="R83" s="197">
        <v>273</v>
      </c>
      <c r="S83" s="199">
        <v>280</v>
      </c>
      <c r="T83" s="207">
        <v>281</v>
      </c>
    </row>
    <row r="84" spans="1:20" x14ac:dyDescent="0.25">
      <c r="A84" s="435" t="s">
        <v>76</v>
      </c>
      <c r="B84" s="199">
        <v>304</v>
      </c>
      <c r="C84" s="199">
        <v>318</v>
      </c>
      <c r="D84" s="199">
        <v>347</v>
      </c>
      <c r="E84" s="199">
        <v>352</v>
      </c>
      <c r="F84" s="199">
        <v>351</v>
      </c>
      <c r="G84" s="197">
        <v>354</v>
      </c>
      <c r="H84" s="197">
        <v>356</v>
      </c>
      <c r="I84" s="197">
        <v>361</v>
      </c>
      <c r="J84" s="197">
        <v>360</v>
      </c>
      <c r="K84" s="197">
        <v>343</v>
      </c>
      <c r="L84" s="197">
        <v>339</v>
      </c>
      <c r="M84" s="197">
        <v>338</v>
      </c>
      <c r="N84" s="197">
        <v>313</v>
      </c>
      <c r="O84" s="197">
        <v>295</v>
      </c>
      <c r="P84" s="197">
        <v>289</v>
      </c>
      <c r="Q84" s="197">
        <v>271</v>
      </c>
      <c r="R84" s="197">
        <v>265</v>
      </c>
      <c r="S84" s="199">
        <v>267</v>
      </c>
      <c r="T84" s="207">
        <v>255</v>
      </c>
    </row>
    <row r="85" spans="1:20" x14ac:dyDescent="0.25">
      <c r="A85" s="435" t="s">
        <v>77</v>
      </c>
      <c r="B85" s="199">
        <v>167</v>
      </c>
      <c r="C85" s="199">
        <v>190</v>
      </c>
      <c r="D85" s="199">
        <v>271</v>
      </c>
      <c r="E85" s="199">
        <v>269</v>
      </c>
      <c r="F85" s="199">
        <v>255</v>
      </c>
      <c r="G85" s="197">
        <v>253</v>
      </c>
      <c r="H85" s="197">
        <v>260</v>
      </c>
      <c r="I85" s="197">
        <v>267</v>
      </c>
      <c r="J85" s="197">
        <v>267</v>
      </c>
      <c r="K85" s="197">
        <v>262</v>
      </c>
      <c r="L85" s="197">
        <v>260</v>
      </c>
      <c r="M85" s="197">
        <v>260</v>
      </c>
      <c r="N85" s="197">
        <v>260</v>
      </c>
      <c r="O85" s="197">
        <v>257</v>
      </c>
      <c r="P85" s="197">
        <v>252</v>
      </c>
      <c r="Q85" s="197">
        <v>252</v>
      </c>
      <c r="R85" s="197">
        <v>252</v>
      </c>
      <c r="S85" s="199">
        <v>254</v>
      </c>
      <c r="T85" s="207">
        <v>254</v>
      </c>
    </row>
    <row r="86" spans="1:20" ht="18" x14ac:dyDescent="0.25">
      <c r="A86" s="14" t="s">
        <v>91</v>
      </c>
      <c r="B86" s="201">
        <v>164</v>
      </c>
      <c r="C86" s="201">
        <v>166</v>
      </c>
      <c r="D86" s="201">
        <v>171</v>
      </c>
      <c r="E86" s="201">
        <v>176</v>
      </c>
      <c r="F86" s="201">
        <v>180</v>
      </c>
      <c r="G86" s="196">
        <v>184</v>
      </c>
      <c r="H86" s="196">
        <v>192</v>
      </c>
      <c r="I86" s="196">
        <v>200</v>
      </c>
      <c r="J86" s="196">
        <v>203</v>
      </c>
      <c r="K86" s="196">
        <v>204</v>
      </c>
      <c r="L86" s="196">
        <v>204</v>
      </c>
      <c r="M86" s="196">
        <v>206</v>
      </c>
      <c r="N86" s="196">
        <v>205</v>
      </c>
      <c r="O86" s="196">
        <v>206</v>
      </c>
      <c r="P86" s="196">
        <v>203</v>
      </c>
      <c r="Q86" s="196">
        <v>200</v>
      </c>
      <c r="R86" s="196">
        <v>199</v>
      </c>
      <c r="S86" s="201">
        <v>198</v>
      </c>
      <c r="T86" s="206">
        <v>197</v>
      </c>
    </row>
    <row r="87" spans="1:20" x14ac:dyDescent="0.25">
      <c r="A87" s="435" t="s">
        <v>67</v>
      </c>
      <c r="B87" s="199">
        <v>207</v>
      </c>
      <c r="C87" s="199">
        <v>224</v>
      </c>
      <c r="D87" s="199">
        <v>226</v>
      </c>
      <c r="E87" s="199">
        <v>217</v>
      </c>
      <c r="F87" s="199">
        <v>219</v>
      </c>
      <c r="G87" s="196">
        <v>219</v>
      </c>
      <c r="H87" s="196">
        <v>227</v>
      </c>
      <c r="I87" s="197">
        <v>240</v>
      </c>
      <c r="J87" s="197">
        <v>249</v>
      </c>
      <c r="K87" s="197">
        <v>256</v>
      </c>
      <c r="L87" s="197">
        <v>258</v>
      </c>
      <c r="M87" s="197">
        <v>257</v>
      </c>
      <c r="N87" s="197">
        <v>252</v>
      </c>
      <c r="O87" s="197">
        <v>250</v>
      </c>
      <c r="P87" s="197">
        <v>236</v>
      </c>
      <c r="Q87" s="197">
        <v>230</v>
      </c>
      <c r="R87" s="197">
        <v>222</v>
      </c>
      <c r="S87" s="199">
        <v>207</v>
      </c>
      <c r="T87" s="207">
        <v>201</v>
      </c>
    </row>
    <row r="88" spans="1:20" x14ac:dyDescent="0.25">
      <c r="A88" s="435" t="s">
        <v>78</v>
      </c>
      <c r="B88" s="199">
        <v>254</v>
      </c>
      <c r="C88" s="199">
        <v>257</v>
      </c>
      <c r="D88" s="199">
        <v>263</v>
      </c>
      <c r="E88" s="199">
        <v>282</v>
      </c>
      <c r="F88" s="199">
        <v>280</v>
      </c>
      <c r="G88" s="197">
        <v>283</v>
      </c>
      <c r="H88" s="197">
        <v>282</v>
      </c>
      <c r="I88" s="197">
        <v>283</v>
      </c>
      <c r="J88" s="197">
        <v>284</v>
      </c>
      <c r="K88" s="197">
        <v>285</v>
      </c>
      <c r="L88" s="197">
        <v>287</v>
      </c>
      <c r="M88" s="197">
        <v>285</v>
      </c>
      <c r="N88" s="197">
        <v>282</v>
      </c>
      <c r="O88" s="197">
        <v>281</v>
      </c>
      <c r="P88" s="197">
        <v>281</v>
      </c>
      <c r="Q88" s="197">
        <v>275</v>
      </c>
      <c r="R88" s="197">
        <v>276</v>
      </c>
      <c r="S88" s="199">
        <v>278</v>
      </c>
      <c r="T88" s="207">
        <v>278</v>
      </c>
    </row>
    <row r="89" spans="1:20" x14ac:dyDescent="0.25">
      <c r="A89" s="435" t="s">
        <v>71</v>
      </c>
      <c r="B89" s="199">
        <v>220</v>
      </c>
      <c r="C89" s="199">
        <v>221</v>
      </c>
      <c r="D89" s="199">
        <v>226</v>
      </c>
      <c r="E89" s="199">
        <v>234</v>
      </c>
      <c r="F89" s="199">
        <v>241</v>
      </c>
      <c r="G89" s="197">
        <v>241</v>
      </c>
      <c r="H89" s="197">
        <v>242</v>
      </c>
      <c r="I89" s="197">
        <v>244</v>
      </c>
      <c r="J89" s="197">
        <v>244</v>
      </c>
      <c r="K89" s="197">
        <v>245</v>
      </c>
      <c r="L89" s="197">
        <v>245</v>
      </c>
      <c r="M89" s="197">
        <v>249</v>
      </c>
      <c r="N89" s="197">
        <v>247</v>
      </c>
      <c r="O89" s="197">
        <v>247</v>
      </c>
      <c r="P89" s="197">
        <v>251</v>
      </c>
      <c r="Q89" s="197">
        <v>250</v>
      </c>
      <c r="R89" s="197">
        <v>249</v>
      </c>
      <c r="S89" s="199">
        <v>244</v>
      </c>
      <c r="T89" s="207">
        <v>246</v>
      </c>
    </row>
    <row r="90" spans="1:20" x14ac:dyDescent="0.25">
      <c r="A90" s="435" t="s">
        <v>79</v>
      </c>
      <c r="B90" s="199">
        <v>122</v>
      </c>
      <c r="C90" s="199">
        <v>120</v>
      </c>
      <c r="D90" s="199">
        <v>123</v>
      </c>
      <c r="E90" s="199">
        <v>121</v>
      </c>
      <c r="F90" s="199">
        <v>128</v>
      </c>
      <c r="G90" s="197">
        <v>133</v>
      </c>
      <c r="H90" s="197">
        <v>142</v>
      </c>
      <c r="I90" s="197">
        <v>161</v>
      </c>
      <c r="J90" s="197">
        <v>158</v>
      </c>
      <c r="K90" s="197">
        <v>158</v>
      </c>
      <c r="L90" s="197">
        <v>163</v>
      </c>
      <c r="M90" s="197">
        <v>166</v>
      </c>
      <c r="N90" s="197">
        <v>168</v>
      </c>
      <c r="O90" s="197">
        <v>169</v>
      </c>
      <c r="P90" s="197">
        <v>168</v>
      </c>
      <c r="Q90" s="197">
        <v>162</v>
      </c>
      <c r="R90" s="197">
        <v>148</v>
      </c>
      <c r="S90" s="199">
        <v>145</v>
      </c>
      <c r="T90" s="207">
        <v>145</v>
      </c>
    </row>
    <row r="91" spans="1:20" x14ac:dyDescent="0.25">
      <c r="A91" s="435" t="s">
        <v>80</v>
      </c>
      <c r="B91" s="199">
        <v>82</v>
      </c>
      <c r="C91" s="199">
        <v>85</v>
      </c>
      <c r="D91" s="199">
        <v>85</v>
      </c>
      <c r="E91" s="199">
        <v>96</v>
      </c>
      <c r="F91" s="199">
        <v>103</v>
      </c>
      <c r="G91" s="197">
        <v>109</v>
      </c>
      <c r="H91" s="197">
        <v>127</v>
      </c>
      <c r="I91" s="197">
        <v>139</v>
      </c>
      <c r="J91" s="197">
        <v>145</v>
      </c>
      <c r="K91" s="197">
        <v>144</v>
      </c>
      <c r="L91" s="197">
        <v>148</v>
      </c>
      <c r="M91" s="197">
        <v>149</v>
      </c>
      <c r="N91" s="197">
        <v>151</v>
      </c>
      <c r="O91" s="197">
        <v>156</v>
      </c>
      <c r="P91" s="197">
        <v>157</v>
      </c>
      <c r="Q91" s="197">
        <v>162</v>
      </c>
      <c r="R91" s="197">
        <v>164</v>
      </c>
      <c r="S91" s="199">
        <v>161</v>
      </c>
      <c r="T91" s="207">
        <v>159</v>
      </c>
    </row>
    <row r="92" spans="1:20" x14ac:dyDescent="0.25">
      <c r="A92" s="435" t="s">
        <v>81</v>
      </c>
      <c r="B92" s="199">
        <v>171</v>
      </c>
      <c r="C92" s="199">
        <v>163</v>
      </c>
      <c r="D92" s="199">
        <v>173</v>
      </c>
      <c r="E92" s="199">
        <v>176</v>
      </c>
      <c r="F92" s="199">
        <v>187</v>
      </c>
      <c r="G92" s="197">
        <v>189</v>
      </c>
      <c r="H92" s="197">
        <v>200</v>
      </c>
      <c r="I92" s="197">
        <v>205</v>
      </c>
      <c r="J92" s="197">
        <v>209</v>
      </c>
      <c r="K92" s="197">
        <v>210</v>
      </c>
      <c r="L92" s="197">
        <v>206</v>
      </c>
      <c r="M92" s="197">
        <v>206</v>
      </c>
      <c r="N92" s="197">
        <v>207</v>
      </c>
      <c r="O92" s="197">
        <v>204</v>
      </c>
      <c r="P92" s="197">
        <v>200</v>
      </c>
      <c r="Q92" s="197">
        <v>196</v>
      </c>
      <c r="R92" s="197">
        <v>201</v>
      </c>
      <c r="S92" s="199">
        <v>198</v>
      </c>
      <c r="T92" s="207">
        <v>198</v>
      </c>
    </row>
    <row r="93" spans="1:20" x14ac:dyDescent="0.25">
      <c r="A93" s="435" t="s">
        <v>82</v>
      </c>
      <c r="B93" s="199">
        <v>160</v>
      </c>
      <c r="C93" s="199">
        <v>162</v>
      </c>
      <c r="D93" s="199">
        <v>160</v>
      </c>
      <c r="E93" s="199">
        <v>148</v>
      </c>
      <c r="F93" s="199">
        <v>149</v>
      </c>
      <c r="G93" s="197">
        <v>149</v>
      </c>
      <c r="H93" s="197">
        <v>153</v>
      </c>
      <c r="I93" s="197">
        <v>158</v>
      </c>
      <c r="J93" s="197">
        <v>153</v>
      </c>
      <c r="K93" s="197">
        <v>155</v>
      </c>
      <c r="L93" s="197">
        <v>150</v>
      </c>
      <c r="M93" s="197">
        <v>158</v>
      </c>
      <c r="N93" s="197">
        <v>152</v>
      </c>
      <c r="O93" s="197">
        <v>158</v>
      </c>
      <c r="P93" s="197">
        <v>154</v>
      </c>
      <c r="Q93" s="197">
        <v>157</v>
      </c>
      <c r="R93" s="197">
        <v>156</v>
      </c>
      <c r="S93" s="199">
        <v>173</v>
      </c>
      <c r="T93" s="207">
        <v>178</v>
      </c>
    </row>
    <row r="94" spans="1:20" x14ac:dyDescent="0.25">
      <c r="A94" s="435" t="s">
        <v>83</v>
      </c>
      <c r="B94" s="199">
        <v>162</v>
      </c>
      <c r="C94" s="199">
        <v>166</v>
      </c>
      <c r="D94" s="199">
        <v>180</v>
      </c>
      <c r="E94" s="199">
        <v>186</v>
      </c>
      <c r="F94" s="199">
        <v>188</v>
      </c>
      <c r="G94" s="197">
        <v>208</v>
      </c>
      <c r="H94" s="197">
        <v>215</v>
      </c>
      <c r="I94" s="197">
        <v>217</v>
      </c>
      <c r="J94" s="197">
        <v>218</v>
      </c>
      <c r="K94" s="197">
        <v>223</v>
      </c>
      <c r="L94" s="197">
        <v>231</v>
      </c>
      <c r="M94" s="197">
        <v>235</v>
      </c>
      <c r="N94" s="197">
        <v>236</v>
      </c>
      <c r="O94" s="197">
        <v>260</v>
      </c>
      <c r="P94" s="197">
        <v>260</v>
      </c>
      <c r="Q94" s="197">
        <v>256</v>
      </c>
      <c r="R94" s="197">
        <v>255</v>
      </c>
      <c r="S94" s="199">
        <v>254</v>
      </c>
      <c r="T94" s="207">
        <v>247</v>
      </c>
    </row>
    <row r="95" spans="1:20" x14ac:dyDescent="0.25">
      <c r="A95" s="435" t="s">
        <v>84</v>
      </c>
      <c r="B95" s="199">
        <v>163</v>
      </c>
      <c r="C95" s="199">
        <v>165</v>
      </c>
      <c r="D95" s="199">
        <v>180</v>
      </c>
      <c r="E95" s="199">
        <v>204</v>
      </c>
      <c r="F95" s="199">
        <v>188</v>
      </c>
      <c r="G95" s="197">
        <v>192</v>
      </c>
      <c r="H95" s="197">
        <v>194</v>
      </c>
      <c r="I95" s="197">
        <v>200</v>
      </c>
      <c r="J95" s="197">
        <v>206</v>
      </c>
      <c r="K95" s="197">
        <v>207</v>
      </c>
      <c r="L95" s="197">
        <v>198</v>
      </c>
      <c r="M95" s="197">
        <v>196</v>
      </c>
      <c r="N95" s="197">
        <v>195</v>
      </c>
      <c r="O95" s="197">
        <v>198</v>
      </c>
      <c r="P95" s="197">
        <v>174</v>
      </c>
      <c r="Q95" s="197">
        <v>144</v>
      </c>
      <c r="R95" s="197">
        <v>129</v>
      </c>
      <c r="S95" s="199">
        <v>137</v>
      </c>
      <c r="T95" s="207">
        <v>141</v>
      </c>
    </row>
    <row r="96" spans="1:20" ht="19.5" x14ac:dyDescent="0.25">
      <c r="A96" s="435" t="s">
        <v>85</v>
      </c>
      <c r="B96" s="199">
        <v>140</v>
      </c>
      <c r="C96" s="199">
        <v>142</v>
      </c>
      <c r="D96" s="199">
        <v>154</v>
      </c>
      <c r="E96" s="199">
        <v>156</v>
      </c>
      <c r="F96" s="199">
        <v>157</v>
      </c>
      <c r="G96" s="199">
        <v>165</v>
      </c>
      <c r="H96" s="199">
        <v>172</v>
      </c>
      <c r="I96" s="199">
        <v>180</v>
      </c>
      <c r="J96" s="199">
        <v>185</v>
      </c>
      <c r="K96" s="199">
        <v>187</v>
      </c>
      <c r="L96" s="199">
        <v>187</v>
      </c>
      <c r="M96" s="199">
        <v>190</v>
      </c>
      <c r="N96" s="199">
        <v>192</v>
      </c>
      <c r="O96" s="199">
        <v>191</v>
      </c>
      <c r="P96" s="199">
        <v>186</v>
      </c>
      <c r="Q96" s="199">
        <v>187</v>
      </c>
      <c r="R96" s="199">
        <v>179</v>
      </c>
      <c r="S96" s="199">
        <v>179</v>
      </c>
      <c r="T96" s="207">
        <v>180</v>
      </c>
    </row>
    <row r="97" spans="1:21" ht="19.5" x14ac:dyDescent="0.25">
      <c r="A97" s="435" t="s">
        <v>86</v>
      </c>
      <c r="B97" s="199" t="s">
        <v>103</v>
      </c>
      <c r="C97" s="199" t="s">
        <v>103</v>
      </c>
      <c r="D97" s="199" t="s">
        <v>103</v>
      </c>
      <c r="E97" s="199">
        <v>19</v>
      </c>
      <c r="F97" s="199">
        <v>40</v>
      </c>
      <c r="G97" s="199">
        <v>59</v>
      </c>
      <c r="H97" s="199">
        <v>61</v>
      </c>
      <c r="I97" s="199">
        <v>59</v>
      </c>
      <c r="J97" s="199">
        <v>55</v>
      </c>
      <c r="K97" s="199">
        <v>60</v>
      </c>
      <c r="L97" s="199">
        <v>73</v>
      </c>
      <c r="M97" s="199">
        <v>61</v>
      </c>
      <c r="N97" s="199">
        <v>57</v>
      </c>
      <c r="O97" s="199">
        <v>101</v>
      </c>
      <c r="P97" s="199">
        <v>109</v>
      </c>
      <c r="Q97" s="199">
        <v>105</v>
      </c>
      <c r="R97" s="199">
        <v>106</v>
      </c>
      <c r="S97" s="199">
        <v>107</v>
      </c>
      <c r="T97" s="207">
        <v>109</v>
      </c>
    </row>
    <row r="98" spans="1:21" x14ac:dyDescent="0.25">
      <c r="A98" s="739" t="s">
        <v>198</v>
      </c>
      <c r="B98" s="739"/>
      <c r="C98" s="739"/>
      <c r="D98" s="739"/>
      <c r="E98" s="739"/>
      <c r="F98" s="739"/>
      <c r="G98" s="739"/>
      <c r="H98" s="739"/>
      <c r="I98" s="739"/>
      <c r="J98" s="739"/>
      <c r="K98" s="739"/>
      <c r="L98" s="739"/>
      <c r="M98" s="739"/>
      <c r="N98" s="739"/>
      <c r="O98" s="739"/>
      <c r="P98" s="739"/>
      <c r="Q98" s="739"/>
      <c r="R98" s="739"/>
      <c r="S98" s="739"/>
      <c r="T98" s="139"/>
    </row>
    <row r="99" spans="1:21" ht="15" customHeight="1" x14ac:dyDescent="0.25">
      <c r="A99" s="704" t="s">
        <v>365</v>
      </c>
      <c r="B99" s="704"/>
      <c r="C99" s="704"/>
      <c r="D99" s="704"/>
      <c r="E99" s="704"/>
      <c r="F99" s="704"/>
      <c r="G99" s="704"/>
      <c r="H99" s="704"/>
      <c r="I99" s="704"/>
      <c r="J99" s="704"/>
      <c r="K99" s="704"/>
      <c r="L99" s="704"/>
      <c r="M99" s="704"/>
      <c r="N99" s="704"/>
      <c r="O99" s="704"/>
      <c r="P99" s="704"/>
      <c r="Q99" s="704"/>
      <c r="R99" s="704"/>
      <c r="S99" s="704"/>
      <c r="T99" s="427"/>
      <c r="U99" s="165"/>
    </row>
    <row r="100" spans="1:21" ht="16.5" customHeight="1" thickBot="1" x14ac:dyDescent="0.3">
      <c r="A100" s="770" t="s">
        <v>538</v>
      </c>
      <c r="B100" s="770"/>
      <c r="C100" s="770"/>
      <c r="D100" s="770"/>
      <c r="E100" s="770"/>
      <c r="F100" s="770"/>
      <c r="G100" s="770"/>
      <c r="H100" s="770"/>
      <c r="I100" s="770"/>
      <c r="J100" s="770"/>
      <c r="K100" s="770"/>
      <c r="L100" s="770"/>
      <c r="M100" s="770"/>
      <c r="N100" s="770"/>
      <c r="O100" s="770"/>
      <c r="P100" s="770"/>
      <c r="Q100" s="770"/>
      <c r="R100" s="770"/>
      <c r="S100" s="770"/>
      <c r="T100" s="428"/>
      <c r="U100" s="166"/>
    </row>
  </sheetData>
  <mergeCells count="6">
    <mergeCell ref="A100:S100"/>
    <mergeCell ref="A1:U1"/>
    <mergeCell ref="A2:U2"/>
    <mergeCell ref="A3:U3"/>
    <mergeCell ref="A98:S98"/>
    <mergeCell ref="A99:S9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4">
    <tabColor rgb="FFC7E6A4"/>
  </sheetPr>
  <dimension ref="A1:U115"/>
  <sheetViews>
    <sheetView workbookViewId="0">
      <pane ySplit="6" topLeftCell="A7" activePane="bottomLeft" state="frozen"/>
      <selection activeCell="O25" sqref="O25"/>
      <selection pane="bottomLeft" activeCell="N102" sqref="N102"/>
    </sheetView>
  </sheetViews>
  <sheetFormatPr defaultRowHeight="15" x14ac:dyDescent="0.25"/>
  <cols>
    <col min="1" max="1" width="18.42578125" customWidth="1"/>
  </cols>
  <sheetData>
    <row r="1" spans="1:21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</row>
    <row r="2" spans="1:21" x14ac:dyDescent="0.25">
      <c r="A2" s="660" t="s">
        <v>336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</row>
    <row r="3" spans="1:21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</row>
    <row r="4" spans="1:21" x14ac:dyDescent="0.25">
      <c r="A4" s="12" t="s">
        <v>497</v>
      </c>
    </row>
    <row r="5" spans="1:21" ht="15.75" thickBot="1" x14ac:dyDescent="0.3">
      <c r="A5" s="6" t="s">
        <v>242</v>
      </c>
    </row>
    <row r="6" spans="1:21" ht="15.75" thickBot="1" x14ac:dyDescent="0.3">
      <c r="A6" s="70"/>
      <c r="B6" s="98">
        <v>2000</v>
      </c>
      <c r="C6" s="98">
        <v>2001</v>
      </c>
      <c r="D6" s="98">
        <v>2002</v>
      </c>
      <c r="E6" s="98">
        <v>2003</v>
      </c>
      <c r="F6" s="98">
        <v>2004</v>
      </c>
      <c r="G6" s="98">
        <v>2005</v>
      </c>
      <c r="H6" s="98">
        <v>2006</v>
      </c>
      <c r="I6" s="98">
        <v>2007</v>
      </c>
      <c r="J6" s="98">
        <v>2008</v>
      </c>
      <c r="K6" s="98">
        <v>2009</v>
      </c>
      <c r="L6" s="98">
        <v>2010</v>
      </c>
      <c r="M6" s="98">
        <v>2011</v>
      </c>
      <c r="N6" s="98">
        <v>2012</v>
      </c>
      <c r="O6" s="98">
        <v>2013</v>
      </c>
      <c r="P6" s="98">
        <v>2014</v>
      </c>
      <c r="Q6" s="98">
        <v>2015</v>
      </c>
      <c r="R6" s="98">
        <v>2016</v>
      </c>
      <c r="S6" s="62">
        <v>2017</v>
      </c>
      <c r="T6" s="62">
        <v>2018</v>
      </c>
    </row>
    <row r="7" spans="1:21" x14ac:dyDescent="0.25">
      <c r="A7" s="11" t="s">
        <v>0</v>
      </c>
      <c r="B7" s="209">
        <v>229</v>
      </c>
      <c r="C7" s="209">
        <v>235</v>
      </c>
      <c r="D7" s="209">
        <v>244</v>
      </c>
      <c r="E7" s="209">
        <v>246</v>
      </c>
      <c r="F7" s="209">
        <v>243</v>
      </c>
      <c r="G7" s="212">
        <v>250</v>
      </c>
      <c r="H7" s="212">
        <v>256</v>
      </c>
      <c r="I7" s="212">
        <v>255</v>
      </c>
      <c r="J7" s="212">
        <v>253</v>
      </c>
      <c r="K7" s="212">
        <v>260</v>
      </c>
      <c r="L7" s="212">
        <v>270</v>
      </c>
      <c r="M7" s="212">
        <v>272</v>
      </c>
      <c r="N7" s="212">
        <v>276</v>
      </c>
      <c r="O7" s="212">
        <v>270</v>
      </c>
      <c r="P7" s="212">
        <v>267</v>
      </c>
      <c r="Q7" s="212">
        <v>268</v>
      </c>
      <c r="R7" s="212">
        <v>273</v>
      </c>
      <c r="S7" s="209">
        <v>279</v>
      </c>
      <c r="T7" s="226">
        <v>280</v>
      </c>
    </row>
    <row r="8" spans="1:21" ht="18" customHeight="1" x14ac:dyDescent="0.25">
      <c r="A8" s="1" t="s">
        <v>92</v>
      </c>
      <c r="B8" s="209">
        <v>237</v>
      </c>
      <c r="C8" s="209">
        <v>237</v>
      </c>
      <c r="D8" s="209">
        <v>246</v>
      </c>
      <c r="E8" s="209">
        <v>248</v>
      </c>
      <c r="F8" s="209">
        <v>242</v>
      </c>
      <c r="G8" s="212">
        <v>249</v>
      </c>
      <c r="H8" s="212">
        <v>255</v>
      </c>
      <c r="I8" s="212">
        <v>252</v>
      </c>
      <c r="J8" s="212">
        <v>249</v>
      </c>
      <c r="K8" s="212">
        <v>257</v>
      </c>
      <c r="L8" s="212">
        <v>274</v>
      </c>
      <c r="M8" s="212">
        <v>278</v>
      </c>
      <c r="N8" s="212">
        <v>282</v>
      </c>
      <c r="O8" s="212">
        <v>266</v>
      </c>
      <c r="P8" s="212">
        <v>260</v>
      </c>
      <c r="Q8" s="212">
        <v>263</v>
      </c>
      <c r="R8" s="212">
        <v>268</v>
      </c>
      <c r="S8" s="209">
        <v>277</v>
      </c>
      <c r="T8" s="363">
        <v>281</v>
      </c>
    </row>
    <row r="9" spans="1:21" ht="18" customHeight="1" x14ac:dyDescent="0.25">
      <c r="A9" s="392" t="s">
        <v>1</v>
      </c>
      <c r="B9" s="210">
        <v>310</v>
      </c>
      <c r="C9" s="210">
        <v>319</v>
      </c>
      <c r="D9" s="210">
        <v>316</v>
      </c>
      <c r="E9" s="210">
        <v>301</v>
      </c>
      <c r="F9" s="210">
        <v>277</v>
      </c>
      <c r="G9" s="198">
        <v>279</v>
      </c>
      <c r="H9" s="198">
        <v>299</v>
      </c>
      <c r="I9" s="198">
        <v>305</v>
      </c>
      <c r="J9" s="198">
        <v>307</v>
      </c>
      <c r="K9" s="198">
        <v>313</v>
      </c>
      <c r="L9" s="198">
        <v>327</v>
      </c>
      <c r="M9" s="198">
        <v>326</v>
      </c>
      <c r="N9" s="198">
        <v>330</v>
      </c>
      <c r="O9" s="198">
        <v>323</v>
      </c>
      <c r="P9" s="198">
        <v>318</v>
      </c>
      <c r="Q9" s="198">
        <v>310</v>
      </c>
      <c r="R9" s="198">
        <v>320</v>
      </c>
      <c r="S9" s="210">
        <v>320</v>
      </c>
      <c r="T9" s="231">
        <v>319</v>
      </c>
    </row>
    <row r="10" spans="1:21" x14ac:dyDescent="0.25">
      <c r="A10" s="392" t="s">
        <v>2</v>
      </c>
      <c r="B10" s="210">
        <v>221</v>
      </c>
      <c r="C10" s="210">
        <v>223</v>
      </c>
      <c r="D10" s="210">
        <v>227</v>
      </c>
      <c r="E10" s="210">
        <v>226</v>
      </c>
      <c r="F10" s="210">
        <v>227</v>
      </c>
      <c r="G10" s="198">
        <v>223</v>
      </c>
      <c r="H10" s="198">
        <v>226</v>
      </c>
      <c r="I10" s="198">
        <v>226</v>
      </c>
      <c r="J10" s="198">
        <v>224</v>
      </c>
      <c r="K10" s="198">
        <v>225</v>
      </c>
      <c r="L10" s="198">
        <v>225</v>
      </c>
      <c r="M10" s="198">
        <v>230</v>
      </c>
      <c r="N10" s="198">
        <v>233</v>
      </c>
      <c r="O10" s="198">
        <v>223</v>
      </c>
      <c r="P10" s="198">
        <v>230</v>
      </c>
      <c r="Q10" s="198">
        <v>233</v>
      </c>
      <c r="R10" s="198">
        <v>233</v>
      </c>
      <c r="S10" s="210">
        <v>226</v>
      </c>
      <c r="T10" s="231">
        <v>234</v>
      </c>
    </row>
    <row r="11" spans="1:21" x14ac:dyDescent="0.25">
      <c r="A11" s="392" t="s">
        <v>3</v>
      </c>
      <c r="B11" s="210">
        <v>218</v>
      </c>
      <c r="C11" s="210">
        <v>231</v>
      </c>
      <c r="D11" s="210">
        <v>236</v>
      </c>
      <c r="E11" s="210">
        <v>250</v>
      </c>
      <c r="F11" s="210">
        <v>254</v>
      </c>
      <c r="G11" s="198">
        <v>258</v>
      </c>
      <c r="H11" s="198">
        <v>262</v>
      </c>
      <c r="I11" s="198">
        <v>261</v>
      </c>
      <c r="J11" s="198">
        <v>259</v>
      </c>
      <c r="K11" s="198">
        <v>267</v>
      </c>
      <c r="L11" s="198">
        <v>284</v>
      </c>
      <c r="M11" s="198">
        <v>283</v>
      </c>
      <c r="N11" s="198">
        <v>291</v>
      </c>
      <c r="O11" s="198">
        <v>279</v>
      </c>
      <c r="P11" s="198">
        <v>279</v>
      </c>
      <c r="Q11" s="198">
        <v>280</v>
      </c>
      <c r="R11" s="198">
        <v>288</v>
      </c>
      <c r="S11" s="210">
        <v>294</v>
      </c>
      <c r="T11" s="231">
        <v>295</v>
      </c>
    </row>
    <row r="12" spans="1:21" x14ac:dyDescent="0.25">
      <c r="A12" s="392" t="s">
        <v>4</v>
      </c>
      <c r="B12" s="210">
        <v>234</v>
      </c>
      <c r="C12" s="210">
        <v>252</v>
      </c>
      <c r="D12" s="210">
        <v>257</v>
      </c>
      <c r="E12" s="210">
        <v>271</v>
      </c>
      <c r="F12" s="210">
        <v>251</v>
      </c>
      <c r="G12" s="198">
        <v>254</v>
      </c>
      <c r="H12" s="198">
        <v>258</v>
      </c>
      <c r="I12" s="198">
        <v>261</v>
      </c>
      <c r="J12" s="198">
        <v>257</v>
      </c>
      <c r="K12" s="198">
        <v>282</v>
      </c>
      <c r="L12" s="198">
        <v>304</v>
      </c>
      <c r="M12" s="198">
        <v>315</v>
      </c>
      <c r="N12" s="198">
        <v>329</v>
      </c>
      <c r="O12" s="198">
        <v>334</v>
      </c>
      <c r="P12" s="198">
        <v>338</v>
      </c>
      <c r="Q12" s="198">
        <v>338</v>
      </c>
      <c r="R12" s="198">
        <v>339</v>
      </c>
      <c r="S12" s="210">
        <v>339</v>
      </c>
      <c r="T12" s="231">
        <v>341</v>
      </c>
    </row>
    <row r="13" spans="1:21" x14ac:dyDescent="0.25">
      <c r="A13" s="392" t="s">
        <v>5</v>
      </c>
      <c r="B13" s="210">
        <v>200</v>
      </c>
      <c r="C13" s="210">
        <v>195</v>
      </c>
      <c r="D13" s="210">
        <v>206</v>
      </c>
      <c r="E13" s="210">
        <v>200</v>
      </c>
      <c r="F13" s="210">
        <v>205</v>
      </c>
      <c r="G13" s="198">
        <v>215</v>
      </c>
      <c r="H13" s="198">
        <v>234</v>
      </c>
      <c r="I13" s="198">
        <v>232</v>
      </c>
      <c r="J13" s="198">
        <v>228</v>
      </c>
      <c r="K13" s="198">
        <v>236</v>
      </c>
      <c r="L13" s="198">
        <v>249</v>
      </c>
      <c r="M13" s="198">
        <v>250</v>
      </c>
      <c r="N13" s="198">
        <v>250</v>
      </c>
      <c r="O13" s="198">
        <v>242</v>
      </c>
      <c r="P13" s="198">
        <v>244</v>
      </c>
      <c r="Q13" s="198">
        <v>243</v>
      </c>
      <c r="R13" s="198">
        <v>244</v>
      </c>
      <c r="S13" s="210">
        <v>252</v>
      </c>
      <c r="T13" s="231">
        <v>270</v>
      </c>
    </row>
    <row r="14" spans="1:21" x14ac:dyDescent="0.25">
      <c r="A14" s="392" t="s">
        <v>6</v>
      </c>
      <c r="B14" s="210">
        <v>174</v>
      </c>
      <c r="C14" s="210">
        <v>188</v>
      </c>
      <c r="D14" s="210">
        <v>218</v>
      </c>
      <c r="E14" s="210">
        <v>229</v>
      </c>
      <c r="F14" s="210">
        <v>228</v>
      </c>
      <c r="G14" s="198">
        <v>242</v>
      </c>
      <c r="H14" s="198">
        <v>236</v>
      </c>
      <c r="I14" s="198">
        <v>240</v>
      </c>
      <c r="J14" s="198">
        <v>240</v>
      </c>
      <c r="K14" s="198">
        <v>248</v>
      </c>
      <c r="L14" s="198">
        <v>217</v>
      </c>
      <c r="M14" s="198">
        <v>208</v>
      </c>
      <c r="N14" s="198">
        <v>210</v>
      </c>
      <c r="O14" s="198">
        <v>205</v>
      </c>
      <c r="P14" s="198">
        <v>205</v>
      </c>
      <c r="Q14" s="198">
        <v>213</v>
      </c>
      <c r="R14" s="198">
        <v>222</v>
      </c>
      <c r="S14" s="210">
        <v>227</v>
      </c>
      <c r="T14" s="231">
        <v>234</v>
      </c>
    </row>
    <row r="15" spans="1:21" x14ac:dyDescent="0.25">
      <c r="A15" s="392" t="s">
        <v>7</v>
      </c>
      <c r="B15" s="210">
        <v>309</v>
      </c>
      <c r="C15" s="210">
        <v>325</v>
      </c>
      <c r="D15" s="210">
        <v>327</v>
      </c>
      <c r="E15" s="210">
        <v>328</v>
      </c>
      <c r="F15" s="210">
        <v>326</v>
      </c>
      <c r="G15" s="198">
        <v>329</v>
      </c>
      <c r="H15" s="198">
        <v>333</v>
      </c>
      <c r="I15" s="198">
        <v>336</v>
      </c>
      <c r="J15" s="198">
        <v>315</v>
      </c>
      <c r="K15" s="198">
        <v>328</v>
      </c>
      <c r="L15" s="198">
        <v>328</v>
      </c>
      <c r="M15" s="198">
        <v>337</v>
      </c>
      <c r="N15" s="198">
        <v>336</v>
      </c>
      <c r="O15" s="198">
        <v>320</v>
      </c>
      <c r="P15" s="198">
        <v>323</v>
      </c>
      <c r="Q15" s="198">
        <v>323</v>
      </c>
      <c r="R15" s="198">
        <v>331</v>
      </c>
      <c r="S15" s="210">
        <v>334</v>
      </c>
      <c r="T15" s="231">
        <v>333</v>
      </c>
    </row>
    <row r="16" spans="1:21" x14ac:dyDescent="0.25">
      <c r="A16" s="392" t="s">
        <v>8</v>
      </c>
      <c r="B16" s="210">
        <v>273</v>
      </c>
      <c r="C16" s="210">
        <v>265</v>
      </c>
      <c r="D16" s="210">
        <v>279</v>
      </c>
      <c r="E16" s="210">
        <v>262</v>
      </c>
      <c r="F16" s="210">
        <v>258</v>
      </c>
      <c r="G16" s="198">
        <v>253</v>
      </c>
      <c r="H16" s="198">
        <v>259</v>
      </c>
      <c r="I16" s="198">
        <v>226</v>
      </c>
      <c r="J16" s="198">
        <v>221</v>
      </c>
      <c r="K16" s="198">
        <v>237</v>
      </c>
      <c r="L16" s="198">
        <v>286</v>
      </c>
      <c r="M16" s="198">
        <v>318</v>
      </c>
      <c r="N16" s="198">
        <v>286</v>
      </c>
      <c r="O16" s="198">
        <v>264</v>
      </c>
      <c r="P16" s="198">
        <v>254</v>
      </c>
      <c r="Q16" s="198">
        <v>249</v>
      </c>
      <c r="R16" s="198">
        <v>213</v>
      </c>
      <c r="S16" s="210">
        <v>209</v>
      </c>
      <c r="T16" s="231">
        <v>204</v>
      </c>
    </row>
    <row r="17" spans="1:20" x14ac:dyDescent="0.25">
      <c r="A17" s="392" t="s">
        <v>9</v>
      </c>
      <c r="B17" s="210">
        <v>262</v>
      </c>
      <c r="C17" s="210">
        <v>286</v>
      </c>
      <c r="D17" s="210">
        <v>284</v>
      </c>
      <c r="E17" s="210">
        <v>246</v>
      </c>
      <c r="F17" s="210">
        <v>239</v>
      </c>
      <c r="G17" s="198">
        <v>260</v>
      </c>
      <c r="H17" s="198">
        <v>280</v>
      </c>
      <c r="I17" s="198">
        <v>271</v>
      </c>
      <c r="J17" s="198">
        <v>275</v>
      </c>
      <c r="K17" s="198">
        <v>270</v>
      </c>
      <c r="L17" s="198">
        <v>284</v>
      </c>
      <c r="M17" s="198">
        <v>291</v>
      </c>
      <c r="N17" s="198">
        <v>305</v>
      </c>
      <c r="O17" s="198">
        <v>310</v>
      </c>
      <c r="P17" s="198">
        <v>313</v>
      </c>
      <c r="Q17" s="198">
        <v>297</v>
      </c>
      <c r="R17" s="198">
        <v>283</v>
      </c>
      <c r="S17" s="210">
        <v>294</v>
      </c>
      <c r="T17" s="231">
        <v>297</v>
      </c>
    </row>
    <row r="18" spans="1:20" x14ac:dyDescent="0.25">
      <c r="A18" s="392" t="s">
        <v>10</v>
      </c>
      <c r="B18" s="210">
        <v>228</v>
      </c>
      <c r="C18" s="210">
        <v>222</v>
      </c>
      <c r="D18" s="210">
        <v>264</v>
      </c>
      <c r="E18" s="210">
        <v>261</v>
      </c>
      <c r="F18" s="210">
        <v>260</v>
      </c>
      <c r="G18" s="198">
        <v>284</v>
      </c>
      <c r="H18" s="198">
        <v>297</v>
      </c>
      <c r="I18" s="198">
        <v>298</v>
      </c>
      <c r="J18" s="198">
        <v>293</v>
      </c>
      <c r="K18" s="198">
        <v>315</v>
      </c>
      <c r="L18" s="198">
        <v>346</v>
      </c>
      <c r="M18" s="198">
        <v>347</v>
      </c>
      <c r="N18" s="198">
        <v>356</v>
      </c>
      <c r="O18" s="198">
        <v>337</v>
      </c>
      <c r="P18" s="198">
        <v>319</v>
      </c>
      <c r="Q18" s="198">
        <v>337</v>
      </c>
      <c r="R18" s="198">
        <v>354</v>
      </c>
      <c r="S18" s="210">
        <v>356</v>
      </c>
      <c r="T18" s="231">
        <v>369</v>
      </c>
    </row>
    <row r="19" spans="1:20" x14ac:dyDescent="0.25">
      <c r="A19" s="392" t="s">
        <v>11</v>
      </c>
      <c r="B19" s="210">
        <v>251</v>
      </c>
      <c r="C19" s="210">
        <v>252</v>
      </c>
      <c r="D19" s="210">
        <v>238</v>
      </c>
      <c r="E19" s="210">
        <v>258</v>
      </c>
      <c r="F19" s="210">
        <v>268</v>
      </c>
      <c r="G19" s="198">
        <v>322</v>
      </c>
      <c r="H19" s="198">
        <v>325</v>
      </c>
      <c r="I19" s="198">
        <v>321</v>
      </c>
      <c r="J19" s="198">
        <v>297</v>
      </c>
      <c r="K19" s="198">
        <v>294</v>
      </c>
      <c r="L19" s="198">
        <v>274</v>
      </c>
      <c r="M19" s="198">
        <v>276</v>
      </c>
      <c r="N19" s="198">
        <v>281</v>
      </c>
      <c r="O19" s="198">
        <v>278</v>
      </c>
      <c r="P19" s="198">
        <v>278</v>
      </c>
      <c r="Q19" s="198">
        <v>275</v>
      </c>
      <c r="R19" s="198">
        <v>273</v>
      </c>
      <c r="S19" s="210">
        <v>270</v>
      </c>
      <c r="T19" s="231">
        <v>268</v>
      </c>
    </row>
    <row r="20" spans="1:20" x14ac:dyDescent="0.25">
      <c r="A20" s="392" t="s">
        <v>12</v>
      </c>
      <c r="B20" s="210">
        <v>317</v>
      </c>
      <c r="C20" s="210">
        <v>350</v>
      </c>
      <c r="D20" s="210">
        <v>346</v>
      </c>
      <c r="E20" s="210">
        <v>341</v>
      </c>
      <c r="F20" s="210">
        <v>320</v>
      </c>
      <c r="G20" s="198">
        <v>300</v>
      </c>
      <c r="H20" s="198">
        <v>303</v>
      </c>
      <c r="I20" s="198">
        <v>255</v>
      </c>
      <c r="J20" s="198">
        <v>267</v>
      </c>
      <c r="K20" s="198">
        <v>273</v>
      </c>
      <c r="L20" s="198">
        <v>295</v>
      </c>
      <c r="M20" s="198">
        <v>299</v>
      </c>
      <c r="N20" s="198">
        <v>305</v>
      </c>
      <c r="O20" s="198">
        <v>298</v>
      </c>
      <c r="P20" s="198">
        <v>292</v>
      </c>
      <c r="Q20" s="198">
        <v>292</v>
      </c>
      <c r="R20" s="198">
        <v>297</v>
      </c>
      <c r="S20" s="210">
        <v>299</v>
      </c>
      <c r="T20" s="231">
        <v>300</v>
      </c>
    </row>
    <row r="21" spans="1:20" x14ac:dyDescent="0.25">
      <c r="A21" s="392" t="s">
        <v>13</v>
      </c>
      <c r="B21" s="210">
        <v>271</v>
      </c>
      <c r="C21" s="210">
        <v>259</v>
      </c>
      <c r="D21" s="210">
        <v>258</v>
      </c>
      <c r="E21" s="210">
        <v>245</v>
      </c>
      <c r="F21" s="210">
        <v>238</v>
      </c>
      <c r="G21" s="198">
        <v>246</v>
      </c>
      <c r="H21" s="198">
        <v>244</v>
      </c>
      <c r="I21" s="198">
        <v>255</v>
      </c>
      <c r="J21" s="198">
        <v>247</v>
      </c>
      <c r="K21" s="198">
        <v>245</v>
      </c>
      <c r="L21" s="198">
        <v>253</v>
      </c>
      <c r="M21" s="198">
        <v>254</v>
      </c>
      <c r="N21" s="198">
        <v>257</v>
      </c>
      <c r="O21" s="198">
        <v>256</v>
      </c>
      <c r="P21" s="198">
        <v>239</v>
      </c>
      <c r="Q21" s="198">
        <v>218</v>
      </c>
      <c r="R21" s="198">
        <v>211</v>
      </c>
      <c r="S21" s="210">
        <v>232</v>
      </c>
      <c r="T21" s="231">
        <v>237</v>
      </c>
    </row>
    <row r="22" spans="1:20" x14ac:dyDescent="0.25">
      <c r="A22" s="392" t="s">
        <v>14</v>
      </c>
      <c r="B22" s="210">
        <v>197</v>
      </c>
      <c r="C22" s="210">
        <v>210</v>
      </c>
      <c r="D22" s="210">
        <v>211</v>
      </c>
      <c r="E22" s="210">
        <v>213</v>
      </c>
      <c r="F22" s="210">
        <v>214</v>
      </c>
      <c r="G22" s="198">
        <v>214</v>
      </c>
      <c r="H22" s="198">
        <v>205</v>
      </c>
      <c r="I22" s="198">
        <v>196</v>
      </c>
      <c r="J22" s="198">
        <v>196</v>
      </c>
      <c r="K22" s="198">
        <v>200</v>
      </c>
      <c r="L22" s="198">
        <v>208</v>
      </c>
      <c r="M22" s="198">
        <v>209</v>
      </c>
      <c r="N22" s="198">
        <v>213</v>
      </c>
      <c r="O22" s="198">
        <v>206</v>
      </c>
      <c r="P22" s="198">
        <v>197</v>
      </c>
      <c r="Q22" s="198">
        <v>194</v>
      </c>
      <c r="R22" s="198">
        <v>191</v>
      </c>
      <c r="S22" s="210">
        <v>198</v>
      </c>
      <c r="T22" s="231">
        <v>199</v>
      </c>
    </row>
    <row r="23" spans="1:20" x14ac:dyDescent="0.25">
      <c r="A23" s="392" t="s">
        <v>15</v>
      </c>
      <c r="B23" s="210">
        <v>295</v>
      </c>
      <c r="C23" s="210">
        <v>291</v>
      </c>
      <c r="D23" s="210">
        <v>301</v>
      </c>
      <c r="E23" s="210">
        <v>288</v>
      </c>
      <c r="F23" s="210">
        <v>283</v>
      </c>
      <c r="G23" s="198">
        <v>285</v>
      </c>
      <c r="H23" s="198">
        <v>291</v>
      </c>
      <c r="I23" s="198">
        <v>288</v>
      </c>
      <c r="J23" s="198">
        <v>294</v>
      </c>
      <c r="K23" s="198">
        <v>293</v>
      </c>
      <c r="L23" s="198">
        <v>299</v>
      </c>
      <c r="M23" s="198">
        <v>304</v>
      </c>
      <c r="N23" s="198">
        <v>314</v>
      </c>
      <c r="O23" s="198">
        <v>308</v>
      </c>
      <c r="P23" s="198">
        <v>299</v>
      </c>
      <c r="Q23" s="198">
        <v>315</v>
      </c>
      <c r="R23" s="198">
        <v>318</v>
      </c>
      <c r="S23" s="210">
        <v>308</v>
      </c>
      <c r="T23" s="231">
        <v>302</v>
      </c>
    </row>
    <row r="24" spans="1:20" x14ac:dyDescent="0.25">
      <c r="A24" s="392" t="s">
        <v>16</v>
      </c>
      <c r="B24" s="210">
        <v>249</v>
      </c>
      <c r="C24" s="210">
        <v>235</v>
      </c>
      <c r="D24" s="210">
        <v>237</v>
      </c>
      <c r="E24" s="210">
        <v>256</v>
      </c>
      <c r="F24" s="210">
        <v>241</v>
      </c>
      <c r="G24" s="198">
        <v>214</v>
      </c>
      <c r="H24" s="198">
        <v>213</v>
      </c>
      <c r="I24" s="198">
        <v>213</v>
      </c>
      <c r="J24" s="198">
        <v>217</v>
      </c>
      <c r="K24" s="198">
        <v>219</v>
      </c>
      <c r="L24" s="198">
        <v>236</v>
      </c>
      <c r="M24" s="198">
        <v>225</v>
      </c>
      <c r="N24" s="198">
        <v>236</v>
      </c>
      <c r="O24" s="198">
        <v>223</v>
      </c>
      <c r="P24" s="198">
        <v>225</v>
      </c>
      <c r="Q24" s="198">
        <v>255</v>
      </c>
      <c r="R24" s="198">
        <v>267</v>
      </c>
      <c r="S24" s="210">
        <v>302</v>
      </c>
      <c r="T24" s="231">
        <v>300</v>
      </c>
    </row>
    <row r="25" spans="1:20" x14ac:dyDescent="0.25">
      <c r="A25" s="392" t="s">
        <v>17</v>
      </c>
      <c r="B25" s="210">
        <v>279</v>
      </c>
      <c r="C25" s="210">
        <v>281</v>
      </c>
      <c r="D25" s="210">
        <v>294</v>
      </c>
      <c r="E25" s="210">
        <v>300</v>
      </c>
      <c r="F25" s="210">
        <v>289</v>
      </c>
      <c r="G25" s="198">
        <v>282</v>
      </c>
      <c r="H25" s="198">
        <v>283</v>
      </c>
      <c r="I25" s="198">
        <v>287</v>
      </c>
      <c r="J25" s="198">
        <v>288</v>
      </c>
      <c r="K25" s="198">
        <v>308</v>
      </c>
      <c r="L25" s="198">
        <v>320</v>
      </c>
      <c r="M25" s="198">
        <v>342</v>
      </c>
      <c r="N25" s="198">
        <v>386</v>
      </c>
      <c r="O25" s="198">
        <v>344</v>
      </c>
      <c r="P25" s="198">
        <v>386</v>
      </c>
      <c r="Q25" s="198">
        <v>387</v>
      </c>
      <c r="R25" s="198">
        <v>387</v>
      </c>
      <c r="S25" s="210">
        <v>386</v>
      </c>
      <c r="T25" s="231">
        <v>395</v>
      </c>
    </row>
    <row r="26" spans="1:20" x14ac:dyDescent="0.25">
      <c r="A26" s="392" t="s">
        <v>18</v>
      </c>
      <c r="B26" s="210">
        <v>207</v>
      </c>
      <c r="C26" s="210">
        <v>201</v>
      </c>
      <c r="D26" s="210">
        <v>198</v>
      </c>
      <c r="E26" s="210">
        <v>208</v>
      </c>
      <c r="F26" s="210">
        <v>205</v>
      </c>
      <c r="G26" s="198">
        <v>210</v>
      </c>
      <c r="H26" s="198">
        <v>214</v>
      </c>
      <c r="I26" s="198">
        <v>212</v>
      </c>
      <c r="J26" s="198">
        <v>207</v>
      </c>
      <c r="K26" s="198">
        <v>208</v>
      </c>
      <c r="L26" s="198">
        <v>226</v>
      </c>
      <c r="M26" s="198">
        <v>228</v>
      </c>
      <c r="N26" s="198">
        <v>228</v>
      </c>
      <c r="O26" s="198">
        <v>200</v>
      </c>
      <c r="P26" s="198">
        <v>191</v>
      </c>
      <c r="Q26" s="198">
        <v>190</v>
      </c>
      <c r="R26" s="198">
        <v>193</v>
      </c>
      <c r="S26" s="210">
        <v>215</v>
      </c>
      <c r="T26" s="231">
        <v>216</v>
      </c>
    </row>
    <row r="27" spans="1:20" ht="18" x14ac:dyDescent="0.25">
      <c r="A27" s="1" t="s">
        <v>186</v>
      </c>
      <c r="B27" s="209">
        <v>233</v>
      </c>
      <c r="C27" s="209">
        <v>251</v>
      </c>
      <c r="D27" s="209">
        <v>264</v>
      </c>
      <c r="E27" s="209">
        <v>265</v>
      </c>
      <c r="F27" s="209">
        <v>260</v>
      </c>
      <c r="G27" s="212">
        <v>268</v>
      </c>
      <c r="H27" s="212">
        <v>269</v>
      </c>
      <c r="I27" s="212">
        <v>269</v>
      </c>
      <c r="J27" s="212">
        <v>263</v>
      </c>
      <c r="K27" s="212">
        <v>277</v>
      </c>
      <c r="L27" s="212">
        <v>285</v>
      </c>
      <c r="M27" s="212">
        <v>286</v>
      </c>
      <c r="N27" s="212">
        <v>290</v>
      </c>
      <c r="O27" s="212">
        <v>286</v>
      </c>
      <c r="P27" s="212">
        <v>284</v>
      </c>
      <c r="Q27" s="212">
        <v>284</v>
      </c>
      <c r="R27" s="212">
        <v>288</v>
      </c>
      <c r="S27" s="209">
        <v>291</v>
      </c>
      <c r="T27" s="363">
        <v>293</v>
      </c>
    </row>
    <row r="28" spans="1:20" ht="18" customHeight="1" x14ac:dyDescent="0.25">
      <c r="A28" s="392" t="s">
        <v>19</v>
      </c>
      <c r="B28" s="210">
        <v>203</v>
      </c>
      <c r="C28" s="210">
        <v>206</v>
      </c>
      <c r="D28" s="210">
        <v>218</v>
      </c>
      <c r="E28" s="210">
        <v>218</v>
      </c>
      <c r="F28" s="210">
        <v>213</v>
      </c>
      <c r="G28" s="198">
        <v>227</v>
      </c>
      <c r="H28" s="198">
        <v>239</v>
      </c>
      <c r="I28" s="198">
        <v>236</v>
      </c>
      <c r="J28" s="198">
        <v>236</v>
      </c>
      <c r="K28" s="198">
        <v>250</v>
      </c>
      <c r="L28" s="198">
        <v>240</v>
      </c>
      <c r="M28" s="198">
        <v>241</v>
      </c>
      <c r="N28" s="198">
        <v>247</v>
      </c>
      <c r="O28" s="198">
        <v>248</v>
      </c>
      <c r="P28" s="198">
        <v>245</v>
      </c>
      <c r="Q28" s="198">
        <v>241</v>
      </c>
      <c r="R28" s="198">
        <v>242</v>
      </c>
      <c r="S28" s="210">
        <v>245</v>
      </c>
      <c r="T28" s="231">
        <v>247</v>
      </c>
    </row>
    <row r="29" spans="1:20" ht="18" customHeight="1" x14ac:dyDescent="0.25">
      <c r="A29" s="392" t="s">
        <v>20</v>
      </c>
      <c r="B29" s="210">
        <v>259</v>
      </c>
      <c r="C29" s="210">
        <v>292</v>
      </c>
      <c r="D29" s="210">
        <v>299</v>
      </c>
      <c r="E29" s="210">
        <v>292</v>
      </c>
      <c r="F29" s="210">
        <v>273</v>
      </c>
      <c r="G29" s="198">
        <v>265</v>
      </c>
      <c r="H29" s="198">
        <v>268</v>
      </c>
      <c r="I29" s="198">
        <v>269</v>
      </c>
      <c r="J29" s="198">
        <v>263</v>
      </c>
      <c r="K29" s="198">
        <v>265</v>
      </c>
      <c r="L29" s="198">
        <v>274</v>
      </c>
      <c r="M29" s="198">
        <v>277</v>
      </c>
      <c r="N29" s="198">
        <v>272</v>
      </c>
      <c r="O29" s="198">
        <v>268</v>
      </c>
      <c r="P29" s="198">
        <v>266</v>
      </c>
      <c r="Q29" s="198">
        <v>269</v>
      </c>
      <c r="R29" s="198">
        <v>280</v>
      </c>
      <c r="S29" s="210">
        <v>282</v>
      </c>
      <c r="T29" s="231">
        <v>280</v>
      </c>
    </row>
    <row r="30" spans="1:20" x14ac:dyDescent="0.25">
      <c r="A30" s="392" t="s">
        <v>21</v>
      </c>
      <c r="B30" s="210">
        <v>152</v>
      </c>
      <c r="C30" s="210">
        <v>170</v>
      </c>
      <c r="D30" s="210">
        <v>191</v>
      </c>
      <c r="E30" s="210">
        <v>181</v>
      </c>
      <c r="F30" s="210">
        <v>178</v>
      </c>
      <c r="G30" s="198">
        <v>195</v>
      </c>
      <c r="H30" s="198">
        <v>205</v>
      </c>
      <c r="I30" s="198">
        <v>203</v>
      </c>
      <c r="J30" s="198">
        <v>200</v>
      </c>
      <c r="K30" s="198">
        <v>247</v>
      </c>
      <c r="L30" s="198">
        <v>253</v>
      </c>
      <c r="M30" s="198">
        <v>254</v>
      </c>
      <c r="N30" s="198">
        <v>256</v>
      </c>
      <c r="O30" s="198">
        <v>241</v>
      </c>
      <c r="P30" s="198">
        <v>243</v>
      </c>
      <c r="Q30" s="198">
        <v>236</v>
      </c>
      <c r="R30" s="198">
        <v>241</v>
      </c>
      <c r="S30" s="210">
        <v>240</v>
      </c>
      <c r="T30" s="231">
        <v>240</v>
      </c>
    </row>
    <row r="31" spans="1:20" x14ac:dyDescent="0.25">
      <c r="A31" s="392" t="s">
        <v>24</v>
      </c>
      <c r="B31" s="210">
        <v>229</v>
      </c>
      <c r="C31" s="210">
        <v>244</v>
      </c>
      <c r="D31" s="210">
        <v>287</v>
      </c>
      <c r="E31" s="210">
        <v>290</v>
      </c>
      <c r="F31" s="210">
        <v>292</v>
      </c>
      <c r="G31" s="198">
        <v>300</v>
      </c>
      <c r="H31" s="198">
        <v>308</v>
      </c>
      <c r="I31" s="198">
        <v>298</v>
      </c>
      <c r="J31" s="198">
        <v>299</v>
      </c>
      <c r="K31" s="198">
        <v>311</v>
      </c>
      <c r="L31" s="198">
        <v>318</v>
      </c>
      <c r="M31" s="198">
        <v>320</v>
      </c>
      <c r="N31" s="198">
        <v>325</v>
      </c>
      <c r="O31" s="198">
        <v>318</v>
      </c>
      <c r="P31" s="198">
        <v>306</v>
      </c>
      <c r="Q31" s="198">
        <v>310</v>
      </c>
      <c r="R31" s="198">
        <v>320</v>
      </c>
      <c r="S31" s="210">
        <v>316</v>
      </c>
      <c r="T31" s="231">
        <v>316</v>
      </c>
    </row>
    <row r="32" spans="1:20" x14ac:dyDescent="0.25">
      <c r="A32" s="392" t="s">
        <v>25</v>
      </c>
      <c r="B32" s="210">
        <v>207</v>
      </c>
      <c r="C32" s="210">
        <v>207</v>
      </c>
      <c r="D32" s="210">
        <v>232</v>
      </c>
      <c r="E32" s="210">
        <v>207</v>
      </c>
      <c r="F32" s="210">
        <v>187</v>
      </c>
      <c r="G32" s="198">
        <v>256</v>
      </c>
      <c r="H32" s="198">
        <v>253</v>
      </c>
      <c r="I32" s="198">
        <v>254</v>
      </c>
      <c r="J32" s="198">
        <v>212</v>
      </c>
      <c r="K32" s="198">
        <v>255</v>
      </c>
      <c r="L32" s="198">
        <v>265</v>
      </c>
      <c r="M32" s="198">
        <v>263</v>
      </c>
      <c r="N32" s="198">
        <v>283</v>
      </c>
      <c r="O32" s="198">
        <v>278</v>
      </c>
      <c r="P32" s="198">
        <v>277</v>
      </c>
      <c r="Q32" s="198">
        <v>280</v>
      </c>
      <c r="R32" s="198">
        <v>274</v>
      </c>
      <c r="S32" s="210">
        <v>278</v>
      </c>
      <c r="T32" s="231">
        <v>284</v>
      </c>
    </row>
    <row r="33" spans="1:20" x14ac:dyDescent="0.25">
      <c r="A33" s="392" t="s">
        <v>26</v>
      </c>
      <c r="B33" s="210">
        <v>278</v>
      </c>
      <c r="C33" s="210">
        <v>285</v>
      </c>
      <c r="D33" s="210">
        <v>295</v>
      </c>
      <c r="E33" s="210">
        <v>287</v>
      </c>
      <c r="F33" s="210">
        <v>284</v>
      </c>
      <c r="G33" s="198">
        <v>280</v>
      </c>
      <c r="H33" s="198">
        <v>280</v>
      </c>
      <c r="I33" s="198">
        <v>282</v>
      </c>
      <c r="J33" s="198">
        <v>275</v>
      </c>
      <c r="K33" s="198">
        <v>280</v>
      </c>
      <c r="L33" s="198">
        <v>286</v>
      </c>
      <c r="M33" s="198">
        <v>286</v>
      </c>
      <c r="N33" s="198">
        <v>290</v>
      </c>
      <c r="O33" s="198">
        <v>289</v>
      </c>
      <c r="P33" s="198">
        <v>285</v>
      </c>
      <c r="Q33" s="198">
        <v>285</v>
      </c>
      <c r="R33" s="198">
        <v>291</v>
      </c>
      <c r="S33" s="210">
        <v>299</v>
      </c>
      <c r="T33" s="231">
        <v>298</v>
      </c>
    </row>
    <row r="34" spans="1:20" x14ac:dyDescent="0.25">
      <c r="A34" s="392" t="s">
        <v>27</v>
      </c>
      <c r="B34" s="210">
        <v>201</v>
      </c>
      <c r="C34" s="210">
        <v>188</v>
      </c>
      <c r="D34" s="210">
        <v>173</v>
      </c>
      <c r="E34" s="210">
        <v>217</v>
      </c>
      <c r="F34" s="210">
        <v>213</v>
      </c>
      <c r="G34" s="198">
        <v>222</v>
      </c>
      <c r="H34" s="198">
        <v>230</v>
      </c>
      <c r="I34" s="198">
        <v>222</v>
      </c>
      <c r="J34" s="198">
        <v>224</v>
      </c>
      <c r="K34" s="198">
        <v>232</v>
      </c>
      <c r="L34" s="198">
        <v>225</v>
      </c>
      <c r="M34" s="198">
        <v>228</v>
      </c>
      <c r="N34" s="198">
        <v>230</v>
      </c>
      <c r="O34" s="198">
        <v>220</v>
      </c>
      <c r="P34" s="198">
        <v>208</v>
      </c>
      <c r="Q34" s="198">
        <v>205</v>
      </c>
      <c r="R34" s="198">
        <v>207</v>
      </c>
      <c r="S34" s="210">
        <v>204</v>
      </c>
      <c r="T34" s="231">
        <v>204</v>
      </c>
    </row>
    <row r="35" spans="1:20" x14ac:dyDescent="0.25">
      <c r="A35" s="392" t="s">
        <v>28</v>
      </c>
      <c r="B35" s="210">
        <v>202</v>
      </c>
      <c r="C35" s="210">
        <v>220</v>
      </c>
      <c r="D35" s="210">
        <v>222</v>
      </c>
      <c r="E35" s="210">
        <v>219</v>
      </c>
      <c r="F35" s="210">
        <v>202</v>
      </c>
      <c r="G35" s="198">
        <v>218</v>
      </c>
      <c r="H35" s="198">
        <v>222</v>
      </c>
      <c r="I35" s="198">
        <v>227</v>
      </c>
      <c r="J35" s="198">
        <v>235</v>
      </c>
      <c r="K35" s="198">
        <v>243</v>
      </c>
      <c r="L35" s="198">
        <v>243</v>
      </c>
      <c r="M35" s="198">
        <v>253</v>
      </c>
      <c r="N35" s="198">
        <v>256</v>
      </c>
      <c r="O35" s="198">
        <v>255</v>
      </c>
      <c r="P35" s="198">
        <v>256</v>
      </c>
      <c r="Q35" s="198">
        <v>262</v>
      </c>
      <c r="R35" s="198">
        <v>267</v>
      </c>
      <c r="S35" s="210">
        <v>270</v>
      </c>
      <c r="T35" s="231">
        <v>271</v>
      </c>
    </row>
    <row r="36" spans="1:20" x14ac:dyDescent="0.25">
      <c r="A36" s="392" t="s">
        <v>29</v>
      </c>
      <c r="B36" s="210">
        <v>206</v>
      </c>
      <c r="C36" s="210">
        <v>208</v>
      </c>
      <c r="D36" s="210">
        <v>212</v>
      </c>
      <c r="E36" s="210">
        <v>227</v>
      </c>
      <c r="F36" s="210">
        <v>226</v>
      </c>
      <c r="G36" s="198">
        <v>227</v>
      </c>
      <c r="H36" s="198">
        <v>228</v>
      </c>
      <c r="I36" s="198">
        <v>221</v>
      </c>
      <c r="J36" s="198">
        <v>216</v>
      </c>
      <c r="K36" s="198">
        <v>223</v>
      </c>
      <c r="L36" s="198">
        <v>239</v>
      </c>
      <c r="M36" s="198">
        <v>246</v>
      </c>
      <c r="N36" s="198">
        <v>242</v>
      </c>
      <c r="O36" s="198">
        <v>239</v>
      </c>
      <c r="P36" s="198">
        <v>230</v>
      </c>
      <c r="Q36" s="198">
        <v>230</v>
      </c>
      <c r="R36" s="198">
        <v>231</v>
      </c>
      <c r="S36" s="210">
        <v>228</v>
      </c>
      <c r="T36" s="231">
        <v>230</v>
      </c>
    </row>
    <row r="37" spans="1:20" x14ac:dyDescent="0.25">
      <c r="A37" s="392" t="s">
        <v>30</v>
      </c>
      <c r="B37" s="210">
        <v>262</v>
      </c>
      <c r="C37" s="210">
        <v>296</v>
      </c>
      <c r="D37" s="210">
        <v>306</v>
      </c>
      <c r="E37" s="210">
        <v>309</v>
      </c>
      <c r="F37" s="210">
        <v>307</v>
      </c>
      <c r="G37" s="198">
        <v>307</v>
      </c>
      <c r="H37" s="198">
        <v>301</v>
      </c>
      <c r="I37" s="198">
        <v>304</v>
      </c>
      <c r="J37" s="198">
        <v>296</v>
      </c>
      <c r="K37" s="198">
        <v>305</v>
      </c>
      <c r="L37" s="198">
        <v>319</v>
      </c>
      <c r="M37" s="198">
        <v>316</v>
      </c>
      <c r="N37" s="198">
        <v>318</v>
      </c>
      <c r="O37" s="198">
        <v>318</v>
      </c>
      <c r="P37" s="198">
        <v>318</v>
      </c>
      <c r="Q37" s="198">
        <v>317</v>
      </c>
      <c r="R37" s="198">
        <v>321</v>
      </c>
      <c r="S37" s="210">
        <v>325</v>
      </c>
      <c r="T37" s="231">
        <v>328</v>
      </c>
    </row>
    <row r="38" spans="1:20" ht="18" x14ac:dyDescent="0.25">
      <c r="A38" s="1" t="s">
        <v>116</v>
      </c>
      <c r="B38" s="209">
        <v>224</v>
      </c>
      <c r="C38" s="209">
        <v>243</v>
      </c>
      <c r="D38" s="209">
        <v>250</v>
      </c>
      <c r="E38" s="209">
        <v>259</v>
      </c>
      <c r="F38" s="209">
        <v>257</v>
      </c>
      <c r="G38" s="212">
        <v>271</v>
      </c>
      <c r="H38" s="212">
        <v>283</v>
      </c>
      <c r="I38" s="212">
        <v>286</v>
      </c>
      <c r="J38" s="212">
        <v>278</v>
      </c>
      <c r="K38" s="212">
        <v>282</v>
      </c>
      <c r="L38" s="212">
        <v>292</v>
      </c>
      <c r="M38" s="212">
        <v>296</v>
      </c>
      <c r="N38" s="212">
        <v>299</v>
      </c>
      <c r="O38" s="212">
        <v>293</v>
      </c>
      <c r="P38" s="212">
        <v>283</v>
      </c>
      <c r="Q38" s="212">
        <v>285</v>
      </c>
      <c r="R38" s="212">
        <v>293</v>
      </c>
      <c r="S38" s="209">
        <v>307</v>
      </c>
      <c r="T38" s="363">
        <v>308</v>
      </c>
    </row>
    <row r="39" spans="1:20" x14ac:dyDescent="0.25">
      <c r="A39" s="392" t="s">
        <v>31</v>
      </c>
      <c r="B39" s="210">
        <v>141</v>
      </c>
      <c r="C39" s="210">
        <v>143</v>
      </c>
      <c r="D39" s="210">
        <v>144</v>
      </c>
      <c r="E39" s="210">
        <v>146</v>
      </c>
      <c r="F39" s="210">
        <v>161</v>
      </c>
      <c r="G39" s="198">
        <v>166</v>
      </c>
      <c r="H39" s="198">
        <v>171</v>
      </c>
      <c r="I39" s="198">
        <v>158</v>
      </c>
      <c r="J39" s="198">
        <v>160</v>
      </c>
      <c r="K39" s="198">
        <v>179</v>
      </c>
      <c r="L39" s="198">
        <v>182</v>
      </c>
      <c r="M39" s="198">
        <v>190</v>
      </c>
      <c r="N39" s="198">
        <v>197</v>
      </c>
      <c r="O39" s="198">
        <v>190</v>
      </c>
      <c r="P39" s="198">
        <v>200</v>
      </c>
      <c r="Q39" s="198">
        <v>200</v>
      </c>
      <c r="R39" s="198">
        <v>207</v>
      </c>
      <c r="S39" s="210">
        <v>255</v>
      </c>
      <c r="T39" s="231">
        <v>262</v>
      </c>
    </row>
    <row r="40" spans="1:20" x14ac:dyDescent="0.25">
      <c r="A40" s="392" t="s">
        <v>32</v>
      </c>
      <c r="B40" s="210">
        <v>279</v>
      </c>
      <c r="C40" s="210">
        <v>300</v>
      </c>
      <c r="D40" s="210">
        <v>261</v>
      </c>
      <c r="E40" s="210">
        <v>265</v>
      </c>
      <c r="F40" s="210">
        <v>238</v>
      </c>
      <c r="G40" s="198">
        <v>245</v>
      </c>
      <c r="H40" s="198">
        <v>261</v>
      </c>
      <c r="I40" s="198">
        <v>273</v>
      </c>
      <c r="J40" s="198">
        <v>266</v>
      </c>
      <c r="K40" s="198">
        <v>239</v>
      </c>
      <c r="L40" s="198">
        <v>237</v>
      </c>
      <c r="M40" s="198">
        <v>237</v>
      </c>
      <c r="N40" s="198">
        <v>236</v>
      </c>
      <c r="O40" s="198">
        <v>233</v>
      </c>
      <c r="P40" s="198">
        <v>225</v>
      </c>
      <c r="Q40" s="198">
        <v>228</v>
      </c>
      <c r="R40" s="198">
        <v>228</v>
      </c>
      <c r="S40" s="210">
        <v>229</v>
      </c>
      <c r="T40" s="231">
        <v>229</v>
      </c>
    </row>
    <row r="41" spans="1:20" ht="18" customHeight="1" x14ac:dyDescent="0.25">
      <c r="A41" s="392" t="s">
        <v>33</v>
      </c>
      <c r="B41" s="210"/>
      <c r="C41" s="210"/>
      <c r="D41" s="210"/>
      <c r="E41" s="210"/>
      <c r="F41" s="210"/>
      <c r="G41" s="198"/>
      <c r="H41" s="198"/>
      <c r="I41" s="198"/>
      <c r="J41" s="198"/>
      <c r="K41" s="198"/>
      <c r="L41" s="198"/>
      <c r="M41" s="198"/>
      <c r="N41" s="217"/>
      <c r="O41" s="198"/>
      <c r="P41" s="198">
        <v>199</v>
      </c>
      <c r="Q41" s="198">
        <v>189</v>
      </c>
      <c r="R41" s="198">
        <v>220</v>
      </c>
      <c r="S41" s="210">
        <v>242</v>
      </c>
      <c r="T41" s="231">
        <v>241</v>
      </c>
    </row>
    <row r="42" spans="1:20" x14ac:dyDescent="0.25">
      <c r="A42" s="392" t="s">
        <v>34</v>
      </c>
      <c r="B42" s="210">
        <v>242</v>
      </c>
      <c r="C42" s="210">
        <v>264</v>
      </c>
      <c r="D42" s="210">
        <v>271</v>
      </c>
      <c r="E42" s="210">
        <v>275</v>
      </c>
      <c r="F42" s="210">
        <v>275</v>
      </c>
      <c r="G42" s="198">
        <v>287</v>
      </c>
      <c r="H42" s="198">
        <v>306</v>
      </c>
      <c r="I42" s="198">
        <v>310</v>
      </c>
      <c r="J42" s="198">
        <v>310</v>
      </c>
      <c r="K42" s="198">
        <v>312</v>
      </c>
      <c r="L42" s="198">
        <v>317</v>
      </c>
      <c r="M42" s="198">
        <v>317</v>
      </c>
      <c r="N42" s="198">
        <v>321</v>
      </c>
      <c r="O42" s="198">
        <v>313</v>
      </c>
      <c r="P42" s="198">
        <v>313</v>
      </c>
      <c r="Q42" s="198">
        <v>320</v>
      </c>
      <c r="R42" s="198">
        <v>325</v>
      </c>
      <c r="S42" s="210">
        <v>328</v>
      </c>
      <c r="T42" s="231">
        <v>329</v>
      </c>
    </row>
    <row r="43" spans="1:20" x14ac:dyDescent="0.25">
      <c r="A43" s="392" t="s">
        <v>35</v>
      </c>
      <c r="B43" s="210">
        <v>178</v>
      </c>
      <c r="C43" s="210">
        <v>210</v>
      </c>
      <c r="D43" s="210">
        <v>218</v>
      </c>
      <c r="E43" s="210">
        <v>211</v>
      </c>
      <c r="F43" s="210">
        <v>196</v>
      </c>
      <c r="G43" s="198">
        <v>206</v>
      </c>
      <c r="H43" s="198">
        <v>208</v>
      </c>
      <c r="I43" s="198">
        <v>205</v>
      </c>
      <c r="J43" s="198">
        <v>209</v>
      </c>
      <c r="K43" s="198">
        <v>216</v>
      </c>
      <c r="L43" s="198">
        <v>227</v>
      </c>
      <c r="M43" s="198">
        <v>230</v>
      </c>
      <c r="N43" s="198">
        <v>237</v>
      </c>
      <c r="O43" s="198">
        <v>239</v>
      </c>
      <c r="P43" s="198">
        <v>240</v>
      </c>
      <c r="Q43" s="198">
        <v>243</v>
      </c>
      <c r="R43" s="198">
        <v>245</v>
      </c>
      <c r="S43" s="210">
        <v>239</v>
      </c>
      <c r="T43" s="231">
        <v>244</v>
      </c>
    </row>
    <row r="44" spans="1:20" x14ac:dyDescent="0.25">
      <c r="A44" s="392" t="s">
        <v>36</v>
      </c>
      <c r="B44" s="210">
        <v>229</v>
      </c>
      <c r="C44" s="210">
        <v>240</v>
      </c>
      <c r="D44" s="210">
        <v>249</v>
      </c>
      <c r="E44" s="210">
        <v>251</v>
      </c>
      <c r="F44" s="210">
        <v>247</v>
      </c>
      <c r="G44" s="198">
        <v>271</v>
      </c>
      <c r="H44" s="198">
        <v>273</v>
      </c>
      <c r="I44" s="198">
        <v>275</v>
      </c>
      <c r="J44" s="198">
        <v>272</v>
      </c>
      <c r="K44" s="198">
        <v>282</v>
      </c>
      <c r="L44" s="198">
        <v>293</v>
      </c>
      <c r="M44" s="198">
        <v>292</v>
      </c>
      <c r="N44" s="198">
        <v>295</v>
      </c>
      <c r="O44" s="198">
        <v>283</v>
      </c>
      <c r="P44" s="198">
        <v>295</v>
      </c>
      <c r="Q44" s="198">
        <v>290</v>
      </c>
      <c r="R44" s="198">
        <v>294</v>
      </c>
      <c r="S44" s="210">
        <v>313</v>
      </c>
      <c r="T44" s="231">
        <v>315</v>
      </c>
    </row>
    <row r="45" spans="1:20" x14ac:dyDescent="0.25">
      <c r="A45" s="392" t="s">
        <v>37</v>
      </c>
      <c r="B45" s="210">
        <v>214</v>
      </c>
      <c r="C45" s="210">
        <v>235</v>
      </c>
      <c r="D45" s="210">
        <v>245</v>
      </c>
      <c r="E45" s="210">
        <v>266</v>
      </c>
      <c r="F45" s="210">
        <v>269</v>
      </c>
      <c r="G45" s="198">
        <v>281</v>
      </c>
      <c r="H45" s="198">
        <v>291</v>
      </c>
      <c r="I45" s="198">
        <v>297</v>
      </c>
      <c r="J45" s="198">
        <v>274</v>
      </c>
      <c r="K45" s="198">
        <v>274</v>
      </c>
      <c r="L45" s="198">
        <v>289</v>
      </c>
      <c r="M45" s="198">
        <v>301</v>
      </c>
      <c r="N45" s="198">
        <v>304</v>
      </c>
      <c r="O45" s="198">
        <v>302</v>
      </c>
      <c r="P45" s="198">
        <v>302</v>
      </c>
      <c r="Q45" s="198">
        <v>306</v>
      </c>
      <c r="R45" s="198">
        <v>311</v>
      </c>
      <c r="S45" s="210">
        <v>335</v>
      </c>
      <c r="T45" s="231">
        <v>336</v>
      </c>
    </row>
    <row r="46" spans="1:20" x14ac:dyDescent="0.25">
      <c r="A46" s="392" t="s">
        <v>38</v>
      </c>
      <c r="B46" s="210"/>
      <c r="C46" s="210"/>
      <c r="D46" s="210"/>
      <c r="E46" s="210"/>
      <c r="F46" s="210"/>
      <c r="G46" s="198"/>
      <c r="H46" s="198"/>
      <c r="I46" s="198"/>
      <c r="J46" s="198"/>
      <c r="K46" s="198"/>
      <c r="L46" s="198"/>
      <c r="M46" s="198"/>
      <c r="N46" s="217"/>
      <c r="O46" s="198"/>
      <c r="P46" s="198">
        <v>251</v>
      </c>
      <c r="Q46" s="198">
        <v>238</v>
      </c>
      <c r="R46" s="198">
        <v>250</v>
      </c>
      <c r="S46" s="210">
        <v>249</v>
      </c>
      <c r="T46" s="231">
        <v>248</v>
      </c>
    </row>
    <row r="47" spans="1:20" ht="18" x14ac:dyDescent="0.25">
      <c r="A47" s="1" t="s">
        <v>113</v>
      </c>
      <c r="B47" s="209">
        <v>169</v>
      </c>
      <c r="C47" s="209">
        <v>180</v>
      </c>
      <c r="D47" s="209">
        <v>200</v>
      </c>
      <c r="E47" s="209">
        <v>192</v>
      </c>
      <c r="F47" s="209">
        <v>189</v>
      </c>
      <c r="G47" s="212">
        <v>198</v>
      </c>
      <c r="H47" s="212">
        <v>197</v>
      </c>
      <c r="I47" s="212">
        <v>190</v>
      </c>
      <c r="J47" s="212">
        <v>189</v>
      </c>
      <c r="K47" s="212">
        <v>203</v>
      </c>
      <c r="L47" s="212">
        <v>218</v>
      </c>
      <c r="M47" s="212">
        <v>220</v>
      </c>
      <c r="N47" s="212">
        <v>225</v>
      </c>
      <c r="O47" s="212">
        <v>218</v>
      </c>
      <c r="P47" s="212">
        <v>218</v>
      </c>
      <c r="Q47" s="212">
        <v>223</v>
      </c>
      <c r="R47" s="212">
        <v>225</v>
      </c>
      <c r="S47" s="209">
        <v>227</v>
      </c>
      <c r="T47" s="363">
        <v>229</v>
      </c>
    </row>
    <row r="48" spans="1:20" x14ac:dyDescent="0.25">
      <c r="A48" s="392" t="s">
        <v>39</v>
      </c>
      <c r="B48" s="210">
        <v>100</v>
      </c>
      <c r="C48" s="210">
        <v>105</v>
      </c>
      <c r="D48" s="210">
        <v>113</v>
      </c>
      <c r="E48" s="210">
        <v>108</v>
      </c>
      <c r="F48" s="210">
        <v>106</v>
      </c>
      <c r="G48" s="198">
        <v>123</v>
      </c>
      <c r="H48" s="198">
        <v>107</v>
      </c>
      <c r="I48" s="198">
        <v>106</v>
      </c>
      <c r="J48" s="198">
        <v>109</v>
      </c>
      <c r="K48" s="198">
        <v>130</v>
      </c>
      <c r="L48" s="198">
        <v>145</v>
      </c>
      <c r="M48" s="198">
        <v>143</v>
      </c>
      <c r="N48" s="198">
        <v>145</v>
      </c>
      <c r="O48" s="198">
        <v>141</v>
      </c>
      <c r="P48" s="198">
        <v>155</v>
      </c>
      <c r="Q48" s="198">
        <v>159</v>
      </c>
      <c r="R48" s="198">
        <v>166</v>
      </c>
      <c r="S48" s="210">
        <v>175</v>
      </c>
      <c r="T48" s="231">
        <v>176</v>
      </c>
    </row>
    <row r="49" spans="1:20" x14ac:dyDescent="0.25">
      <c r="A49" s="392" t="s">
        <v>104</v>
      </c>
      <c r="B49" s="210">
        <v>101</v>
      </c>
      <c r="C49" s="210">
        <v>101</v>
      </c>
      <c r="D49" s="210">
        <v>114</v>
      </c>
      <c r="E49" s="210">
        <v>134</v>
      </c>
      <c r="F49" s="210">
        <v>145</v>
      </c>
      <c r="G49" s="198">
        <v>152</v>
      </c>
      <c r="H49" s="198">
        <v>161</v>
      </c>
      <c r="I49" s="198">
        <v>159</v>
      </c>
      <c r="J49" s="198">
        <v>153</v>
      </c>
      <c r="K49" s="198">
        <v>162</v>
      </c>
      <c r="L49" s="198">
        <v>156</v>
      </c>
      <c r="M49" s="198">
        <v>159</v>
      </c>
      <c r="N49" s="198">
        <v>159</v>
      </c>
      <c r="O49" s="198">
        <v>157</v>
      </c>
      <c r="P49" s="198">
        <v>156</v>
      </c>
      <c r="Q49" s="198">
        <v>160</v>
      </c>
      <c r="R49" s="198">
        <v>178</v>
      </c>
      <c r="S49" s="210">
        <v>181</v>
      </c>
      <c r="T49" s="231">
        <v>181</v>
      </c>
    </row>
    <row r="50" spans="1:20" ht="18" customHeight="1" x14ac:dyDescent="0.25">
      <c r="A50" s="392" t="s">
        <v>237</v>
      </c>
      <c r="B50" s="210">
        <v>191</v>
      </c>
      <c r="C50" s="210">
        <v>216</v>
      </c>
      <c r="D50" s="210">
        <v>218</v>
      </c>
      <c r="E50" s="210">
        <v>221</v>
      </c>
      <c r="F50" s="210">
        <v>232</v>
      </c>
      <c r="G50" s="198">
        <v>246</v>
      </c>
      <c r="H50" s="198">
        <v>244</v>
      </c>
      <c r="I50" s="198">
        <v>222</v>
      </c>
      <c r="J50" s="198">
        <v>220</v>
      </c>
      <c r="K50" s="198">
        <v>224</v>
      </c>
      <c r="L50" s="198">
        <v>236</v>
      </c>
      <c r="M50" s="198">
        <v>245</v>
      </c>
      <c r="N50" s="198">
        <v>257</v>
      </c>
      <c r="O50" s="198">
        <v>255</v>
      </c>
      <c r="P50" s="198">
        <v>262</v>
      </c>
      <c r="Q50" s="198">
        <v>253</v>
      </c>
      <c r="R50" s="198">
        <v>257</v>
      </c>
      <c r="S50" s="210">
        <v>253</v>
      </c>
      <c r="T50" s="231">
        <v>267</v>
      </c>
    </row>
    <row r="51" spans="1:20" ht="18" customHeight="1" x14ac:dyDescent="0.25">
      <c r="A51" s="392" t="s">
        <v>238</v>
      </c>
      <c r="B51" s="210">
        <v>194</v>
      </c>
      <c r="C51" s="210">
        <v>199</v>
      </c>
      <c r="D51" s="210">
        <v>199</v>
      </c>
      <c r="E51" s="210">
        <v>204</v>
      </c>
      <c r="F51" s="210">
        <v>204</v>
      </c>
      <c r="G51" s="198">
        <v>208</v>
      </c>
      <c r="H51" s="198">
        <v>215</v>
      </c>
      <c r="I51" s="198">
        <v>217</v>
      </c>
      <c r="J51" s="198">
        <v>230</v>
      </c>
      <c r="K51" s="198">
        <v>243</v>
      </c>
      <c r="L51" s="198">
        <v>257</v>
      </c>
      <c r="M51" s="198">
        <v>265</v>
      </c>
      <c r="N51" s="198">
        <v>268</v>
      </c>
      <c r="O51" s="198">
        <v>258</v>
      </c>
      <c r="P51" s="198">
        <v>239</v>
      </c>
      <c r="Q51" s="198">
        <v>236</v>
      </c>
      <c r="R51" s="198">
        <v>231</v>
      </c>
      <c r="S51" s="210">
        <v>219</v>
      </c>
      <c r="T51" s="231">
        <v>223</v>
      </c>
    </row>
    <row r="52" spans="1:20" ht="19.5" x14ac:dyDescent="0.25">
      <c r="A52" s="392" t="s">
        <v>239</v>
      </c>
      <c r="B52" s="210">
        <v>179</v>
      </c>
      <c r="C52" s="210">
        <v>188</v>
      </c>
      <c r="D52" s="210">
        <v>206</v>
      </c>
      <c r="E52" s="210">
        <v>230</v>
      </c>
      <c r="F52" s="210">
        <v>234</v>
      </c>
      <c r="G52" s="198">
        <v>241</v>
      </c>
      <c r="H52" s="198">
        <v>257</v>
      </c>
      <c r="I52" s="198">
        <v>261</v>
      </c>
      <c r="J52" s="198">
        <v>231</v>
      </c>
      <c r="K52" s="198">
        <v>234</v>
      </c>
      <c r="L52" s="198">
        <v>252</v>
      </c>
      <c r="M52" s="198">
        <v>260</v>
      </c>
      <c r="N52" s="198">
        <v>264</v>
      </c>
      <c r="O52" s="198">
        <v>271</v>
      </c>
      <c r="P52" s="198">
        <v>273</v>
      </c>
      <c r="Q52" s="198">
        <v>274</v>
      </c>
      <c r="R52" s="198">
        <v>259</v>
      </c>
      <c r="S52" s="210">
        <v>246</v>
      </c>
      <c r="T52" s="231">
        <v>246</v>
      </c>
    </row>
    <row r="53" spans="1:20" x14ac:dyDescent="0.25">
      <c r="A53" s="392" t="s">
        <v>97</v>
      </c>
      <c r="B53" s="210" t="s">
        <v>103</v>
      </c>
      <c r="C53" s="210" t="s">
        <v>103</v>
      </c>
      <c r="D53" s="210" t="s">
        <v>103</v>
      </c>
      <c r="E53" s="210" t="s">
        <v>103</v>
      </c>
      <c r="F53" s="210" t="s">
        <v>103</v>
      </c>
      <c r="G53" s="198" t="s">
        <v>103</v>
      </c>
      <c r="H53" s="198" t="s">
        <v>103</v>
      </c>
      <c r="I53" s="198">
        <v>148</v>
      </c>
      <c r="J53" s="198">
        <v>145</v>
      </c>
      <c r="K53" s="198">
        <v>161</v>
      </c>
      <c r="L53" s="198">
        <v>165</v>
      </c>
      <c r="M53" s="198">
        <v>165</v>
      </c>
      <c r="N53" s="198">
        <v>166</v>
      </c>
      <c r="O53" s="198">
        <v>165</v>
      </c>
      <c r="P53" s="198">
        <v>179</v>
      </c>
      <c r="Q53" s="198">
        <v>190</v>
      </c>
      <c r="R53" s="198">
        <v>200</v>
      </c>
      <c r="S53" s="210">
        <v>210</v>
      </c>
      <c r="T53" s="231">
        <v>211</v>
      </c>
    </row>
    <row r="54" spans="1:20" ht="19.5" customHeight="1" x14ac:dyDescent="0.25">
      <c r="A54" s="392" t="s">
        <v>45</v>
      </c>
      <c r="B54" s="210">
        <v>226</v>
      </c>
      <c r="C54" s="210">
        <v>246</v>
      </c>
      <c r="D54" s="210">
        <v>289</v>
      </c>
      <c r="E54" s="210">
        <v>261</v>
      </c>
      <c r="F54" s="210">
        <v>246</v>
      </c>
      <c r="G54" s="210">
        <v>252</v>
      </c>
      <c r="H54" s="210">
        <v>259</v>
      </c>
      <c r="I54" s="210">
        <v>263</v>
      </c>
      <c r="J54" s="210">
        <v>269</v>
      </c>
      <c r="K54" s="210">
        <v>281</v>
      </c>
      <c r="L54" s="210">
        <v>305</v>
      </c>
      <c r="M54" s="210">
        <v>310</v>
      </c>
      <c r="N54" s="198">
        <v>320</v>
      </c>
      <c r="O54" s="210">
        <v>304</v>
      </c>
      <c r="P54" s="210">
        <v>285</v>
      </c>
      <c r="Q54" s="210">
        <v>294</v>
      </c>
      <c r="R54" s="210">
        <v>288</v>
      </c>
      <c r="S54" s="210">
        <v>287</v>
      </c>
      <c r="T54" s="231">
        <v>287</v>
      </c>
    </row>
    <row r="55" spans="1:20" ht="18" x14ac:dyDescent="0.25">
      <c r="A55" s="97" t="s">
        <v>208</v>
      </c>
      <c r="B55" s="209">
        <v>240</v>
      </c>
      <c r="C55" s="209">
        <v>244</v>
      </c>
      <c r="D55" s="209">
        <v>249</v>
      </c>
      <c r="E55" s="209">
        <v>250</v>
      </c>
      <c r="F55" s="209">
        <v>254</v>
      </c>
      <c r="G55" s="209">
        <v>261</v>
      </c>
      <c r="H55" s="209">
        <v>268</v>
      </c>
      <c r="I55" s="209">
        <v>266</v>
      </c>
      <c r="J55" s="209">
        <v>265</v>
      </c>
      <c r="K55" s="209">
        <v>272</v>
      </c>
      <c r="L55" s="209">
        <v>278</v>
      </c>
      <c r="M55" s="209">
        <v>280</v>
      </c>
      <c r="N55" s="212">
        <v>282</v>
      </c>
      <c r="O55" s="209">
        <v>277</v>
      </c>
      <c r="P55" s="209">
        <v>276</v>
      </c>
      <c r="Q55" s="209">
        <v>276</v>
      </c>
      <c r="R55" s="209">
        <v>281</v>
      </c>
      <c r="S55" s="209">
        <v>285</v>
      </c>
      <c r="T55" s="363">
        <v>283</v>
      </c>
    </row>
    <row r="56" spans="1:20" ht="19.5" x14ac:dyDescent="0.25">
      <c r="A56" s="392" t="s">
        <v>240</v>
      </c>
      <c r="B56" s="210">
        <v>225</v>
      </c>
      <c r="C56" s="210">
        <v>224</v>
      </c>
      <c r="D56" s="210">
        <v>236</v>
      </c>
      <c r="E56" s="210">
        <v>258</v>
      </c>
      <c r="F56" s="210">
        <v>262</v>
      </c>
      <c r="G56" s="198">
        <v>272</v>
      </c>
      <c r="H56" s="198">
        <v>281</v>
      </c>
      <c r="I56" s="198">
        <v>289</v>
      </c>
      <c r="J56" s="198">
        <v>287</v>
      </c>
      <c r="K56" s="198">
        <v>294</v>
      </c>
      <c r="L56" s="198">
        <v>301</v>
      </c>
      <c r="M56" s="198">
        <v>293</v>
      </c>
      <c r="N56" s="198">
        <v>291</v>
      </c>
      <c r="O56" s="198">
        <v>288</v>
      </c>
      <c r="P56" s="198">
        <v>285</v>
      </c>
      <c r="Q56" s="198">
        <v>267</v>
      </c>
      <c r="R56" s="198">
        <v>288</v>
      </c>
      <c r="S56" s="210">
        <v>300</v>
      </c>
      <c r="T56" s="231">
        <v>297</v>
      </c>
    </row>
    <row r="57" spans="1:20" x14ac:dyDescent="0.25">
      <c r="A57" s="392" t="s">
        <v>47</v>
      </c>
      <c r="B57" s="210">
        <v>180</v>
      </c>
      <c r="C57" s="210">
        <v>191</v>
      </c>
      <c r="D57" s="210">
        <v>195</v>
      </c>
      <c r="E57" s="210">
        <v>200</v>
      </c>
      <c r="F57" s="210">
        <v>197</v>
      </c>
      <c r="G57" s="198">
        <v>203</v>
      </c>
      <c r="H57" s="198">
        <v>215</v>
      </c>
      <c r="I57" s="198">
        <v>216</v>
      </c>
      <c r="J57" s="198">
        <v>228</v>
      </c>
      <c r="K57" s="198">
        <v>235</v>
      </c>
      <c r="L57" s="198">
        <v>242</v>
      </c>
      <c r="M57" s="198">
        <v>257</v>
      </c>
      <c r="N57" s="198">
        <v>259</v>
      </c>
      <c r="O57" s="198">
        <v>260</v>
      </c>
      <c r="P57" s="198">
        <v>256</v>
      </c>
      <c r="Q57" s="198">
        <v>258</v>
      </c>
      <c r="R57" s="198">
        <v>257</v>
      </c>
      <c r="S57" s="210">
        <v>270</v>
      </c>
      <c r="T57" s="231">
        <v>262</v>
      </c>
    </row>
    <row r="58" spans="1:20" x14ac:dyDescent="0.25">
      <c r="A58" s="392" t="s">
        <v>48</v>
      </c>
      <c r="B58" s="210">
        <v>282</v>
      </c>
      <c r="C58" s="210">
        <v>301</v>
      </c>
      <c r="D58" s="210">
        <v>294</v>
      </c>
      <c r="E58" s="210">
        <v>290</v>
      </c>
      <c r="F58" s="210">
        <v>273</v>
      </c>
      <c r="G58" s="198">
        <v>294</v>
      </c>
      <c r="H58" s="198">
        <v>295</v>
      </c>
      <c r="I58" s="198">
        <v>298</v>
      </c>
      <c r="J58" s="198">
        <v>286</v>
      </c>
      <c r="K58" s="198">
        <v>290</v>
      </c>
      <c r="L58" s="198">
        <v>296</v>
      </c>
      <c r="M58" s="198">
        <v>297</v>
      </c>
      <c r="N58" s="198">
        <v>298</v>
      </c>
      <c r="O58" s="198">
        <v>281</v>
      </c>
      <c r="P58" s="198">
        <v>260</v>
      </c>
      <c r="Q58" s="198">
        <v>265</v>
      </c>
      <c r="R58" s="198">
        <v>285</v>
      </c>
      <c r="S58" s="210">
        <v>270</v>
      </c>
      <c r="T58" s="231">
        <v>278</v>
      </c>
    </row>
    <row r="59" spans="1:20" ht="19.5" customHeight="1" x14ac:dyDescent="0.25">
      <c r="A59" s="392" t="s">
        <v>49</v>
      </c>
      <c r="B59" s="210">
        <v>292</v>
      </c>
      <c r="C59" s="210">
        <v>277</v>
      </c>
      <c r="D59" s="210">
        <v>269</v>
      </c>
      <c r="E59" s="210">
        <v>280</v>
      </c>
      <c r="F59" s="210">
        <v>282</v>
      </c>
      <c r="G59" s="198">
        <v>283</v>
      </c>
      <c r="H59" s="198">
        <v>282</v>
      </c>
      <c r="I59" s="198">
        <v>281</v>
      </c>
      <c r="J59" s="198">
        <v>281</v>
      </c>
      <c r="K59" s="198">
        <v>284</v>
      </c>
      <c r="L59" s="198">
        <v>289</v>
      </c>
      <c r="M59" s="198">
        <v>288</v>
      </c>
      <c r="N59" s="198">
        <v>293</v>
      </c>
      <c r="O59" s="198">
        <v>280</v>
      </c>
      <c r="P59" s="198">
        <v>280</v>
      </c>
      <c r="Q59" s="198">
        <v>286</v>
      </c>
      <c r="R59" s="198">
        <v>289</v>
      </c>
      <c r="S59" s="210">
        <v>299</v>
      </c>
      <c r="T59" s="231">
        <v>304</v>
      </c>
    </row>
    <row r="60" spans="1:20" x14ac:dyDescent="0.25">
      <c r="A60" s="392" t="s">
        <v>50</v>
      </c>
      <c r="B60" s="210">
        <v>195</v>
      </c>
      <c r="C60" s="210">
        <v>199</v>
      </c>
      <c r="D60" s="210">
        <v>205</v>
      </c>
      <c r="E60" s="210">
        <v>213</v>
      </c>
      <c r="F60" s="210">
        <v>221</v>
      </c>
      <c r="G60" s="198">
        <v>221</v>
      </c>
      <c r="H60" s="198">
        <v>238</v>
      </c>
      <c r="I60" s="198">
        <v>248</v>
      </c>
      <c r="J60" s="198">
        <v>255</v>
      </c>
      <c r="K60" s="198">
        <v>259</v>
      </c>
      <c r="L60" s="198">
        <v>265</v>
      </c>
      <c r="M60" s="198">
        <v>269</v>
      </c>
      <c r="N60" s="198">
        <v>278</v>
      </c>
      <c r="O60" s="198">
        <v>282</v>
      </c>
      <c r="P60" s="198">
        <v>283</v>
      </c>
      <c r="Q60" s="198">
        <v>285</v>
      </c>
      <c r="R60" s="198">
        <v>287</v>
      </c>
      <c r="S60" s="210">
        <v>288</v>
      </c>
      <c r="T60" s="231">
        <v>296</v>
      </c>
    </row>
    <row r="61" spans="1:20" x14ac:dyDescent="0.25">
      <c r="A61" s="392" t="s">
        <v>51</v>
      </c>
      <c r="B61" s="210">
        <v>186</v>
      </c>
      <c r="C61" s="210">
        <v>192</v>
      </c>
      <c r="D61" s="210">
        <v>196</v>
      </c>
      <c r="E61" s="210">
        <v>181</v>
      </c>
      <c r="F61" s="210">
        <v>242</v>
      </c>
      <c r="G61" s="198">
        <v>245</v>
      </c>
      <c r="H61" s="198">
        <v>250</v>
      </c>
      <c r="I61" s="198">
        <v>243</v>
      </c>
      <c r="J61" s="198">
        <v>217</v>
      </c>
      <c r="K61" s="198">
        <v>204</v>
      </c>
      <c r="L61" s="198">
        <v>205</v>
      </c>
      <c r="M61" s="198">
        <v>215</v>
      </c>
      <c r="N61" s="198">
        <v>234</v>
      </c>
      <c r="O61" s="198">
        <v>229</v>
      </c>
      <c r="P61" s="198">
        <v>245</v>
      </c>
      <c r="Q61" s="198">
        <v>240</v>
      </c>
      <c r="R61" s="198">
        <v>246</v>
      </c>
      <c r="S61" s="210">
        <v>246</v>
      </c>
      <c r="T61" s="231">
        <v>242</v>
      </c>
    </row>
    <row r="62" spans="1:20" x14ac:dyDescent="0.25">
      <c r="A62" s="392" t="s">
        <v>52</v>
      </c>
      <c r="B62" s="210">
        <v>255</v>
      </c>
      <c r="C62" s="210">
        <v>257</v>
      </c>
      <c r="D62" s="210">
        <v>259</v>
      </c>
      <c r="E62" s="210">
        <v>255</v>
      </c>
      <c r="F62" s="210">
        <v>252</v>
      </c>
      <c r="G62" s="198">
        <v>250</v>
      </c>
      <c r="H62" s="198">
        <v>266</v>
      </c>
      <c r="I62" s="198">
        <v>265</v>
      </c>
      <c r="J62" s="198">
        <v>266</v>
      </c>
      <c r="K62" s="198">
        <v>274</v>
      </c>
      <c r="L62" s="198">
        <v>275</v>
      </c>
      <c r="M62" s="198">
        <v>277</v>
      </c>
      <c r="N62" s="198">
        <v>278</v>
      </c>
      <c r="O62" s="198">
        <v>274</v>
      </c>
      <c r="P62" s="198">
        <v>274</v>
      </c>
      <c r="Q62" s="198">
        <v>280</v>
      </c>
      <c r="R62" s="198">
        <v>269</v>
      </c>
      <c r="S62" s="210">
        <v>269</v>
      </c>
      <c r="T62" s="231">
        <v>237</v>
      </c>
    </row>
    <row r="63" spans="1:20" x14ac:dyDescent="0.25">
      <c r="A63" s="392" t="s">
        <v>53</v>
      </c>
      <c r="B63" s="210">
        <v>216</v>
      </c>
      <c r="C63" s="210">
        <v>219</v>
      </c>
      <c r="D63" s="210">
        <v>242</v>
      </c>
      <c r="E63" s="210">
        <v>240</v>
      </c>
      <c r="F63" s="210">
        <v>250</v>
      </c>
      <c r="G63" s="198">
        <v>259</v>
      </c>
      <c r="H63" s="198">
        <v>259</v>
      </c>
      <c r="I63" s="198">
        <v>253</v>
      </c>
      <c r="J63" s="198">
        <v>256</v>
      </c>
      <c r="K63" s="198">
        <v>269</v>
      </c>
      <c r="L63" s="198">
        <v>279</v>
      </c>
      <c r="M63" s="198">
        <v>288</v>
      </c>
      <c r="N63" s="198">
        <v>292</v>
      </c>
      <c r="O63" s="198">
        <v>293</v>
      </c>
      <c r="P63" s="198">
        <v>288</v>
      </c>
      <c r="Q63" s="198">
        <v>293</v>
      </c>
      <c r="R63" s="198">
        <v>298</v>
      </c>
      <c r="S63" s="210">
        <v>305</v>
      </c>
      <c r="T63" s="231">
        <v>307</v>
      </c>
    </row>
    <row r="64" spans="1:20" ht="15.75" customHeight="1" x14ac:dyDescent="0.25">
      <c r="A64" s="392" t="s">
        <v>54</v>
      </c>
      <c r="B64" s="210">
        <v>269</v>
      </c>
      <c r="C64" s="210">
        <v>273</v>
      </c>
      <c r="D64" s="210">
        <v>260</v>
      </c>
      <c r="E64" s="210">
        <v>258</v>
      </c>
      <c r="F64" s="210">
        <v>248</v>
      </c>
      <c r="G64" s="198">
        <v>266</v>
      </c>
      <c r="H64" s="198">
        <v>264</v>
      </c>
      <c r="I64" s="198">
        <v>241</v>
      </c>
      <c r="J64" s="198">
        <v>245</v>
      </c>
      <c r="K64" s="198">
        <v>268</v>
      </c>
      <c r="L64" s="198">
        <v>278</v>
      </c>
      <c r="M64" s="198">
        <v>279</v>
      </c>
      <c r="N64" s="198">
        <v>278</v>
      </c>
      <c r="O64" s="198">
        <v>272</v>
      </c>
      <c r="P64" s="198">
        <v>273</v>
      </c>
      <c r="Q64" s="198">
        <v>275</v>
      </c>
      <c r="R64" s="198">
        <v>278</v>
      </c>
      <c r="S64" s="210">
        <v>278</v>
      </c>
      <c r="T64" s="231">
        <v>280</v>
      </c>
    </row>
    <row r="65" spans="1:20" x14ac:dyDescent="0.25">
      <c r="A65" s="392" t="s">
        <v>55</v>
      </c>
      <c r="B65" s="210">
        <v>210</v>
      </c>
      <c r="C65" s="210">
        <v>239</v>
      </c>
      <c r="D65" s="210">
        <v>252</v>
      </c>
      <c r="E65" s="210">
        <v>275</v>
      </c>
      <c r="F65" s="210">
        <v>290</v>
      </c>
      <c r="G65" s="198">
        <v>295</v>
      </c>
      <c r="H65" s="198">
        <v>301</v>
      </c>
      <c r="I65" s="198">
        <v>304</v>
      </c>
      <c r="J65" s="198">
        <v>306</v>
      </c>
      <c r="K65" s="198">
        <v>308</v>
      </c>
      <c r="L65" s="198">
        <v>303</v>
      </c>
      <c r="M65" s="198">
        <v>305</v>
      </c>
      <c r="N65" s="198">
        <v>307</v>
      </c>
      <c r="O65" s="198">
        <v>309</v>
      </c>
      <c r="P65" s="198">
        <v>311</v>
      </c>
      <c r="Q65" s="198">
        <v>312</v>
      </c>
      <c r="R65" s="198">
        <v>312</v>
      </c>
      <c r="S65" s="210">
        <v>313</v>
      </c>
      <c r="T65" s="231">
        <v>312</v>
      </c>
    </row>
    <row r="66" spans="1:20" x14ac:dyDescent="0.25">
      <c r="A66" s="392" t="s">
        <v>56</v>
      </c>
      <c r="B66" s="210">
        <v>215</v>
      </c>
      <c r="C66" s="210">
        <v>196</v>
      </c>
      <c r="D66" s="210">
        <v>200</v>
      </c>
      <c r="E66" s="210">
        <v>198</v>
      </c>
      <c r="F66" s="210">
        <v>205</v>
      </c>
      <c r="G66" s="198">
        <v>199</v>
      </c>
      <c r="H66" s="198">
        <v>205</v>
      </c>
      <c r="I66" s="198">
        <v>206</v>
      </c>
      <c r="J66" s="198">
        <v>207</v>
      </c>
      <c r="K66" s="198">
        <v>209</v>
      </c>
      <c r="L66" s="198">
        <v>222</v>
      </c>
      <c r="M66" s="198">
        <v>229</v>
      </c>
      <c r="N66" s="198">
        <v>231</v>
      </c>
      <c r="O66" s="198">
        <v>222</v>
      </c>
      <c r="P66" s="198">
        <v>224</v>
      </c>
      <c r="Q66" s="198">
        <v>224</v>
      </c>
      <c r="R66" s="198">
        <v>225</v>
      </c>
      <c r="S66" s="210">
        <v>228</v>
      </c>
      <c r="T66" s="231">
        <v>222</v>
      </c>
    </row>
    <row r="67" spans="1:20" x14ac:dyDescent="0.25">
      <c r="A67" s="392" t="s">
        <v>57</v>
      </c>
      <c r="B67" s="210">
        <v>206</v>
      </c>
      <c r="C67" s="210">
        <v>206</v>
      </c>
      <c r="D67" s="210">
        <v>215</v>
      </c>
      <c r="E67" s="210">
        <v>214</v>
      </c>
      <c r="F67" s="210">
        <v>229</v>
      </c>
      <c r="G67" s="198">
        <v>244</v>
      </c>
      <c r="H67" s="198">
        <v>248</v>
      </c>
      <c r="I67" s="198">
        <v>253</v>
      </c>
      <c r="J67" s="198">
        <v>245</v>
      </c>
      <c r="K67" s="198">
        <v>251</v>
      </c>
      <c r="L67" s="198">
        <v>261</v>
      </c>
      <c r="M67" s="198">
        <v>263</v>
      </c>
      <c r="N67" s="198">
        <v>264</v>
      </c>
      <c r="O67" s="198">
        <v>257</v>
      </c>
      <c r="P67" s="198">
        <v>255</v>
      </c>
      <c r="Q67" s="198">
        <v>260</v>
      </c>
      <c r="R67" s="198">
        <v>276</v>
      </c>
      <c r="S67" s="210">
        <v>279</v>
      </c>
      <c r="T67" s="231">
        <v>280</v>
      </c>
    </row>
    <row r="68" spans="1:20" x14ac:dyDescent="0.25">
      <c r="A68" s="392" t="s">
        <v>58</v>
      </c>
      <c r="B68" s="210">
        <v>265</v>
      </c>
      <c r="C68" s="210">
        <v>287</v>
      </c>
      <c r="D68" s="210">
        <v>304</v>
      </c>
      <c r="E68" s="210">
        <v>276</v>
      </c>
      <c r="F68" s="210">
        <v>281</v>
      </c>
      <c r="G68" s="198">
        <v>288</v>
      </c>
      <c r="H68" s="198">
        <v>310</v>
      </c>
      <c r="I68" s="198">
        <v>301</v>
      </c>
      <c r="J68" s="198">
        <v>304</v>
      </c>
      <c r="K68" s="198">
        <v>310</v>
      </c>
      <c r="L68" s="198">
        <v>312</v>
      </c>
      <c r="M68" s="198">
        <v>320</v>
      </c>
      <c r="N68" s="198">
        <v>314</v>
      </c>
      <c r="O68" s="198">
        <v>314</v>
      </c>
      <c r="P68" s="198">
        <v>314</v>
      </c>
      <c r="Q68" s="198">
        <v>320</v>
      </c>
      <c r="R68" s="198">
        <v>316</v>
      </c>
      <c r="S68" s="210">
        <v>320</v>
      </c>
      <c r="T68" s="231">
        <v>316</v>
      </c>
    </row>
    <row r="69" spans="1:20" x14ac:dyDescent="0.25">
      <c r="A69" s="392" t="s">
        <v>59</v>
      </c>
      <c r="B69" s="210">
        <v>270</v>
      </c>
      <c r="C69" s="210">
        <v>282</v>
      </c>
      <c r="D69" s="210">
        <v>311</v>
      </c>
      <c r="E69" s="210">
        <v>291</v>
      </c>
      <c r="F69" s="210">
        <v>242</v>
      </c>
      <c r="G69" s="198">
        <v>249</v>
      </c>
      <c r="H69" s="198">
        <v>256</v>
      </c>
      <c r="I69" s="198">
        <v>239</v>
      </c>
      <c r="J69" s="198">
        <v>241</v>
      </c>
      <c r="K69" s="198">
        <v>265</v>
      </c>
      <c r="L69" s="198">
        <v>269</v>
      </c>
      <c r="M69" s="198">
        <v>276</v>
      </c>
      <c r="N69" s="198">
        <v>278</v>
      </c>
      <c r="O69" s="198">
        <v>278</v>
      </c>
      <c r="P69" s="198">
        <v>264</v>
      </c>
      <c r="Q69" s="198">
        <v>236</v>
      </c>
      <c r="R69" s="198">
        <v>247</v>
      </c>
      <c r="S69" s="210">
        <v>245</v>
      </c>
      <c r="T69" s="231">
        <v>243</v>
      </c>
    </row>
    <row r="70" spans="1:20" ht="18" customHeight="1" x14ac:dyDescent="0.25">
      <c r="A70" s="1" t="s">
        <v>119</v>
      </c>
      <c r="B70" s="209">
        <v>253</v>
      </c>
      <c r="C70" s="209">
        <v>254</v>
      </c>
      <c r="D70" s="209">
        <v>263</v>
      </c>
      <c r="E70" s="209">
        <v>271</v>
      </c>
      <c r="F70" s="209">
        <v>263</v>
      </c>
      <c r="G70" s="212">
        <v>264</v>
      </c>
      <c r="H70" s="212">
        <v>268</v>
      </c>
      <c r="I70" s="212">
        <v>268</v>
      </c>
      <c r="J70" s="212">
        <v>266</v>
      </c>
      <c r="K70" s="212">
        <v>272</v>
      </c>
      <c r="L70" s="212">
        <v>271</v>
      </c>
      <c r="M70" s="212">
        <v>276</v>
      </c>
      <c r="N70" s="212">
        <v>287</v>
      </c>
      <c r="O70" s="212">
        <v>285</v>
      </c>
      <c r="P70" s="212">
        <v>289</v>
      </c>
      <c r="Q70" s="212">
        <v>288</v>
      </c>
      <c r="R70" s="212">
        <v>289</v>
      </c>
      <c r="S70" s="209">
        <v>295</v>
      </c>
      <c r="T70" s="363">
        <v>292</v>
      </c>
    </row>
    <row r="71" spans="1:20" x14ac:dyDescent="0.25">
      <c r="A71" s="392" t="s">
        <v>60</v>
      </c>
      <c r="B71" s="210">
        <v>162</v>
      </c>
      <c r="C71" s="210">
        <v>215</v>
      </c>
      <c r="D71" s="210">
        <v>189</v>
      </c>
      <c r="E71" s="210">
        <v>209</v>
      </c>
      <c r="F71" s="210">
        <v>208</v>
      </c>
      <c r="G71" s="198">
        <v>211</v>
      </c>
      <c r="H71" s="198">
        <v>215</v>
      </c>
      <c r="I71" s="198">
        <v>216</v>
      </c>
      <c r="J71" s="198">
        <v>201</v>
      </c>
      <c r="K71" s="198">
        <v>226</v>
      </c>
      <c r="L71" s="198">
        <v>213</v>
      </c>
      <c r="M71" s="198">
        <v>213</v>
      </c>
      <c r="N71" s="198">
        <v>266</v>
      </c>
      <c r="O71" s="198">
        <v>244</v>
      </c>
      <c r="P71" s="198">
        <v>243</v>
      </c>
      <c r="Q71" s="198">
        <v>241</v>
      </c>
      <c r="R71" s="198">
        <v>248</v>
      </c>
      <c r="S71" s="210">
        <v>250</v>
      </c>
      <c r="T71" s="231">
        <v>248</v>
      </c>
    </row>
    <row r="72" spans="1:20" ht="19.5" customHeight="1" x14ac:dyDescent="0.25">
      <c r="A72" s="392" t="s">
        <v>61</v>
      </c>
      <c r="B72" s="210">
        <v>311</v>
      </c>
      <c r="C72" s="210">
        <v>288</v>
      </c>
      <c r="D72" s="210">
        <v>297</v>
      </c>
      <c r="E72" s="210">
        <v>305</v>
      </c>
      <c r="F72" s="210">
        <v>290</v>
      </c>
      <c r="G72" s="198">
        <v>293</v>
      </c>
      <c r="H72" s="198">
        <v>294</v>
      </c>
      <c r="I72" s="198">
        <v>290</v>
      </c>
      <c r="J72" s="198">
        <v>291</v>
      </c>
      <c r="K72" s="198">
        <v>297</v>
      </c>
      <c r="L72" s="198">
        <v>291</v>
      </c>
      <c r="M72" s="198">
        <v>294</v>
      </c>
      <c r="N72" s="198">
        <v>297</v>
      </c>
      <c r="O72" s="198">
        <v>300</v>
      </c>
      <c r="P72" s="198">
        <v>296</v>
      </c>
      <c r="Q72" s="198">
        <v>301</v>
      </c>
      <c r="R72" s="198">
        <v>308</v>
      </c>
      <c r="S72" s="210">
        <v>311</v>
      </c>
      <c r="T72" s="231">
        <v>314</v>
      </c>
    </row>
    <row r="73" spans="1:20" x14ac:dyDescent="0.25">
      <c r="A73" s="392" t="s">
        <v>62</v>
      </c>
      <c r="B73" s="210">
        <v>203</v>
      </c>
      <c r="C73" s="210">
        <v>212</v>
      </c>
      <c r="D73" s="210">
        <v>229</v>
      </c>
      <c r="E73" s="210">
        <v>238</v>
      </c>
      <c r="F73" s="210">
        <v>251</v>
      </c>
      <c r="G73" s="198">
        <v>254</v>
      </c>
      <c r="H73" s="198">
        <v>258</v>
      </c>
      <c r="I73" s="198">
        <v>262</v>
      </c>
      <c r="J73" s="198">
        <v>263</v>
      </c>
      <c r="K73" s="198">
        <v>266</v>
      </c>
      <c r="L73" s="198">
        <v>276</v>
      </c>
      <c r="M73" s="198">
        <v>284</v>
      </c>
      <c r="N73" s="198">
        <v>302</v>
      </c>
      <c r="O73" s="198">
        <v>303</v>
      </c>
      <c r="P73" s="198">
        <v>318</v>
      </c>
      <c r="Q73" s="198">
        <v>305</v>
      </c>
      <c r="R73" s="198">
        <v>300</v>
      </c>
      <c r="S73" s="210">
        <v>314</v>
      </c>
      <c r="T73" s="231">
        <v>302</v>
      </c>
    </row>
    <row r="74" spans="1:20" x14ac:dyDescent="0.25">
      <c r="A74" s="392" t="s">
        <v>65</v>
      </c>
      <c r="B74" s="210">
        <v>252</v>
      </c>
      <c r="C74" s="210">
        <v>262</v>
      </c>
      <c r="D74" s="210">
        <v>273</v>
      </c>
      <c r="E74" s="210">
        <v>276</v>
      </c>
      <c r="F74" s="210">
        <v>256</v>
      </c>
      <c r="G74" s="198">
        <v>249</v>
      </c>
      <c r="H74" s="198">
        <v>260</v>
      </c>
      <c r="I74" s="198">
        <v>260</v>
      </c>
      <c r="J74" s="198">
        <v>255</v>
      </c>
      <c r="K74" s="198">
        <v>260</v>
      </c>
      <c r="L74" s="198">
        <v>258</v>
      </c>
      <c r="M74" s="198">
        <v>261</v>
      </c>
      <c r="N74" s="198">
        <v>263</v>
      </c>
      <c r="O74" s="198">
        <v>259</v>
      </c>
      <c r="P74" s="198">
        <v>263</v>
      </c>
      <c r="Q74" s="198">
        <v>266</v>
      </c>
      <c r="R74" s="198">
        <v>265</v>
      </c>
      <c r="S74" s="210">
        <v>265</v>
      </c>
      <c r="T74" s="231">
        <v>264</v>
      </c>
    </row>
    <row r="75" spans="1:20" ht="18" x14ac:dyDescent="0.25">
      <c r="A75" s="1" t="s">
        <v>183</v>
      </c>
      <c r="B75" s="209">
        <v>237</v>
      </c>
      <c r="C75" s="209">
        <v>244</v>
      </c>
      <c r="D75" s="209">
        <v>251</v>
      </c>
      <c r="E75" s="209">
        <v>251</v>
      </c>
      <c r="F75" s="209">
        <v>240</v>
      </c>
      <c r="G75" s="212">
        <v>245</v>
      </c>
      <c r="H75" s="212">
        <v>252</v>
      </c>
      <c r="I75" s="212">
        <v>256</v>
      </c>
      <c r="J75" s="212">
        <v>256</v>
      </c>
      <c r="K75" s="212">
        <v>261</v>
      </c>
      <c r="L75" s="212">
        <v>263</v>
      </c>
      <c r="M75" s="212">
        <v>264</v>
      </c>
      <c r="N75" s="212">
        <v>268</v>
      </c>
      <c r="O75" s="212">
        <v>268</v>
      </c>
      <c r="P75" s="212">
        <v>267</v>
      </c>
      <c r="Q75" s="212">
        <v>268</v>
      </c>
      <c r="R75" s="212">
        <v>269</v>
      </c>
      <c r="S75" s="209">
        <v>270</v>
      </c>
      <c r="T75" s="363">
        <v>272</v>
      </c>
    </row>
    <row r="76" spans="1:20" x14ac:dyDescent="0.25">
      <c r="A76" s="392" t="s">
        <v>66</v>
      </c>
      <c r="B76" s="210">
        <v>150</v>
      </c>
      <c r="C76" s="210">
        <v>151</v>
      </c>
      <c r="D76" s="210">
        <v>159</v>
      </c>
      <c r="E76" s="210">
        <v>157</v>
      </c>
      <c r="F76" s="210">
        <v>159</v>
      </c>
      <c r="G76" s="198">
        <v>161</v>
      </c>
      <c r="H76" s="198">
        <v>163</v>
      </c>
      <c r="I76" s="198">
        <v>164</v>
      </c>
      <c r="J76" s="198">
        <v>162</v>
      </c>
      <c r="K76" s="198">
        <v>165</v>
      </c>
      <c r="L76" s="198">
        <v>165</v>
      </c>
      <c r="M76" s="198">
        <v>162</v>
      </c>
      <c r="N76" s="198">
        <v>181</v>
      </c>
      <c r="O76" s="198">
        <v>159</v>
      </c>
      <c r="P76" s="198">
        <v>159</v>
      </c>
      <c r="Q76" s="198">
        <v>165</v>
      </c>
      <c r="R76" s="198">
        <v>174</v>
      </c>
      <c r="S76" s="210">
        <v>177</v>
      </c>
      <c r="T76" s="231">
        <v>177</v>
      </c>
    </row>
    <row r="77" spans="1:20" x14ac:dyDescent="0.25">
      <c r="A77" s="392" t="s">
        <v>68</v>
      </c>
      <c r="B77" s="210">
        <v>69</v>
      </c>
      <c r="C77" s="210">
        <v>69</v>
      </c>
      <c r="D77" s="210">
        <v>76</v>
      </c>
      <c r="E77" s="210">
        <v>77</v>
      </c>
      <c r="F77" s="210">
        <v>78</v>
      </c>
      <c r="G77" s="198">
        <v>84</v>
      </c>
      <c r="H77" s="198">
        <v>87</v>
      </c>
      <c r="I77" s="198">
        <v>85</v>
      </c>
      <c r="J77" s="198">
        <v>87</v>
      </c>
      <c r="K77" s="198">
        <v>88</v>
      </c>
      <c r="L77" s="198">
        <v>88</v>
      </c>
      <c r="M77" s="198">
        <v>89</v>
      </c>
      <c r="N77" s="198">
        <v>97</v>
      </c>
      <c r="O77" s="198">
        <v>103</v>
      </c>
      <c r="P77" s="198">
        <v>98</v>
      </c>
      <c r="Q77" s="198">
        <v>97</v>
      </c>
      <c r="R77" s="198">
        <v>100</v>
      </c>
      <c r="S77" s="210">
        <v>93</v>
      </c>
      <c r="T77" s="231">
        <v>111</v>
      </c>
    </row>
    <row r="78" spans="1:20" x14ac:dyDescent="0.25">
      <c r="A78" s="392" t="s">
        <v>69</v>
      </c>
      <c r="B78" s="210">
        <v>217</v>
      </c>
      <c r="C78" s="210">
        <v>220</v>
      </c>
      <c r="D78" s="210">
        <v>223</v>
      </c>
      <c r="E78" s="210">
        <v>216</v>
      </c>
      <c r="F78" s="210">
        <v>219</v>
      </c>
      <c r="G78" s="198">
        <v>219</v>
      </c>
      <c r="H78" s="198">
        <v>240</v>
      </c>
      <c r="I78" s="198">
        <v>242</v>
      </c>
      <c r="J78" s="198">
        <v>236</v>
      </c>
      <c r="K78" s="198">
        <v>243</v>
      </c>
      <c r="L78" s="198">
        <v>249</v>
      </c>
      <c r="M78" s="198">
        <v>257</v>
      </c>
      <c r="N78" s="198">
        <v>261</v>
      </c>
      <c r="O78" s="198">
        <v>250</v>
      </c>
      <c r="P78" s="198">
        <v>244</v>
      </c>
      <c r="Q78" s="198">
        <v>245</v>
      </c>
      <c r="R78" s="198">
        <v>245</v>
      </c>
      <c r="S78" s="210">
        <v>259</v>
      </c>
      <c r="T78" s="231">
        <v>260</v>
      </c>
    </row>
    <row r="79" spans="1:20" x14ac:dyDescent="0.25">
      <c r="A79" s="392" t="s">
        <v>70</v>
      </c>
      <c r="B79" s="210">
        <v>259</v>
      </c>
      <c r="C79" s="210">
        <v>269</v>
      </c>
      <c r="D79" s="210">
        <v>279</v>
      </c>
      <c r="E79" s="210">
        <v>293</v>
      </c>
      <c r="F79" s="210">
        <v>298</v>
      </c>
      <c r="G79" s="198">
        <v>300</v>
      </c>
      <c r="H79" s="198">
        <v>303</v>
      </c>
      <c r="I79" s="198">
        <v>304</v>
      </c>
      <c r="J79" s="198">
        <v>297</v>
      </c>
      <c r="K79" s="198">
        <v>316</v>
      </c>
      <c r="L79" s="198">
        <v>309</v>
      </c>
      <c r="M79" s="198">
        <v>306</v>
      </c>
      <c r="N79" s="198">
        <v>307</v>
      </c>
      <c r="O79" s="198">
        <v>306</v>
      </c>
      <c r="P79" s="198">
        <v>308</v>
      </c>
      <c r="Q79" s="198">
        <v>311</v>
      </c>
      <c r="R79" s="198">
        <v>311</v>
      </c>
      <c r="S79" s="210">
        <v>310</v>
      </c>
      <c r="T79" s="231">
        <v>312</v>
      </c>
    </row>
    <row r="80" spans="1:20" x14ac:dyDescent="0.25">
      <c r="A80" s="392" t="s">
        <v>72</v>
      </c>
      <c r="B80" s="210">
        <v>196</v>
      </c>
      <c r="C80" s="210">
        <v>202</v>
      </c>
      <c r="D80" s="210">
        <v>211</v>
      </c>
      <c r="E80" s="210">
        <v>246</v>
      </c>
      <c r="F80" s="210">
        <v>246</v>
      </c>
      <c r="G80" s="198">
        <v>251</v>
      </c>
      <c r="H80" s="198">
        <v>254</v>
      </c>
      <c r="I80" s="198">
        <v>260</v>
      </c>
      <c r="J80" s="198">
        <v>259</v>
      </c>
      <c r="K80" s="198">
        <v>255</v>
      </c>
      <c r="L80" s="198">
        <v>250</v>
      </c>
      <c r="M80" s="198">
        <v>250</v>
      </c>
      <c r="N80" s="198">
        <v>256</v>
      </c>
      <c r="O80" s="198">
        <v>249</v>
      </c>
      <c r="P80" s="198">
        <v>242</v>
      </c>
      <c r="Q80" s="198">
        <v>242</v>
      </c>
      <c r="R80" s="198">
        <v>245</v>
      </c>
      <c r="S80" s="210">
        <v>247</v>
      </c>
      <c r="T80" s="231">
        <v>251</v>
      </c>
    </row>
    <row r="81" spans="1:20" x14ac:dyDescent="0.25">
      <c r="A81" s="392" t="s">
        <v>73</v>
      </c>
      <c r="B81" s="210">
        <v>188</v>
      </c>
      <c r="C81" s="210">
        <v>189</v>
      </c>
      <c r="D81" s="210">
        <v>189</v>
      </c>
      <c r="E81" s="210">
        <v>174</v>
      </c>
      <c r="F81" s="210">
        <v>171</v>
      </c>
      <c r="G81" s="198">
        <v>174</v>
      </c>
      <c r="H81" s="198">
        <v>181</v>
      </c>
      <c r="I81" s="198">
        <v>189</v>
      </c>
      <c r="J81" s="198">
        <v>194</v>
      </c>
      <c r="K81" s="198">
        <v>196</v>
      </c>
      <c r="L81" s="198">
        <v>203</v>
      </c>
      <c r="M81" s="198">
        <v>208</v>
      </c>
      <c r="N81" s="198">
        <v>213</v>
      </c>
      <c r="O81" s="198">
        <v>219</v>
      </c>
      <c r="P81" s="198">
        <v>224</v>
      </c>
      <c r="Q81" s="198">
        <v>230</v>
      </c>
      <c r="R81" s="198">
        <v>232</v>
      </c>
      <c r="S81" s="210">
        <v>233</v>
      </c>
      <c r="T81" s="231">
        <v>236</v>
      </c>
    </row>
    <row r="82" spans="1:20" x14ac:dyDescent="0.25">
      <c r="A82" s="392" t="s">
        <v>74</v>
      </c>
      <c r="B82" s="210">
        <v>220</v>
      </c>
      <c r="C82" s="210">
        <v>223</v>
      </c>
      <c r="D82" s="210">
        <v>225</v>
      </c>
      <c r="E82" s="210">
        <v>225</v>
      </c>
      <c r="F82" s="210">
        <v>229</v>
      </c>
      <c r="G82" s="198">
        <v>238</v>
      </c>
      <c r="H82" s="198">
        <v>239</v>
      </c>
      <c r="I82" s="198">
        <v>242</v>
      </c>
      <c r="J82" s="198">
        <v>243</v>
      </c>
      <c r="K82" s="198">
        <v>253</v>
      </c>
      <c r="L82" s="198">
        <v>256</v>
      </c>
      <c r="M82" s="198">
        <v>255</v>
      </c>
      <c r="N82" s="198">
        <v>258</v>
      </c>
      <c r="O82" s="198">
        <v>264</v>
      </c>
      <c r="P82" s="198">
        <v>266</v>
      </c>
      <c r="Q82" s="198">
        <v>269</v>
      </c>
      <c r="R82" s="198">
        <v>270</v>
      </c>
      <c r="S82" s="210">
        <v>271</v>
      </c>
      <c r="T82" s="231">
        <v>271</v>
      </c>
    </row>
    <row r="83" spans="1:20" x14ac:dyDescent="0.25">
      <c r="A83" s="392" t="s">
        <v>75</v>
      </c>
      <c r="B83" s="210">
        <v>334</v>
      </c>
      <c r="C83" s="210">
        <v>333</v>
      </c>
      <c r="D83" s="210">
        <v>339</v>
      </c>
      <c r="E83" s="210">
        <v>333</v>
      </c>
      <c r="F83" s="210">
        <v>299</v>
      </c>
      <c r="G83" s="198">
        <v>298</v>
      </c>
      <c r="H83" s="198">
        <v>299</v>
      </c>
      <c r="I83" s="198">
        <v>298</v>
      </c>
      <c r="J83" s="198">
        <v>297</v>
      </c>
      <c r="K83" s="198">
        <v>302</v>
      </c>
      <c r="L83" s="198">
        <v>306</v>
      </c>
      <c r="M83" s="198">
        <v>306</v>
      </c>
      <c r="N83" s="198">
        <v>309</v>
      </c>
      <c r="O83" s="198">
        <v>310</v>
      </c>
      <c r="P83" s="198">
        <v>309</v>
      </c>
      <c r="Q83" s="198">
        <v>309</v>
      </c>
      <c r="R83" s="198">
        <v>315</v>
      </c>
      <c r="S83" s="210">
        <v>315</v>
      </c>
      <c r="T83" s="231">
        <v>320</v>
      </c>
    </row>
    <row r="84" spans="1:20" x14ac:dyDescent="0.25">
      <c r="A84" s="392" t="s">
        <v>76</v>
      </c>
      <c r="B84" s="210">
        <v>273</v>
      </c>
      <c r="C84" s="210">
        <v>297</v>
      </c>
      <c r="D84" s="210">
        <v>318</v>
      </c>
      <c r="E84" s="210">
        <v>291</v>
      </c>
      <c r="F84" s="210">
        <v>253</v>
      </c>
      <c r="G84" s="198">
        <v>261</v>
      </c>
      <c r="H84" s="198">
        <v>290</v>
      </c>
      <c r="I84" s="198">
        <v>293</v>
      </c>
      <c r="J84" s="198">
        <v>294</v>
      </c>
      <c r="K84" s="198">
        <v>294</v>
      </c>
      <c r="L84" s="198">
        <v>299</v>
      </c>
      <c r="M84" s="198">
        <v>300</v>
      </c>
      <c r="N84" s="198">
        <v>308</v>
      </c>
      <c r="O84" s="198">
        <v>309</v>
      </c>
      <c r="P84" s="198">
        <v>311</v>
      </c>
      <c r="Q84" s="198">
        <v>295</v>
      </c>
      <c r="R84" s="198">
        <v>287</v>
      </c>
      <c r="S84" s="210">
        <v>290</v>
      </c>
      <c r="T84" s="231">
        <v>287</v>
      </c>
    </row>
    <row r="85" spans="1:20" ht="18" customHeight="1" x14ac:dyDescent="0.25">
      <c r="A85" s="392" t="s">
        <v>77</v>
      </c>
      <c r="B85" s="210">
        <v>226</v>
      </c>
      <c r="C85" s="210">
        <v>240</v>
      </c>
      <c r="D85" s="210">
        <v>244</v>
      </c>
      <c r="E85" s="210">
        <v>228</v>
      </c>
      <c r="F85" s="210">
        <v>172</v>
      </c>
      <c r="G85" s="198">
        <v>194</v>
      </c>
      <c r="H85" s="198">
        <v>207</v>
      </c>
      <c r="I85" s="198">
        <v>223</v>
      </c>
      <c r="J85" s="198">
        <v>227</v>
      </c>
      <c r="K85" s="198">
        <v>227</v>
      </c>
      <c r="L85" s="198">
        <v>246</v>
      </c>
      <c r="M85" s="198">
        <v>249</v>
      </c>
      <c r="N85" s="198">
        <v>255</v>
      </c>
      <c r="O85" s="198">
        <v>250</v>
      </c>
      <c r="P85" s="198">
        <v>248</v>
      </c>
      <c r="Q85" s="198">
        <v>252</v>
      </c>
      <c r="R85" s="198">
        <v>253</v>
      </c>
      <c r="S85" s="210">
        <v>246</v>
      </c>
      <c r="T85" s="231">
        <v>249</v>
      </c>
    </row>
    <row r="86" spans="1:20" ht="18" x14ac:dyDescent="0.25">
      <c r="A86" s="1" t="s">
        <v>217</v>
      </c>
      <c r="B86" s="209">
        <v>157</v>
      </c>
      <c r="C86" s="209">
        <v>163</v>
      </c>
      <c r="D86" s="209">
        <v>171</v>
      </c>
      <c r="E86" s="209">
        <v>177</v>
      </c>
      <c r="F86" s="209">
        <v>186</v>
      </c>
      <c r="G86" s="212">
        <v>197</v>
      </c>
      <c r="H86" s="212">
        <v>205</v>
      </c>
      <c r="I86" s="212">
        <v>205</v>
      </c>
      <c r="J86" s="212">
        <v>212</v>
      </c>
      <c r="K86" s="212">
        <v>218</v>
      </c>
      <c r="L86" s="212">
        <v>225</v>
      </c>
      <c r="M86" s="212">
        <v>228</v>
      </c>
      <c r="N86" s="212">
        <v>232</v>
      </c>
      <c r="O86" s="212">
        <v>232</v>
      </c>
      <c r="P86" s="212">
        <v>236</v>
      </c>
      <c r="Q86" s="212">
        <v>233</v>
      </c>
      <c r="R86" s="212">
        <v>236</v>
      </c>
      <c r="S86" s="209">
        <v>244</v>
      </c>
      <c r="T86" s="363">
        <v>251</v>
      </c>
    </row>
    <row r="87" spans="1:20" x14ac:dyDescent="0.25">
      <c r="A87" s="392" t="s">
        <v>67</v>
      </c>
      <c r="B87" s="210">
        <v>151</v>
      </c>
      <c r="C87" s="210">
        <v>140</v>
      </c>
      <c r="D87" s="210">
        <v>143</v>
      </c>
      <c r="E87" s="210">
        <v>141</v>
      </c>
      <c r="F87" s="210">
        <v>139</v>
      </c>
      <c r="G87" s="198">
        <v>139</v>
      </c>
      <c r="H87" s="198">
        <v>152</v>
      </c>
      <c r="I87" s="212">
        <v>171</v>
      </c>
      <c r="J87" s="212">
        <v>188</v>
      </c>
      <c r="K87" s="212">
        <v>191</v>
      </c>
      <c r="L87" s="212">
        <v>200</v>
      </c>
      <c r="M87" s="212">
        <v>202</v>
      </c>
      <c r="N87" s="198">
        <v>210</v>
      </c>
      <c r="O87" s="212">
        <v>206</v>
      </c>
      <c r="P87" s="212">
        <v>206</v>
      </c>
      <c r="Q87" s="212">
        <v>207</v>
      </c>
      <c r="R87" s="212">
        <v>196</v>
      </c>
      <c r="S87" s="209">
        <v>202</v>
      </c>
      <c r="T87" s="231">
        <v>202</v>
      </c>
    </row>
    <row r="88" spans="1:20" x14ac:dyDescent="0.25">
      <c r="A88" s="392" t="s">
        <v>78</v>
      </c>
      <c r="B88" s="210">
        <v>154</v>
      </c>
      <c r="C88" s="210">
        <v>163</v>
      </c>
      <c r="D88" s="210">
        <v>171</v>
      </c>
      <c r="E88" s="210">
        <v>173</v>
      </c>
      <c r="F88" s="210">
        <v>174</v>
      </c>
      <c r="G88" s="198">
        <v>192</v>
      </c>
      <c r="H88" s="198">
        <v>209</v>
      </c>
      <c r="I88" s="198">
        <v>177</v>
      </c>
      <c r="J88" s="198">
        <v>202</v>
      </c>
      <c r="K88" s="198">
        <v>204</v>
      </c>
      <c r="L88" s="198">
        <v>222</v>
      </c>
      <c r="M88" s="198">
        <v>224</v>
      </c>
      <c r="N88" s="198">
        <v>223</v>
      </c>
      <c r="O88" s="198">
        <v>225</v>
      </c>
      <c r="P88" s="198">
        <v>225</v>
      </c>
      <c r="Q88" s="198">
        <v>224</v>
      </c>
      <c r="R88" s="198">
        <v>215</v>
      </c>
      <c r="S88" s="210">
        <v>221</v>
      </c>
      <c r="T88" s="231">
        <v>222</v>
      </c>
    </row>
    <row r="89" spans="1:20" x14ac:dyDescent="0.25">
      <c r="A89" s="392" t="s">
        <v>71</v>
      </c>
      <c r="B89" s="210">
        <v>127</v>
      </c>
      <c r="C89" s="210">
        <v>126</v>
      </c>
      <c r="D89" s="210">
        <v>130</v>
      </c>
      <c r="E89" s="210">
        <v>147</v>
      </c>
      <c r="F89" s="210">
        <v>152</v>
      </c>
      <c r="G89" s="198">
        <v>153</v>
      </c>
      <c r="H89" s="198">
        <v>157</v>
      </c>
      <c r="I89" s="198">
        <v>155</v>
      </c>
      <c r="J89" s="198">
        <v>156</v>
      </c>
      <c r="K89" s="198">
        <v>162</v>
      </c>
      <c r="L89" s="198">
        <v>168</v>
      </c>
      <c r="M89" s="198">
        <v>170</v>
      </c>
      <c r="N89" s="198">
        <v>174</v>
      </c>
      <c r="O89" s="198">
        <v>168</v>
      </c>
      <c r="P89" s="198">
        <v>170</v>
      </c>
      <c r="Q89" s="198">
        <v>171</v>
      </c>
      <c r="R89" s="198">
        <v>169</v>
      </c>
      <c r="S89" s="210">
        <v>159</v>
      </c>
      <c r="T89" s="231">
        <v>159</v>
      </c>
    </row>
    <row r="90" spans="1:20" x14ac:dyDescent="0.25">
      <c r="A90" s="392" t="s">
        <v>79</v>
      </c>
      <c r="B90" s="210">
        <v>147</v>
      </c>
      <c r="C90" s="210">
        <v>135</v>
      </c>
      <c r="D90" s="210">
        <v>138</v>
      </c>
      <c r="E90" s="210">
        <v>137</v>
      </c>
      <c r="F90" s="210">
        <v>144</v>
      </c>
      <c r="G90" s="198">
        <v>149</v>
      </c>
      <c r="H90" s="198">
        <v>158</v>
      </c>
      <c r="I90" s="198">
        <v>163</v>
      </c>
      <c r="J90" s="198">
        <v>155</v>
      </c>
      <c r="K90" s="198">
        <v>162</v>
      </c>
      <c r="L90" s="198">
        <v>165</v>
      </c>
      <c r="M90" s="198">
        <v>165</v>
      </c>
      <c r="N90" s="198">
        <v>193</v>
      </c>
      <c r="O90" s="198">
        <v>192</v>
      </c>
      <c r="P90" s="198">
        <v>198</v>
      </c>
      <c r="Q90" s="198">
        <v>205</v>
      </c>
      <c r="R90" s="198">
        <v>205</v>
      </c>
      <c r="S90" s="210">
        <v>211</v>
      </c>
      <c r="T90" s="231">
        <v>211</v>
      </c>
    </row>
    <row r="91" spans="1:20" x14ac:dyDescent="0.25">
      <c r="A91" s="392" t="s">
        <v>80</v>
      </c>
      <c r="B91" s="210">
        <v>137</v>
      </c>
      <c r="C91" s="210">
        <v>141</v>
      </c>
      <c r="D91" s="210">
        <v>153</v>
      </c>
      <c r="E91" s="210">
        <v>158</v>
      </c>
      <c r="F91" s="210">
        <v>177</v>
      </c>
      <c r="G91" s="198">
        <v>186</v>
      </c>
      <c r="H91" s="198">
        <v>195</v>
      </c>
      <c r="I91" s="198">
        <v>196</v>
      </c>
      <c r="J91" s="198">
        <v>202</v>
      </c>
      <c r="K91" s="198">
        <v>213</v>
      </c>
      <c r="L91" s="198">
        <v>222</v>
      </c>
      <c r="M91" s="198">
        <v>227</v>
      </c>
      <c r="N91" s="198">
        <v>231</v>
      </c>
      <c r="O91" s="198">
        <v>240</v>
      </c>
      <c r="P91" s="198">
        <v>248</v>
      </c>
      <c r="Q91" s="198">
        <v>260</v>
      </c>
      <c r="R91" s="198">
        <v>263</v>
      </c>
      <c r="S91" s="210">
        <v>264</v>
      </c>
      <c r="T91" s="231">
        <v>270</v>
      </c>
    </row>
    <row r="92" spans="1:20" x14ac:dyDescent="0.25">
      <c r="A92" s="392" t="s">
        <v>81</v>
      </c>
      <c r="B92" s="210">
        <v>202</v>
      </c>
      <c r="C92" s="210">
        <v>215</v>
      </c>
      <c r="D92" s="210">
        <v>217</v>
      </c>
      <c r="E92" s="210">
        <v>233</v>
      </c>
      <c r="F92" s="210">
        <v>241</v>
      </c>
      <c r="G92" s="210">
        <v>256</v>
      </c>
      <c r="H92" s="210">
        <v>256</v>
      </c>
      <c r="I92" s="210">
        <v>249</v>
      </c>
      <c r="J92" s="210">
        <v>251</v>
      </c>
      <c r="K92" s="210">
        <v>263</v>
      </c>
      <c r="L92" s="210">
        <v>263</v>
      </c>
      <c r="M92" s="210">
        <v>263</v>
      </c>
      <c r="N92" s="198">
        <v>264</v>
      </c>
      <c r="O92" s="210">
        <v>265</v>
      </c>
      <c r="P92" s="210">
        <v>265</v>
      </c>
      <c r="Q92" s="210">
        <v>242</v>
      </c>
      <c r="R92" s="210">
        <v>272</v>
      </c>
      <c r="S92" s="210">
        <v>294</v>
      </c>
      <c r="T92" s="231">
        <v>295</v>
      </c>
    </row>
    <row r="93" spans="1:20" ht="18" customHeight="1" x14ac:dyDescent="0.25">
      <c r="A93" s="392" t="s">
        <v>82</v>
      </c>
      <c r="B93" s="210">
        <v>188</v>
      </c>
      <c r="C93" s="210">
        <v>212</v>
      </c>
      <c r="D93" s="210">
        <v>226</v>
      </c>
      <c r="E93" s="210">
        <v>228</v>
      </c>
      <c r="F93" s="210">
        <v>252</v>
      </c>
      <c r="G93" s="210">
        <v>274</v>
      </c>
      <c r="H93" s="210">
        <v>284</v>
      </c>
      <c r="I93" s="210">
        <v>306</v>
      </c>
      <c r="J93" s="210">
        <v>306</v>
      </c>
      <c r="K93" s="210">
        <v>309</v>
      </c>
      <c r="L93" s="210">
        <v>307</v>
      </c>
      <c r="M93" s="210">
        <v>309</v>
      </c>
      <c r="N93" s="198">
        <v>310</v>
      </c>
      <c r="O93" s="210">
        <v>310</v>
      </c>
      <c r="P93" s="210">
        <v>316</v>
      </c>
      <c r="Q93" s="210">
        <v>276</v>
      </c>
      <c r="R93" s="210">
        <v>271</v>
      </c>
      <c r="S93" s="210">
        <v>325</v>
      </c>
      <c r="T93" s="231">
        <v>341</v>
      </c>
    </row>
    <row r="94" spans="1:20" x14ac:dyDescent="0.25">
      <c r="A94" s="392" t="s">
        <v>83</v>
      </c>
      <c r="B94" s="210">
        <v>168</v>
      </c>
      <c r="C94" s="210">
        <v>172</v>
      </c>
      <c r="D94" s="210">
        <v>174</v>
      </c>
      <c r="E94" s="210">
        <v>151</v>
      </c>
      <c r="F94" s="210">
        <v>156</v>
      </c>
      <c r="G94" s="210">
        <v>176</v>
      </c>
      <c r="H94" s="210">
        <v>187</v>
      </c>
      <c r="I94" s="210">
        <v>182</v>
      </c>
      <c r="J94" s="210">
        <v>183</v>
      </c>
      <c r="K94" s="210">
        <v>194</v>
      </c>
      <c r="L94" s="210">
        <v>201</v>
      </c>
      <c r="M94" s="210">
        <v>205</v>
      </c>
      <c r="N94" s="198">
        <v>210</v>
      </c>
      <c r="O94" s="210">
        <v>218</v>
      </c>
      <c r="P94" s="210">
        <v>220</v>
      </c>
      <c r="Q94" s="210">
        <v>222</v>
      </c>
      <c r="R94" s="210">
        <v>227</v>
      </c>
      <c r="S94" s="210">
        <v>226</v>
      </c>
      <c r="T94" s="231">
        <v>234</v>
      </c>
    </row>
    <row r="95" spans="1:20" x14ac:dyDescent="0.25">
      <c r="A95" s="392" t="s">
        <v>84</v>
      </c>
      <c r="B95" s="210">
        <v>149</v>
      </c>
      <c r="C95" s="210">
        <v>156</v>
      </c>
      <c r="D95" s="210">
        <v>174</v>
      </c>
      <c r="E95" s="210">
        <v>187</v>
      </c>
      <c r="F95" s="210">
        <v>186</v>
      </c>
      <c r="G95" s="210">
        <v>200</v>
      </c>
      <c r="H95" s="210">
        <v>219</v>
      </c>
      <c r="I95" s="210">
        <v>212</v>
      </c>
      <c r="J95" s="210">
        <v>218</v>
      </c>
      <c r="K95" s="210">
        <v>219</v>
      </c>
      <c r="L95" s="210">
        <v>224</v>
      </c>
      <c r="M95" s="210">
        <v>225</v>
      </c>
      <c r="N95" s="198">
        <v>228</v>
      </c>
      <c r="O95" s="210">
        <v>230</v>
      </c>
      <c r="P95" s="210">
        <v>241</v>
      </c>
      <c r="Q95" s="210">
        <v>263</v>
      </c>
      <c r="R95" s="210">
        <v>270</v>
      </c>
      <c r="S95" s="210">
        <v>266</v>
      </c>
      <c r="T95" s="231">
        <v>326</v>
      </c>
    </row>
    <row r="96" spans="1:20" ht="19.5" x14ac:dyDescent="0.25">
      <c r="A96" s="392" t="s">
        <v>241</v>
      </c>
      <c r="B96" s="210">
        <v>154</v>
      </c>
      <c r="C96" s="210">
        <v>181</v>
      </c>
      <c r="D96" s="210">
        <v>195</v>
      </c>
      <c r="E96" s="210">
        <v>199</v>
      </c>
      <c r="F96" s="210">
        <v>203</v>
      </c>
      <c r="G96" s="210">
        <v>212</v>
      </c>
      <c r="H96" s="210">
        <v>215</v>
      </c>
      <c r="I96" s="210">
        <v>218</v>
      </c>
      <c r="J96" s="210">
        <v>234</v>
      </c>
      <c r="K96" s="210">
        <v>235</v>
      </c>
      <c r="L96" s="210">
        <v>253</v>
      </c>
      <c r="M96" s="210">
        <v>259</v>
      </c>
      <c r="N96" s="198">
        <v>280</v>
      </c>
      <c r="O96" s="210">
        <v>240</v>
      </c>
      <c r="P96" s="210">
        <v>225</v>
      </c>
      <c r="Q96" s="210">
        <v>219</v>
      </c>
      <c r="R96" s="210">
        <v>225</v>
      </c>
      <c r="S96" s="210">
        <v>193</v>
      </c>
      <c r="T96" s="231">
        <v>197</v>
      </c>
    </row>
    <row r="97" spans="1:21" ht="19.5" x14ac:dyDescent="0.25">
      <c r="A97" s="392" t="s">
        <v>86</v>
      </c>
      <c r="B97" s="210">
        <v>178</v>
      </c>
      <c r="C97" s="210">
        <v>152</v>
      </c>
      <c r="D97" s="210">
        <v>186</v>
      </c>
      <c r="E97" s="210">
        <v>148</v>
      </c>
      <c r="F97" s="210">
        <v>152</v>
      </c>
      <c r="G97" s="210">
        <v>152</v>
      </c>
      <c r="H97" s="210">
        <v>154</v>
      </c>
      <c r="I97" s="210">
        <v>144</v>
      </c>
      <c r="J97" s="210">
        <v>137</v>
      </c>
      <c r="K97" s="210">
        <v>137</v>
      </c>
      <c r="L97" s="210">
        <v>177</v>
      </c>
      <c r="M97" s="210">
        <v>185</v>
      </c>
      <c r="N97" s="198">
        <v>177</v>
      </c>
      <c r="O97" s="210">
        <v>144</v>
      </c>
      <c r="P97" s="210">
        <v>147</v>
      </c>
      <c r="Q97" s="210">
        <v>151</v>
      </c>
      <c r="R97" s="210">
        <v>164</v>
      </c>
      <c r="S97" s="210">
        <v>153</v>
      </c>
      <c r="T97" s="231">
        <v>160</v>
      </c>
    </row>
    <row r="98" spans="1:21" x14ac:dyDescent="0.25">
      <c r="A98" s="763" t="s">
        <v>198</v>
      </c>
      <c r="B98" s="763"/>
      <c r="C98" s="763"/>
      <c r="D98" s="763"/>
      <c r="E98" s="763"/>
      <c r="F98" s="763"/>
      <c r="G98" s="772"/>
      <c r="H98" s="772"/>
      <c r="I98" s="772"/>
      <c r="J98" s="772"/>
      <c r="K98" s="772"/>
      <c r="L98" s="772"/>
      <c r="M98" s="772"/>
      <c r="N98" s="772"/>
      <c r="O98" s="772"/>
      <c r="P98" s="772"/>
      <c r="Q98" s="772"/>
      <c r="R98" s="772"/>
      <c r="S98" s="772"/>
      <c r="T98" s="389"/>
      <c r="U98" s="141"/>
    </row>
    <row r="99" spans="1:21" ht="14.25" customHeight="1" x14ac:dyDescent="0.25">
      <c r="A99" s="776" t="s">
        <v>366</v>
      </c>
      <c r="B99" s="776"/>
      <c r="C99" s="776"/>
      <c r="D99" s="776"/>
      <c r="E99" s="776"/>
      <c r="F99" s="776"/>
      <c r="G99" s="777"/>
      <c r="H99" s="777"/>
      <c r="I99" s="777"/>
      <c r="J99" s="777"/>
      <c r="K99" s="777"/>
      <c r="L99" s="777"/>
      <c r="M99" s="777"/>
      <c r="N99" s="777"/>
      <c r="O99" s="777"/>
      <c r="P99" s="777"/>
      <c r="Q99" s="777"/>
      <c r="R99" s="777"/>
      <c r="S99" s="777"/>
      <c r="T99" s="389"/>
      <c r="U99" s="165"/>
    </row>
    <row r="100" spans="1:21" ht="12.75" customHeight="1" thickBot="1" x14ac:dyDescent="0.3">
      <c r="A100" s="770" t="s">
        <v>539</v>
      </c>
      <c r="B100" s="770"/>
      <c r="C100" s="770"/>
      <c r="D100" s="770"/>
      <c r="E100" s="770"/>
      <c r="F100" s="770"/>
      <c r="G100" s="771"/>
      <c r="H100" s="771"/>
      <c r="I100" s="771"/>
      <c r="J100" s="771"/>
      <c r="K100" s="771"/>
      <c r="L100" s="771"/>
      <c r="M100" s="771"/>
      <c r="N100" s="771"/>
      <c r="O100" s="771"/>
      <c r="P100" s="771"/>
      <c r="Q100" s="771"/>
      <c r="R100" s="771"/>
      <c r="S100" s="771"/>
      <c r="T100" s="390"/>
      <c r="U100" s="166"/>
    </row>
    <row r="106" spans="1:21" ht="18" customHeight="1" x14ac:dyDescent="0.25">
      <c r="Q106" s="763"/>
      <c r="R106" s="775"/>
      <c r="S106" s="775"/>
    </row>
    <row r="107" spans="1:21" ht="18" customHeight="1" x14ac:dyDescent="0.25"/>
    <row r="115" ht="19.5" customHeight="1" x14ac:dyDescent="0.25"/>
  </sheetData>
  <mergeCells count="7">
    <mergeCell ref="Q106:S106"/>
    <mergeCell ref="A1:U1"/>
    <mergeCell ref="A2:U2"/>
    <mergeCell ref="A3:U3"/>
    <mergeCell ref="A98:S98"/>
    <mergeCell ref="A99:S99"/>
    <mergeCell ref="A100:S100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5">
    <tabColor rgb="FFC7E6A4"/>
  </sheetPr>
  <dimension ref="A1:T99"/>
  <sheetViews>
    <sheetView workbookViewId="0">
      <pane ySplit="6" topLeftCell="A7" activePane="bottomLeft" state="frozen"/>
      <selection activeCell="O25" sqref="O25"/>
      <selection pane="bottomLeft" activeCell="X47" sqref="X47:X48"/>
    </sheetView>
  </sheetViews>
  <sheetFormatPr defaultRowHeight="15" x14ac:dyDescent="0.25"/>
  <cols>
    <col min="1" max="1" width="18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x14ac:dyDescent="0.25">
      <c r="A2" s="660" t="s">
        <v>338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182" t="s">
        <v>496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5.75" thickBot="1" x14ac:dyDescent="0.3">
      <c r="A5" s="374" t="s">
        <v>218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262"/>
      <c r="B6" s="90">
        <v>2000</v>
      </c>
      <c r="C6" s="90">
        <v>2001</v>
      </c>
      <c r="D6" s="90">
        <v>2002</v>
      </c>
      <c r="E6" s="90">
        <v>2003</v>
      </c>
      <c r="F6" s="90">
        <v>2004</v>
      </c>
      <c r="G6" s="90">
        <v>2005</v>
      </c>
      <c r="H6" s="90">
        <v>2006</v>
      </c>
      <c r="I6" s="90">
        <v>2007</v>
      </c>
      <c r="J6" s="90">
        <v>2008</v>
      </c>
      <c r="K6" s="90">
        <v>2009</v>
      </c>
      <c r="L6" s="90">
        <v>2010</v>
      </c>
      <c r="M6" s="90">
        <v>2011</v>
      </c>
      <c r="N6" s="90">
        <v>2012</v>
      </c>
      <c r="O6" s="90">
        <v>2013</v>
      </c>
      <c r="P6" s="90">
        <v>2014</v>
      </c>
      <c r="Q6" s="90">
        <v>2015</v>
      </c>
      <c r="R6" s="90">
        <v>2016</v>
      </c>
      <c r="S6" s="90">
        <v>2017</v>
      </c>
      <c r="T6" s="90">
        <v>2018</v>
      </c>
    </row>
    <row r="7" spans="1:20" x14ac:dyDescent="0.25">
      <c r="A7" s="243" t="s">
        <v>0</v>
      </c>
      <c r="B7" s="218">
        <v>35</v>
      </c>
      <c r="C7" s="218">
        <v>35</v>
      </c>
      <c r="D7" s="218">
        <v>36</v>
      </c>
      <c r="E7" s="248">
        <v>36</v>
      </c>
      <c r="F7" s="248">
        <v>37</v>
      </c>
      <c r="G7" s="218">
        <v>38</v>
      </c>
      <c r="H7" s="218">
        <v>39</v>
      </c>
      <c r="I7" s="218">
        <v>39</v>
      </c>
      <c r="J7" s="218">
        <v>39</v>
      </c>
      <c r="K7" s="218">
        <v>37</v>
      </c>
      <c r="L7" s="218">
        <v>39</v>
      </c>
      <c r="M7" s="218">
        <v>40</v>
      </c>
      <c r="N7" s="218">
        <v>40</v>
      </c>
      <c r="O7" s="218">
        <v>40</v>
      </c>
      <c r="P7" s="218">
        <v>40</v>
      </c>
      <c r="Q7" s="218">
        <v>39</v>
      </c>
      <c r="R7" s="218">
        <v>39</v>
      </c>
      <c r="S7" s="252">
        <v>39</v>
      </c>
      <c r="T7" s="249">
        <v>39</v>
      </c>
    </row>
    <row r="8" spans="1:20" ht="18" x14ac:dyDescent="0.25">
      <c r="A8" s="176" t="s">
        <v>92</v>
      </c>
      <c r="B8" s="218">
        <v>37</v>
      </c>
      <c r="C8" s="218">
        <v>37</v>
      </c>
      <c r="D8" s="218">
        <v>37</v>
      </c>
      <c r="E8" s="248">
        <v>38</v>
      </c>
      <c r="F8" s="248">
        <v>39</v>
      </c>
      <c r="G8" s="218">
        <v>40</v>
      </c>
      <c r="H8" s="218">
        <v>41</v>
      </c>
      <c r="I8" s="218">
        <v>42</v>
      </c>
      <c r="J8" s="218">
        <v>43</v>
      </c>
      <c r="K8" s="218">
        <v>42</v>
      </c>
      <c r="L8" s="218">
        <v>43</v>
      </c>
      <c r="M8" s="218">
        <v>44</v>
      </c>
      <c r="N8" s="218">
        <v>44</v>
      </c>
      <c r="O8" s="218">
        <v>44</v>
      </c>
      <c r="P8" s="218">
        <v>44</v>
      </c>
      <c r="Q8" s="218">
        <v>43</v>
      </c>
      <c r="R8" s="218">
        <v>42</v>
      </c>
      <c r="S8" s="248">
        <v>42</v>
      </c>
      <c r="T8" s="250">
        <v>43</v>
      </c>
    </row>
    <row r="9" spans="1:20" x14ac:dyDescent="0.25">
      <c r="A9" s="177" t="s">
        <v>1</v>
      </c>
      <c r="B9" s="217">
        <v>51</v>
      </c>
      <c r="C9" s="217">
        <v>50</v>
      </c>
      <c r="D9" s="217">
        <v>49</v>
      </c>
      <c r="E9" s="211">
        <v>47</v>
      </c>
      <c r="F9" s="211">
        <v>46</v>
      </c>
      <c r="G9" s="217">
        <v>48</v>
      </c>
      <c r="H9" s="217">
        <v>49</v>
      </c>
      <c r="I9" s="217">
        <v>49</v>
      </c>
      <c r="J9" s="217">
        <v>49</v>
      </c>
      <c r="K9" s="217">
        <v>50</v>
      </c>
      <c r="L9" s="217">
        <v>49</v>
      </c>
      <c r="M9" s="217">
        <v>50</v>
      </c>
      <c r="N9" s="217">
        <v>49</v>
      </c>
      <c r="O9" s="217">
        <v>48</v>
      </c>
      <c r="P9" s="217">
        <v>47</v>
      </c>
      <c r="Q9" s="217">
        <v>47</v>
      </c>
      <c r="R9" s="217">
        <v>47</v>
      </c>
      <c r="S9" s="211">
        <v>47</v>
      </c>
      <c r="T9" s="251">
        <v>46</v>
      </c>
    </row>
    <row r="10" spans="1:20" x14ac:dyDescent="0.25">
      <c r="A10" s="177" t="s">
        <v>2</v>
      </c>
      <c r="B10" s="217">
        <v>31</v>
      </c>
      <c r="C10" s="217">
        <v>31</v>
      </c>
      <c r="D10" s="217">
        <v>33</v>
      </c>
      <c r="E10" s="211">
        <v>33</v>
      </c>
      <c r="F10" s="211">
        <v>34</v>
      </c>
      <c r="G10" s="217">
        <v>36</v>
      </c>
      <c r="H10" s="217">
        <v>36</v>
      </c>
      <c r="I10" s="217">
        <v>36</v>
      </c>
      <c r="J10" s="217">
        <v>35</v>
      </c>
      <c r="K10" s="217">
        <v>35</v>
      </c>
      <c r="L10" s="217">
        <v>33</v>
      </c>
      <c r="M10" s="217">
        <v>34</v>
      </c>
      <c r="N10" s="217">
        <v>34</v>
      </c>
      <c r="O10" s="217">
        <v>33</v>
      </c>
      <c r="P10" s="217">
        <v>34</v>
      </c>
      <c r="Q10" s="217">
        <v>32</v>
      </c>
      <c r="R10" s="217">
        <v>33</v>
      </c>
      <c r="S10" s="211">
        <v>32</v>
      </c>
      <c r="T10" s="251">
        <v>34</v>
      </c>
    </row>
    <row r="11" spans="1:20" x14ac:dyDescent="0.25">
      <c r="A11" s="177" t="s">
        <v>3</v>
      </c>
      <c r="B11" s="217">
        <v>33</v>
      </c>
      <c r="C11" s="217">
        <v>31</v>
      </c>
      <c r="D11" s="217">
        <v>32</v>
      </c>
      <c r="E11" s="211">
        <v>31</v>
      </c>
      <c r="F11" s="211">
        <v>33</v>
      </c>
      <c r="G11" s="217">
        <v>35</v>
      </c>
      <c r="H11" s="217">
        <v>36</v>
      </c>
      <c r="I11" s="217">
        <v>37</v>
      </c>
      <c r="J11" s="217">
        <v>37</v>
      </c>
      <c r="K11" s="217">
        <v>36</v>
      </c>
      <c r="L11" s="217">
        <v>38</v>
      </c>
      <c r="M11" s="217">
        <v>39</v>
      </c>
      <c r="N11" s="217">
        <v>39</v>
      </c>
      <c r="O11" s="217">
        <v>36</v>
      </c>
      <c r="P11" s="217">
        <v>36</v>
      </c>
      <c r="Q11" s="217">
        <v>33</v>
      </c>
      <c r="R11" s="217">
        <v>30</v>
      </c>
      <c r="S11" s="211">
        <v>31</v>
      </c>
      <c r="T11" s="251">
        <v>32</v>
      </c>
    </row>
    <row r="12" spans="1:20" x14ac:dyDescent="0.25">
      <c r="A12" s="177" t="s">
        <v>4</v>
      </c>
      <c r="B12" s="217">
        <v>52</v>
      </c>
      <c r="C12" s="217">
        <v>51</v>
      </c>
      <c r="D12" s="217">
        <v>52</v>
      </c>
      <c r="E12" s="211">
        <v>53</v>
      </c>
      <c r="F12" s="211">
        <v>52</v>
      </c>
      <c r="G12" s="217">
        <v>52</v>
      </c>
      <c r="H12" s="217">
        <v>51</v>
      </c>
      <c r="I12" s="217">
        <v>51</v>
      </c>
      <c r="J12" s="217">
        <v>50</v>
      </c>
      <c r="K12" s="217">
        <v>48</v>
      </c>
      <c r="L12" s="217">
        <v>50</v>
      </c>
      <c r="M12" s="217">
        <v>50</v>
      </c>
      <c r="N12" s="217">
        <v>48</v>
      </c>
      <c r="O12" s="217">
        <v>47</v>
      </c>
      <c r="P12" s="217">
        <v>49</v>
      </c>
      <c r="Q12" s="217">
        <v>50</v>
      </c>
      <c r="R12" s="217">
        <v>52</v>
      </c>
      <c r="S12" s="211">
        <v>52</v>
      </c>
      <c r="T12" s="251">
        <v>51</v>
      </c>
    </row>
    <row r="13" spans="1:20" x14ac:dyDescent="0.25">
      <c r="A13" s="177" t="s">
        <v>5</v>
      </c>
      <c r="B13" s="217">
        <v>33</v>
      </c>
      <c r="C13" s="217">
        <v>33</v>
      </c>
      <c r="D13" s="217">
        <v>33</v>
      </c>
      <c r="E13" s="211">
        <v>30</v>
      </c>
      <c r="F13" s="211">
        <v>31</v>
      </c>
      <c r="G13" s="217">
        <v>32</v>
      </c>
      <c r="H13" s="217">
        <v>33</v>
      </c>
      <c r="I13" s="217">
        <v>34</v>
      </c>
      <c r="J13" s="217">
        <v>33</v>
      </c>
      <c r="K13" s="217">
        <v>31</v>
      </c>
      <c r="L13" s="217">
        <v>31</v>
      </c>
      <c r="M13" s="217">
        <v>30</v>
      </c>
      <c r="N13" s="217">
        <v>30</v>
      </c>
      <c r="O13" s="217">
        <v>29</v>
      </c>
      <c r="P13" s="217">
        <v>30</v>
      </c>
      <c r="Q13" s="217">
        <v>30</v>
      </c>
      <c r="R13" s="217">
        <v>28</v>
      </c>
      <c r="S13" s="211">
        <v>28</v>
      </c>
      <c r="T13" s="251">
        <v>28</v>
      </c>
    </row>
    <row r="14" spans="1:20" x14ac:dyDescent="0.25">
      <c r="A14" s="177" t="s">
        <v>6</v>
      </c>
      <c r="B14" s="217">
        <v>28</v>
      </c>
      <c r="C14" s="217">
        <v>28</v>
      </c>
      <c r="D14" s="217">
        <v>28</v>
      </c>
      <c r="E14" s="211">
        <v>28</v>
      </c>
      <c r="F14" s="211">
        <v>30</v>
      </c>
      <c r="G14" s="217">
        <v>29</v>
      </c>
      <c r="H14" s="217">
        <v>30</v>
      </c>
      <c r="I14" s="217">
        <v>31</v>
      </c>
      <c r="J14" s="217">
        <v>31</v>
      </c>
      <c r="K14" s="217">
        <v>30</v>
      </c>
      <c r="L14" s="217">
        <v>30</v>
      </c>
      <c r="M14" s="217">
        <v>30</v>
      </c>
      <c r="N14" s="217">
        <v>30</v>
      </c>
      <c r="O14" s="217">
        <v>31</v>
      </c>
      <c r="P14" s="217">
        <v>30</v>
      </c>
      <c r="Q14" s="217">
        <v>29</v>
      </c>
      <c r="R14" s="217">
        <v>30</v>
      </c>
      <c r="S14" s="211">
        <v>31</v>
      </c>
      <c r="T14" s="251">
        <v>29</v>
      </c>
    </row>
    <row r="15" spans="1:20" x14ac:dyDescent="0.25">
      <c r="A15" s="177" t="s">
        <v>7</v>
      </c>
      <c r="B15" s="217">
        <v>25</v>
      </c>
      <c r="C15" s="217">
        <v>25</v>
      </c>
      <c r="D15" s="217">
        <v>25</v>
      </c>
      <c r="E15" s="211">
        <v>25</v>
      </c>
      <c r="F15" s="211">
        <v>26</v>
      </c>
      <c r="G15" s="217">
        <v>26</v>
      </c>
      <c r="H15" s="217">
        <v>26</v>
      </c>
      <c r="I15" s="217">
        <v>25</v>
      </c>
      <c r="J15" s="217">
        <v>25</v>
      </c>
      <c r="K15" s="217">
        <v>25</v>
      </c>
      <c r="L15" s="217">
        <v>25</v>
      </c>
      <c r="M15" s="217">
        <v>25</v>
      </c>
      <c r="N15" s="217">
        <v>26</v>
      </c>
      <c r="O15" s="217">
        <v>26</v>
      </c>
      <c r="P15" s="217">
        <v>27</v>
      </c>
      <c r="Q15" s="217">
        <v>27</v>
      </c>
      <c r="R15" s="217">
        <v>28</v>
      </c>
      <c r="S15" s="211">
        <v>28</v>
      </c>
      <c r="T15" s="251">
        <v>29</v>
      </c>
    </row>
    <row r="16" spans="1:20" x14ac:dyDescent="0.25">
      <c r="A16" s="177" t="s">
        <v>8</v>
      </c>
      <c r="B16" s="217">
        <v>52</v>
      </c>
      <c r="C16" s="217">
        <v>51</v>
      </c>
      <c r="D16" s="217">
        <v>50</v>
      </c>
      <c r="E16" s="211">
        <v>50</v>
      </c>
      <c r="F16" s="211">
        <v>50</v>
      </c>
      <c r="G16" s="217">
        <v>48</v>
      </c>
      <c r="H16" s="217">
        <v>49</v>
      </c>
      <c r="I16" s="217">
        <v>49</v>
      </c>
      <c r="J16" s="217">
        <v>50</v>
      </c>
      <c r="K16" s="217">
        <v>51</v>
      </c>
      <c r="L16" s="217">
        <v>48</v>
      </c>
      <c r="M16" s="217">
        <v>49</v>
      </c>
      <c r="N16" s="217">
        <v>50</v>
      </c>
      <c r="O16" s="217">
        <v>50</v>
      </c>
      <c r="P16" s="217">
        <v>50</v>
      </c>
      <c r="Q16" s="217">
        <v>50</v>
      </c>
      <c r="R16" s="217">
        <v>53</v>
      </c>
      <c r="S16" s="211">
        <v>55</v>
      </c>
      <c r="T16" s="251">
        <v>56</v>
      </c>
    </row>
    <row r="17" spans="1:20" x14ac:dyDescent="0.25">
      <c r="A17" s="177" t="s">
        <v>9</v>
      </c>
      <c r="B17" s="217">
        <v>56</v>
      </c>
      <c r="C17" s="217">
        <v>57</v>
      </c>
      <c r="D17" s="217">
        <v>56</v>
      </c>
      <c r="E17" s="211">
        <v>56</v>
      </c>
      <c r="F17" s="211">
        <v>59</v>
      </c>
      <c r="G17" s="217">
        <v>56</v>
      </c>
      <c r="H17" s="217">
        <v>56</v>
      </c>
      <c r="I17" s="217">
        <v>54</v>
      </c>
      <c r="J17" s="217">
        <v>54</v>
      </c>
      <c r="K17" s="217">
        <v>53</v>
      </c>
      <c r="L17" s="217">
        <v>54</v>
      </c>
      <c r="M17" s="217">
        <v>54</v>
      </c>
      <c r="N17" s="217">
        <v>54</v>
      </c>
      <c r="O17" s="217">
        <v>55</v>
      </c>
      <c r="P17" s="217">
        <v>55</v>
      </c>
      <c r="Q17" s="217">
        <v>55</v>
      </c>
      <c r="R17" s="217">
        <v>55</v>
      </c>
      <c r="S17" s="211">
        <v>55</v>
      </c>
      <c r="T17" s="251">
        <v>54</v>
      </c>
    </row>
    <row r="18" spans="1:20" x14ac:dyDescent="0.25">
      <c r="A18" s="177" t="s">
        <v>10</v>
      </c>
      <c r="B18" s="217">
        <v>34</v>
      </c>
      <c r="C18" s="217">
        <v>33</v>
      </c>
      <c r="D18" s="217">
        <v>34</v>
      </c>
      <c r="E18" s="211">
        <v>35</v>
      </c>
      <c r="F18" s="211">
        <v>37</v>
      </c>
      <c r="G18" s="217">
        <v>40</v>
      </c>
      <c r="H18" s="217">
        <v>42</v>
      </c>
      <c r="I18" s="217">
        <v>44</v>
      </c>
      <c r="J18" s="217">
        <v>46</v>
      </c>
      <c r="K18" s="217">
        <v>47</v>
      </c>
      <c r="L18" s="217">
        <v>49</v>
      </c>
      <c r="M18" s="217">
        <v>53</v>
      </c>
      <c r="N18" s="217">
        <v>56</v>
      </c>
      <c r="O18" s="217">
        <v>56</v>
      </c>
      <c r="P18" s="217">
        <v>56</v>
      </c>
      <c r="Q18" s="217">
        <v>55</v>
      </c>
      <c r="R18" s="217">
        <v>45</v>
      </c>
      <c r="S18" s="211">
        <v>44</v>
      </c>
      <c r="T18" s="251">
        <v>45</v>
      </c>
    </row>
    <row r="19" spans="1:20" x14ac:dyDescent="0.25">
      <c r="A19" s="177" t="s">
        <v>11</v>
      </c>
      <c r="B19" s="217">
        <v>54</v>
      </c>
      <c r="C19" s="217">
        <v>34</v>
      </c>
      <c r="D19" s="217">
        <v>34</v>
      </c>
      <c r="E19" s="211">
        <v>35</v>
      </c>
      <c r="F19" s="211">
        <v>35</v>
      </c>
      <c r="G19" s="217">
        <v>37</v>
      </c>
      <c r="H19" s="217">
        <v>37</v>
      </c>
      <c r="I19" s="217">
        <v>38</v>
      </c>
      <c r="J19" s="217">
        <v>39</v>
      </c>
      <c r="K19" s="217">
        <v>38</v>
      </c>
      <c r="L19" s="217">
        <v>37</v>
      </c>
      <c r="M19" s="217">
        <v>38</v>
      </c>
      <c r="N19" s="217">
        <v>40</v>
      </c>
      <c r="O19" s="217">
        <v>40</v>
      </c>
      <c r="P19" s="217">
        <v>40</v>
      </c>
      <c r="Q19" s="217">
        <v>39</v>
      </c>
      <c r="R19" s="217">
        <v>39</v>
      </c>
      <c r="S19" s="211">
        <v>40</v>
      </c>
      <c r="T19" s="251">
        <v>39</v>
      </c>
    </row>
    <row r="20" spans="1:20" x14ac:dyDescent="0.25">
      <c r="A20" s="177" t="s">
        <v>12</v>
      </c>
      <c r="B20" s="217">
        <v>32</v>
      </c>
      <c r="C20" s="217">
        <v>33</v>
      </c>
      <c r="D20" s="217">
        <v>32</v>
      </c>
      <c r="E20" s="211">
        <v>33</v>
      </c>
      <c r="F20" s="211">
        <v>34</v>
      </c>
      <c r="G20" s="217">
        <v>35</v>
      </c>
      <c r="H20" s="217">
        <v>34</v>
      </c>
      <c r="I20" s="217">
        <v>35</v>
      </c>
      <c r="J20" s="217">
        <v>34</v>
      </c>
      <c r="K20" s="217">
        <v>35</v>
      </c>
      <c r="L20" s="217">
        <v>34</v>
      </c>
      <c r="M20" s="217">
        <v>36</v>
      </c>
      <c r="N20" s="217">
        <v>36</v>
      </c>
      <c r="O20" s="217">
        <v>36</v>
      </c>
      <c r="P20" s="217">
        <v>35</v>
      </c>
      <c r="Q20" s="217">
        <v>34</v>
      </c>
      <c r="R20" s="217">
        <v>35</v>
      </c>
      <c r="S20" s="211">
        <v>37</v>
      </c>
      <c r="T20" s="251">
        <v>36</v>
      </c>
    </row>
    <row r="21" spans="1:20" x14ac:dyDescent="0.25">
      <c r="A21" s="177" t="s">
        <v>13</v>
      </c>
      <c r="B21" s="217">
        <v>43</v>
      </c>
      <c r="C21" s="217">
        <v>41</v>
      </c>
      <c r="D21" s="217">
        <v>43</v>
      </c>
      <c r="E21" s="211">
        <v>41</v>
      </c>
      <c r="F21" s="211">
        <v>41</v>
      </c>
      <c r="G21" s="217">
        <v>43</v>
      </c>
      <c r="H21" s="217">
        <v>42</v>
      </c>
      <c r="I21" s="217">
        <v>42</v>
      </c>
      <c r="J21" s="217">
        <v>44</v>
      </c>
      <c r="K21" s="217">
        <v>42</v>
      </c>
      <c r="L21" s="217">
        <v>45</v>
      </c>
      <c r="M21" s="217">
        <v>44</v>
      </c>
      <c r="N21" s="217">
        <v>45</v>
      </c>
      <c r="O21" s="217">
        <v>45</v>
      </c>
      <c r="P21" s="217">
        <v>44</v>
      </c>
      <c r="Q21" s="217">
        <v>40</v>
      </c>
      <c r="R21" s="217">
        <v>39</v>
      </c>
      <c r="S21" s="211">
        <v>38</v>
      </c>
      <c r="T21" s="251">
        <v>39</v>
      </c>
    </row>
    <row r="22" spans="1:20" x14ac:dyDescent="0.25">
      <c r="A22" s="177" t="s">
        <v>14</v>
      </c>
      <c r="B22" s="217">
        <v>60</v>
      </c>
      <c r="C22" s="217">
        <v>59</v>
      </c>
      <c r="D22" s="217">
        <v>60</v>
      </c>
      <c r="E22" s="211">
        <v>59</v>
      </c>
      <c r="F22" s="211">
        <v>59</v>
      </c>
      <c r="G22" s="217">
        <v>60</v>
      </c>
      <c r="H22" s="217">
        <v>58</v>
      </c>
      <c r="I22" s="217">
        <v>58</v>
      </c>
      <c r="J22" s="217">
        <v>58</v>
      </c>
      <c r="K22" s="217">
        <v>57</v>
      </c>
      <c r="L22" s="217">
        <v>58</v>
      </c>
      <c r="M22" s="217">
        <v>57</v>
      </c>
      <c r="N22" s="217">
        <v>57</v>
      </c>
      <c r="O22" s="217">
        <v>57</v>
      </c>
      <c r="P22" s="217">
        <v>56</v>
      </c>
      <c r="Q22" s="217">
        <v>56</v>
      </c>
      <c r="R22" s="217">
        <v>54</v>
      </c>
      <c r="S22" s="211">
        <v>54</v>
      </c>
      <c r="T22" s="251">
        <v>54</v>
      </c>
    </row>
    <row r="23" spans="1:20" x14ac:dyDescent="0.25">
      <c r="A23" s="177" t="s">
        <v>15</v>
      </c>
      <c r="B23" s="217">
        <v>33</v>
      </c>
      <c r="C23" s="217">
        <v>33</v>
      </c>
      <c r="D23" s="217">
        <v>34</v>
      </c>
      <c r="E23" s="211">
        <v>34</v>
      </c>
      <c r="F23" s="211">
        <v>38</v>
      </c>
      <c r="G23" s="217">
        <v>41</v>
      </c>
      <c r="H23" s="217">
        <v>41</v>
      </c>
      <c r="I23" s="217">
        <v>42</v>
      </c>
      <c r="J23" s="217">
        <v>44</v>
      </c>
      <c r="K23" s="217">
        <v>42</v>
      </c>
      <c r="L23" s="217">
        <v>42</v>
      </c>
      <c r="M23" s="217">
        <v>44</v>
      </c>
      <c r="N23" s="217">
        <v>44</v>
      </c>
      <c r="O23" s="217">
        <v>42</v>
      </c>
      <c r="P23" s="217">
        <v>43</v>
      </c>
      <c r="Q23" s="217">
        <v>43</v>
      </c>
      <c r="R23" s="217">
        <v>44</v>
      </c>
      <c r="S23" s="211">
        <v>42</v>
      </c>
      <c r="T23" s="251">
        <v>41</v>
      </c>
    </row>
    <row r="24" spans="1:20" x14ac:dyDescent="0.25">
      <c r="A24" s="177" t="s">
        <v>16</v>
      </c>
      <c r="B24" s="217">
        <v>34</v>
      </c>
      <c r="C24" s="217">
        <v>32</v>
      </c>
      <c r="D24" s="217">
        <v>33</v>
      </c>
      <c r="E24" s="211">
        <v>34</v>
      </c>
      <c r="F24" s="211">
        <v>34</v>
      </c>
      <c r="G24" s="217">
        <v>33</v>
      </c>
      <c r="H24" s="217">
        <v>31</v>
      </c>
      <c r="I24" s="217">
        <v>30</v>
      </c>
      <c r="J24" s="217">
        <v>32</v>
      </c>
      <c r="K24" s="217">
        <v>32</v>
      </c>
      <c r="L24" s="217">
        <v>31</v>
      </c>
      <c r="M24" s="217">
        <v>33</v>
      </c>
      <c r="N24" s="217">
        <v>33</v>
      </c>
      <c r="O24" s="217">
        <v>32</v>
      </c>
      <c r="P24" s="217">
        <v>32</v>
      </c>
      <c r="Q24" s="217">
        <v>34</v>
      </c>
      <c r="R24" s="217">
        <v>36</v>
      </c>
      <c r="S24" s="211">
        <v>34</v>
      </c>
      <c r="T24" s="251">
        <v>33</v>
      </c>
    </row>
    <row r="25" spans="1:20" x14ac:dyDescent="0.25">
      <c r="A25" s="177" t="s">
        <v>17</v>
      </c>
      <c r="B25" s="217">
        <v>33</v>
      </c>
      <c r="C25" s="217">
        <v>34</v>
      </c>
      <c r="D25" s="217">
        <v>34</v>
      </c>
      <c r="E25" s="211">
        <v>35</v>
      </c>
      <c r="F25" s="211">
        <v>38</v>
      </c>
      <c r="G25" s="217">
        <v>42</v>
      </c>
      <c r="H25" s="217">
        <v>44</v>
      </c>
      <c r="I25" s="217">
        <v>45</v>
      </c>
      <c r="J25" s="217">
        <v>46</v>
      </c>
      <c r="K25" s="217">
        <v>46</v>
      </c>
      <c r="L25" s="217">
        <v>45</v>
      </c>
      <c r="M25" s="217">
        <v>46</v>
      </c>
      <c r="N25" s="217">
        <v>47</v>
      </c>
      <c r="O25" s="217">
        <v>48</v>
      </c>
      <c r="P25" s="217">
        <v>47</v>
      </c>
      <c r="Q25" s="217">
        <v>47</v>
      </c>
      <c r="R25" s="217">
        <v>47</v>
      </c>
      <c r="S25" s="211">
        <v>47</v>
      </c>
      <c r="T25" s="251">
        <v>48</v>
      </c>
    </row>
    <row r="26" spans="1:20" x14ac:dyDescent="0.25">
      <c r="A26" s="177" t="s">
        <v>18</v>
      </c>
      <c r="B26" s="217">
        <v>31</v>
      </c>
      <c r="C26" s="217">
        <v>33</v>
      </c>
      <c r="D26" s="217">
        <v>33</v>
      </c>
      <c r="E26" s="211">
        <v>35</v>
      </c>
      <c r="F26" s="211">
        <v>37</v>
      </c>
      <c r="G26" s="217">
        <v>38</v>
      </c>
      <c r="H26" s="217">
        <v>39</v>
      </c>
      <c r="I26" s="217">
        <v>40</v>
      </c>
      <c r="J26" s="217">
        <v>41</v>
      </c>
      <c r="K26" s="217">
        <v>39</v>
      </c>
      <c r="L26" s="217">
        <v>42</v>
      </c>
      <c r="M26" s="217">
        <v>42</v>
      </c>
      <c r="N26" s="217">
        <v>42</v>
      </c>
      <c r="O26" s="217">
        <v>41</v>
      </c>
      <c r="P26" s="217">
        <v>41</v>
      </c>
      <c r="Q26" s="217">
        <v>40</v>
      </c>
      <c r="R26" s="217">
        <v>41</v>
      </c>
      <c r="S26" s="211">
        <v>41</v>
      </c>
      <c r="T26" s="251">
        <v>42</v>
      </c>
    </row>
    <row r="27" spans="1:20" ht="18" x14ac:dyDescent="0.25">
      <c r="A27" s="176" t="s">
        <v>186</v>
      </c>
      <c r="B27" s="217">
        <v>34</v>
      </c>
      <c r="C27" s="217">
        <v>37</v>
      </c>
      <c r="D27" s="217">
        <v>37</v>
      </c>
      <c r="E27" s="248">
        <v>37</v>
      </c>
      <c r="F27" s="248">
        <v>38</v>
      </c>
      <c r="G27" s="218">
        <v>39</v>
      </c>
      <c r="H27" s="218">
        <v>39</v>
      </c>
      <c r="I27" s="218">
        <v>39</v>
      </c>
      <c r="J27" s="218">
        <v>39</v>
      </c>
      <c r="K27" s="218">
        <v>38</v>
      </c>
      <c r="L27" s="218">
        <v>38</v>
      </c>
      <c r="M27" s="218">
        <v>38</v>
      </c>
      <c r="N27" s="218">
        <v>39</v>
      </c>
      <c r="O27" s="218">
        <v>38</v>
      </c>
      <c r="P27" s="218">
        <v>38</v>
      </c>
      <c r="Q27" s="218">
        <v>38</v>
      </c>
      <c r="R27" s="218">
        <v>38</v>
      </c>
      <c r="S27" s="248">
        <v>38</v>
      </c>
      <c r="T27" s="250">
        <v>38</v>
      </c>
    </row>
    <row r="28" spans="1:20" x14ac:dyDescent="0.25">
      <c r="A28" s="177" t="s">
        <v>19</v>
      </c>
      <c r="B28" s="217">
        <v>36</v>
      </c>
      <c r="C28" s="217">
        <v>36</v>
      </c>
      <c r="D28" s="217">
        <v>37</v>
      </c>
      <c r="E28" s="211">
        <v>37</v>
      </c>
      <c r="F28" s="211">
        <v>37</v>
      </c>
      <c r="G28" s="217">
        <v>40</v>
      </c>
      <c r="H28" s="217">
        <v>42</v>
      </c>
      <c r="I28" s="217">
        <v>44</v>
      </c>
      <c r="J28" s="217">
        <v>44</v>
      </c>
      <c r="K28" s="217">
        <v>43</v>
      </c>
      <c r="L28" s="217">
        <v>40</v>
      </c>
      <c r="M28" s="217">
        <v>42</v>
      </c>
      <c r="N28" s="217">
        <v>42</v>
      </c>
      <c r="O28" s="217">
        <v>42</v>
      </c>
      <c r="P28" s="217">
        <v>42</v>
      </c>
      <c r="Q28" s="217">
        <v>42</v>
      </c>
      <c r="R28" s="217">
        <v>42</v>
      </c>
      <c r="S28" s="211">
        <v>43</v>
      </c>
      <c r="T28" s="251">
        <v>42</v>
      </c>
    </row>
    <row r="29" spans="1:20" x14ac:dyDescent="0.25">
      <c r="A29" s="177" t="s">
        <v>20</v>
      </c>
      <c r="B29" s="217">
        <v>46</v>
      </c>
      <c r="C29" s="217">
        <v>50</v>
      </c>
      <c r="D29" s="217">
        <v>51</v>
      </c>
      <c r="E29" s="211">
        <v>52</v>
      </c>
      <c r="F29" s="211">
        <v>50</v>
      </c>
      <c r="G29" s="217">
        <v>46</v>
      </c>
      <c r="H29" s="217">
        <v>45</v>
      </c>
      <c r="I29" s="217">
        <v>45</v>
      </c>
      <c r="J29" s="217">
        <v>44</v>
      </c>
      <c r="K29" s="217">
        <v>40</v>
      </c>
      <c r="L29" s="217">
        <v>39</v>
      </c>
      <c r="M29" s="217">
        <v>39</v>
      </c>
      <c r="N29" s="217">
        <v>40</v>
      </c>
      <c r="O29" s="217">
        <v>38</v>
      </c>
      <c r="P29" s="217">
        <v>38</v>
      </c>
      <c r="Q29" s="217">
        <v>35</v>
      </c>
      <c r="R29" s="217">
        <v>35</v>
      </c>
      <c r="S29" s="211">
        <v>36</v>
      </c>
      <c r="T29" s="251">
        <v>34</v>
      </c>
    </row>
    <row r="30" spans="1:20" x14ac:dyDescent="0.25">
      <c r="A30" s="177" t="s">
        <v>21</v>
      </c>
      <c r="B30" s="217">
        <v>33</v>
      </c>
      <c r="C30" s="217">
        <v>34</v>
      </c>
      <c r="D30" s="217">
        <v>35</v>
      </c>
      <c r="E30" s="211">
        <v>34</v>
      </c>
      <c r="F30" s="211">
        <v>37</v>
      </c>
      <c r="G30" s="217">
        <v>38</v>
      </c>
      <c r="H30" s="217">
        <v>38</v>
      </c>
      <c r="I30" s="217">
        <v>39</v>
      </c>
      <c r="J30" s="217">
        <v>40</v>
      </c>
      <c r="K30" s="217">
        <v>40</v>
      </c>
      <c r="L30" s="217">
        <v>39</v>
      </c>
      <c r="M30" s="217">
        <v>39</v>
      </c>
      <c r="N30" s="217">
        <v>40</v>
      </c>
      <c r="O30" s="217">
        <v>40</v>
      </c>
      <c r="P30" s="217">
        <v>40</v>
      </c>
      <c r="Q30" s="217">
        <v>38</v>
      </c>
      <c r="R30" s="217">
        <v>40</v>
      </c>
      <c r="S30" s="211">
        <v>39</v>
      </c>
      <c r="T30" s="251">
        <v>39</v>
      </c>
    </row>
    <row r="31" spans="1:20" x14ac:dyDescent="0.25">
      <c r="A31" s="177" t="s">
        <v>24</v>
      </c>
      <c r="B31" s="217">
        <v>33</v>
      </c>
      <c r="C31" s="217">
        <v>33</v>
      </c>
      <c r="D31" s="217">
        <v>33</v>
      </c>
      <c r="E31" s="211">
        <v>34</v>
      </c>
      <c r="F31" s="211">
        <v>35</v>
      </c>
      <c r="G31" s="217">
        <v>36</v>
      </c>
      <c r="H31" s="217">
        <v>38</v>
      </c>
      <c r="I31" s="217">
        <v>39</v>
      </c>
      <c r="J31" s="217">
        <v>39</v>
      </c>
      <c r="K31" s="217">
        <v>37</v>
      </c>
      <c r="L31" s="217">
        <v>36</v>
      </c>
      <c r="M31" s="217">
        <v>37</v>
      </c>
      <c r="N31" s="217">
        <v>40</v>
      </c>
      <c r="O31" s="217">
        <v>41</v>
      </c>
      <c r="P31" s="217">
        <v>41</v>
      </c>
      <c r="Q31" s="217">
        <v>40</v>
      </c>
      <c r="R31" s="217">
        <v>40</v>
      </c>
      <c r="S31" s="211">
        <v>42</v>
      </c>
      <c r="T31" s="251">
        <v>40</v>
      </c>
    </row>
    <row r="32" spans="1:20" x14ac:dyDescent="0.25">
      <c r="A32" s="177" t="s">
        <v>25</v>
      </c>
      <c r="B32" s="217">
        <v>35</v>
      </c>
      <c r="C32" s="217">
        <v>36</v>
      </c>
      <c r="D32" s="217">
        <v>37</v>
      </c>
      <c r="E32" s="211">
        <v>39</v>
      </c>
      <c r="F32" s="211">
        <v>40</v>
      </c>
      <c r="G32" s="217">
        <v>41</v>
      </c>
      <c r="H32" s="217">
        <v>43</v>
      </c>
      <c r="I32" s="217">
        <v>43</v>
      </c>
      <c r="J32" s="217">
        <v>43</v>
      </c>
      <c r="K32" s="217">
        <v>42</v>
      </c>
      <c r="L32" s="217">
        <v>42</v>
      </c>
      <c r="M32" s="217">
        <v>42</v>
      </c>
      <c r="N32" s="217">
        <v>43</v>
      </c>
      <c r="O32" s="217">
        <v>43</v>
      </c>
      <c r="P32" s="217">
        <v>43</v>
      </c>
      <c r="Q32" s="217">
        <v>44</v>
      </c>
      <c r="R32" s="217">
        <v>45</v>
      </c>
      <c r="S32" s="211">
        <v>45</v>
      </c>
      <c r="T32" s="251">
        <v>45</v>
      </c>
    </row>
    <row r="33" spans="1:20" x14ac:dyDescent="0.25">
      <c r="A33" s="177" t="s">
        <v>26</v>
      </c>
      <c r="B33" s="217">
        <v>36</v>
      </c>
      <c r="C33" s="217">
        <v>39</v>
      </c>
      <c r="D33" s="217">
        <v>40</v>
      </c>
      <c r="E33" s="211">
        <v>42</v>
      </c>
      <c r="F33" s="211">
        <v>43</v>
      </c>
      <c r="G33" s="217">
        <v>45</v>
      </c>
      <c r="H33" s="217">
        <v>45</v>
      </c>
      <c r="I33" s="217">
        <v>44</v>
      </c>
      <c r="J33" s="217">
        <v>44</v>
      </c>
      <c r="K33" s="217">
        <v>44</v>
      </c>
      <c r="L33" s="217">
        <v>41</v>
      </c>
      <c r="M33" s="217">
        <v>40</v>
      </c>
      <c r="N33" s="217">
        <v>41</v>
      </c>
      <c r="O33" s="217">
        <v>40</v>
      </c>
      <c r="P33" s="217">
        <v>38</v>
      </c>
      <c r="Q33" s="217">
        <v>39</v>
      </c>
      <c r="R33" s="217">
        <v>40</v>
      </c>
      <c r="S33" s="211">
        <v>39</v>
      </c>
      <c r="T33" s="251">
        <v>39</v>
      </c>
    </row>
    <row r="34" spans="1:20" x14ac:dyDescent="0.25">
      <c r="A34" s="177" t="s">
        <v>27</v>
      </c>
      <c r="B34" s="217">
        <v>32</v>
      </c>
      <c r="C34" s="217">
        <v>32</v>
      </c>
      <c r="D34" s="217">
        <v>33</v>
      </c>
      <c r="E34" s="211">
        <v>33</v>
      </c>
      <c r="F34" s="211">
        <v>35</v>
      </c>
      <c r="G34" s="217">
        <v>35</v>
      </c>
      <c r="H34" s="217">
        <v>36</v>
      </c>
      <c r="I34" s="217">
        <v>37</v>
      </c>
      <c r="J34" s="217">
        <v>38</v>
      </c>
      <c r="K34" s="217">
        <v>36</v>
      </c>
      <c r="L34" s="217">
        <v>37</v>
      </c>
      <c r="M34" s="217">
        <v>37</v>
      </c>
      <c r="N34" s="217">
        <v>37</v>
      </c>
      <c r="O34" s="217">
        <v>36</v>
      </c>
      <c r="P34" s="217">
        <v>36</v>
      </c>
      <c r="Q34" s="217">
        <v>34</v>
      </c>
      <c r="R34" s="217">
        <v>34</v>
      </c>
      <c r="S34" s="211">
        <v>34</v>
      </c>
      <c r="T34" s="251">
        <v>34</v>
      </c>
    </row>
    <row r="35" spans="1:20" x14ac:dyDescent="0.25">
      <c r="A35" s="177" t="s">
        <v>28</v>
      </c>
      <c r="B35" s="217">
        <v>31</v>
      </c>
      <c r="C35" s="217">
        <v>31</v>
      </c>
      <c r="D35" s="217">
        <v>35</v>
      </c>
      <c r="E35" s="211">
        <v>34</v>
      </c>
      <c r="F35" s="211">
        <v>36</v>
      </c>
      <c r="G35" s="217">
        <v>40</v>
      </c>
      <c r="H35" s="217">
        <v>38</v>
      </c>
      <c r="I35" s="217">
        <v>40</v>
      </c>
      <c r="J35" s="217">
        <v>40</v>
      </c>
      <c r="K35" s="217">
        <v>41</v>
      </c>
      <c r="L35" s="217">
        <v>38</v>
      </c>
      <c r="M35" s="217">
        <v>40</v>
      </c>
      <c r="N35" s="217">
        <v>40</v>
      </c>
      <c r="O35" s="217">
        <v>40</v>
      </c>
      <c r="P35" s="217">
        <v>41</v>
      </c>
      <c r="Q35" s="217">
        <v>40</v>
      </c>
      <c r="R35" s="217">
        <v>41</v>
      </c>
      <c r="S35" s="211">
        <v>39</v>
      </c>
      <c r="T35" s="251">
        <v>39</v>
      </c>
    </row>
    <row r="36" spans="1:20" x14ac:dyDescent="0.25">
      <c r="A36" s="177" t="s">
        <v>29</v>
      </c>
      <c r="B36" s="217">
        <v>37</v>
      </c>
      <c r="C36" s="217">
        <v>36</v>
      </c>
      <c r="D36" s="217">
        <v>37</v>
      </c>
      <c r="E36" s="211">
        <v>37</v>
      </c>
      <c r="F36" s="211">
        <v>41</v>
      </c>
      <c r="G36" s="217">
        <v>45</v>
      </c>
      <c r="H36" s="217">
        <v>43</v>
      </c>
      <c r="I36" s="217">
        <v>41</v>
      </c>
      <c r="J36" s="217">
        <v>41</v>
      </c>
      <c r="K36" s="217">
        <v>39</v>
      </c>
      <c r="L36" s="217">
        <v>37</v>
      </c>
      <c r="M36" s="217">
        <v>37</v>
      </c>
      <c r="N36" s="217">
        <v>37</v>
      </c>
      <c r="O36" s="217">
        <v>36</v>
      </c>
      <c r="P36" s="217">
        <v>37</v>
      </c>
      <c r="Q36" s="217">
        <v>36</v>
      </c>
      <c r="R36" s="217">
        <v>35</v>
      </c>
      <c r="S36" s="211">
        <v>36</v>
      </c>
      <c r="T36" s="251">
        <v>37</v>
      </c>
    </row>
    <row r="37" spans="1:20" x14ac:dyDescent="0.25">
      <c r="A37" s="177" t="s">
        <v>30</v>
      </c>
      <c r="B37" s="217">
        <v>33</v>
      </c>
      <c r="C37" s="217">
        <v>37</v>
      </c>
      <c r="D37" s="217">
        <v>37</v>
      </c>
      <c r="E37" s="211">
        <v>34</v>
      </c>
      <c r="F37" s="211">
        <v>34</v>
      </c>
      <c r="G37" s="217">
        <v>37</v>
      </c>
      <c r="H37" s="217">
        <v>35</v>
      </c>
      <c r="I37" s="217">
        <v>35</v>
      </c>
      <c r="J37" s="217">
        <v>35</v>
      </c>
      <c r="K37" s="217">
        <v>33</v>
      </c>
      <c r="L37" s="217">
        <v>35</v>
      </c>
      <c r="M37" s="217">
        <v>35</v>
      </c>
      <c r="N37" s="217">
        <v>36</v>
      </c>
      <c r="O37" s="217">
        <v>36</v>
      </c>
      <c r="P37" s="217">
        <v>37</v>
      </c>
      <c r="Q37" s="217">
        <v>37</v>
      </c>
      <c r="R37" s="217">
        <v>37</v>
      </c>
      <c r="S37" s="211">
        <v>37</v>
      </c>
      <c r="T37" s="251">
        <v>37</v>
      </c>
    </row>
    <row r="38" spans="1:20" ht="18" x14ac:dyDescent="0.25">
      <c r="A38" s="176" t="s">
        <v>116</v>
      </c>
      <c r="B38" s="218">
        <v>40</v>
      </c>
      <c r="C38" s="218">
        <v>40</v>
      </c>
      <c r="D38" s="218">
        <v>41</v>
      </c>
      <c r="E38" s="248">
        <v>41</v>
      </c>
      <c r="F38" s="248">
        <v>41</v>
      </c>
      <c r="G38" s="218">
        <v>42</v>
      </c>
      <c r="H38" s="218">
        <v>41</v>
      </c>
      <c r="I38" s="218">
        <v>42</v>
      </c>
      <c r="J38" s="218">
        <v>42</v>
      </c>
      <c r="K38" s="218">
        <v>41</v>
      </c>
      <c r="L38" s="218">
        <v>42</v>
      </c>
      <c r="M38" s="218">
        <v>42</v>
      </c>
      <c r="N38" s="218">
        <v>43</v>
      </c>
      <c r="O38" s="218">
        <v>43</v>
      </c>
      <c r="P38" s="218">
        <v>42</v>
      </c>
      <c r="Q38" s="218">
        <v>41</v>
      </c>
      <c r="R38" s="218">
        <v>41</v>
      </c>
      <c r="S38" s="248">
        <v>42</v>
      </c>
      <c r="T38" s="250">
        <v>42</v>
      </c>
    </row>
    <row r="39" spans="1:20" x14ac:dyDescent="0.25">
      <c r="A39" s="177" t="s">
        <v>31</v>
      </c>
      <c r="B39" s="217">
        <v>59</v>
      </c>
      <c r="C39" s="217">
        <v>60</v>
      </c>
      <c r="D39" s="217">
        <v>59</v>
      </c>
      <c r="E39" s="211">
        <v>57</v>
      </c>
      <c r="F39" s="211">
        <v>56</v>
      </c>
      <c r="G39" s="217">
        <v>56</v>
      </c>
      <c r="H39" s="217">
        <v>54</v>
      </c>
      <c r="I39" s="217">
        <v>52</v>
      </c>
      <c r="J39" s="217">
        <v>52</v>
      </c>
      <c r="K39" s="217">
        <v>53</v>
      </c>
      <c r="L39" s="217">
        <v>52</v>
      </c>
      <c r="M39" s="217">
        <v>52</v>
      </c>
      <c r="N39" s="217">
        <v>49</v>
      </c>
      <c r="O39" s="217">
        <v>50</v>
      </c>
      <c r="P39" s="217">
        <v>48</v>
      </c>
      <c r="Q39" s="217">
        <v>47</v>
      </c>
      <c r="R39" s="217">
        <v>48</v>
      </c>
      <c r="S39" s="211">
        <v>47</v>
      </c>
      <c r="T39" s="251">
        <v>47</v>
      </c>
    </row>
    <row r="40" spans="1:20" x14ac:dyDescent="0.25">
      <c r="A40" s="177" t="s">
        <v>32</v>
      </c>
      <c r="B40" s="217">
        <v>31</v>
      </c>
      <c r="C40" s="217">
        <v>31</v>
      </c>
      <c r="D40" s="217">
        <v>28</v>
      </c>
      <c r="E40" s="211">
        <v>26</v>
      </c>
      <c r="F40" s="211">
        <v>28</v>
      </c>
      <c r="G40" s="217">
        <v>28</v>
      </c>
      <c r="H40" s="217">
        <v>28</v>
      </c>
      <c r="I40" s="217">
        <v>28</v>
      </c>
      <c r="J40" s="217">
        <v>28</v>
      </c>
      <c r="K40" s="217">
        <v>27</v>
      </c>
      <c r="L40" s="217">
        <v>28</v>
      </c>
      <c r="M40" s="217">
        <v>28</v>
      </c>
      <c r="N40" s="217">
        <v>28</v>
      </c>
      <c r="O40" s="217">
        <v>27</v>
      </c>
      <c r="P40" s="217">
        <v>26</v>
      </c>
      <c r="Q40" s="217">
        <v>26</v>
      </c>
      <c r="R40" s="217">
        <v>27</v>
      </c>
      <c r="S40" s="211">
        <v>26</v>
      </c>
      <c r="T40" s="251">
        <v>26</v>
      </c>
    </row>
    <row r="41" spans="1:20" x14ac:dyDescent="0.25">
      <c r="A41" s="177" t="s">
        <v>33</v>
      </c>
      <c r="B41" s="217"/>
      <c r="C41" s="217"/>
      <c r="D41" s="217"/>
      <c r="E41" s="211"/>
      <c r="F41" s="211"/>
      <c r="G41" s="217"/>
      <c r="H41" s="217"/>
      <c r="I41" s="217"/>
      <c r="J41" s="217"/>
      <c r="K41" s="217"/>
      <c r="L41" s="217"/>
      <c r="M41" s="217"/>
      <c r="N41" s="217"/>
      <c r="O41" s="217"/>
      <c r="P41" s="217">
        <v>38</v>
      </c>
      <c r="Q41" s="217">
        <v>38</v>
      </c>
      <c r="R41" s="217">
        <v>38</v>
      </c>
      <c r="S41" s="211">
        <v>38</v>
      </c>
      <c r="T41" s="251">
        <v>38</v>
      </c>
    </row>
    <row r="42" spans="1:20" x14ac:dyDescent="0.25">
      <c r="A42" s="177" t="s">
        <v>34</v>
      </c>
      <c r="B42" s="217">
        <v>49</v>
      </c>
      <c r="C42" s="217">
        <v>49</v>
      </c>
      <c r="D42" s="217">
        <v>50</v>
      </c>
      <c r="E42" s="211">
        <v>50</v>
      </c>
      <c r="F42" s="211">
        <v>50</v>
      </c>
      <c r="G42" s="217">
        <v>50</v>
      </c>
      <c r="H42" s="217">
        <v>50</v>
      </c>
      <c r="I42" s="217">
        <v>50</v>
      </c>
      <c r="J42" s="217">
        <v>50</v>
      </c>
      <c r="K42" s="217">
        <v>49</v>
      </c>
      <c r="L42" s="217">
        <v>49</v>
      </c>
      <c r="M42" s="217">
        <v>49</v>
      </c>
      <c r="N42" s="217">
        <v>49</v>
      </c>
      <c r="O42" s="217">
        <v>49</v>
      </c>
      <c r="P42" s="217">
        <v>49</v>
      </c>
      <c r="Q42" s="217">
        <v>49</v>
      </c>
      <c r="R42" s="217">
        <v>50</v>
      </c>
      <c r="S42" s="211">
        <v>50</v>
      </c>
      <c r="T42" s="251">
        <v>50</v>
      </c>
    </row>
    <row r="43" spans="1:20" x14ac:dyDescent="0.25">
      <c r="A43" s="177" t="s">
        <v>35</v>
      </c>
      <c r="B43" s="217">
        <v>46</v>
      </c>
      <c r="C43" s="217">
        <v>46</v>
      </c>
      <c r="D43" s="217">
        <v>46</v>
      </c>
      <c r="E43" s="211">
        <v>44</v>
      </c>
      <c r="F43" s="211">
        <v>44</v>
      </c>
      <c r="G43" s="217">
        <v>45</v>
      </c>
      <c r="H43" s="217">
        <v>46</v>
      </c>
      <c r="I43" s="217">
        <v>45</v>
      </c>
      <c r="J43" s="217">
        <v>46</v>
      </c>
      <c r="K43" s="217">
        <v>42</v>
      </c>
      <c r="L43" s="217">
        <v>41</v>
      </c>
      <c r="M43" s="217">
        <v>40</v>
      </c>
      <c r="N43" s="217">
        <v>41</v>
      </c>
      <c r="O43" s="217">
        <v>42</v>
      </c>
      <c r="P43" s="217">
        <v>42</v>
      </c>
      <c r="Q43" s="217">
        <v>40</v>
      </c>
      <c r="R43" s="217">
        <v>40</v>
      </c>
      <c r="S43" s="211">
        <v>42</v>
      </c>
      <c r="T43" s="251">
        <v>42</v>
      </c>
    </row>
    <row r="44" spans="1:20" x14ac:dyDescent="0.25">
      <c r="A44" s="177" t="s">
        <v>36</v>
      </c>
      <c r="B44" s="217">
        <v>26</v>
      </c>
      <c r="C44" s="217">
        <v>24</v>
      </c>
      <c r="D44" s="217">
        <v>25</v>
      </c>
      <c r="E44" s="211">
        <v>26</v>
      </c>
      <c r="F44" s="211">
        <v>27</v>
      </c>
      <c r="G44" s="217">
        <v>28</v>
      </c>
      <c r="H44" s="217">
        <v>27</v>
      </c>
      <c r="I44" s="217">
        <v>29</v>
      </c>
      <c r="J44" s="217">
        <v>29</v>
      </c>
      <c r="K44" s="217">
        <v>31</v>
      </c>
      <c r="L44" s="217">
        <v>32</v>
      </c>
      <c r="M44" s="217">
        <v>32</v>
      </c>
      <c r="N44" s="217">
        <v>34</v>
      </c>
      <c r="O44" s="217">
        <v>34</v>
      </c>
      <c r="P44" s="217">
        <v>34</v>
      </c>
      <c r="Q44" s="217">
        <v>34</v>
      </c>
      <c r="R44" s="217">
        <v>34</v>
      </c>
      <c r="S44" s="211">
        <v>35</v>
      </c>
      <c r="T44" s="251">
        <v>35</v>
      </c>
    </row>
    <row r="45" spans="1:20" x14ac:dyDescent="0.25">
      <c r="A45" s="177" t="s">
        <v>37</v>
      </c>
      <c r="B45" s="217">
        <v>36</v>
      </c>
      <c r="C45" s="217">
        <v>36</v>
      </c>
      <c r="D45" s="217">
        <v>37</v>
      </c>
      <c r="E45" s="211">
        <v>38</v>
      </c>
      <c r="F45" s="211">
        <v>38</v>
      </c>
      <c r="G45" s="217">
        <v>38</v>
      </c>
      <c r="H45" s="217">
        <v>38</v>
      </c>
      <c r="I45" s="217">
        <v>40</v>
      </c>
      <c r="J45" s="217">
        <v>40</v>
      </c>
      <c r="K45" s="217">
        <v>38</v>
      </c>
      <c r="L45" s="217">
        <v>40</v>
      </c>
      <c r="M45" s="217">
        <v>40</v>
      </c>
      <c r="N45" s="217">
        <v>40</v>
      </c>
      <c r="O45" s="217">
        <v>40</v>
      </c>
      <c r="P45" s="217">
        <v>40</v>
      </c>
      <c r="Q45" s="217">
        <v>39</v>
      </c>
      <c r="R45" s="217">
        <v>37</v>
      </c>
      <c r="S45" s="211">
        <v>39</v>
      </c>
      <c r="T45" s="251">
        <v>40</v>
      </c>
    </row>
    <row r="46" spans="1:20" x14ac:dyDescent="0.25">
      <c r="A46" s="177" t="s">
        <v>38</v>
      </c>
      <c r="B46" s="217"/>
      <c r="C46" s="217"/>
      <c r="D46" s="217"/>
      <c r="E46" s="211"/>
      <c r="F46" s="211"/>
      <c r="G46" s="217"/>
      <c r="H46" s="217"/>
      <c r="I46" s="217"/>
      <c r="J46" s="217"/>
      <c r="K46" s="217"/>
      <c r="L46" s="217"/>
      <c r="M46" s="217"/>
      <c r="N46" s="217"/>
      <c r="O46" s="217"/>
      <c r="P46" s="217">
        <v>31</v>
      </c>
      <c r="Q46" s="217">
        <v>29</v>
      </c>
      <c r="R46" s="217">
        <v>27</v>
      </c>
      <c r="S46" s="211">
        <v>27</v>
      </c>
      <c r="T46" s="251">
        <v>27</v>
      </c>
    </row>
    <row r="47" spans="1:20" ht="18" x14ac:dyDescent="0.25">
      <c r="A47" s="176" t="s">
        <v>113</v>
      </c>
      <c r="B47" s="218">
        <v>39</v>
      </c>
      <c r="C47" s="218">
        <v>38</v>
      </c>
      <c r="D47" s="218">
        <v>39</v>
      </c>
      <c r="E47" s="248">
        <v>41</v>
      </c>
      <c r="F47" s="248">
        <v>43</v>
      </c>
      <c r="G47" s="218">
        <v>44</v>
      </c>
      <c r="H47" s="218">
        <v>45</v>
      </c>
      <c r="I47" s="218">
        <v>44</v>
      </c>
      <c r="J47" s="218">
        <v>44</v>
      </c>
      <c r="K47" s="218">
        <v>44</v>
      </c>
      <c r="L47" s="218">
        <v>44</v>
      </c>
      <c r="M47" s="218">
        <v>45</v>
      </c>
      <c r="N47" s="218">
        <v>44</v>
      </c>
      <c r="O47" s="218">
        <v>43</v>
      </c>
      <c r="P47" s="218">
        <v>43</v>
      </c>
      <c r="Q47" s="218">
        <v>43</v>
      </c>
      <c r="R47" s="218">
        <v>42</v>
      </c>
      <c r="S47" s="248">
        <v>42</v>
      </c>
      <c r="T47" s="250">
        <v>42</v>
      </c>
    </row>
    <row r="48" spans="1:20" x14ac:dyDescent="0.25">
      <c r="A48" s="177" t="s">
        <v>39</v>
      </c>
      <c r="B48" s="217">
        <v>36</v>
      </c>
      <c r="C48" s="217">
        <v>34</v>
      </c>
      <c r="D48" s="217">
        <v>35</v>
      </c>
      <c r="E48" s="211">
        <v>37</v>
      </c>
      <c r="F48" s="211">
        <v>38</v>
      </c>
      <c r="G48" s="217">
        <v>39</v>
      </c>
      <c r="H48" s="217">
        <v>39</v>
      </c>
      <c r="I48" s="217">
        <v>38</v>
      </c>
      <c r="J48" s="217">
        <v>38</v>
      </c>
      <c r="K48" s="217">
        <v>38</v>
      </c>
      <c r="L48" s="217">
        <v>38</v>
      </c>
      <c r="M48" s="217">
        <v>38</v>
      </c>
      <c r="N48" s="217">
        <v>39</v>
      </c>
      <c r="O48" s="217">
        <v>39</v>
      </c>
      <c r="P48" s="217">
        <v>39</v>
      </c>
      <c r="Q48" s="217">
        <v>39</v>
      </c>
      <c r="R48" s="217">
        <v>40</v>
      </c>
      <c r="S48" s="211">
        <v>40</v>
      </c>
      <c r="T48" s="251">
        <v>40</v>
      </c>
    </row>
    <row r="49" spans="1:20" x14ac:dyDescent="0.25">
      <c r="A49" s="177" t="s">
        <v>104</v>
      </c>
      <c r="B49" s="217">
        <v>46</v>
      </c>
      <c r="C49" s="217">
        <v>41</v>
      </c>
      <c r="D49" s="217">
        <v>42</v>
      </c>
      <c r="E49" s="211">
        <v>42</v>
      </c>
      <c r="F49" s="211">
        <v>45</v>
      </c>
      <c r="G49" s="217">
        <v>47</v>
      </c>
      <c r="H49" s="217">
        <v>49</v>
      </c>
      <c r="I49" s="217">
        <v>50</v>
      </c>
      <c r="J49" s="217">
        <v>51</v>
      </c>
      <c r="K49" s="217">
        <v>50</v>
      </c>
      <c r="L49" s="217">
        <v>39</v>
      </c>
      <c r="M49" s="217">
        <v>41</v>
      </c>
      <c r="N49" s="217">
        <v>41</v>
      </c>
      <c r="O49" s="217">
        <v>40</v>
      </c>
      <c r="P49" s="217">
        <v>41</v>
      </c>
      <c r="Q49" s="217">
        <v>40</v>
      </c>
      <c r="R49" s="217">
        <v>40</v>
      </c>
      <c r="S49" s="211">
        <v>41</v>
      </c>
      <c r="T49" s="251">
        <v>39</v>
      </c>
    </row>
    <row r="50" spans="1:20" ht="19.5" x14ac:dyDescent="0.25">
      <c r="A50" s="177" t="s">
        <v>237</v>
      </c>
      <c r="B50" s="217">
        <v>35</v>
      </c>
      <c r="C50" s="217">
        <v>35</v>
      </c>
      <c r="D50" s="217">
        <v>35</v>
      </c>
      <c r="E50" s="211">
        <v>38</v>
      </c>
      <c r="F50" s="211">
        <v>40</v>
      </c>
      <c r="G50" s="217">
        <v>41</v>
      </c>
      <c r="H50" s="217">
        <v>40</v>
      </c>
      <c r="I50" s="217">
        <v>41</v>
      </c>
      <c r="J50" s="217">
        <v>42</v>
      </c>
      <c r="K50" s="217">
        <v>42</v>
      </c>
      <c r="L50" s="217">
        <v>40</v>
      </c>
      <c r="M50" s="217">
        <v>41</v>
      </c>
      <c r="N50" s="217">
        <v>41</v>
      </c>
      <c r="O50" s="217">
        <v>41</v>
      </c>
      <c r="P50" s="217">
        <v>45</v>
      </c>
      <c r="Q50" s="217">
        <v>45</v>
      </c>
      <c r="R50" s="217">
        <v>45</v>
      </c>
      <c r="S50" s="211">
        <v>45</v>
      </c>
      <c r="T50" s="251">
        <v>46</v>
      </c>
    </row>
    <row r="51" spans="1:20" ht="19.5" x14ac:dyDescent="0.25">
      <c r="A51" s="177" t="s">
        <v>238</v>
      </c>
      <c r="B51" s="217">
        <v>28</v>
      </c>
      <c r="C51" s="217">
        <v>27</v>
      </c>
      <c r="D51" s="217">
        <v>28</v>
      </c>
      <c r="E51" s="211">
        <v>29</v>
      </c>
      <c r="F51" s="211">
        <v>30</v>
      </c>
      <c r="G51" s="217">
        <v>31</v>
      </c>
      <c r="H51" s="217">
        <v>35</v>
      </c>
      <c r="I51" s="217">
        <v>36</v>
      </c>
      <c r="J51" s="217">
        <v>36</v>
      </c>
      <c r="K51" s="217">
        <v>36</v>
      </c>
      <c r="L51" s="217">
        <v>41</v>
      </c>
      <c r="M51" s="217">
        <v>40</v>
      </c>
      <c r="N51" s="217">
        <v>44</v>
      </c>
      <c r="O51" s="217">
        <v>38</v>
      </c>
      <c r="P51" s="217">
        <v>39</v>
      </c>
      <c r="Q51" s="217">
        <v>35</v>
      </c>
      <c r="R51" s="217">
        <v>34</v>
      </c>
      <c r="S51" s="211">
        <v>34</v>
      </c>
      <c r="T51" s="251">
        <v>33</v>
      </c>
    </row>
    <row r="52" spans="1:20" ht="19.5" x14ac:dyDescent="0.25">
      <c r="A52" s="177" t="s">
        <v>239</v>
      </c>
      <c r="B52" s="217">
        <v>42</v>
      </c>
      <c r="C52" s="217">
        <v>44</v>
      </c>
      <c r="D52" s="217">
        <v>45</v>
      </c>
      <c r="E52" s="211">
        <v>48</v>
      </c>
      <c r="F52" s="211">
        <v>49</v>
      </c>
      <c r="G52" s="217">
        <v>49</v>
      </c>
      <c r="H52" s="217">
        <v>49</v>
      </c>
      <c r="I52" s="217">
        <v>50</v>
      </c>
      <c r="J52" s="217">
        <v>46</v>
      </c>
      <c r="K52" s="217">
        <v>47</v>
      </c>
      <c r="L52" s="217">
        <v>48</v>
      </c>
      <c r="M52" s="217">
        <v>48</v>
      </c>
      <c r="N52" s="217">
        <v>47</v>
      </c>
      <c r="O52" s="217">
        <v>47</v>
      </c>
      <c r="P52" s="217">
        <v>47</v>
      </c>
      <c r="Q52" s="217">
        <v>46</v>
      </c>
      <c r="R52" s="217">
        <v>45</v>
      </c>
      <c r="S52" s="211">
        <v>45</v>
      </c>
      <c r="T52" s="251">
        <v>45</v>
      </c>
    </row>
    <row r="53" spans="1:20" x14ac:dyDescent="0.25">
      <c r="A53" s="177" t="s">
        <v>97</v>
      </c>
      <c r="B53" s="211" t="s">
        <v>103</v>
      </c>
      <c r="C53" s="211" t="s">
        <v>103</v>
      </c>
      <c r="D53" s="211" t="s">
        <v>103</v>
      </c>
      <c r="E53" s="211" t="s">
        <v>103</v>
      </c>
      <c r="F53" s="211" t="s">
        <v>103</v>
      </c>
      <c r="G53" s="217" t="s">
        <v>103</v>
      </c>
      <c r="H53" s="217" t="s">
        <v>103</v>
      </c>
      <c r="I53" s="217">
        <v>39</v>
      </c>
      <c r="J53" s="217">
        <v>39</v>
      </c>
      <c r="K53" s="217">
        <v>40</v>
      </c>
      <c r="L53" s="217">
        <v>39</v>
      </c>
      <c r="M53" s="217">
        <v>40</v>
      </c>
      <c r="N53" s="217">
        <v>40</v>
      </c>
      <c r="O53" s="217">
        <v>41</v>
      </c>
      <c r="P53" s="217">
        <v>41</v>
      </c>
      <c r="Q53" s="217">
        <v>41</v>
      </c>
      <c r="R53" s="217">
        <v>41</v>
      </c>
      <c r="S53" s="211">
        <v>41</v>
      </c>
      <c r="T53" s="251">
        <v>42</v>
      </c>
    </row>
    <row r="54" spans="1:20" x14ac:dyDescent="0.25">
      <c r="A54" s="177" t="s">
        <v>45</v>
      </c>
      <c r="B54" s="217">
        <v>42</v>
      </c>
      <c r="C54" s="217">
        <v>42</v>
      </c>
      <c r="D54" s="217">
        <v>44</v>
      </c>
      <c r="E54" s="211">
        <v>47</v>
      </c>
      <c r="F54" s="211">
        <v>50</v>
      </c>
      <c r="G54" s="211">
        <v>51</v>
      </c>
      <c r="H54" s="211">
        <v>52</v>
      </c>
      <c r="I54" s="211">
        <v>53</v>
      </c>
      <c r="J54" s="211">
        <v>53</v>
      </c>
      <c r="K54" s="211">
        <v>53</v>
      </c>
      <c r="L54" s="211">
        <v>54</v>
      </c>
      <c r="M54" s="211">
        <v>55</v>
      </c>
      <c r="N54" s="211">
        <v>50</v>
      </c>
      <c r="O54" s="211">
        <v>50</v>
      </c>
      <c r="P54" s="211">
        <v>49</v>
      </c>
      <c r="Q54" s="211">
        <v>48</v>
      </c>
      <c r="R54" s="211">
        <v>45</v>
      </c>
      <c r="S54" s="211">
        <v>45</v>
      </c>
      <c r="T54" s="251">
        <v>44</v>
      </c>
    </row>
    <row r="55" spans="1:20" ht="18" x14ac:dyDescent="0.25">
      <c r="A55" s="175" t="s">
        <v>208</v>
      </c>
      <c r="B55" s="218">
        <v>36</v>
      </c>
      <c r="C55" s="218">
        <v>35</v>
      </c>
      <c r="D55" s="218">
        <v>36</v>
      </c>
      <c r="E55" s="248">
        <v>35</v>
      </c>
      <c r="F55" s="248">
        <v>36</v>
      </c>
      <c r="G55" s="248">
        <v>37</v>
      </c>
      <c r="H55" s="248">
        <v>37</v>
      </c>
      <c r="I55" s="248">
        <v>37</v>
      </c>
      <c r="J55" s="248">
        <v>38</v>
      </c>
      <c r="K55" s="248">
        <v>36</v>
      </c>
      <c r="L55" s="248">
        <v>36</v>
      </c>
      <c r="M55" s="248">
        <v>37</v>
      </c>
      <c r="N55" s="248">
        <v>38</v>
      </c>
      <c r="O55" s="248">
        <v>38</v>
      </c>
      <c r="P55" s="248">
        <v>38</v>
      </c>
      <c r="Q55" s="248">
        <v>36</v>
      </c>
      <c r="R55" s="248">
        <v>36</v>
      </c>
      <c r="S55" s="248">
        <v>36</v>
      </c>
      <c r="T55" s="250">
        <v>37</v>
      </c>
    </row>
    <row r="56" spans="1:20" ht="19.5" x14ac:dyDescent="0.25">
      <c r="A56" s="177" t="s">
        <v>240</v>
      </c>
      <c r="B56" s="217">
        <v>46</v>
      </c>
      <c r="C56" s="217">
        <v>43</v>
      </c>
      <c r="D56" s="217">
        <v>41</v>
      </c>
      <c r="E56" s="211">
        <v>41</v>
      </c>
      <c r="F56" s="211">
        <v>42</v>
      </c>
      <c r="G56" s="217">
        <v>42</v>
      </c>
      <c r="H56" s="217">
        <v>42</v>
      </c>
      <c r="I56" s="217">
        <v>42</v>
      </c>
      <c r="J56" s="217">
        <v>42</v>
      </c>
      <c r="K56" s="217">
        <v>38</v>
      </c>
      <c r="L56" s="217">
        <v>35</v>
      </c>
      <c r="M56" s="217">
        <v>39</v>
      </c>
      <c r="N56" s="217">
        <v>41</v>
      </c>
      <c r="O56" s="217">
        <v>41</v>
      </c>
      <c r="P56" s="217">
        <v>41</v>
      </c>
      <c r="Q56" s="217">
        <v>38</v>
      </c>
      <c r="R56" s="217">
        <v>37</v>
      </c>
      <c r="S56" s="211">
        <v>37</v>
      </c>
      <c r="T56" s="251">
        <v>37</v>
      </c>
    </row>
    <row r="57" spans="1:20" x14ac:dyDescent="0.25">
      <c r="A57" s="177" t="s">
        <v>47</v>
      </c>
      <c r="B57" s="217">
        <v>31</v>
      </c>
      <c r="C57" s="217">
        <v>29</v>
      </c>
      <c r="D57" s="217">
        <v>31</v>
      </c>
      <c r="E57" s="211">
        <v>30</v>
      </c>
      <c r="F57" s="211">
        <v>31</v>
      </c>
      <c r="G57" s="217">
        <v>32</v>
      </c>
      <c r="H57" s="217">
        <v>34</v>
      </c>
      <c r="I57" s="217">
        <v>37</v>
      </c>
      <c r="J57" s="217">
        <v>41</v>
      </c>
      <c r="K57" s="217">
        <v>38</v>
      </c>
      <c r="L57" s="217">
        <v>39</v>
      </c>
      <c r="M57" s="217">
        <v>40</v>
      </c>
      <c r="N57" s="217">
        <v>40</v>
      </c>
      <c r="O57" s="217">
        <v>40</v>
      </c>
      <c r="P57" s="217">
        <v>40</v>
      </c>
      <c r="Q57" s="217">
        <v>37</v>
      </c>
      <c r="R57" s="217">
        <v>36</v>
      </c>
      <c r="S57" s="211">
        <v>35</v>
      </c>
      <c r="T57" s="251">
        <v>35</v>
      </c>
    </row>
    <row r="58" spans="1:20" x14ac:dyDescent="0.25">
      <c r="A58" s="177" t="s">
        <v>48</v>
      </c>
      <c r="B58" s="217">
        <v>42</v>
      </c>
      <c r="C58" s="217">
        <v>42</v>
      </c>
      <c r="D58" s="217">
        <v>43</v>
      </c>
      <c r="E58" s="211">
        <v>43</v>
      </c>
      <c r="F58" s="211">
        <v>43</v>
      </c>
      <c r="G58" s="217">
        <v>43</v>
      </c>
      <c r="H58" s="217">
        <v>42</v>
      </c>
      <c r="I58" s="217">
        <v>44</v>
      </c>
      <c r="J58" s="217">
        <v>45</v>
      </c>
      <c r="K58" s="217">
        <v>46</v>
      </c>
      <c r="L58" s="217">
        <v>47</v>
      </c>
      <c r="M58" s="217">
        <v>47</v>
      </c>
      <c r="N58" s="217">
        <v>47</v>
      </c>
      <c r="O58" s="217">
        <v>46</v>
      </c>
      <c r="P58" s="217">
        <v>45</v>
      </c>
      <c r="Q58" s="217">
        <v>45</v>
      </c>
      <c r="R58" s="217">
        <v>45</v>
      </c>
      <c r="S58" s="211">
        <v>45</v>
      </c>
      <c r="T58" s="251">
        <v>45</v>
      </c>
    </row>
    <row r="59" spans="1:20" x14ac:dyDescent="0.25">
      <c r="A59" s="177" t="s">
        <v>49</v>
      </c>
      <c r="B59" s="217">
        <v>43</v>
      </c>
      <c r="C59" s="217">
        <v>43</v>
      </c>
      <c r="D59" s="217">
        <v>44</v>
      </c>
      <c r="E59" s="211">
        <v>45</v>
      </c>
      <c r="F59" s="211">
        <v>45</v>
      </c>
      <c r="G59" s="217">
        <v>45</v>
      </c>
      <c r="H59" s="217">
        <v>45</v>
      </c>
      <c r="I59" s="217">
        <v>44</v>
      </c>
      <c r="J59" s="217">
        <v>45</v>
      </c>
      <c r="K59" s="217">
        <v>41</v>
      </c>
      <c r="L59" s="217">
        <v>41</v>
      </c>
      <c r="M59" s="217">
        <v>41</v>
      </c>
      <c r="N59" s="217">
        <v>42</v>
      </c>
      <c r="O59" s="217">
        <v>42</v>
      </c>
      <c r="P59" s="217">
        <v>42</v>
      </c>
      <c r="Q59" s="217">
        <v>42</v>
      </c>
      <c r="R59" s="217">
        <v>42</v>
      </c>
      <c r="S59" s="211">
        <v>43</v>
      </c>
      <c r="T59" s="251">
        <v>43</v>
      </c>
    </row>
    <row r="60" spans="1:20" x14ac:dyDescent="0.25">
      <c r="A60" s="177" t="s">
        <v>50</v>
      </c>
      <c r="B60" s="217">
        <v>28</v>
      </c>
      <c r="C60" s="217">
        <v>29</v>
      </c>
      <c r="D60" s="217">
        <v>29</v>
      </c>
      <c r="E60" s="211">
        <v>28</v>
      </c>
      <c r="F60" s="211">
        <v>28</v>
      </c>
      <c r="G60" s="217">
        <v>30</v>
      </c>
      <c r="H60" s="217">
        <v>31</v>
      </c>
      <c r="I60" s="217">
        <v>32</v>
      </c>
      <c r="J60" s="217">
        <v>32</v>
      </c>
      <c r="K60" s="217">
        <v>31</v>
      </c>
      <c r="L60" s="217">
        <v>31</v>
      </c>
      <c r="M60" s="217">
        <v>31</v>
      </c>
      <c r="N60" s="217">
        <v>32</v>
      </c>
      <c r="O60" s="217">
        <v>32</v>
      </c>
      <c r="P60" s="217">
        <v>32</v>
      </c>
      <c r="Q60" s="217">
        <v>32</v>
      </c>
      <c r="R60" s="217">
        <v>32</v>
      </c>
      <c r="S60" s="211">
        <v>32</v>
      </c>
      <c r="T60" s="251">
        <v>32</v>
      </c>
    </row>
    <row r="61" spans="1:20" x14ac:dyDescent="0.25">
      <c r="A61" s="177" t="s">
        <v>51</v>
      </c>
      <c r="B61" s="217">
        <v>24</v>
      </c>
      <c r="C61" s="217">
        <v>25</v>
      </c>
      <c r="D61" s="217">
        <v>27</v>
      </c>
      <c r="E61" s="211">
        <v>27</v>
      </c>
      <c r="F61" s="211">
        <v>30</v>
      </c>
      <c r="G61" s="217">
        <v>32</v>
      </c>
      <c r="H61" s="217">
        <v>30</v>
      </c>
      <c r="I61" s="217">
        <v>31</v>
      </c>
      <c r="J61" s="217">
        <v>29</v>
      </c>
      <c r="K61" s="217">
        <v>30</v>
      </c>
      <c r="L61" s="217">
        <v>28</v>
      </c>
      <c r="M61" s="217">
        <v>31</v>
      </c>
      <c r="N61" s="217">
        <v>31</v>
      </c>
      <c r="O61" s="217">
        <v>30</v>
      </c>
      <c r="P61" s="217">
        <v>28</v>
      </c>
      <c r="Q61" s="217">
        <v>27</v>
      </c>
      <c r="R61" s="217">
        <v>26</v>
      </c>
      <c r="S61" s="211">
        <v>27</v>
      </c>
      <c r="T61" s="251">
        <v>27</v>
      </c>
    </row>
    <row r="62" spans="1:20" x14ac:dyDescent="0.25">
      <c r="A62" s="177" t="s">
        <v>52</v>
      </c>
      <c r="B62" s="217">
        <v>34</v>
      </c>
      <c r="C62" s="217">
        <v>32</v>
      </c>
      <c r="D62" s="217">
        <v>32</v>
      </c>
      <c r="E62" s="211">
        <v>34</v>
      </c>
      <c r="F62" s="211">
        <v>36</v>
      </c>
      <c r="G62" s="217">
        <v>37</v>
      </c>
      <c r="H62" s="217">
        <v>39</v>
      </c>
      <c r="I62" s="217">
        <v>39</v>
      </c>
      <c r="J62" s="217">
        <v>38</v>
      </c>
      <c r="K62" s="217">
        <v>37</v>
      </c>
      <c r="L62" s="217">
        <v>36</v>
      </c>
      <c r="M62" s="217">
        <v>36</v>
      </c>
      <c r="N62" s="217">
        <v>37</v>
      </c>
      <c r="O62" s="217">
        <v>37</v>
      </c>
      <c r="P62" s="217">
        <v>37</v>
      </c>
      <c r="Q62" s="217">
        <v>37</v>
      </c>
      <c r="R62" s="217">
        <v>34</v>
      </c>
      <c r="S62" s="211">
        <v>31</v>
      </c>
      <c r="T62" s="251">
        <v>30</v>
      </c>
    </row>
    <row r="63" spans="1:20" x14ac:dyDescent="0.25">
      <c r="A63" s="177" t="s">
        <v>53</v>
      </c>
      <c r="B63" s="217">
        <v>31</v>
      </c>
      <c r="C63" s="217">
        <v>30</v>
      </c>
      <c r="D63" s="217">
        <v>31</v>
      </c>
      <c r="E63" s="211">
        <v>29</v>
      </c>
      <c r="F63" s="211">
        <v>30</v>
      </c>
      <c r="G63" s="217">
        <v>31</v>
      </c>
      <c r="H63" s="217">
        <v>35</v>
      </c>
      <c r="I63" s="217">
        <v>38</v>
      </c>
      <c r="J63" s="217">
        <v>37</v>
      </c>
      <c r="K63" s="217">
        <v>37</v>
      </c>
      <c r="L63" s="217">
        <v>38</v>
      </c>
      <c r="M63" s="217">
        <v>41</v>
      </c>
      <c r="N63" s="217">
        <v>41</v>
      </c>
      <c r="O63" s="217">
        <v>41</v>
      </c>
      <c r="P63" s="217">
        <v>40</v>
      </c>
      <c r="Q63" s="217">
        <v>36</v>
      </c>
      <c r="R63" s="217">
        <v>37</v>
      </c>
      <c r="S63" s="211">
        <v>36</v>
      </c>
      <c r="T63" s="251">
        <v>35</v>
      </c>
    </row>
    <row r="64" spans="1:20" x14ac:dyDescent="0.25">
      <c r="A64" s="177" t="s">
        <v>54</v>
      </c>
      <c r="B64" s="217">
        <v>39</v>
      </c>
      <c r="C64" s="217">
        <v>39</v>
      </c>
      <c r="D64" s="217">
        <v>37</v>
      </c>
      <c r="E64" s="211">
        <v>34</v>
      </c>
      <c r="F64" s="211">
        <v>33</v>
      </c>
      <c r="G64" s="217">
        <v>35</v>
      </c>
      <c r="H64" s="217">
        <v>35</v>
      </c>
      <c r="I64" s="217">
        <v>36</v>
      </c>
      <c r="J64" s="217">
        <v>38</v>
      </c>
      <c r="K64" s="217">
        <v>37</v>
      </c>
      <c r="L64" s="217">
        <v>38</v>
      </c>
      <c r="M64" s="217">
        <v>39</v>
      </c>
      <c r="N64" s="217">
        <v>40</v>
      </c>
      <c r="O64" s="217">
        <v>39</v>
      </c>
      <c r="P64" s="217">
        <v>39</v>
      </c>
      <c r="Q64" s="217">
        <v>37</v>
      </c>
      <c r="R64" s="217">
        <v>38</v>
      </c>
      <c r="S64" s="211">
        <v>37</v>
      </c>
      <c r="T64" s="251">
        <v>40</v>
      </c>
    </row>
    <row r="65" spans="1:20" x14ac:dyDescent="0.25">
      <c r="A65" s="177" t="s">
        <v>55</v>
      </c>
      <c r="B65" s="217">
        <v>27</v>
      </c>
      <c r="C65" s="217">
        <v>27</v>
      </c>
      <c r="D65" s="217">
        <v>28</v>
      </c>
      <c r="E65" s="211">
        <v>28</v>
      </c>
      <c r="F65" s="211">
        <v>30</v>
      </c>
      <c r="G65" s="217">
        <v>31</v>
      </c>
      <c r="H65" s="217">
        <v>31</v>
      </c>
      <c r="I65" s="217">
        <v>32</v>
      </c>
      <c r="J65" s="217">
        <v>32</v>
      </c>
      <c r="K65" s="217">
        <v>32</v>
      </c>
      <c r="L65" s="217">
        <v>31</v>
      </c>
      <c r="M65" s="217">
        <v>33</v>
      </c>
      <c r="N65" s="217">
        <v>34</v>
      </c>
      <c r="O65" s="217">
        <v>34</v>
      </c>
      <c r="P65" s="217">
        <v>34</v>
      </c>
      <c r="Q65" s="217">
        <v>35</v>
      </c>
      <c r="R65" s="217">
        <v>35</v>
      </c>
      <c r="S65" s="211">
        <v>36</v>
      </c>
      <c r="T65" s="251">
        <v>35</v>
      </c>
    </row>
    <row r="66" spans="1:20" x14ac:dyDescent="0.25">
      <c r="A66" s="177" t="s">
        <v>56</v>
      </c>
      <c r="B66" s="217">
        <v>46</v>
      </c>
      <c r="C66" s="217">
        <v>47</v>
      </c>
      <c r="D66" s="217">
        <v>46</v>
      </c>
      <c r="E66" s="211">
        <v>46</v>
      </c>
      <c r="F66" s="211">
        <v>43</v>
      </c>
      <c r="G66" s="217">
        <v>43</v>
      </c>
      <c r="H66" s="217">
        <v>40</v>
      </c>
      <c r="I66" s="217">
        <v>40</v>
      </c>
      <c r="J66" s="217">
        <v>38</v>
      </c>
      <c r="K66" s="217">
        <v>35</v>
      </c>
      <c r="L66" s="217">
        <v>36</v>
      </c>
      <c r="M66" s="217">
        <v>37</v>
      </c>
      <c r="N66" s="217">
        <v>37</v>
      </c>
      <c r="O66" s="217">
        <v>36</v>
      </c>
      <c r="P66" s="217">
        <v>37</v>
      </c>
      <c r="Q66" s="217">
        <v>35</v>
      </c>
      <c r="R66" s="217">
        <v>39</v>
      </c>
      <c r="S66" s="211">
        <v>38</v>
      </c>
      <c r="T66" s="251">
        <v>37</v>
      </c>
    </row>
    <row r="67" spans="1:20" x14ac:dyDescent="0.25">
      <c r="A67" s="177" t="s">
        <v>57</v>
      </c>
      <c r="B67" s="217">
        <v>30</v>
      </c>
      <c r="C67" s="217">
        <v>30</v>
      </c>
      <c r="D67" s="217">
        <v>32</v>
      </c>
      <c r="E67" s="211">
        <v>33</v>
      </c>
      <c r="F67" s="211">
        <v>34</v>
      </c>
      <c r="G67" s="217">
        <v>36</v>
      </c>
      <c r="H67" s="217">
        <v>36</v>
      </c>
      <c r="I67" s="217">
        <v>36</v>
      </c>
      <c r="J67" s="217">
        <v>37</v>
      </c>
      <c r="K67" s="217">
        <v>37</v>
      </c>
      <c r="L67" s="217">
        <v>38</v>
      </c>
      <c r="M67" s="217">
        <v>39</v>
      </c>
      <c r="N67" s="217">
        <v>40</v>
      </c>
      <c r="O67" s="217">
        <v>39</v>
      </c>
      <c r="P67" s="217">
        <v>39</v>
      </c>
      <c r="Q67" s="217">
        <v>39</v>
      </c>
      <c r="R67" s="217">
        <v>38</v>
      </c>
      <c r="S67" s="211">
        <v>39</v>
      </c>
      <c r="T67" s="251">
        <v>39</v>
      </c>
    </row>
    <row r="68" spans="1:20" x14ac:dyDescent="0.25">
      <c r="A68" s="177" t="s">
        <v>58</v>
      </c>
      <c r="B68" s="217">
        <v>24</v>
      </c>
      <c r="C68" s="217">
        <v>25</v>
      </c>
      <c r="D68" s="217">
        <v>28</v>
      </c>
      <c r="E68" s="211">
        <v>25</v>
      </c>
      <c r="F68" s="211">
        <v>28</v>
      </c>
      <c r="G68" s="217">
        <v>29</v>
      </c>
      <c r="H68" s="217">
        <v>28</v>
      </c>
      <c r="I68" s="217">
        <v>27</v>
      </c>
      <c r="J68" s="217">
        <v>26</v>
      </c>
      <c r="K68" s="217">
        <v>27</v>
      </c>
      <c r="L68" s="217">
        <v>26</v>
      </c>
      <c r="M68" s="217">
        <v>27</v>
      </c>
      <c r="N68" s="217">
        <v>28</v>
      </c>
      <c r="O68" s="217">
        <v>28</v>
      </c>
      <c r="P68" s="217">
        <v>27</v>
      </c>
      <c r="Q68" s="217">
        <v>26</v>
      </c>
      <c r="R68" s="217">
        <v>27</v>
      </c>
      <c r="S68" s="211">
        <v>29</v>
      </c>
      <c r="T68" s="251">
        <v>28</v>
      </c>
    </row>
    <row r="69" spans="1:20" x14ac:dyDescent="0.25">
      <c r="A69" s="177" t="s">
        <v>59</v>
      </c>
      <c r="B69" s="217">
        <v>42</v>
      </c>
      <c r="C69" s="217">
        <v>45</v>
      </c>
      <c r="D69" s="217">
        <v>46</v>
      </c>
      <c r="E69" s="211">
        <v>44</v>
      </c>
      <c r="F69" s="211">
        <v>44</v>
      </c>
      <c r="G69" s="217">
        <v>44</v>
      </c>
      <c r="H69" s="217">
        <v>44</v>
      </c>
      <c r="I69" s="217">
        <v>44</v>
      </c>
      <c r="J69" s="217">
        <v>43</v>
      </c>
      <c r="K69" s="217">
        <v>43</v>
      </c>
      <c r="L69" s="217">
        <v>43</v>
      </c>
      <c r="M69" s="217">
        <v>43</v>
      </c>
      <c r="N69" s="217">
        <v>43</v>
      </c>
      <c r="O69" s="217">
        <v>42</v>
      </c>
      <c r="P69" s="217">
        <v>41</v>
      </c>
      <c r="Q69" s="217">
        <v>40</v>
      </c>
      <c r="R69" s="217">
        <v>42</v>
      </c>
      <c r="S69" s="211">
        <v>42</v>
      </c>
      <c r="T69" s="251">
        <v>42</v>
      </c>
    </row>
    <row r="70" spans="1:20" ht="18" x14ac:dyDescent="0.25">
      <c r="A70" s="176" t="s">
        <v>119</v>
      </c>
      <c r="B70" s="218">
        <v>31</v>
      </c>
      <c r="C70" s="218">
        <v>31</v>
      </c>
      <c r="D70" s="218">
        <v>32</v>
      </c>
      <c r="E70" s="248">
        <v>32</v>
      </c>
      <c r="F70" s="248">
        <v>32</v>
      </c>
      <c r="G70" s="218">
        <v>34</v>
      </c>
      <c r="H70" s="218">
        <v>34</v>
      </c>
      <c r="I70" s="218">
        <v>35</v>
      </c>
      <c r="J70" s="218">
        <v>36</v>
      </c>
      <c r="K70" s="218">
        <v>37</v>
      </c>
      <c r="L70" s="218">
        <v>37</v>
      </c>
      <c r="M70" s="218">
        <v>38</v>
      </c>
      <c r="N70" s="218">
        <v>40</v>
      </c>
      <c r="O70" s="218">
        <v>40</v>
      </c>
      <c r="P70" s="218">
        <v>38</v>
      </c>
      <c r="Q70" s="218">
        <v>37</v>
      </c>
      <c r="R70" s="218">
        <v>37</v>
      </c>
      <c r="S70" s="248">
        <v>37</v>
      </c>
      <c r="T70" s="250">
        <v>37</v>
      </c>
    </row>
    <row r="71" spans="1:20" x14ac:dyDescent="0.25">
      <c r="A71" s="177" t="s">
        <v>60</v>
      </c>
      <c r="B71" s="217">
        <v>30</v>
      </c>
      <c r="C71" s="217">
        <v>30</v>
      </c>
      <c r="D71" s="217">
        <v>33</v>
      </c>
      <c r="E71" s="211">
        <v>32</v>
      </c>
      <c r="F71" s="211">
        <v>35</v>
      </c>
      <c r="G71" s="217">
        <v>38</v>
      </c>
      <c r="H71" s="217">
        <v>38</v>
      </c>
      <c r="I71" s="217">
        <v>41</v>
      </c>
      <c r="J71" s="217">
        <v>40</v>
      </c>
      <c r="K71" s="217">
        <v>40</v>
      </c>
      <c r="L71" s="217">
        <v>37</v>
      </c>
      <c r="M71" s="217">
        <v>38</v>
      </c>
      <c r="N71" s="217">
        <v>39</v>
      </c>
      <c r="O71" s="217">
        <v>38</v>
      </c>
      <c r="P71" s="217">
        <v>37</v>
      </c>
      <c r="Q71" s="217">
        <v>33</v>
      </c>
      <c r="R71" s="217">
        <v>34</v>
      </c>
      <c r="S71" s="211">
        <v>35</v>
      </c>
      <c r="T71" s="251">
        <v>36</v>
      </c>
    </row>
    <row r="72" spans="1:20" x14ac:dyDescent="0.25">
      <c r="A72" s="177" t="s">
        <v>61</v>
      </c>
      <c r="B72" s="217">
        <v>33</v>
      </c>
      <c r="C72" s="217">
        <v>33</v>
      </c>
      <c r="D72" s="217">
        <v>34</v>
      </c>
      <c r="E72" s="211">
        <v>32</v>
      </c>
      <c r="F72" s="211">
        <v>33</v>
      </c>
      <c r="G72" s="217">
        <v>35</v>
      </c>
      <c r="H72" s="217">
        <v>34</v>
      </c>
      <c r="I72" s="217">
        <v>36</v>
      </c>
      <c r="J72" s="217">
        <v>36</v>
      </c>
      <c r="K72" s="217">
        <v>37</v>
      </c>
      <c r="L72" s="217">
        <v>37</v>
      </c>
      <c r="M72" s="217">
        <v>39</v>
      </c>
      <c r="N72" s="217">
        <v>39</v>
      </c>
      <c r="O72" s="217">
        <v>39</v>
      </c>
      <c r="P72" s="217">
        <v>38</v>
      </c>
      <c r="Q72" s="217">
        <v>39</v>
      </c>
      <c r="R72" s="217">
        <v>40</v>
      </c>
      <c r="S72" s="211">
        <v>39</v>
      </c>
      <c r="T72" s="251">
        <v>39</v>
      </c>
    </row>
    <row r="73" spans="1:20" x14ac:dyDescent="0.25">
      <c r="A73" s="177" t="s">
        <v>62</v>
      </c>
      <c r="B73" s="217">
        <v>30</v>
      </c>
      <c r="C73" s="217">
        <v>29</v>
      </c>
      <c r="D73" s="217">
        <v>31</v>
      </c>
      <c r="E73" s="211">
        <v>31</v>
      </c>
      <c r="F73" s="211">
        <v>32</v>
      </c>
      <c r="G73" s="217">
        <v>34</v>
      </c>
      <c r="H73" s="217">
        <v>35</v>
      </c>
      <c r="I73" s="217">
        <v>34</v>
      </c>
      <c r="J73" s="217">
        <v>39</v>
      </c>
      <c r="K73" s="217">
        <v>40</v>
      </c>
      <c r="L73" s="217">
        <v>39</v>
      </c>
      <c r="M73" s="217">
        <v>41</v>
      </c>
      <c r="N73" s="217">
        <v>46</v>
      </c>
      <c r="O73" s="217">
        <v>46</v>
      </c>
      <c r="P73" s="217">
        <v>43</v>
      </c>
      <c r="Q73" s="217">
        <v>40</v>
      </c>
      <c r="R73" s="217">
        <v>39</v>
      </c>
      <c r="S73" s="211">
        <v>38</v>
      </c>
      <c r="T73" s="251">
        <v>38</v>
      </c>
    </row>
    <row r="74" spans="1:20" x14ac:dyDescent="0.25">
      <c r="A74" s="177" t="s">
        <v>65</v>
      </c>
      <c r="B74" s="217">
        <v>29</v>
      </c>
      <c r="C74" s="217">
        <v>30</v>
      </c>
      <c r="D74" s="217">
        <v>31</v>
      </c>
      <c r="E74" s="211">
        <v>32</v>
      </c>
      <c r="F74" s="211">
        <v>33</v>
      </c>
      <c r="G74" s="217">
        <v>33</v>
      </c>
      <c r="H74" s="217">
        <v>34</v>
      </c>
      <c r="I74" s="217">
        <v>34</v>
      </c>
      <c r="J74" s="217">
        <v>33</v>
      </c>
      <c r="K74" s="217">
        <v>33</v>
      </c>
      <c r="L74" s="217">
        <v>33</v>
      </c>
      <c r="M74" s="217">
        <v>35</v>
      </c>
      <c r="N74" s="217">
        <v>35</v>
      </c>
      <c r="O74" s="217">
        <v>35</v>
      </c>
      <c r="P74" s="217">
        <v>35</v>
      </c>
      <c r="Q74" s="217">
        <v>34</v>
      </c>
      <c r="R74" s="217">
        <v>34</v>
      </c>
      <c r="S74" s="211">
        <v>33</v>
      </c>
      <c r="T74" s="251">
        <v>34</v>
      </c>
    </row>
    <row r="75" spans="1:20" ht="18" x14ac:dyDescent="0.25">
      <c r="A75" s="176" t="s">
        <v>183</v>
      </c>
      <c r="B75" s="218">
        <v>31</v>
      </c>
      <c r="C75" s="218">
        <v>31</v>
      </c>
      <c r="D75" s="218">
        <v>31</v>
      </c>
      <c r="E75" s="248">
        <v>32</v>
      </c>
      <c r="F75" s="248">
        <v>34</v>
      </c>
      <c r="G75" s="218">
        <v>34</v>
      </c>
      <c r="H75" s="218">
        <v>35</v>
      </c>
      <c r="I75" s="218">
        <v>36</v>
      </c>
      <c r="J75" s="218">
        <v>36</v>
      </c>
      <c r="K75" s="218">
        <v>35</v>
      </c>
      <c r="L75" s="218">
        <v>34</v>
      </c>
      <c r="M75" s="218">
        <v>35</v>
      </c>
      <c r="N75" s="218">
        <v>35</v>
      </c>
      <c r="O75" s="218">
        <v>35</v>
      </c>
      <c r="P75" s="218">
        <v>35</v>
      </c>
      <c r="Q75" s="218">
        <v>34</v>
      </c>
      <c r="R75" s="218">
        <v>34</v>
      </c>
      <c r="S75" s="248">
        <v>34</v>
      </c>
      <c r="T75" s="250">
        <v>34</v>
      </c>
    </row>
    <row r="76" spans="1:20" x14ac:dyDescent="0.25">
      <c r="A76" s="177" t="s">
        <v>66</v>
      </c>
      <c r="B76" s="217">
        <v>28</v>
      </c>
      <c r="C76" s="217">
        <v>30</v>
      </c>
      <c r="D76" s="217">
        <v>31</v>
      </c>
      <c r="E76" s="211">
        <v>31</v>
      </c>
      <c r="F76" s="211">
        <v>32</v>
      </c>
      <c r="G76" s="217">
        <v>33</v>
      </c>
      <c r="H76" s="217">
        <v>33</v>
      </c>
      <c r="I76" s="217">
        <v>33</v>
      </c>
      <c r="J76" s="217">
        <v>33</v>
      </c>
      <c r="K76" s="217">
        <v>36</v>
      </c>
      <c r="L76" s="217">
        <v>35</v>
      </c>
      <c r="M76" s="217">
        <v>37</v>
      </c>
      <c r="N76" s="217">
        <v>38</v>
      </c>
      <c r="O76" s="217">
        <v>37</v>
      </c>
      <c r="P76" s="217">
        <v>34</v>
      </c>
      <c r="Q76" s="217">
        <v>33</v>
      </c>
      <c r="R76" s="217">
        <v>33</v>
      </c>
      <c r="S76" s="211">
        <v>33</v>
      </c>
      <c r="T76" s="251">
        <v>33</v>
      </c>
    </row>
    <row r="77" spans="1:20" x14ac:dyDescent="0.25">
      <c r="A77" s="177" t="s">
        <v>68</v>
      </c>
      <c r="B77" s="217">
        <v>22</v>
      </c>
      <c r="C77" s="217">
        <v>22</v>
      </c>
      <c r="D77" s="217">
        <v>23</v>
      </c>
      <c r="E77" s="211">
        <v>22</v>
      </c>
      <c r="F77" s="211">
        <v>24</v>
      </c>
      <c r="G77" s="217">
        <v>25</v>
      </c>
      <c r="H77" s="217">
        <v>24</v>
      </c>
      <c r="I77" s="217">
        <v>24</v>
      </c>
      <c r="J77" s="217">
        <v>25</v>
      </c>
      <c r="K77" s="217">
        <v>25</v>
      </c>
      <c r="L77" s="217">
        <v>24</v>
      </c>
      <c r="M77" s="217">
        <v>25</v>
      </c>
      <c r="N77" s="217">
        <v>25</v>
      </c>
      <c r="O77" s="217">
        <v>25</v>
      </c>
      <c r="P77" s="217">
        <v>25</v>
      </c>
      <c r="Q77" s="217">
        <v>25</v>
      </c>
      <c r="R77" s="217">
        <v>25</v>
      </c>
      <c r="S77" s="211">
        <v>24</v>
      </c>
      <c r="T77" s="251">
        <v>24</v>
      </c>
    </row>
    <row r="78" spans="1:20" x14ac:dyDescent="0.25">
      <c r="A78" s="177" t="s">
        <v>69</v>
      </c>
      <c r="B78" s="217">
        <v>35</v>
      </c>
      <c r="C78" s="217">
        <v>34</v>
      </c>
      <c r="D78" s="217">
        <v>35</v>
      </c>
      <c r="E78" s="211">
        <v>33</v>
      </c>
      <c r="F78" s="211">
        <v>32</v>
      </c>
      <c r="G78" s="217">
        <v>34</v>
      </c>
      <c r="H78" s="217">
        <v>33</v>
      </c>
      <c r="I78" s="217">
        <v>33</v>
      </c>
      <c r="J78" s="217">
        <v>32</v>
      </c>
      <c r="K78" s="217">
        <v>31</v>
      </c>
      <c r="L78" s="217">
        <v>30</v>
      </c>
      <c r="M78" s="217">
        <v>31</v>
      </c>
      <c r="N78" s="217">
        <v>32</v>
      </c>
      <c r="O78" s="217">
        <v>32</v>
      </c>
      <c r="P78" s="217">
        <v>32</v>
      </c>
      <c r="Q78" s="217">
        <v>32</v>
      </c>
      <c r="R78" s="217">
        <v>30</v>
      </c>
      <c r="S78" s="211">
        <v>32</v>
      </c>
      <c r="T78" s="251">
        <v>32</v>
      </c>
    </row>
    <row r="79" spans="1:20" x14ac:dyDescent="0.25">
      <c r="A79" s="177" t="s">
        <v>70</v>
      </c>
      <c r="B79" s="217">
        <v>33</v>
      </c>
      <c r="C79" s="217">
        <v>34</v>
      </c>
      <c r="D79" s="217">
        <v>35</v>
      </c>
      <c r="E79" s="211">
        <v>36</v>
      </c>
      <c r="F79" s="211">
        <v>39</v>
      </c>
      <c r="G79" s="217">
        <v>42</v>
      </c>
      <c r="H79" s="217">
        <v>42</v>
      </c>
      <c r="I79" s="217">
        <v>43</v>
      </c>
      <c r="J79" s="217">
        <v>42</v>
      </c>
      <c r="K79" s="217">
        <v>38</v>
      </c>
      <c r="L79" s="217">
        <v>38</v>
      </c>
      <c r="M79" s="217">
        <v>40</v>
      </c>
      <c r="N79" s="217">
        <v>38</v>
      </c>
      <c r="O79" s="217">
        <v>39</v>
      </c>
      <c r="P79" s="217">
        <v>39</v>
      </c>
      <c r="Q79" s="217">
        <v>37</v>
      </c>
      <c r="R79" s="217">
        <v>37</v>
      </c>
      <c r="S79" s="211">
        <v>38</v>
      </c>
      <c r="T79" s="251">
        <v>38</v>
      </c>
    </row>
    <row r="80" spans="1:20" x14ac:dyDescent="0.25">
      <c r="A80" s="177" t="s">
        <v>72</v>
      </c>
      <c r="B80" s="217">
        <v>23</v>
      </c>
      <c r="C80" s="217">
        <v>22</v>
      </c>
      <c r="D80" s="217">
        <v>22</v>
      </c>
      <c r="E80" s="211">
        <v>23</v>
      </c>
      <c r="F80" s="211">
        <v>25</v>
      </c>
      <c r="G80" s="217">
        <v>25</v>
      </c>
      <c r="H80" s="217">
        <v>26</v>
      </c>
      <c r="I80" s="217">
        <v>28</v>
      </c>
      <c r="J80" s="217">
        <v>29</v>
      </c>
      <c r="K80" s="217">
        <v>29</v>
      </c>
      <c r="L80" s="217">
        <v>28</v>
      </c>
      <c r="M80" s="217">
        <v>27</v>
      </c>
      <c r="N80" s="217">
        <v>27</v>
      </c>
      <c r="O80" s="217">
        <v>27</v>
      </c>
      <c r="P80" s="217">
        <v>28</v>
      </c>
      <c r="Q80" s="217">
        <v>28</v>
      </c>
      <c r="R80" s="217">
        <v>28</v>
      </c>
      <c r="S80" s="211">
        <v>28</v>
      </c>
      <c r="T80" s="251">
        <v>28</v>
      </c>
    </row>
    <row r="81" spans="1:20" x14ac:dyDescent="0.25">
      <c r="A81" s="177" t="s">
        <v>73</v>
      </c>
      <c r="B81" s="217">
        <v>25</v>
      </c>
      <c r="C81" s="217">
        <v>26</v>
      </c>
      <c r="D81" s="217">
        <v>26</v>
      </c>
      <c r="E81" s="211">
        <v>25</v>
      </c>
      <c r="F81" s="211">
        <v>27</v>
      </c>
      <c r="G81" s="217">
        <v>29</v>
      </c>
      <c r="H81" s="217">
        <v>34</v>
      </c>
      <c r="I81" s="217">
        <v>34</v>
      </c>
      <c r="J81" s="217">
        <v>33</v>
      </c>
      <c r="K81" s="217">
        <v>32</v>
      </c>
      <c r="L81" s="217">
        <v>32</v>
      </c>
      <c r="M81" s="217">
        <v>34</v>
      </c>
      <c r="N81" s="217">
        <v>34</v>
      </c>
      <c r="O81" s="217">
        <v>33</v>
      </c>
      <c r="P81" s="217">
        <v>32</v>
      </c>
      <c r="Q81" s="217">
        <v>31</v>
      </c>
      <c r="R81" s="217">
        <v>32</v>
      </c>
      <c r="S81" s="211">
        <v>31</v>
      </c>
      <c r="T81" s="251">
        <v>32</v>
      </c>
    </row>
    <row r="82" spans="1:20" x14ac:dyDescent="0.25">
      <c r="A82" s="177" t="s">
        <v>74</v>
      </c>
      <c r="B82" s="217">
        <v>29</v>
      </c>
      <c r="C82" s="217">
        <v>30</v>
      </c>
      <c r="D82" s="217">
        <v>30</v>
      </c>
      <c r="E82" s="211">
        <v>31</v>
      </c>
      <c r="F82" s="211">
        <v>33</v>
      </c>
      <c r="G82" s="217">
        <v>33</v>
      </c>
      <c r="H82" s="217">
        <v>34</v>
      </c>
      <c r="I82" s="217">
        <v>34</v>
      </c>
      <c r="J82" s="217">
        <v>34</v>
      </c>
      <c r="K82" s="217">
        <v>33</v>
      </c>
      <c r="L82" s="217">
        <v>32</v>
      </c>
      <c r="M82" s="217">
        <v>34</v>
      </c>
      <c r="N82" s="217">
        <v>33</v>
      </c>
      <c r="O82" s="217">
        <v>34</v>
      </c>
      <c r="P82" s="217">
        <v>33</v>
      </c>
      <c r="Q82" s="217">
        <v>33</v>
      </c>
      <c r="R82" s="217">
        <v>33</v>
      </c>
      <c r="S82" s="211">
        <v>32</v>
      </c>
      <c r="T82" s="251">
        <v>32</v>
      </c>
    </row>
    <row r="83" spans="1:20" x14ac:dyDescent="0.25">
      <c r="A83" s="177" t="s">
        <v>75</v>
      </c>
      <c r="B83" s="217">
        <v>31</v>
      </c>
      <c r="C83" s="217">
        <v>32</v>
      </c>
      <c r="D83" s="217">
        <v>32</v>
      </c>
      <c r="E83" s="211">
        <v>33</v>
      </c>
      <c r="F83" s="211">
        <v>35</v>
      </c>
      <c r="G83" s="217">
        <v>35</v>
      </c>
      <c r="H83" s="217">
        <v>35</v>
      </c>
      <c r="I83" s="217">
        <v>35</v>
      </c>
      <c r="J83" s="217">
        <v>35</v>
      </c>
      <c r="K83" s="217">
        <v>34</v>
      </c>
      <c r="L83" s="217">
        <v>36</v>
      </c>
      <c r="M83" s="217">
        <v>35</v>
      </c>
      <c r="N83" s="217">
        <v>36</v>
      </c>
      <c r="O83" s="217">
        <v>36</v>
      </c>
      <c r="P83" s="217">
        <v>36</v>
      </c>
      <c r="Q83" s="217">
        <v>36</v>
      </c>
      <c r="R83" s="217">
        <v>35</v>
      </c>
      <c r="S83" s="395">
        <v>36</v>
      </c>
      <c r="T83" s="251">
        <v>36</v>
      </c>
    </row>
    <row r="84" spans="1:20" x14ac:dyDescent="0.25">
      <c r="A84" s="177" t="s">
        <v>76</v>
      </c>
      <c r="B84" s="217">
        <v>48</v>
      </c>
      <c r="C84" s="217">
        <v>50</v>
      </c>
      <c r="D84" s="217">
        <v>50</v>
      </c>
      <c r="E84" s="211">
        <v>50</v>
      </c>
      <c r="F84" s="211">
        <v>50</v>
      </c>
      <c r="G84" s="217">
        <v>50</v>
      </c>
      <c r="H84" s="217">
        <v>49</v>
      </c>
      <c r="I84" s="217">
        <v>49</v>
      </c>
      <c r="J84" s="217">
        <v>49</v>
      </c>
      <c r="K84" s="217">
        <v>47</v>
      </c>
      <c r="L84" s="217">
        <v>47</v>
      </c>
      <c r="M84" s="217">
        <v>47</v>
      </c>
      <c r="N84" s="217">
        <v>48</v>
      </c>
      <c r="O84" s="217">
        <v>48</v>
      </c>
      <c r="P84" s="217">
        <v>48</v>
      </c>
      <c r="Q84" s="217">
        <v>44</v>
      </c>
      <c r="R84" s="217">
        <v>42</v>
      </c>
      <c r="S84" s="211">
        <v>42</v>
      </c>
      <c r="T84" s="251">
        <v>38</v>
      </c>
    </row>
    <row r="85" spans="1:20" x14ac:dyDescent="0.25">
      <c r="A85" s="177" t="s">
        <v>77</v>
      </c>
      <c r="B85" s="217">
        <v>30</v>
      </c>
      <c r="C85" s="217">
        <v>29</v>
      </c>
      <c r="D85" s="217">
        <v>29</v>
      </c>
      <c r="E85" s="211">
        <v>29</v>
      </c>
      <c r="F85" s="211">
        <v>34</v>
      </c>
      <c r="G85" s="217">
        <v>33</v>
      </c>
      <c r="H85" s="217">
        <v>33</v>
      </c>
      <c r="I85" s="217">
        <v>34</v>
      </c>
      <c r="J85" s="217">
        <v>34</v>
      </c>
      <c r="K85" s="217">
        <v>33</v>
      </c>
      <c r="L85" s="217">
        <v>32</v>
      </c>
      <c r="M85" s="217">
        <v>34</v>
      </c>
      <c r="N85" s="217">
        <v>35</v>
      </c>
      <c r="O85" s="217">
        <v>34</v>
      </c>
      <c r="P85" s="217">
        <v>34</v>
      </c>
      <c r="Q85" s="217">
        <v>35</v>
      </c>
      <c r="R85" s="217">
        <v>36</v>
      </c>
      <c r="S85" s="211">
        <v>37</v>
      </c>
      <c r="T85" s="251">
        <v>37</v>
      </c>
    </row>
    <row r="86" spans="1:20" ht="18" x14ac:dyDescent="0.25">
      <c r="A86" s="176" t="s">
        <v>217</v>
      </c>
      <c r="B86" s="218">
        <v>33</v>
      </c>
      <c r="C86" s="218">
        <v>32</v>
      </c>
      <c r="D86" s="218">
        <v>32</v>
      </c>
      <c r="E86" s="248">
        <v>32</v>
      </c>
      <c r="F86" s="248">
        <v>33</v>
      </c>
      <c r="G86" s="218">
        <v>34</v>
      </c>
      <c r="H86" s="218">
        <v>34</v>
      </c>
      <c r="I86" s="218">
        <v>35</v>
      </c>
      <c r="J86" s="218">
        <v>35</v>
      </c>
      <c r="K86" s="218">
        <v>35</v>
      </c>
      <c r="L86" s="218">
        <v>35</v>
      </c>
      <c r="M86" s="218">
        <v>35</v>
      </c>
      <c r="N86" s="218">
        <v>36</v>
      </c>
      <c r="O86" s="218">
        <v>36</v>
      </c>
      <c r="P86" s="218">
        <v>36</v>
      </c>
      <c r="Q86" s="218">
        <v>36</v>
      </c>
      <c r="R86" s="218">
        <v>35</v>
      </c>
      <c r="S86" s="248">
        <v>35</v>
      </c>
      <c r="T86" s="250">
        <v>35</v>
      </c>
    </row>
    <row r="87" spans="1:20" x14ac:dyDescent="0.25">
      <c r="A87" s="391" t="s">
        <v>67</v>
      </c>
      <c r="B87" s="217">
        <v>24</v>
      </c>
      <c r="C87" s="217">
        <v>25</v>
      </c>
      <c r="D87" s="217">
        <v>26</v>
      </c>
      <c r="E87" s="211">
        <v>25</v>
      </c>
      <c r="F87" s="211">
        <v>25</v>
      </c>
      <c r="G87" s="211">
        <v>26</v>
      </c>
      <c r="H87" s="211">
        <v>26</v>
      </c>
      <c r="I87" s="211">
        <v>27</v>
      </c>
      <c r="J87" s="211">
        <v>28</v>
      </c>
      <c r="K87" s="211">
        <v>27</v>
      </c>
      <c r="L87" s="211">
        <v>28</v>
      </c>
      <c r="M87" s="211">
        <v>30</v>
      </c>
      <c r="N87" s="211">
        <v>30</v>
      </c>
      <c r="O87" s="211">
        <v>31</v>
      </c>
      <c r="P87" s="211">
        <v>29</v>
      </c>
      <c r="Q87" s="211">
        <v>30</v>
      </c>
      <c r="R87" s="211">
        <v>29</v>
      </c>
      <c r="S87" s="211">
        <v>29</v>
      </c>
      <c r="T87" s="251">
        <v>29</v>
      </c>
    </row>
    <row r="88" spans="1:20" x14ac:dyDescent="0.25">
      <c r="A88" s="177" t="s">
        <v>78</v>
      </c>
      <c r="B88" s="217">
        <v>33</v>
      </c>
      <c r="C88" s="217">
        <v>33</v>
      </c>
      <c r="D88" s="217">
        <v>34</v>
      </c>
      <c r="E88" s="211">
        <v>33</v>
      </c>
      <c r="F88" s="211">
        <v>33</v>
      </c>
      <c r="G88" s="217">
        <v>34</v>
      </c>
      <c r="H88" s="217">
        <v>33</v>
      </c>
      <c r="I88" s="217">
        <v>33</v>
      </c>
      <c r="J88" s="217">
        <v>34</v>
      </c>
      <c r="K88" s="217">
        <v>34</v>
      </c>
      <c r="L88" s="217">
        <v>35</v>
      </c>
      <c r="M88" s="217">
        <v>36</v>
      </c>
      <c r="N88" s="217">
        <v>36</v>
      </c>
      <c r="O88" s="217">
        <v>36</v>
      </c>
      <c r="P88" s="217">
        <v>36</v>
      </c>
      <c r="Q88" s="217">
        <v>36</v>
      </c>
      <c r="R88" s="217">
        <v>36</v>
      </c>
      <c r="S88" s="211">
        <v>36</v>
      </c>
      <c r="T88" s="251">
        <v>36</v>
      </c>
    </row>
    <row r="89" spans="1:20" x14ac:dyDescent="0.25">
      <c r="A89" s="177" t="s">
        <v>71</v>
      </c>
      <c r="B89" s="217">
        <v>30</v>
      </c>
      <c r="C89" s="217">
        <v>29</v>
      </c>
      <c r="D89" s="217">
        <v>30</v>
      </c>
      <c r="E89" s="211">
        <v>32</v>
      </c>
      <c r="F89" s="211">
        <v>34</v>
      </c>
      <c r="G89" s="217">
        <v>34</v>
      </c>
      <c r="H89" s="217">
        <v>34</v>
      </c>
      <c r="I89" s="217">
        <v>33</v>
      </c>
      <c r="J89" s="217">
        <v>33</v>
      </c>
      <c r="K89" s="217">
        <v>33</v>
      </c>
      <c r="L89" s="217">
        <v>33</v>
      </c>
      <c r="M89" s="217">
        <v>33</v>
      </c>
      <c r="N89" s="217">
        <v>33</v>
      </c>
      <c r="O89" s="217">
        <v>33</v>
      </c>
      <c r="P89" s="217">
        <v>33</v>
      </c>
      <c r="Q89" s="217">
        <v>33</v>
      </c>
      <c r="R89" s="217">
        <v>34</v>
      </c>
      <c r="S89" s="211">
        <v>34</v>
      </c>
      <c r="T89" s="251">
        <v>34</v>
      </c>
    </row>
    <row r="90" spans="1:20" x14ac:dyDescent="0.25">
      <c r="A90" s="177" t="s">
        <v>79</v>
      </c>
      <c r="B90" s="217">
        <v>28</v>
      </c>
      <c r="C90" s="217">
        <v>31</v>
      </c>
      <c r="D90" s="217">
        <v>31</v>
      </c>
      <c r="E90" s="211">
        <v>31</v>
      </c>
      <c r="F90" s="211">
        <v>33</v>
      </c>
      <c r="G90" s="217">
        <v>34</v>
      </c>
      <c r="H90" s="217">
        <v>35</v>
      </c>
      <c r="I90" s="217">
        <v>35</v>
      </c>
      <c r="J90" s="217">
        <v>35</v>
      </c>
      <c r="K90" s="217">
        <v>35</v>
      </c>
      <c r="L90" s="217">
        <v>35</v>
      </c>
      <c r="M90" s="217">
        <v>35</v>
      </c>
      <c r="N90" s="217">
        <v>35</v>
      </c>
      <c r="O90" s="217">
        <v>36</v>
      </c>
      <c r="P90" s="217">
        <v>36</v>
      </c>
      <c r="Q90" s="217">
        <v>34</v>
      </c>
      <c r="R90" s="217">
        <v>30</v>
      </c>
      <c r="S90" s="211">
        <v>29</v>
      </c>
      <c r="T90" s="251">
        <v>29</v>
      </c>
    </row>
    <row r="91" spans="1:20" x14ac:dyDescent="0.25">
      <c r="A91" s="177" t="s">
        <v>80</v>
      </c>
      <c r="B91" s="217">
        <v>41</v>
      </c>
      <c r="C91" s="217">
        <v>36</v>
      </c>
      <c r="D91" s="217">
        <v>35</v>
      </c>
      <c r="E91" s="211">
        <v>35</v>
      </c>
      <c r="F91" s="211">
        <v>36</v>
      </c>
      <c r="G91" s="217">
        <v>39</v>
      </c>
      <c r="H91" s="217">
        <v>41</v>
      </c>
      <c r="I91" s="217">
        <v>40</v>
      </c>
      <c r="J91" s="217">
        <v>40</v>
      </c>
      <c r="K91" s="217">
        <v>40</v>
      </c>
      <c r="L91" s="217">
        <v>40</v>
      </c>
      <c r="M91" s="217">
        <v>39</v>
      </c>
      <c r="N91" s="217">
        <v>39</v>
      </c>
      <c r="O91" s="217">
        <v>40</v>
      </c>
      <c r="P91" s="217">
        <v>41</v>
      </c>
      <c r="Q91" s="217">
        <v>42</v>
      </c>
      <c r="R91" s="217">
        <v>41</v>
      </c>
      <c r="S91" s="211">
        <v>40</v>
      </c>
      <c r="T91" s="251">
        <v>40</v>
      </c>
    </row>
    <row r="92" spans="1:20" x14ac:dyDescent="0.25">
      <c r="A92" s="177" t="s">
        <v>81</v>
      </c>
      <c r="B92" s="217">
        <v>31</v>
      </c>
      <c r="C92" s="217">
        <v>32</v>
      </c>
      <c r="D92" s="217">
        <v>32</v>
      </c>
      <c r="E92" s="211">
        <v>31</v>
      </c>
      <c r="F92" s="211">
        <v>33</v>
      </c>
      <c r="G92" s="217">
        <v>34</v>
      </c>
      <c r="H92" s="217">
        <v>34</v>
      </c>
      <c r="I92" s="217">
        <v>36</v>
      </c>
      <c r="J92" s="217">
        <v>36</v>
      </c>
      <c r="K92" s="217">
        <v>36</v>
      </c>
      <c r="L92" s="217">
        <v>35</v>
      </c>
      <c r="M92" s="217">
        <v>36</v>
      </c>
      <c r="N92" s="217">
        <v>36</v>
      </c>
      <c r="O92" s="217">
        <v>35</v>
      </c>
      <c r="P92" s="217">
        <v>35</v>
      </c>
      <c r="Q92" s="217">
        <v>33</v>
      </c>
      <c r="R92" s="217">
        <v>33</v>
      </c>
      <c r="S92" s="211">
        <v>33</v>
      </c>
      <c r="T92" s="251">
        <v>33</v>
      </c>
    </row>
    <row r="93" spans="1:20" x14ac:dyDescent="0.25">
      <c r="A93" s="177" t="s">
        <v>82</v>
      </c>
      <c r="B93" s="217">
        <v>32</v>
      </c>
      <c r="C93" s="217">
        <v>32</v>
      </c>
      <c r="D93" s="217">
        <v>33</v>
      </c>
      <c r="E93" s="211">
        <v>29</v>
      </c>
      <c r="F93" s="211">
        <v>31</v>
      </c>
      <c r="G93" s="217">
        <v>31</v>
      </c>
      <c r="H93" s="217">
        <v>31</v>
      </c>
      <c r="I93" s="217">
        <v>32</v>
      </c>
      <c r="J93" s="217">
        <v>32</v>
      </c>
      <c r="K93" s="217">
        <v>31</v>
      </c>
      <c r="L93" s="217">
        <v>31</v>
      </c>
      <c r="M93" s="217">
        <v>33</v>
      </c>
      <c r="N93" s="217">
        <v>36</v>
      </c>
      <c r="O93" s="217">
        <v>36</v>
      </c>
      <c r="P93" s="217">
        <v>37</v>
      </c>
      <c r="Q93" s="217">
        <v>35</v>
      </c>
      <c r="R93" s="217">
        <v>36</v>
      </c>
      <c r="S93" s="211">
        <v>37</v>
      </c>
      <c r="T93" s="251">
        <v>38</v>
      </c>
    </row>
    <row r="94" spans="1:20" x14ac:dyDescent="0.25">
      <c r="A94" s="177" t="s">
        <v>83</v>
      </c>
      <c r="B94" s="217">
        <v>38</v>
      </c>
      <c r="C94" s="217">
        <v>36</v>
      </c>
      <c r="D94" s="217">
        <v>39</v>
      </c>
      <c r="E94" s="211">
        <v>34</v>
      </c>
      <c r="F94" s="211">
        <v>31</v>
      </c>
      <c r="G94" s="217">
        <v>36</v>
      </c>
      <c r="H94" s="217">
        <v>36</v>
      </c>
      <c r="I94" s="217">
        <v>36</v>
      </c>
      <c r="J94" s="217">
        <v>36</v>
      </c>
      <c r="K94" s="217">
        <v>36</v>
      </c>
      <c r="L94" s="217">
        <v>35</v>
      </c>
      <c r="M94" s="217">
        <v>36</v>
      </c>
      <c r="N94" s="217">
        <v>35</v>
      </c>
      <c r="O94" s="217">
        <v>36</v>
      </c>
      <c r="P94" s="217">
        <v>36</v>
      </c>
      <c r="Q94" s="217">
        <v>36</v>
      </c>
      <c r="R94" s="217">
        <v>37</v>
      </c>
      <c r="S94" s="211">
        <v>37</v>
      </c>
      <c r="T94" s="251">
        <v>39</v>
      </c>
    </row>
    <row r="95" spans="1:20" x14ac:dyDescent="0.25">
      <c r="A95" s="177" t="s">
        <v>84</v>
      </c>
      <c r="B95" s="217">
        <v>32</v>
      </c>
      <c r="C95" s="217">
        <v>30</v>
      </c>
      <c r="D95" s="217">
        <v>31</v>
      </c>
      <c r="E95" s="211">
        <v>28</v>
      </c>
      <c r="F95" s="211">
        <v>30</v>
      </c>
      <c r="G95" s="217">
        <v>32</v>
      </c>
      <c r="H95" s="217">
        <v>31</v>
      </c>
      <c r="I95" s="217">
        <v>31</v>
      </c>
      <c r="J95" s="217">
        <v>33</v>
      </c>
      <c r="K95" s="217">
        <v>33</v>
      </c>
      <c r="L95" s="217">
        <v>33</v>
      </c>
      <c r="M95" s="217">
        <v>32</v>
      </c>
      <c r="N95" s="217">
        <v>32</v>
      </c>
      <c r="O95" s="217">
        <v>32</v>
      </c>
      <c r="P95" s="217">
        <v>32</v>
      </c>
      <c r="Q95" s="217">
        <v>32</v>
      </c>
      <c r="R95" s="217">
        <v>31</v>
      </c>
      <c r="S95" s="211">
        <v>33</v>
      </c>
      <c r="T95" s="251">
        <v>32</v>
      </c>
    </row>
    <row r="96" spans="1:20" ht="19.5" x14ac:dyDescent="0.25">
      <c r="A96" s="177" t="s">
        <v>241</v>
      </c>
      <c r="B96" s="217">
        <v>45</v>
      </c>
      <c r="C96" s="217">
        <v>43</v>
      </c>
      <c r="D96" s="217">
        <v>43</v>
      </c>
      <c r="E96" s="211">
        <v>42</v>
      </c>
      <c r="F96" s="211">
        <v>43</v>
      </c>
      <c r="G96" s="211">
        <v>42</v>
      </c>
      <c r="H96" s="211">
        <v>42</v>
      </c>
      <c r="I96" s="211">
        <v>41</v>
      </c>
      <c r="J96" s="211">
        <v>41</v>
      </c>
      <c r="K96" s="211">
        <v>42</v>
      </c>
      <c r="L96" s="211">
        <v>39</v>
      </c>
      <c r="M96" s="211">
        <v>38</v>
      </c>
      <c r="N96" s="211">
        <v>39</v>
      </c>
      <c r="O96" s="211">
        <v>38</v>
      </c>
      <c r="P96" s="211">
        <v>37</v>
      </c>
      <c r="Q96" s="211">
        <v>37</v>
      </c>
      <c r="R96" s="211">
        <v>36</v>
      </c>
      <c r="S96" s="211">
        <v>37</v>
      </c>
      <c r="T96" s="251">
        <v>38</v>
      </c>
    </row>
    <row r="97" spans="1:20" ht="19.5" x14ac:dyDescent="0.25">
      <c r="A97" s="177" t="s">
        <v>86</v>
      </c>
      <c r="B97" s="217">
        <v>45</v>
      </c>
      <c r="C97" s="217">
        <v>43</v>
      </c>
      <c r="D97" s="217">
        <v>44</v>
      </c>
      <c r="E97" s="211">
        <v>34</v>
      </c>
      <c r="F97" s="211">
        <v>39</v>
      </c>
      <c r="G97" s="211">
        <v>37</v>
      </c>
      <c r="H97" s="211">
        <v>39</v>
      </c>
      <c r="I97" s="211">
        <v>40</v>
      </c>
      <c r="J97" s="211">
        <v>40</v>
      </c>
      <c r="K97" s="211">
        <v>33</v>
      </c>
      <c r="L97" s="211">
        <v>33</v>
      </c>
      <c r="M97" s="211">
        <v>34</v>
      </c>
      <c r="N97" s="211">
        <v>43</v>
      </c>
      <c r="O97" s="211">
        <v>43</v>
      </c>
      <c r="P97" s="211">
        <v>34</v>
      </c>
      <c r="Q97" s="211">
        <v>32</v>
      </c>
      <c r="R97" s="211">
        <v>30</v>
      </c>
      <c r="S97" s="211">
        <v>30</v>
      </c>
      <c r="T97" s="251">
        <v>32</v>
      </c>
    </row>
    <row r="98" spans="1:20" x14ac:dyDescent="0.25">
      <c r="A98" s="715" t="s">
        <v>198</v>
      </c>
      <c r="B98" s="715"/>
      <c r="C98" s="715"/>
      <c r="D98" s="715"/>
      <c r="E98" s="715"/>
      <c r="F98" s="715"/>
      <c r="G98" s="715"/>
      <c r="H98" s="715"/>
      <c r="I98" s="715"/>
      <c r="J98" s="715"/>
      <c r="K98" s="715"/>
      <c r="L98" s="715"/>
      <c r="M98" s="715"/>
      <c r="N98" s="715"/>
      <c r="O98" s="715"/>
      <c r="P98" s="715"/>
      <c r="Q98" s="715"/>
      <c r="R98" s="715"/>
      <c r="S98" s="715"/>
      <c r="T98" s="264"/>
    </row>
    <row r="99" spans="1:20" ht="15.75" customHeight="1" thickBot="1" x14ac:dyDescent="0.3">
      <c r="A99" s="778" t="s">
        <v>366</v>
      </c>
      <c r="B99" s="778"/>
      <c r="C99" s="778"/>
      <c r="D99" s="778"/>
      <c r="E99" s="778"/>
      <c r="F99" s="778"/>
      <c r="G99" s="778"/>
      <c r="H99" s="778"/>
      <c r="I99" s="778"/>
      <c r="J99" s="778"/>
      <c r="K99" s="778"/>
      <c r="L99" s="778"/>
      <c r="M99" s="778"/>
      <c r="N99" s="778"/>
      <c r="O99" s="778"/>
      <c r="P99" s="778"/>
      <c r="Q99" s="778"/>
      <c r="R99" s="778"/>
      <c r="S99" s="778"/>
      <c r="T99" s="266"/>
    </row>
  </sheetData>
  <mergeCells count="5">
    <mergeCell ref="A3:N3"/>
    <mergeCell ref="A98:S98"/>
    <mergeCell ref="A99:S99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8">
    <tabColor rgb="FFC7E6A4"/>
  </sheetPr>
  <dimension ref="A1:T100"/>
  <sheetViews>
    <sheetView workbookViewId="0">
      <pane ySplit="6" topLeftCell="A88" activePane="bottomLeft" state="frozen"/>
      <selection activeCell="O25" sqref="O25"/>
      <selection pane="bottomLeft" activeCell="A4" sqref="A4:T99"/>
    </sheetView>
  </sheetViews>
  <sheetFormatPr defaultRowHeight="15" x14ac:dyDescent="0.25"/>
  <cols>
    <col min="1" max="1" width="18.5703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102" t="s">
        <v>495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</row>
    <row r="5" spans="1:20" ht="15.75" thickBot="1" x14ac:dyDescent="0.3">
      <c r="A5" s="300" t="s">
        <v>220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 ht="15.75" thickBot="1" x14ac:dyDescent="0.3">
      <c r="A6" s="276"/>
      <c r="B6" s="66">
        <v>2000</v>
      </c>
      <c r="C6" s="66">
        <v>2001</v>
      </c>
      <c r="D6" s="66">
        <v>2002</v>
      </c>
      <c r="E6" s="66">
        <v>2003</v>
      </c>
      <c r="F6" s="66">
        <v>2004</v>
      </c>
      <c r="G6" s="66">
        <v>2005</v>
      </c>
      <c r="H6" s="66">
        <v>2006</v>
      </c>
      <c r="I6" s="66">
        <v>2007</v>
      </c>
      <c r="J6" s="66">
        <v>2008</v>
      </c>
      <c r="K6" s="66">
        <v>2009</v>
      </c>
      <c r="L6" s="66">
        <v>2010</v>
      </c>
      <c r="M6" s="66">
        <v>2011</v>
      </c>
      <c r="N6" s="66">
        <v>2012</v>
      </c>
      <c r="O6" s="66">
        <v>2013</v>
      </c>
      <c r="P6" s="66">
        <v>2014</v>
      </c>
      <c r="Q6" s="66">
        <v>2015</v>
      </c>
      <c r="R6" s="66">
        <v>2016</v>
      </c>
      <c r="S6" s="64">
        <v>2017</v>
      </c>
      <c r="T6" s="66">
        <v>2018</v>
      </c>
    </row>
    <row r="7" spans="1:20" x14ac:dyDescent="0.25">
      <c r="A7" s="273" t="s">
        <v>0</v>
      </c>
      <c r="B7" s="396">
        <v>9.9</v>
      </c>
      <c r="C7" s="396">
        <v>10.4</v>
      </c>
      <c r="D7" s="396">
        <v>10.5</v>
      </c>
      <c r="E7" s="397">
        <v>11</v>
      </c>
      <c r="F7" s="397">
        <v>11.6</v>
      </c>
      <c r="G7" s="396">
        <v>12.1</v>
      </c>
      <c r="H7" s="396">
        <v>12.5</v>
      </c>
      <c r="I7" s="396">
        <v>12.7</v>
      </c>
      <c r="J7" s="396">
        <v>12.7</v>
      </c>
      <c r="K7" s="396">
        <v>13</v>
      </c>
      <c r="L7" s="396">
        <v>13.4</v>
      </c>
      <c r="M7" s="396">
        <v>13.5</v>
      </c>
      <c r="N7" s="396">
        <v>13.7</v>
      </c>
      <c r="O7" s="396">
        <v>13.7</v>
      </c>
      <c r="P7" s="396">
        <v>13.8</v>
      </c>
      <c r="Q7" s="396">
        <v>13.6</v>
      </c>
      <c r="R7" s="397">
        <v>13.7</v>
      </c>
      <c r="S7" s="398">
        <v>13.9</v>
      </c>
      <c r="T7" s="399">
        <v>14</v>
      </c>
    </row>
    <row r="8" spans="1:20" ht="18" x14ac:dyDescent="0.25">
      <c r="A8" s="274" t="s">
        <v>92</v>
      </c>
      <c r="B8" s="396">
        <v>9.8000000000000007</v>
      </c>
      <c r="C8" s="396">
        <v>10.4</v>
      </c>
      <c r="D8" s="396">
        <v>10.4</v>
      </c>
      <c r="E8" s="397">
        <v>11.1</v>
      </c>
      <c r="F8" s="397">
        <v>11.7</v>
      </c>
      <c r="G8" s="396">
        <v>12.2</v>
      </c>
      <c r="H8" s="396">
        <v>12.6</v>
      </c>
      <c r="I8" s="396">
        <v>13</v>
      </c>
      <c r="J8" s="396">
        <v>13</v>
      </c>
      <c r="K8" s="396">
        <v>13.4</v>
      </c>
      <c r="L8" s="396">
        <v>14.1</v>
      </c>
      <c r="M8" s="396">
        <v>14</v>
      </c>
      <c r="N8" s="396">
        <v>14</v>
      </c>
      <c r="O8" s="396">
        <v>14.2</v>
      </c>
      <c r="P8" s="396">
        <v>14.4</v>
      </c>
      <c r="Q8" s="396">
        <v>14.6</v>
      </c>
      <c r="R8" s="397">
        <v>14.7</v>
      </c>
      <c r="S8" s="397">
        <v>15.1</v>
      </c>
      <c r="T8" s="400">
        <v>15.4</v>
      </c>
    </row>
    <row r="9" spans="1:20" x14ac:dyDescent="0.25">
      <c r="A9" s="275" t="s">
        <v>1</v>
      </c>
      <c r="B9" s="401">
        <v>11</v>
      </c>
      <c r="C9" s="401">
        <v>11.1</v>
      </c>
      <c r="D9" s="401">
        <v>11.9</v>
      </c>
      <c r="E9" s="279">
        <v>12.4</v>
      </c>
      <c r="F9" s="279">
        <v>12.4</v>
      </c>
      <c r="G9" s="401">
        <v>12.8</v>
      </c>
      <c r="H9" s="401">
        <v>13</v>
      </c>
      <c r="I9" s="401">
        <v>13.6</v>
      </c>
      <c r="J9" s="401">
        <v>13.6</v>
      </c>
      <c r="K9" s="401">
        <v>13.7</v>
      </c>
      <c r="L9" s="401">
        <v>13.5</v>
      </c>
      <c r="M9" s="401">
        <v>13</v>
      </c>
      <c r="N9" s="401">
        <v>13.6</v>
      </c>
      <c r="O9" s="401">
        <v>13.8</v>
      </c>
      <c r="P9" s="401">
        <v>13.8</v>
      </c>
      <c r="Q9" s="401">
        <v>13.8</v>
      </c>
      <c r="R9" s="279">
        <v>13.9</v>
      </c>
      <c r="S9" s="279">
        <v>14</v>
      </c>
      <c r="T9" s="402">
        <v>13.6</v>
      </c>
    </row>
    <row r="10" spans="1:20" x14ac:dyDescent="0.25">
      <c r="A10" s="275" t="s">
        <v>2</v>
      </c>
      <c r="B10" s="401">
        <v>7.3</v>
      </c>
      <c r="C10" s="401">
        <v>7.9</v>
      </c>
      <c r="D10" s="401">
        <v>8.5</v>
      </c>
      <c r="E10" s="279">
        <v>8.8000000000000007</v>
      </c>
      <c r="F10" s="279">
        <v>9.1999999999999993</v>
      </c>
      <c r="G10" s="401">
        <v>9.6999999999999993</v>
      </c>
      <c r="H10" s="401">
        <v>10.7</v>
      </c>
      <c r="I10" s="401">
        <v>11.1</v>
      </c>
      <c r="J10" s="401">
        <v>10.9</v>
      </c>
      <c r="K10" s="401">
        <v>11.2</v>
      </c>
      <c r="L10" s="401">
        <v>11.1</v>
      </c>
      <c r="M10" s="401">
        <v>10.6</v>
      </c>
      <c r="N10" s="401">
        <v>10.3</v>
      </c>
      <c r="O10" s="401">
        <v>10.6</v>
      </c>
      <c r="P10" s="401">
        <v>11.2</v>
      </c>
      <c r="Q10" s="401">
        <v>9.6999999999999993</v>
      </c>
      <c r="R10" s="279">
        <v>10.3</v>
      </c>
      <c r="S10" s="279">
        <v>10.9</v>
      </c>
      <c r="T10" s="402">
        <v>11.4</v>
      </c>
    </row>
    <row r="11" spans="1:20" x14ac:dyDescent="0.25">
      <c r="A11" s="275" t="s">
        <v>3</v>
      </c>
      <c r="B11" s="401">
        <v>9.8000000000000007</v>
      </c>
      <c r="C11" s="401">
        <v>10.5</v>
      </c>
      <c r="D11" s="401">
        <v>10.9</v>
      </c>
      <c r="E11" s="279">
        <v>10.8</v>
      </c>
      <c r="F11" s="279">
        <v>10.9</v>
      </c>
      <c r="G11" s="401">
        <v>10.9</v>
      </c>
      <c r="H11" s="401">
        <v>11.1</v>
      </c>
      <c r="I11" s="401">
        <v>11.5</v>
      </c>
      <c r="J11" s="401">
        <v>11.5</v>
      </c>
      <c r="K11" s="401">
        <v>11.6</v>
      </c>
      <c r="L11" s="401">
        <v>11.9</v>
      </c>
      <c r="M11" s="401">
        <v>11.7</v>
      </c>
      <c r="N11" s="401">
        <v>11.8</v>
      </c>
      <c r="O11" s="401">
        <v>11</v>
      </c>
      <c r="P11" s="401">
        <v>11.1</v>
      </c>
      <c r="Q11" s="401">
        <v>11.5</v>
      </c>
      <c r="R11" s="279">
        <v>10.8</v>
      </c>
      <c r="S11" s="279">
        <v>10.5</v>
      </c>
      <c r="T11" s="402">
        <v>11.1</v>
      </c>
    </row>
    <row r="12" spans="1:20" x14ac:dyDescent="0.25">
      <c r="A12" s="275" t="s">
        <v>4</v>
      </c>
      <c r="B12" s="401">
        <v>11.1</v>
      </c>
      <c r="C12" s="401">
        <v>11.3</v>
      </c>
      <c r="D12" s="401">
        <v>11.4</v>
      </c>
      <c r="E12" s="279">
        <v>11.5</v>
      </c>
      <c r="F12" s="279">
        <v>11.9</v>
      </c>
      <c r="G12" s="401">
        <v>11.8</v>
      </c>
      <c r="H12" s="401">
        <v>12</v>
      </c>
      <c r="I12" s="401">
        <v>11.9</v>
      </c>
      <c r="J12" s="401">
        <v>11.7</v>
      </c>
      <c r="K12" s="401">
        <v>13.2</v>
      </c>
      <c r="L12" s="401">
        <v>13.7</v>
      </c>
      <c r="M12" s="401">
        <v>13.9</v>
      </c>
      <c r="N12" s="401">
        <v>14.7</v>
      </c>
      <c r="O12" s="401">
        <v>14.7</v>
      </c>
      <c r="P12" s="401">
        <v>15</v>
      </c>
      <c r="Q12" s="401">
        <v>15</v>
      </c>
      <c r="R12" s="279">
        <v>15.5</v>
      </c>
      <c r="S12" s="279">
        <v>15.5</v>
      </c>
      <c r="T12" s="402">
        <v>15.9</v>
      </c>
    </row>
    <row r="13" spans="1:20" x14ac:dyDescent="0.25">
      <c r="A13" s="394" t="s">
        <v>5</v>
      </c>
      <c r="B13" s="401">
        <v>12.6</v>
      </c>
      <c r="C13" s="401">
        <v>13.8</v>
      </c>
      <c r="D13" s="401">
        <v>12.7</v>
      </c>
      <c r="E13" s="279">
        <v>12.5</v>
      </c>
      <c r="F13" s="279">
        <v>12.4</v>
      </c>
      <c r="G13" s="401">
        <v>12</v>
      </c>
      <c r="H13" s="401">
        <v>12</v>
      </c>
      <c r="I13" s="401">
        <v>12</v>
      </c>
      <c r="J13" s="401">
        <v>12</v>
      </c>
      <c r="K13" s="401">
        <v>12</v>
      </c>
      <c r="L13" s="401">
        <v>12</v>
      </c>
      <c r="M13" s="401">
        <v>11.8</v>
      </c>
      <c r="N13" s="401">
        <v>11.1</v>
      </c>
      <c r="O13" s="401">
        <v>12</v>
      </c>
      <c r="P13" s="401">
        <v>13</v>
      </c>
      <c r="Q13" s="401">
        <v>13</v>
      </c>
      <c r="R13" s="279">
        <v>12.2</v>
      </c>
      <c r="S13" s="279">
        <v>12.9</v>
      </c>
      <c r="T13" s="402">
        <v>12.9</v>
      </c>
    </row>
    <row r="14" spans="1:20" x14ac:dyDescent="0.25">
      <c r="A14" s="275" t="s">
        <v>6</v>
      </c>
      <c r="B14" s="401">
        <v>6</v>
      </c>
      <c r="C14" s="401">
        <v>7.1</v>
      </c>
      <c r="D14" s="401">
        <v>7.2</v>
      </c>
      <c r="E14" s="279">
        <v>7.1</v>
      </c>
      <c r="F14" s="279">
        <v>10</v>
      </c>
      <c r="G14" s="401">
        <v>9.6</v>
      </c>
      <c r="H14" s="401">
        <v>10.3</v>
      </c>
      <c r="I14" s="401">
        <v>10.4</v>
      </c>
      <c r="J14" s="401">
        <v>9.6999999999999993</v>
      </c>
      <c r="K14" s="401">
        <v>11.9</v>
      </c>
      <c r="L14" s="401">
        <v>12.4</v>
      </c>
      <c r="M14" s="401">
        <v>11.7</v>
      </c>
      <c r="N14" s="401">
        <v>12</v>
      </c>
      <c r="O14" s="401">
        <v>12.1</v>
      </c>
      <c r="P14" s="401">
        <v>11.9</v>
      </c>
      <c r="Q14" s="401">
        <v>10.7</v>
      </c>
      <c r="R14" s="279">
        <v>11</v>
      </c>
      <c r="S14" s="279">
        <v>11.4</v>
      </c>
      <c r="T14" s="402">
        <v>11.7</v>
      </c>
    </row>
    <row r="15" spans="1:20" x14ac:dyDescent="0.25">
      <c r="A15" s="275" t="s">
        <v>7</v>
      </c>
      <c r="B15" s="401">
        <v>7.5</v>
      </c>
      <c r="C15" s="401">
        <v>8.1</v>
      </c>
      <c r="D15" s="401">
        <v>8.6999999999999993</v>
      </c>
      <c r="E15" s="279">
        <v>8.5</v>
      </c>
      <c r="F15" s="279">
        <v>8.6</v>
      </c>
      <c r="G15" s="401">
        <v>8.5</v>
      </c>
      <c r="H15" s="401">
        <v>8.6999999999999993</v>
      </c>
      <c r="I15" s="401">
        <v>8.6</v>
      </c>
      <c r="J15" s="401">
        <v>8.5</v>
      </c>
      <c r="K15" s="401">
        <v>8.6</v>
      </c>
      <c r="L15" s="401">
        <v>8.5</v>
      </c>
      <c r="M15" s="401">
        <v>8.4</v>
      </c>
      <c r="N15" s="401">
        <v>8.5</v>
      </c>
      <c r="O15" s="401">
        <v>8.4</v>
      </c>
      <c r="P15" s="401">
        <v>8.5</v>
      </c>
      <c r="Q15" s="401">
        <v>9.1999999999999993</v>
      </c>
      <c r="R15" s="279">
        <v>9.1999999999999993</v>
      </c>
      <c r="S15" s="279">
        <v>9.6</v>
      </c>
      <c r="T15" s="402">
        <v>9.8000000000000007</v>
      </c>
    </row>
    <row r="16" spans="1:20" x14ac:dyDescent="0.25">
      <c r="A16" s="275" t="s">
        <v>8</v>
      </c>
      <c r="B16" s="401">
        <v>8.3000000000000007</v>
      </c>
      <c r="C16" s="401">
        <v>8.4</v>
      </c>
      <c r="D16" s="401">
        <v>8.4</v>
      </c>
      <c r="E16" s="279">
        <v>8.3000000000000007</v>
      </c>
      <c r="F16" s="279">
        <v>8.6999999999999993</v>
      </c>
      <c r="G16" s="401">
        <v>9.3000000000000007</v>
      </c>
      <c r="H16" s="401">
        <v>10</v>
      </c>
      <c r="I16" s="401">
        <v>10</v>
      </c>
      <c r="J16" s="401">
        <v>10.3</v>
      </c>
      <c r="K16" s="401">
        <v>11.5</v>
      </c>
      <c r="L16" s="401">
        <v>11.5</v>
      </c>
      <c r="M16" s="401">
        <v>11.6</v>
      </c>
      <c r="N16" s="401">
        <v>11.9</v>
      </c>
      <c r="O16" s="401">
        <v>12.1</v>
      </c>
      <c r="P16" s="401">
        <v>12.3</v>
      </c>
      <c r="Q16" s="401">
        <v>12.8</v>
      </c>
      <c r="R16" s="279">
        <v>12.8</v>
      </c>
      <c r="S16" s="279">
        <v>12.2</v>
      </c>
      <c r="T16" s="402">
        <v>12.1</v>
      </c>
    </row>
    <row r="17" spans="1:20" x14ac:dyDescent="0.25">
      <c r="A17" s="275" t="s">
        <v>9</v>
      </c>
      <c r="B17" s="401">
        <v>9.6999999999999993</v>
      </c>
      <c r="C17" s="401">
        <v>9.9</v>
      </c>
      <c r="D17" s="401">
        <v>9.9</v>
      </c>
      <c r="E17" s="279">
        <v>9.5</v>
      </c>
      <c r="F17" s="279">
        <v>10.3</v>
      </c>
      <c r="G17" s="401">
        <v>11.9</v>
      </c>
      <c r="H17" s="401">
        <v>11.5</v>
      </c>
      <c r="I17" s="401">
        <v>11.6</v>
      </c>
      <c r="J17" s="401">
        <v>11.7</v>
      </c>
      <c r="K17" s="401">
        <v>11.5</v>
      </c>
      <c r="L17" s="401">
        <v>11.8</v>
      </c>
      <c r="M17" s="401">
        <v>11.9</v>
      </c>
      <c r="N17" s="401">
        <v>12.1</v>
      </c>
      <c r="O17" s="401">
        <v>12.4</v>
      </c>
      <c r="P17" s="401">
        <v>12.9</v>
      </c>
      <c r="Q17" s="401">
        <v>12.4</v>
      </c>
      <c r="R17" s="279">
        <v>13</v>
      </c>
      <c r="S17" s="279">
        <v>13.4</v>
      </c>
      <c r="T17" s="402">
        <v>13.9</v>
      </c>
    </row>
    <row r="18" spans="1:20" x14ac:dyDescent="0.25">
      <c r="A18" s="275" t="s">
        <v>10</v>
      </c>
      <c r="B18" s="401">
        <v>10.7</v>
      </c>
      <c r="C18" s="401">
        <v>11.5</v>
      </c>
      <c r="D18" s="401">
        <v>10.1</v>
      </c>
      <c r="E18" s="279">
        <v>10.6</v>
      </c>
      <c r="F18" s="279">
        <v>10.8</v>
      </c>
      <c r="G18" s="401">
        <v>11.8</v>
      </c>
      <c r="H18" s="401">
        <v>12</v>
      </c>
      <c r="I18" s="401">
        <v>12.4</v>
      </c>
      <c r="J18" s="401">
        <v>12.7</v>
      </c>
      <c r="K18" s="401">
        <v>12.6</v>
      </c>
      <c r="L18" s="401">
        <v>13.3</v>
      </c>
      <c r="M18" s="401">
        <v>13.4</v>
      </c>
      <c r="N18" s="401">
        <v>13.4</v>
      </c>
      <c r="O18" s="401">
        <v>13.6</v>
      </c>
      <c r="P18" s="401">
        <v>13.6</v>
      </c>
      <c r="Q18" s="401">
        <v>13.5</v>
      </c>
      <c r="R18" s="279">
        <v>13.9</v>
      </c>
      <c r="S18" s="279">
        <v>13.5</v>
      </c>
      <c r="T18" s="402">
        <v>13.9</v>
      </c>
    </row>
    <row r="19" spans="1:20" x14ac:dyDescent="0.25">
      <c r="A19" s="275" t="s">
        <v>11</v>
      </c>
      <c r="B19" s="401">
        <v>7.2</v>
      </c>
      <c r="C19" s="401">
        <v>8</v>
      </c>
      <c r="D19" s="401">
        <v>8.1</v>
      </c>
      <c r="E19" s="279">
        <v>8.4</v>
      </c>
      <c r="F19" s="279">
        <v>8.6999999999999993</v>
      </c>
      <c r="G19" s="401">
        <v>9.1</v>
      </c>
      <c r="H19" s="401">
        <v>8.8000000000000007</v>
      </c>
      <c r="I19" s="401">
        <v>8.6999999999999993</v>
      </c>
      <c r="J19" s="401">
        <v>9.1999999999999993</v>
      </c>
      <c r="K19" s="401">
        <v>9.5</v>
      </c>
      <c r="L19" s="401">
        <v>9.5</v>
      </c>
      <c r="M19" s="401">
        <v>9.6999999999999993</v>
      </c>
      <c r="N19" s="401">
        <v>10.5</v>
      </c>
      <c r="O19" s="401">
        <v>11</v>
      </c>
      <c r="P19" s="401">
        <v>11.5</v>
      </c>
      <c r="Q19" s="401">
        <v>11.8</v>
      </c>
      <c r="R19" s="279">
        <v>11.8</v>
      </c>
      <c r="S19" s="279">
        <v>12.4</v>
      </c>
      <c r="T19" s="402">
        <v>12.6</v>
      </c>
    </row>
    <row r="20" spans="1:20" x14ac:dyDescent="0.25">
      <c r="A20" s="275" t="s">
        <v>12</v>
      </c>
      <c r="B20" s="401">
        <v>7.7</v>
      </c>
      <c r="C20" s="401">
        <v>8.1</v>
      </c>
      <c r="D20" s="401">
        <v>7.8</v>
      </c>
      <c r="E20" s="279">
        <v>8.5</v>
      </c>
      <c r="F20" s="279">
        <v>9</v>
      </c>
      <c r="G20" s="401">
        <v>9.4</v>
      </c>
      <c r="H20" s="401">
        <v>9.6999999999999993</v>
      </c>
      <c r="I20" s="401">
        <v>10.4</v>
      </c>
      <c r="J20" s="401">
        <v>10</v>
      </c>
      <c r="K20" s="401">
        <v>10.7</v>
      </c>
      <c r="L20" s="401">
        <v>11.2</v>
      </c>
      <c r="M20" s="401">
        <v>11.9</v>
      </c>
      <c r="N20" s="401">
        <v>12</v>
      </c>
      <c r="O20" s="401">
        <v>12</v>
      </c>
      <c r="P20" s="401">
        <v>12.3</v>
      </c>
      <c r="Q20" s="401">
        <v>12.4</v>
      </c>
      <c r="R20" s="279">
        <v>12.1</v>
      </c>
      <c r="S20" s="279">
        <v>12.3</v>
      </c>
      <c r="T20" s="402">
        <v>12.2</v>
      </c>
    </row>
    <row r="21" spans="1:20" x14ac:dyDescent="0.25">
      <c r="A21" s="275" t="s">
        <v>13</v>
      </c>
      <c r="B21" s="401">
        <v>7.8</v>
      </c>
      <c r="C21" s="401">
        <v>8.3000000000000007</v>
      </c>
      <c r="D21" s="401">
        <v>9.4</v>
      </c>
      <c r="E21" s="279">
        <v>9</v>
      </c>
      <c r="F21" s="279">
        <v>9.3000000000000007</v>
      </c>
      <c r="G21" s="401">
        <v>9.9</v>
      </c>
      <c r="H21" s="401">
        <v>10.3</v>
      </c>
      <c r="I21" s="401">
        <v>10.199999999999999</v>
      </c>
      <c r="J21" s="401">
        <v>10.4</v>
      </c>
      <c r="K21" s="401">
        <v>10.7</v>
      </c>
      <c r="L21" s="401">
        <v>11.3</v>
      </c>
      <c r="M21" s="401">
        <v>11</v>
      </c>
      <c r="N21" s="401">
        <v>11.2</v>
      </c>
      <c r="O21" s="401">
        <v>11.4</v>
      </c>
      <c r="P21" s="401">
        <v>11.6</v>
      </c>
      <c r="Q21" s="401">
        <v>11.3</v>
      </c>
      <c r="R21" s="279">
        <v>11.4</v>
      </c>
      <c r="S21" s="279">
        <v>11.5</v>
      </c>
      <c r="T21" s="402">
        <v>11.8</v>
      </c>
    </row>
    <row r="22" spans="1:20" x14ac:dyDescent="0.25">
      <c r="A22" s="275" t="s">
        <v>14</v>
      </c>
      <c r="B22" s="401">
        <v>11.3</v>
      </c>
      <c r="C22" s="401">
        <v>10.6</v>
      </c>
      <c r="D22" s="401">
        <v>10.5</v>
      </c>
      <c r="E22" s="279">
        <v>10.7</v>
      </c>
      <c r="F22" s="279">
        <v>12.1</v>
      </c>
      <c r="G22" s="401">
        <v>12.8</v>
      </c>
      <c r="H22" s="401">
        <v>12.9</v>
      </c>
      <c r="I22" s="401">
        <v>12.7</v>
      </c>
      <c r="J22" s="401">
        <v>12.7</v>
      </c>
      <c r="K22" s="401">
        <v>12.8</v>
      </c>
      <c r="L22" s="401">
        <v>12.9</v>
      </c>
      <c r="M22" s="401">
        <v>13.1</v>
      </c>
      <c r="N22" s="401">
        <v>13.8</v>
      </c>
      <c r="O22" s="401">
        <v>14</v>
      </c>
      <c r="P22" s="401">
        <v>15</v>
      </c>
      <c r="Q22" s="401">
        <v>15.5</v>
      </c>
      <c r="R22" s="279">
        <v>16.600000000000001</v>
      </c>
      <c r="S22" s="279">
        <v>17.100000000000001</v>
      </c>
      <c r="T22" s="402">
        <v>16.8</v>
      </c>
    </row>
    <row r="23" spans="1:20" x14ac:dyDescent="0.25">
      <c r="A23" s="275" t="s">
        <v>15</v>
      </c>
      <c r="B23" s="401">
        <v>10.1</v>
      </c>
      <c r="C23" s="401">
        <v>9.9</v>
      </c>
      <c r="D23" s="401">
        <v>10</v>
      </c>
      <c r="E23" s="279">
        <v>10.4</v>
      </c>
      <c r="F23" s="279">
        <v>11.7</v>
      </c>
      <c r="G23" s="401">
        <v>11.9</v>
      </c>
      <c r="H23" s="401">
        <v>12.2</v>
      </c>
      <c r="I23" s="401">
        <v>12.8</v>
      </c>
      <c r="J23" s="401">
        <v>13.5</v>
      </c>
      <c r="K23" s="401">
        <v>13.1</v>
      </c>
      <c r="L23" s="401">
        <v>12.7</v>
      </c>
      <c r="M23" s="401">
        <v>12.8</v>
      </c>
      <c r="N23" s="401">
        <v>12.5</v>
      </c>
      <c r="O23" s="401">
        <v>12.4</v>
      </c>
      <c r="P23" s="401">
        <v>11.7</v>
      </c>
      <c r="Q23" s="401">
        <v>11.9</v>
      </c>
      <c r="R23" s="279">
        <v>12.3</v>
      </c>
      <c r="S23" s="279">
        <v>11.5</v>
      </c>
      <c r="T23" s="402">
        <v>11.4</v>
      </c>
    </row>
    <row r="24" spans="1:20" x14ac:dyDescent="0.25">
      <c r="A24" s="275" t="s">
        <v>16</v>
      </c>
      <c r="B24" s="401">
        <v>8</v>
      </c>
      <c r="C24" s="401">
        <v>8.5</v>
      </c>
      <c r="D24" s="401">
        <v>8.5</v>
      </c>
      <c r="E24" s="279">
        <v>8.9</v>
      </c>
      <c r="F24" s="279">
        <v>9.4</v>
      </c>
      <c r="G24" s="401">
        <v>10</v>
      </c>
      <c r="H24" s="401">
        <v>10.7</v>
      </c>
      <c r="I24" s="401">
        <v>10.7</v>
      </c>
      <c r="J24" s="401">
        <v>10.8</v>
      </c>
      <c r="K24" s="401">
        <v>11.4</v>
      </c>
      <c r="L24" s="401">
        <v>12</v>
      </c>
      <c r="M24" s="401">
        <v>12.8</v>
      </c>
      <c r="N24" s="401">
        <v>12.4</v>
      </c>
      <c r="O24" s="401">
        <v>13.2</v>
      </c>
      <c r="P24" s="401">
        <v>14</v>
      </c>
      <c r="Q24" s="401">
        <v>16.8</v>
      </c>
      <c r="R24" s="279">
        <v>15.4</v>
      </c>
      <c r="S24" s="279">
        <v>17.3</v>
      </c>
      <c r="T24" s="402">
        <v>18.2</v>
      </c>
    </row>
    <row r="25" spans="1:20" x14ac:dyDescent="0.25">
      <c r="A25" s="275" t="s">
        <v>17</v>
      </c>
      <c r="B25" s="401">
        <v>8.3000000000000007</v>
      </c>
      <c r="C25" s="401">
        <v>8.6999999999999993</v>
      </c>
      <c r="D25" s="401">
        <v>9.5</v>
      </c>
      <c r="E25" s="279">
        <v>9.9</v>
      </c>
      <c r="F25" s="279">
        <v>10.3</v>
      </c>
      <c r="G25" s="401">
        <v>11.3</v>
      </c>
      <c r="H25" s="401">
        <v>12.4</v>
      </c>
      <c r="I25" s="401">
        <v>13</v>
      </c>
      <c r="J25" s="401">
        <v>13.8</v>
      </c>
      <c r="K25" s="401">
        <v>14.3</v>
      </c>
      <c r="L25" s="401">
        <v>14.3</v>
      </c>
      <c r="M25" s="401">
        <v>14.5</v>
      </c>
      <c r="N25" s="401">
        <v>14.8</v>
      </c>
      <c r="O25" s="401">
        <v>15.1</v>
      </c>
      <c r="P25" s="401">
        <v>15</v>
      </c>
      <c r="Q25" s="401">
        <v>15</v>
      </c>
      <c r="R25" s="279">
        <v>15.2</v>
      </c>
      <c r="S25" s="279">
        <v>15.3</v>
      </c>
      <c r="T25" s="402">
        <v>15.2</v>
      </c>
    </row>
    <row r="26" spans="1:20" x14ac:dyDescent="0.25">
      <c r="A26" s="275" t="s">
        <v>18</v>
      </c>
      <c r="B26" s="401">
        <v>10.7</v>
      </c>
      <c r="C26" s="401">
        <v>11.3</v>
      </c>
      <c r="D26" s="401">
        <v>11.8</v>
      </c>
      <c r="E26" s="279">
        <v>13.8</v>
      </c>
      <c r="F26" s="279">
        <v>14.4</v>
      </c>
      <c r="G26" s="401">
        <v>15.1</v>
      </c>
      <c r="H26" s="401">
        <v>15.4</v>
      </c>
      <c r="I26" s="401">
        <v>16.2</v>
      </c>
      <c r="J26" s="401">
        <v>16.100000000000001</v>
      </c>
      <c r="K26" s="401">
        <v>16.399999999999999</v>
      </c>
      <c r="L26" s="401">
        <v>18.100000000000001</v>
      </c>
      <c r="M26" s="401">
        <v>17.600000000000001</v>
      </c>
      <c r="N26" s="401">
        <v>17</v>
      </c>
      <c r="O26" s="401">
        <v>17.3</v>
      </c>
      <c r="P26" s="401">
        <v>17.2</v>
      </c>
      <c r="Q26" s="401">
        <v>17.7</v>
      </c>
      <c r="R26" s="279">
        <v>17.7</v>
      </c>
      <c r="S26" s="279">
        <v>18.8</v>
      </c>
      <c r="T26" s="402">
        <v>19.3</v>
      </c>
    </row>
    <row r="27" spans="1:20" ht="18" x14ac:dyDescent="0.25">
      <c r="A27" s="274" t="s">
        <v>95</v>
      </c>
      <c r="B27" s="396">
        <v>10.5</v>
      </c>
      <c r="C27" s="396">
        <v>11.9</v>
      </c>
      <c r="D27" s="396">
        <v>12.3</v>
      </c>
      <c r="E27" s="397">
        <v>12.4</v>
      </c>
      <c r="F27" s="397">
        <v>12.5</v>
      </c>
      <c r="G27" s="396">
        <v>12.9</v>
      </c>
      <c r="H27" s="396">
        <v>13.1</v>
      </c>
      <c r="I27" s="396">
        <v>13.3</v>
      </c>
      <c r="J27" s="396">
        <v>13.1</v>
      </c>
      <c r="K27" s="396">
        <v>12.7</v>
      </c>
      <c r="L27" s="396">
        <v>13</v>
      </c>
      <c r="M27" s="396">
        <v>12.6</v>
      </c>
      <c r="N27" s="396">
        <v>12.7</v>
      </c>
      <c r="O27" s="396">
        <v>12.4</v>
      </c>
      <c r="P27" s="396">
        <v>12.3</v>
      </c>
      <c r="Q27" s="396">
        <v>12</v>
      </c>
      <c r="R27" s="397">
        <v>12</v>
      </c>
      <c r="S27" s="397">
        <v>12.1</v>
      </c>
      <c r="T27" s="400">
        <v>11.8</v>
      </c>
    </row>
    <row r="28" spans="1:20" x14ac:dyDescent="0.25">
      <c r="A28" s="275" t="s">
        <v>19</v>
      </c>
      <c r="B28" s="401">
        <v>8.6999999999999993</v>
      </c>
      <c r="C28" s="401">
        <v>9.1999999999999993</v>
      </c>
      <c r="D28" s="401">
        <v>9.3000000000000007</v>
      </c>
      <c r="E28" s="279">
        <v>9.4</v>
      </c>
      <c r="F28" s="279">
        <v>10.3</v>
      </c>
      <c r="G28" s="401">
        <v>11.4</v>
      </c>
      <c r="H28" s="401">
        <v>12.3</v>
      </c>
      <c r="I28" s="401">
        <v>12.6</v>
      </c>
      <c r="J28" s="401">
        <v>12.6</v>
      </c>
      <c r="K28" s="401">
        <v>12.9</v>
      </c>
      <c r="L28" s="401">
        <v>11.9</v>
      </c>
      <c r="M28" s="401">
        <v>11.7</v>
      </c>
      <c r="N28" s="401">
        <v>11.7</v>
      </c>
      <c r="O28" s="401">
        <v>11.8</v>
      </c>
      <c r="P28" s="401">
        <v>11.7</v>
      </c>
      <c r="Q28" s="401">
        <v>12.2</v>
      </c>
      <c r="R28" s="279">
        <v>11.8</v>
      </c>
      <c r="S28" s="279">
        <v>11.7</v>
      </c>
      <c r="T28" s="402">
        <v>11.6</v>
      </c>
    </row>
    <row r="29" spans="1:20" x14ac:dyDescent="0.25">
      <c r="A29" s="275" t="s">
        <v>20</v>
      </c>
      <c r="B29" s="401">
        <v>13.7</v>
      </c>
      <c r="C29" s="401">
        <v>14.3</v>
      </c>
      <c r="D29" s="401">
        <v>14.5</v>
      </c>
      <c r="E29" s="279">
        <v>13.9</v>
      </c>
      <c r="F29" s="279">
        <v>13.4</v>
      </c>
      <c r="G29" s="401">
        <v>13.6</v>
      </c>
      <c r="H29" s="401">
        <v>13.8</v>
      </c>
      <c r="I29" s="401">
        <v>13.5</v>
      </c>
      <c r="J29" s="401">
        <v>13.8</v>
      </c>
      <c r="K29" s="401">
        <v>13.5</v>
      </c>
      <c r="L29" s="401">
        <v>13.8</v>
      </c>
      <c r="M29" s="401">
        <v>13.6</v>
      </c>
      <c r="N29" s="401">
        <v>13.8</v>
      </c>
      <c r="O29" s="401">
        <v>13.6</v>
      </c>
      <c r="P29" s="401">
        <v>13.4</v>
      </c>
      <c r="Q29" s="401">
        <v>13</v>
      </c>
      <c r="R29" s="279">
        <v>12.2</v>
      </c>
      <c r="S29" s="279">
        <v>12.2</v>
      </c>
      <c r="T29" s="402">
        <v>11.8</v>
      </c>
    </row>
    <row r="30" spans="1:20" x14ac:dyDescent="0.25">
      <c r="A30" s="275" t="s">
        <v>21</v>
      </c>
      <c r="B30" s="401">
        <v>11</v>
      </c>
      <c r="C30" s="401">
        <v>11.7</v>
      </c>
      <c r="D30" s="401">
        <v>12</v>
      </c>
      <c r="E30" s="279">
        <v>11.3</v>
      </c>
      <c r="F30" s="279">
        <v>11.7</v>
      </c>
      <c r="G30" s="401">
        <v>11.9</v>
      </c>
      <c r="H30" s="401">
        <v>12.5</v>
      </c>
      <c r="I30" s="401">
        <v>12.4</v>
      </c>
      <c r="J30" s="401">
        <v>11.8</v>
      </c>
      <c r="K30" s="401">
        <v>12.2</v>
      </c>
      <c r="L30" s="401">
        <v>11.9</v>
      </c>
      <c r="M30" s="401">
        <v>12.6</v>
      </c>
      <c r="N30" s="401">
        <v>13.3</v>
      </c>
      <c r="O30" s="401">
        <v>13.4</v>
      </c>
      <c r="P30" s="401">
        <v>13.3</v>
      </c>
      <c r="Q30" s="401">
        <v>13</v>
      </c>
      <c r="R30" s="279">
        <v>13.4</v>
      </c>
      <c r="S30" s="279">
        <v>13.4</v>
      </c>
      <c r="T30" s="402">
        <v>13</v>
      </c>
    </row>
    <row r="31" spans="1:20" x14ac:dyDescent="0.25">
      <c r="A31" s="275" t="s">
        <v>24</v>
      </c>
      <c r="B31" s="401">
        <v>8.3000000000000007</v>
      </c>
      <c r="C31" s="401">
        <v>9.1999999999999993</v>
      </c>
      <c r="D31" s="401">
        <v>10.3</v>
      </c>
      <c r="E31" s="279">
        <v>11.3</v>
      </c>
      <c r="F31" s="279">
        <v>12.9</v>
      </c>
      <c r="G31" s="401">
        <v>13</v>
      </c>
      <c r="H31" s="401">
        <v>13.7</v>
      </c>
      <c r="I31" s="401">
        <v>14</v>
      </c>
      <c r="J31" s="401">
        <v>14</v>
      </c>
      <c r="K31" s="401">
        <v>13.3</v>
      </c>
      <c r="L31" s="401">
        <v>13.2</v>
      </c>
      <c r="M31" s="401">
        <v>12.6</v>
      </c>
      <c r="N31" s="401">
        <v>12.8</v>
      </c>
      <c r="O31" s="401">
        <v>12.9</v>
      </c>
      <c r="P31" s="401">
        <v>12.8</v>
      </c>
      <c r="Q31" s="401">
        <v>12.4</v>
      </c>
      <c r="R31" s="279">
        <v>12.6</v>
      </c>
      <c r="S31" s="279">
        <v>12.8</v>
      </c>
      <c r="T31" s="402">
        <v>12.4</v>
      </c>
    </row>
    <row r="32" spans="1:20" x14ac:dyDescent="0.25">
      <c r="A32" s="275" t="s">
        <v>25</v>
      </c>
      <c r="B32" s="401">
        <v>8.5</v>
      </c>
      <c r="C32" s="401">
        <v>8.5</v>
      </c>
      <c r="D32" s="401">
        <v>8.9</v>
      </c>
      <c r="E32" s="279">
        <v>9.1</v>
      </c>
      <c r="F32" s="279">
        <v>9.3000000000000007</v>
      </c>
      <c r="G32" s="401">
        <v>9.4</v>
      </c>
      <c r="H32" s="401">
        <v>9.4</v>
      </c>
      <c r="I32" s="401">
        <v>10</v>
      </c>
      <c r="J32" s="401">
        <v>10.7</v>
      </c>
      <c r="K32" s="401">
        <v>11.2</v>
      </c>
      <c r="L32" s="401">
        <v>11.8</v>
      </c>
      <c r="M32" s="401">
        <v>12.2</v>
      </c>
      <c r="N32" s="401">
        <v>12.9</v>
      </c>
      <c r="O32" s="401">
        <v>13.1</v>
      </c>
      <c r="P32" s="401">
        <v>13.3</v>
      </c>
      <c r="Q32" s="401">
        <v>13.5</v>
      </c>
      <c r="R32" s="279">
        <v>13.8</v>
      </c>
      <c r="S32" s="279">
        <v>14</v>
      </c>
      <c r="T32" s="402">
        <v>14.1</v>
      </c>
    </row>
    <row r="33" spans="1:20" x14ac:dyDescent="0.25">
      <c r="A33" s="275" t="s">
        <v>26</v>
      </c>
      <c r="B33" s="401">
        <v>9.9</v>
      </c>
      <c r="C33" s="401">
        <v>12.6</v>
      </c>
      <c r="D33" s="401">
        <v>12.7</v>
      </c>
      <c r="E33" s="279">
        <v>12.2</v>
      </c>
      <c r="F33" s="279">
        <v>12.3</v>
      </c>
      <c r="G33" s="401">
        <v>12.8</v>
      </c>
      <c r="H33" s="401">
        <v>12.9</v>
      </c>
      <c r="I33" s="401">
        <v>13.2</v>
      </c>
      <c r="J33" s="401">
        <v>13.8</v>
      </c>
      <c r="K33" s="401">
        <v>14</v>
      </c>
      <c r="L33" s="401">
        <v>13.1</v>
      </c>
      <c r="M33" s="401">
        <v>12.4</v>
      </c>
      <c r="N33" s="401">
        <v>12.4</v>
      </c>
      <c r="O33" s="401">
        <v>11.9</v>
      </c>
      <c r="P33" s="401">
        <v>11.6</v>
      </c>
      <c r="Q33" s="401">
        <v>11.8</v>
      </c>
      <c r="R33" s="279">
        <v>11</v>
      </c>
      <c r="S33" s="279">
        <v>10.7</v>
      </c>
      <c r="T33" s="402">
        <v>10.199999999999999</v>
      </c>
    </row>
    <row r="34" spans="1:20" x14ac:dyDescent="0.25">
      <c r="A34" s="275" t="s">
        <v>27</v>
      </c>
      <c r="B34" s="401">
        <v>10.4</v>
      </c>
      <c r="C34" s="401">
        <v>10.7</v>
      </c>
      <c r="D34" s="401">
        <v>11.5</v>
      </c>
      <c r="E34" s="279">
        <v>13.4</v>
      </c>
      <c r="F34" s="279">
        <v>13.6</v>
      </c>
      <c r="G34" s="401">
        <v>13.8</v>
      </c>
      <c r="H34" s="401">
        <v>15.1</v>
      </c>
      <c r="I34" s="401">
        <v>15.1</v>
      </c>
      <c r="J34" s="401">
        <v>15.2</v>
      </c>
      <c r="K34" s="401">
        <v>14.8</v>
      </c>
      <c r="L34" s="401">
        <v>15.1</v>
      </c>
      <c r="M34" s="401">
        <v>14.5</v>
      </c>
      <c r="N34" s="401">
        <v>14.7</v>
      </c>
      <c r="O34" s="401">
        <v>13.7</v>
      </c>
      <c r="P34" s="401">
        <v>14.4</v>
      </c>
      <c r="Q34" s="401">
        <v>13.9</v>
      </c>
      <c r="R34" s="279">
        <v>13.8</v>
      </c>
      <c r="S34" s="279">
        <v>13.6</v>
      </c>
      <c r="T34" s="402">
        <v>13.7</v>
      </c>
    </row>
    <row r="35" spans="1:20" x14ac:dyDescent="0.25">
      <c r="A35" s="275" t="s">
        <v>28</v>
      </c>
      <c r="B35" s="401">
        <v>10.1</v>
      </c>
      <c r="C35" s="401">
        <v>10.3</v>
      </c>
      <c r="D35" s="401">
        <v>10.9</v>
      </c>
      <c r="E35" s="279">
        <v>10.9</v>
      </c>
      <c r="F35" s="279">
        <v>11.4</v>
      </c>
      <c r="G35" s="401">
        <v>11.8</v>
      </c>
      <c r="H35" s="401">
        <v>12.5</v>
      </c>
      <c r="I35" s="401">
        <v>13.1</v>
      </c>
      <c r="J35" s="401">
        <v>13.6</v>
      </c>
      <c r="K35" s="401">
        <v>13.7</v>
      </c>
      <c r="L35" s="401">
        <v>13.7</v>
      </c>
      <c r="M35" s="401">
        <v>13.8</v>
      </c>
      <c r="N35" s="401">
        <v>13.7</v>
      </c>
      <c r="O35" s="401">
        <v>13.8</v>
      </c>
      <c r="P35" s="401">
        <v>14.2</v>
      </c>
      <c r="Q35" s="401">
        <v>13.8</v>
      </c>
      <c r="R35" s="279">
        <v>14.7</v>
      </c>
      <c r="S35" s="279">
        <v>14.8</v>
      </c>
      <c r="T35" s="402">
        <v>14.7</v>
      </c>
    </row>
    <row r="36" spans="1:20" x14ac:dyDescent="0.25">
      <c r="A36" s="275" t="s">
        <v>29</v>
      </c>
      <c r="B36" s="401">
        <v>11.8</v>
      </c>
      <c r="C36" s="401">
        <v>12.2</v>
      </c>
      <c r="D36" s="401">
        <v>12.4</v>
      </c>
      <c r="E36" s="279">
        <v>12.5</v>
      </c>
      <c r="F36" s="279">
        <v>12.9</v>
      </c>
      <c r="G36" s="401">
        <v>14.4</v>
      </c>
      <c r="H36" s="401">
        <v>13.5</v>
      </c>
      <c r="I36" s="401">
        <v>13.2</v>
      </c>
      <c r="J36" s="401">
        <v>13.1</v>
      </c>
      <c r="K36" s="401">
        <v>13.1</v>
      </c>
      <c r="L36" s="401">
        <v>12.7</v>
      </c>
      <c r="M36" s="401">
        <v>11.8</v>
      </c>
      <c r="N36" s="401">
        <v>12</v>
      </c>
      <c r="O36" s="401">
        <v>11.5</v>
      </c>
      <c r="P36" s="401">
        <v>11.2</v>
      </c>
      <c r="Q36" s="401">
        <v>11.3</v>
      </c>
      <c r="R36" s="279">
        <v>11.6</v>
      </c>
      <c r="S36" s="279">
        <v>11.6</v>
      </c>
      <c r="T36" s="402">
        <v>11.5</v>
      </c>
    </row>
    <row r="37" spans="1:20" x14ac:dyDescent="0.25">
      <c r="A37" s="275" t="s">
        <v>30</v>
      </c>
      <c r="B37" s="401">
        <v>11</v>
      </c>
      <c r="C37" s="401">
        <v>13.3</v>
      </c>
      <c r="D37" s="401">
        <v>13.8</v>
      </c>
      <c r="E37" s="279">
        <v>13.8</v>
      </c>
      <c r="F37" s="279">
        <v>13.4</v>
      </c>
      <c r="G37" s="401">
        <v>13.7</v>
      </c>
      <c r="H37" s="401">
        <v>13.6</v>
      </c>
      <c r="I37" s="401">
        <v>13.7</v>
      </c>
      <c r="J37" s="401">
        <v>13</v>
      </c>
      <c r="K37" s="401">
        <v>11.9</v>
      </c>
      <c r="L37" s="401">
        <v>12.9</v>
      </c>
      <c r="M37" s="401">
        <v>12.3</v>
      </c>
      <c r="N37" s="401">
        <v>12.3</v>
      </c>
      <c r="O37" s="401">
        <v>11.7</v>
      </c>
      <c r="P37" s="401">
        <v>11.5</v>
      </c>
      <c r="Q37" s="401">
        <v>10.9</v>
      </c>
      <c r="R37" s="279">
        <v>11</v>
      </c>
      <c r="S37" s="279">
        <v>11.2</v>
      </c>
      <c r="T37" s="402">
        <v>11.1</v>
      </c>
    </row>
    <row r="38" spans="1:20" ht="18" x14ac:dyDescent="0.25">
      <c r="A38" s="274" t="s">
        <v>116</v>
      </c>
      <c r="B38" s="396">
        <v>11.2</v>
      </c>
      <c r="C38" s="396">
        <v>11.8</v>
      </c>
      <c r="D38" s="396">
        <v>11.8</v>
      </c>
      <c r="E38" s="397">
        <v>12.4</v>
      </c>
      <c r="F38" s="397">
        <v>13</v>
      </c>
      <c r="G38" s="396">
        <v>13.7</v>
      </c>
      <c r="H38" s="396">
        <v>14.4</v>
      </c>
      <c r="I38" s="396">
        <v>14.5</v>
      </c>
      <c r="J38" s="396">
        <v>14.5</v>
      </c>
      <c r="K38" s="396">
        <v>14.9</v>
      </c>
      <c r="L38" s="396">
        <v>15.1</v>
      </c>
      <c r="M38" s="396">
        <v>15</v>
      </c>
      <c r="N38" s="396">
        <v>15.1</v>
      </c>
      <c r="O38" s="396">
        <v>15.1</v>
      </c>
      <c r="P38" s="396">
        <v>14.8</v>
      </c>
      <c r="Q38" s="396">
        <v>14.6</v>
      </c>
      <c r="R38" s="397">
        <v>14.5</v>
      </c>
      <c r="S38" s="397">
        <v>14.6</v>
      </c>
      <c r="T38" s="400">
        <v>14.7</v>
      </c>
    </row>
    <row r="39" spans="1:20" x14ac:dyDescent="0.25">
      <c r="A39" s="275" t="s">
        <v>31</v>
      </c>
      <c r="B39" s="401">
        <v>9.6</v>
      </c>
      <c r="C39" s="401">
        <v>9.6</v>
      </c>
      <c r="D39" s="401">
        <v>9.9</v>
      </c>
      <c r="E39" s="279">
        <v>9</v>
      </c>
      <c r="F39" s="279">
        <v>10.199999999999999</v>
      </c>
      <c r="G39" s="401">
        <v>11.1</v>
      </c>
      <c r="H39" s="401">
        <v>11.6</v>
      </c>
      <c r="I39" s="401">
        <v>11.7</v>
      </c>
      <c r="J39" s="401">
        <v>12.3</v>
      </c>
      <c r="K39" s="401">
        <v>12.5</v>
      </c>
      <c r="L39" s="401">
        <v>12.5</v>
      </c>
      <c r="M39" s="401">
        <v>11.3</v>
      </c>
      <c r="N39" s="401">
        <v>12.4</v>
      </c>
      <c r="O39" s="401">
        <v>11.9</v>
      </c>
      <c r="P39" s="401">
        <v>11.4</v>
      </c>
      <c r="Q39" s="401">
        <v>11.3</v>
      </c>
      <c r="R39" s="279">
        <v>11.1</v>
      </c>
      <c r="S39" s="279">
        <v>11.2</v>
      </c>
      <c r="T39" s="402">
        <v>11.9</v>
      </c>
    </row>
    <row r="40" spans="1:20" x14ac:dyDescent="0.25">
      <c r="A40" s="275" t="s">
        <v>32</v>
      </c>
      <c r="B40" s="401">
        <v>6.2</v>
      </c>
      <c r="C40" s="401">
        <v>6.9</v>
      </c>
      <c r="D40" s="401">
        <v>6.4</v>
      </c>
      <c r="E40" s="279">
        <v>6.5</v>
      </c>
      <c r="F40" s="279">
        <v>6.9</v>
      </c>
      <c r="G40" s="401">
        <v>7.5</v>
      </c>
      <c r="H40" s="401">
        <v>7.5</v>
      </c>
      <c r="I40" s="401">
        <v>7.5</v>
      </c>
      <c r="J40" s="401">
        <v>7.5</v>
      </c>
      <c r="K40" s="401">
        <v>11</v>
      </c>
      <c r="L40" s="401">
        <v>11.4</v>
      </c>
      <c r="M40" s="401">
        <v>11.5</v>
      </c>
      <c r="N40" s="401">
        <v>11.9</v>
      </c>
      <c r="O40" s="401">
        <v>12</v>
      </c>
      <c r="P40" s="401">
        <v>11.7</v>
      </c>
      <c r="Q40" s="401">
        <v>11.8</v>
      </c>
      <c r="R40" s="279">
        <v>11.9</v>
      </c>
      <c r="S40" s="279">
        <v>11.6</v>
      </c>
      <c r="T40" s="402">
        <v>11.7</v>
      </c>
    </row>
    <row r="41" spans="1:20" x14ac:dyDescent="0.25">
      <c r="A41" s="275" t="s">
        <v>33</v>
      </c>
      <c r="B41" s="401"/>
      <c r="C41" s="401"/>
      <c r="D41" s="401"/>
      <c r="E41" s="279"/>
      <c r="F41" s="279"/>
      <c r="G41" s="401"/>
      <c r="H41" s="401"/>
      <c r="I41" s="401"/>
      <c r="J41" s="401"/>
      <c r="K41" s="401"/>
      <c r="L41" s="401"/>
      <c r="M41" s="401"/>
      <c r="N41" s="401"/>
      <c r="O41" s="401"/>
      <c r="P41" s="401">
        <v>12.8</v>
      </c>
      <c r="Q41" s="401">
        <v>12.6</v>
      </c>
      <c r="R41" s="279">
        <v>12.8</v>
      </c>
      <c r="S41" s="279">
        <v>12.7</v>
      </c>
      <c r="T41" s="402">
        <v>12.7</v>
      </c>
    </row>
    <row r="42" spans="1:20" x14ac:dyDescent="0.25">
      <c r="A42" s="275" t="s">
        <v>34</v>
      </c>
      <c r="B42" s="401">
        <v>11.8</v>
      </c>
      <c r="C42" s="401">
        <v>11.9</v>
      </c>
      <c r="D42" s="401">
        <v>12</v>
      </c>
      <c r="E42" s="279">
        <v>13.3</v>
      </c>
      <c r="F42" s="279">
        <v>14</v>
      </c>
      <c r="G42" s="401">
        <v>14.6</v>
      </c>
      <c r="H42" s="401">
        <v>16.3</v>
      </c>
      <c r="I42" s="401">
        <v>16.3</v>
      </c>
      <c r="J42" s="401">
        <v>16.100000000000001</v>
      </c>
      <c r="K42" s="401">
        <v>16.899999999999999</v>
      </c>
      <c r="L42" s="401">
        <v>16.899999999999999</v>
      </c>
      <c r="M42" s="401">
        <v>17</v>
      </c>
      <c r="N42" s="401">
        <v>17.3</v>
      </c>
      <c r="O42" s="401">
        <v>17.399999999999999</v>
      </c>
      <c r="P42" s="401">
        <v>17.399999999999999</v>
      </c>
      <c r="Q42" s="401">
        <v>17.399999999999999</v>
      </c>
      <c r="R42" s="279">
        <v>17.399999999999999</v>
      </c>
      <c r="S42" s="279">
        <v>17.399999999999999</v>
      </c>
      <c r="T42" s="402">
        <v>17.399999999999999</v>
      </c>
    </row>
    <row r="43" spans="1:20" x14ac:dyDescent="0.25">
      <c r="A43" s="275" t="s">
        <v>35</v>
      </c>
      <c r="B43" s="401">
        <v>14.8</v>
      </c>
      <c r="C43" s="401">
        <v>15.2</v>
      </c>
      <c r="D43" s="401">
        <v>15</v>
      </c>
      <c r="E43" s="279">
        <v>13.8</v>
      </c>
      <c r="F43" s="279">
        <v>13.9</v>
      </c>
      <c r="G43" s="401">
        <v>13.9</v>
      </c>
      <c r="H43" s="401">
        <v>14</v>
      </c>
      <c r="I43" s="401">
        <v>14</v>
      </c>
      <c r="J43" s="401">
        <v>14</v>
      </c>
      <c r="K43" s="401">
        <v>13.7</v>
      </c>
      <c r="L43" s="401">
        <v>13.4</v>
      </c>
      <c r="M43" s="401">
        <v>11.7</v>
      </c>
      <c r="N43" s="401">
        <v>11.7</v>
      </c>
      <c r="O43" s="401">
        <v>11.5</v>
      </c>
      <c r="P43" s="401">
        <v>11.7</v>
      </c>
      <c r="Q43" s="401">
        <v>11.4</v>
      </c>
      <c r="R43" s="279">
        <v>11.4</v>
      </c>
      <c r="S43" s="279">
        <v>11.4</v>
      </c>
      <c r="T43" s="402">
        <v>11.6</v>
      </c>
    </row>
    <row r="44" spans="1:20" x14ac:dyDescent="0.25">
      <c r="A44" s="275" t="s">
        <v>36</v>
      </c>
      <c r="B44" s="401">
        <v>9.5</v>
      </c>
      <c r="C44" s="401">
        <v>10.7</v>
      </c>
      <c r="D44" s="401">
        <v>10.5</v>
      </c>
      <c r="E44" s="279">
        <v>11.1</v>
      </c>
      <c r="F44" s="279">
        <v>11.3</v>
      </c>
      <c r="G44" s="401">
        <v>11</v>
      </c>
      <c r="H44" s="401">
        <v>11.2</v>
      </c>
      <c r="I44" s="401">
        <v>11.6</v>
      </c>
      <c r="J44" s="401">
        <v>11.5</v>
      </c>
      <c r="K44" s="401">
        <v>12</v>
      </c>
      <c r="L44" s="401">
        <v>12.2</v>
      </c>
      <c r="M44" s="401">
        <v>12.7</v>
      </c>
      <c r="N44" s="401">
        <v>12.7</v>
      </c>
      <c r="O44" s="401">
        <v>12.5</v>
      </c>
      <c r="P44" s="401">
        <v>12.6</v>
      </c>
      <c r="Q44" s="401">
        <v>12</v>
      </c>
      <c r="R44" s="279">
        <v>11.9</v>
      </c>
      <c r="S44" s="279">
        <v>12.8</v>
      </c>
      <c r="T44" s="402">
        <v>12.3</v>
      </c>
    </row>
    <row r="45" spans="1:20" x14ac:dyDescent="0.25">
      <c r="A45" s="275" t="s">
        <v>37</v>
      </c>
      <c r="B45" s="401">
        <v>11.2</v>
      </c>
      <c r="C45" s="401">
        <v>12.2</v>
      </c>
      <c r="D45" s="401">
        <v>12.2</v>
      </c>
      <c r="E45" s="279">
        <v>12.5</v>
      </c>
      <c r="F45" s="279">
        <v>13.3</v>
      </c>
      <c r="G45" s="401">
        <v>14.9</v>
      </c>
      <c r="H45" s="401">
        <v>15</v>
      </c>
      <c r="I45" s="401">
        <v>15.2</v>
      </c>
      <c r="J45" s="401">
        <v>15.1</v>
      </c>
      <c r="K45" s="401">
        <v>15.2</v>
      </c>
      <c r="L45" s="401">
        <v>15.5</v>
      </c>
      <c r="M45" s="401">
        <v>15.3</v>
      </c>
      <c r="N45" s="401">
        <v>15.3</v>
      </c>
      <c r="O45" s="401">
        <v>15.3</v>
      </c>
      <c r="P45" s="401">
        <v>15.3</v>
      </c>
      <c r="Q45" s="401">
        <v>15.1</v>
      </c>
      <c r="R45" s="279">
        <v>14.7</v>
      </c>
      <c r="S45" s="279">
        <v>14.6</v>
      </c>
      <c r="T45" s="402">
        <v>15.2</v>
      </c>
    </row>
    <row r="46" spans="1:20" x14ac:dyDescent="0.25">
      <c r="A46" s="275" t="s">
        <v>38</v>
      </c>
      <c r="B46" s="401"/>
      <c r="C46" s="401"/>
      <c r="D46" s="401"/>
      <c r="E46" s="279"/>
      <c r="F46" s="279"/>
      <c r="G46" s="401"/>
      <c r="H46" s="401"/>
      <c r="I46" s="401"/>
      <c r="J46" s="401"/>
      <c r="K46" s="401"/>
      <c r="L46" s="401"/>
      <c r="M46" s="401"/>
      <c r="N46" s="401"/>
      <c r="O46" s="401"/>
      <c r="P46" s="401">
        <v>10.3</v>
      </c>
      <c r="Q46" s="401">
        <v>9.8000000000000007</v>
      </c>
      <c r="R46" s="279">
        <v>9.6999999999999993</v>
      </c>
      <c r="S46" s="279">
        <v>10.9</v>
      </c>
      <c r="T46" s="402">
        <v>9.1</v>
      </c>
    </row>
    <row r="47" spans="1:20" ht="18" x14ac:dyDescent="0.25">
      <c r="A47" s="274" t="s">
        <v>89</v>
      </c>
      <c r="B47" s="396">
        <v>9.1</v>
      </c>
      <c r="C47" s="396">
        <v>9.1</v>
      </c>
      <c r="D47" s="396">
        <v>9.1999999999999993</v>
      </c>
      <c r="E47" s="397">
        <v>9.8000000000000007</v>
      </c>
      <c r="F47" s="397">
        <v>10.1</v>
      </c>
      <c r="G47" s="396">
        <v>10.3</v>
      </c>
      <c r="H47" s="396">
        <v>10.5</v>
      </c>
      <c r="I47" s="396">
        <v>10.5</v>
      </c>
      <c r="J47" s="396">
        <v>10.8</v>
      </c>
      <c r="K47" s="396">
        <v>11.3</v>
      </c>
      <c r="L47" s="396">
        <v>11.8</v>
      </c>
      <c r="M47" s="396">
        <v>12.4</v>
      </c>
      <c r="N47" s="396">
        <v>12.7</v>
      </c>
      <c r="O47" s="396">
        <v>12.9</v>
      </c>
      <c r="P47" s="396">
        <v>13.1</v>
      </c>
      <c r="Q47" s="396">
        <v>12.9</v>
      </c>
      <c r="R47" s="397">
        <v>13.1</v>
      </c>
      <c r="S47" s="397">
        <v>13.2</v>
      </c>
      <c r="T47" s="400">
        <v>13.8</v>
      </c>
    </row>
    <row r="48" spans="1:20" x14ac:dyDescent="0.25">
      <c r="A48" s="275" t="s">
        <v>39</v>
      </c>
      <c r="B48" s="401">
        <v>5.3</v>
      </c>
      <c r="C48" s="401">
        <v>5.3</v>
      </c>
      <c r="D48" s="401">
        <v>5.3</v>
      </c>
      <c r="E48" s="279">
        <v>6.1</v>
      </c>
      <c r="F48" s="279">
        <v>6.6</v>
      </c>
      <c r="G48" s="401">
        <v>6.9</v>
      </c>
      <c r="H48" s="401">
        <v>6.9</v>
      </c>
      <c r="I48" s="401">
        <v>7.2</v>
      </c>
      <c r="J48" s="401">
        <v>7.7</v>
      </c>
      <c r="K48" s="401">
        <v>8.4</v>
      </c>
      <c r="L48" s="401">
        <v>8.6</v>
      </c>
      <c r="M48" s="401">
        <v>8.6999999999999993</v>
      </c>
      <c r="N48" s="401">
        <v>9</v>
      </c>
      <c r="O48" s="401">
        <v>9.3000000000000007</v>
      </c>
      <c r="P48" s="401">
        <v>9.8000000000000007</v>
      </c>
      <c r="Q48" s="401">
        <v>9.8000000000000007</v>
      </c>
      <c r="R48" s="279">
        <v>9.9</v>
      </c>
      <c r="S48" s="279">
        <v>10.1</v>
      </c>
      <c r="T48" s="402">
        <v>11.6</v>
      </c>
    </row>
    <row r="49" spans="1:20" x14ac:dyDescent="0.25">
      <c r="A49" s="275" t="s">
        <v>104</v>
      </c>
      <c r="B49" s="401">
        <v>8.6999999999999993</v>
      </c>
      <c r="C49" s="401">
        <v>7.8</v>
      </c>
      <c r="D49" s="401">
        <v>8</v>
      </c>
      <c r="E49" s="279">
        <v>8</v>
      </c>
      <c r="F49" s="279">
        <v>8.6999999999999993</v>
      </c>
      <c r="G49" s="401">
        <v>9.1999999999999993</v>
      </c>
      <c r="H49" s="401">
        <v>9.8000000000000007</v>
      </c>
      <c r="I49" s="401">
        <v>10.1</v>
      </c>
      <c r="J49" s="401">
        <v>10.3</v>
      </c>
      <c r="K49" s="401">
        <v>10.5</v>
      </c>
      <c r="L49" s="401">
        <v>9</v>
      </c>
      <c r="M49" s="401">
        <v>9.5</v>
      </c>
      <c r="N49" s="401">
        <v>9.4</v>
      </c>
      <c r="O49" s="401">
        <v>9.6</v>
      </c>
      <c r="P49" s="401">
        <v>9.8000000000000007</v>
      </c>
      <c r="Q49" s="401">
        <v>10</v>
      </c>
      <c r="R49" s="279">
        <v>9.9</v>
      </c>
      <c r="S49" s="279">
        <v>10.1</v>
      </c>
      <c r="T49" s="402">
        <v>9.6999999999999993</v>
      </c>
    </row>
    <row r="50" spans="1:20" ht="19.5" x14ac:dyDescent="0.25">
      <c r="A50" s="275" t="s">
        <v>41</v>
      </c>
      <c r="B50" s="401">
        <v>7.4</v>
      </c>
      <c r="C50" s="401">
        <v>7.3</v>
      </c>
      <c r="D50" s="401">
        <v>7.2</v>
      </c>
      <c r="E50" s="279">
        <v>8.9</v>
      </c>
      <c r="F50" s="279">
        <v>9</v>
      </c>
      <c r="G50" s="401">
        <v>8.6</v>
      </c>
      <c r="H50" s="401">
        <v>9.6</v>
      </c>
      <c r="I50" s="401">
        <v>9.9</v>
      </c>
      <c r="J50" s="401">
        <v>9.9</v>
      </c>
      <c r="K50" s="401">
        <v>9.9</v>
      </c>
      <c r="L50" s="401">
        <v>10.4</v>
      </c>
      <c r="M50" s="401">
        <v>10.4</v>
      </c>
      <c r="N50" s="401">
        <v>10.6</v>
      </c>
      <c r="O50" s="401">
        <v>10.6</v>
      </c>
      <c r="P50" s="401">
        <v>12</v>
      </c>
      <c r="Q50" s="401">
        <v>12.2</v>
      </c>
      <c r="R50" s="279">
        <v>12.2</v>
      </c>
      <c r="S50" s="279">
        <v>12.3</v>
      </c>
      <c r="T50" s="402">
        <v>12.7</v>
      </c>
    </row>
    <row r="51" spans="1:20" ht="19.5" x14ac:dyDescent="0.25">
      <c r="A51" s="275" t="s">
        <v>42</v>
      </c>
      <c r="B51" s="401">
        <v>8.4</v>
      </c>
      <c r="C51" s="401">
        <v>8.6</v>
      </c>
      <c r="D51" s="401">
        <v>8.6999999999999993</v>
      </c>
      <c r="E51" s="279">
        <v>8.8000000000000007</v>
      </c>
      <c r="F51" s="279">
        <v>9.9</v>
      </c>
      <c r="G51" s="401">
        <v>10.199999999999999</v>
      </c>
      <c r="H51" s="401">
        <v>10.7</v>
      </c>
      <c r="I51" s="401">
        <v>10.6</v>
      </c>
      <c r="J51" s="401">
        <v>10.8</v>
      </c>
      <c r="K51" s="401">
        <v>10.6</v>
      </c>
      <c r="L51" s="401">
        <v>11.8</v>
      </c>
      <c r="M51" s="401">
        <v>13</v>
      </c>
      <c r="N51" s="401">
        <v>13.3</v>
      </c>
      <c r="O51" s="401">
        <v>13.2</v>
      </c>
      <c r="P51" s="401">
        <v>13.2</v>
      </c>
      <c r="Q51" s="401">
        <v>12.6</v>
      </c>
      <c r="R51" s="279">
        <v>12.4</v>
      </c>
      <c r="S51" s="279">
        <v>12.4</v>
      </c>
      <c r="T51" s="402">
        <v>12.4</v>
      </c>
    </row>
    <row r="52" spans="1:20" ht="19.5" x14ac:dyDescent="0.25">
      <c r="A52" s="275" t="s">
        <v>94</v>
      </c>
      <c r="B52" s="401">
        <v>8.4</v>
      </c>
      <c r="C52" s="401">
        <v>8.6</v>
      </c>
      <c r="D52" s="401">
        <v>8.9</v>
      </c>
      <c r="E52" s="279">
        <v>9.6999999999999993</v>
      </c>
      <c r="F52" s="279">
        <v>9.8000000000000007</v>
      </c>
      <c r="G52" s="401">
        <v>9.8000000000000007</v>
      </c>
      <c r="H52" s="401">
        <v>9.8000000000000007</v>
      </c>
      <c r="I52" s="401">
        <v>9.9</v>
      </c>
      <c r="J52" s="401">
        <v>9.9</v>
      </c>
      <c r="K52" s="401">
        <v>10.4</v>
      </c>
      <c r="L52" s="401">
        <v>10.8</v>
      </c>
      <c r="M52" s="401">
        <v>11.3</v>
      </c>
      <c r="N52" s="401">
        <v>11.6</v>
      </c>
      <c r="O52" s="401">
        <v>11.9</v>
      </c>
      <c r="P52" s="401">
        <v>11.6</v>
      </c>
      <c r="Q52" s="401">
        <v>11.2</v>
      </c>
      <c r="R52" s="279">
        <v>11.2</v>
      </c>
      <c r="S52" s="279">
        <v>11.4</v>
      </c>
      <c r="T52" s="402">
        <v>11.8</v>
      </c>
    </row>
    <row r="53" spans="1:20" x14ac:dyDescent="0.25">
      <c r="A53" s="275" t="s">
        <v>97</v>
      </c>
      <c r="B53" s="279" t="s">
        <v>103</v>
      </c>
      <c r="C53" s="279" t="s">
        <v>103</v>
      </c>
      <c r="D53" s="279" t="s">
        <v>103</v>
      </c>
      <c r="E53" s="279" t="s">
        <v>103</v>
      </c>
      <c r="F53" s="279" t="s">
        <v>103</v>
      </c>
      <c r="G53" s="401" t="s">
        <v>103</v>
      </c>
      <c r="H53" s="401" t="s">
        <v>103</v>
      </c>
      <c r="I53" s="401">
        <v>9</v>
      </c>
      <c r="J53" s="401">
        <v>9</v>
      </c>
      <c r="K53" s="401">
        <v>9.1</v>
      </c>
      <c r="L53" s="401">
        <v>9.4</v>
      </c>
      <c r="M53" s="401">
        <v>9.5</v>
      </c>
      <c r="N53" s="401">
        <v>10.1</v>
      </c>
      <c r="O53" s="401">
        <v>10.3</v>
      </c>
      <c r="P53" s="401">
        <v>10.6</v>
      </c>
      <c r="Q53" s="401">
        <v>10.8</v>
      </c>
      <c r="R53" s="279">
        <v>10.8</v>
      </c>
      <c r="S53" s="397">
        <v>10.8</v>
      </c>
      <c r="T53" s="402">
        <v>11.3</v>
      </c>
    </row>
    <row r="54" spans="1:20" x14ac:dyDescent="0.25">
      <c r="A54" s="275" t="s">
        <v>45</v>
      </c>
      <c r="B54" s="401">
        <v>13.5</v>
      </c>
      <c r="C54" s="401">
        <v>13.7</v>
      </c>
      <c r="D54" s="401">
        <v>13.9</v>
      </c>
      <c r="E54" s="279">
        <v>14</v>
      </c>
      <c r="F54" s="279">
        <v>14.1</v>
      </c>
      <c r="G54" s="279">
        <v>14.5</v>
      </c>
      <c r="H54" s="279">
        <v>14.7</v>
      </c>
      <c r="I54" s="279">
        <v>14.8</v>
      </c>
      <c r="J54" s="279">
        <v>15.5</v>
      </c>
      <c r="K54" s="279">
        <v>16.3</v>
      </c>
      <c r="L54" s="279">
        <v>17.2</v>
      </c>
      <c r="M54" s="279">
        <v>19</v>
      </c>
      <c r="N54" s="279">
        <v>19.100000000000001</v>
      </c>
      <c r="O54" s="279">
        <v>19.399999999999999</v>
      </c>
      <c r="P54" s="279">
        <v>19.100000000000001</v>
      </c>
      <c r="Q54" s="279">
        <v>18.399999999999999</v>
      </c>
      <c r="R54" s="279">
        <v>19</v>
      </c>
      <c r="S54" s="279">
        <v>19.2</v>
      </c>
      <c r="T54" s="402">
        <v>19.100000000000001</v>
      </c>
    </row>
    <row r="55" spans="1:20" s="4" customFormat="1" ht="18" x14ac:dyDescent="0.25">
      <c r="A55" s="277" t="s">
        <v>90</v>
      </c>
      <c r="B55" s="396">
        <v>10.6</v>
      </c>
      <c r="C55" s="396">
        <v>10.9</v>
      </c>
      <c r="D55" s="396">
        <v>10.8</v>
      </c>
      <c r="E55" s="397">
        <v>11.5</v>
      </c>
      <c r="F55" s="397">
        <v>12</v>
      </c>
      <c r="G55" s="397">
        <v>12.5</v>
      </c>
      <c r="H55" s="397">
        <v>13.1</v>
      </c>
      <c r="I55" s="397">
        <v>12.9</v>
      </c>
      <c r="J55" s="397">
        <v>12.8</v>
      </c>
      <c r="K55" s="397">
        <v>13.3</v>
      </c>
      <c r="L55" s="397">
        <v>13.8</v>
      </c>
      <c r="M55" s="397">
        <v>14.2</v>
      </c>
      <c r="N55" s="397">
        <v>14.7</v>
      </c>
      <c r="O55" s="397">
        <v>14.7</v>
      </c>
      <c r="P55" s="397">
        <v>14.7</v>
      </c>
      <c r="Q55" s="397">
        <v>14.5</v>
      </c>
      <c r="R55" s="397">
        <v>14.7</v>
      </c>
      <c r="S55" s="397">
        <v>14.9</v>
      </c>
      <c r="T55" s="400">
        <v>14.8</v>
      </c>
    </row>
    <row r="56" spans="1:20" x14ac:dyDescent="0.25">
      <c r="A56" s="275" t="s">
        <v>46</v>
      </c>
      <c r="B56" s="401">
        <v>8</v>
      </c>
      <c r="C56" s="401">
        <v>8.6</v>
      </c>
      <c r="D56" s="401">
        <v>8.5</v>
      </c>
      <c r="E56" s="279">
        <v>9.1</v>
      </c>
      <c r="F56" s="279">
        <v>9</v>
      </c>
      <c r="G56" s="401">
        <v>10</v>
      </c>
      <c r="H56" s="401">
        <v>10.5</v>
      </c>
      <c r="I56" s="401">
        <v>10.9</v>
      </c>
      <c r="J56" s="401">
        <v>11.2</v>
      </c>
      <c r="K56" s="401">
        <v>11.8</v>
      </c>
      <c r="L56" s="401">
        <v>13.2</v>
      </c>
      <c r="M56" s="401">
        <v>14.9</v>
      </c>
      <c r="N56" s="401">
        <v>15</v>
      </c>
      <c r="O56" s="401">
        <v>15.2</v>
      </c>
      <c r="P56" s="401">
        <v>15.2</v>
      </c>
      <c r="Q56" s="401">
        <v>15.1</v>
      </c>
      <c r="R56" s="279">
        <v>15</v>
      </c>
      <c r="S56" s="279">
        <v>15.2</v>
      </c>
      <c r="T56" s="402">
        <v>15.3</v>
      </c>
    </row>
    <row r="57" spans="1:20" x14ac:dyDescent="0.25">
      <c r="A57" s="275" t="s">
        <v>47</v>
      </c>
      <c r="B57" s="401">
        <v>10.1</v>
      </c>
      <c r="C57" s="401">
        <v>10.5</v>
      </c>
      <c r="D57" s="401">
        <v>10.8</v>
      </c>
      <c r="E57" s="279">
        <v>11</v>
      </c>
      <c r="F57" s="279">
        <v>11.1</v>
      </c>
      <c r="G57" s="401">
        <v>11.5</v>
      </c>
      <c r="H57" s="401">
        <v>11.8</v>
      </c>
      <c r="I57" s="401">
        <v>12.1</v>
      </c>
      <c r="J57" s="401">
        <v>12</v>
      </c>
      <c r="K57" s="401">
        <v>12.6</v>
      </c>
      <c r="L57" s="401">
        <v>13</v>
      </c>
      <c r="M57" s="401">
        <v>13</v>
      </c>
      <c r="N57" s="401">
        <v>13</v>
      </c>
      <c r="O57" s="401">
        <v>13.1</v>
      </c>
      <c r="P57" s="401">
        <v>13.5</v>
      </c>
      <c r="Q57" s="401">
        <v>13.3</v>
      </c>
      <c r="R57" s="279">
        <v>12.8</v>
      </c>
      <c r="S57" s="279">
        <v>12.4</v>
      </c>
      <c r="T57" s="402">
        <v>12.8</v>
      </c>
    </row>
    <row r="58" spans="1:20" x14ac:dyDescent="0.25">
      <c r="A58" s="275" t="s">
        <v>48</v>
      </c>
      <c r="B58" s="401">
        <v>6.4</v>
      </c>
      <c r="C58" s="401">
        <v>6.6</v>
      </c>
      <c r="D58" s="401">
        <v>7</v>
      </c>
      <c r="E58" s="279">
        <v>6.9</v>
      </c>
      <c r="F58" s="279">
        <v>7.2</v>
      </c>
      <c r="G58" s="401">
        <v>7.3</v>
      </c>
      <c r="H58" s="401">
        <v>7.7</v>
      </c>
      <c r="I58" s="401">
        <v>8</v>
      </c>
      <c r="J58" s="401">
        <v>8.1</v>
      </c>
      <c r="K58" s="401">
        <v>8.6999999999999993</v>
      </c>
      <c r="L58" s="401">
        <v>10</v>
      </c>
      <c r="M58" s="401">
        <v>10.5</v>
      </c>
      <c r="N58" s="401">
        <v>10.1</v>
      </c>
      <c r="O58" s="401">
        <v>10.7</v>
      </c>
      <c r="P58" s="401">
        <v>10.9</v>
      </c>
      <c r="Q58" s="401">
        <v>10.6</v>
      </c>
      <c r="R58" s="279">
        <v>10.8</v>
      </c>
      <c r="S58" s="279">
        <v>10.7</v>
      </c>
      <c r="T58" s="402">
        <v>10.6</v>
      </c>
    </row>
    <row r="59" spans="1:20" x14ac:dyDescent="0.25">
      <c r="A59" s="275" t="s">
        <v>49</v>
      </c>
      <c r="B59" s="401">
        <v>11.5</v>
      </c>
      <c r="C59" s="401">
        <v>10.6</v>
      </c>
      <c r="D59" s="401">
        <v>11</v>
      </c>
      <c r="E59" s="279">
        <v>12.6</v>
      </c>
      <c r="F59" s="279">
        <v>12.9</v>
      </c>
      <c r="G59" s="401">
        <v>13.9</v>
      </c>
      <c r="H59" s="401">
        <v>14.1</v>
      </c>
      <c r="I59" s="401">
        <v>14.2</v>
      </c>
      <c r="J59" s="401">
        <v>15.2</v>
      </c>
      <c r="K59" s="401">
        <v>15.4</v>
      </c>
      <c r="L59" s="401">
        <v>15.9</v>
      </c>
      <c r="M59" s="401">
        <v>16.399999999999999</v>
      </c>
      <c r="N59" s="401">
        <v>16.899999999999999</v>
      </c>
      <c r="O59" s="401">
        <v>17</v>
      </c>
      <c r="P59" s="401">
        <v>17</v>
      </c>
      <c r="Q59" s="401">
        <v>17</v>
      </c>
      <c r="R59" s="279">
        <v>17</v>
      </c>
      <c r="S59" s="279">
        <v>17.399999999999999</v>
      </c>
      <c r="T59" s="402">
        <v>17.399999999999999</v>
      </c>
    </row>
    <row r="60" spans="1:20" x14ac:dyDescent="0.25">
      <c r="A60" s="275" t="s">
        <v>50</v>
      </c>
      <c r="B60" s="401">
        <v>6.7</v>
      </c>
      <c r="C60" s="401">
        <v>6.8</v>
      </c>
      <c r="D60" s="401">
        <v>7</v>
      </c>
      <c r="E60" s="279">
        <v>7.3</v>
      </c>
      <c r="F60" s="279">
        <v>7.9</v>
      </c>
      <c r="G60" s="401">
        <v>8.8000000000000007</v>
      </c>
      <c r="H60" s="401">
        <v>9.1999999999999993</v>
      </c>
      <c r="I60" s="401">
        <v>9.1999999999999993</v>
      </c>
      <c r="J60" s="401">
        <v>9.1</v>
      </c>
      <c r="K60" s="401">
        <v>9.3000000000000007</v>
      </c>
      <c r="L60" s="401">
        <v>9.4</v>
      </c>
      <c r="M60" s="401">
        <v>9.4</v>
      </c>
      <c r="N60" s="401">
        <v>9.5</v>
      </c>
      <c r="O60" s="401">
        <v>9.6999999999999993</v>
      </c>
      <c r="P60" s="401">
        <v>9.6999999999999993</v>
      </c>
      <c r="Q60" s="401">
        <v>10</v>
      </c>
      <c r="R60" s="279">
        <v>10.1</v>
      </c>
      <c r="S60" s="279">
        <v>10.199999999999999</v>
      </c>
      <c r="T60" s="402">
        <v>10.3</v>
      </c>
    </row>
    <row r="61" spans="1:20" x14ac:dyDescent="0.25">
      <c r="A61" s="275" t="s">
        <v>51</v>
      </c>
      <c r="B61" s="401">
        <v>4.9000000000000004</v>
      </c>
      <c r="C61" s="401">
        <v>5.4</v>
      </c>
      <c r="D61" s="401">
        <v>5.5</v>
      </c>
      <c r="E61" s="279">
        <v>5.7</v>
      </c>
      <c r="F61" s="279">
        <v>5.7</v>
      </c>
      <c r="G61" s="401">
        <v>5.7</v>
      </c>
      <c r="H61" s="401">
        <v>6.5</v>
      </c>
      <c r="I61" s="401">
        <v>6.6</v>
      </c>
      <c r="J61" s="401">
        <v>6.9</v>
      </c>
      <c r="K61" s="401">
        <v>7</v>
      </c>
      <c r="L61" s="401">
        <v>7.5</v>
      </c>
      <c r="M61" s="401">
        <v>7.8</v>
      </c>
      <c r="N61" s="401">
        <v>9.1</v>
      </c>
      <c r="O61" s="401">
        <v>10.1</v>
      </c>
      <c r="P61" s="401">
        <v>10</v>
      </c>
      <c r="Q61" s="401">
        <v>10.3</v>
      </c>
      <c r="R61" s="279">
        <v>10.199999999999999</v>
      </c>
      <c r="S61" s="279">
        <v>10.5</v>
      </c>
      <c r="T61" s="402">
        <v>11.1</v>
      </c>
    </row>
    <row r="62" spans="1:20" x14ac:dyDescent="0.25">
      <c r="A62" s="275" t="s">
        <v>189</v>
      </c>
      <c r="B62" s="401">
        <v>10.8</v>
      </c>
      <c r="C62" s="401">
        <v>11.4</v>
      </c>
      <c r="D62" s="401">
        <v>11.6</v>
      </c>
      <c r="E62" s="279">
        <v>11.3</v>
      </c>
      <c r="F62" s="279">
        <v>11.9</v>
      </c>
      <c r="G62" s="401">
        <v>12.1</v>
      </c>
      <c r="H62" s="401">
        <v>12.7</v>
      </c>
      <c r="I62" s="401">
        <v>13</v>
      </c>
      <c r="J62" s="401">
        <v>12.3</v>
      </c>
      <c r="K62" s="401">
        <v>13</v>
      </c>
      <c r="L62" s="401">
        <v>13.2</v>
      </c>
      <c r="M62" s="401">
        <v>13</v>
      </c>
      <c r="N62" s="401">
        <v>13.3</v>
      </c>
      <c r="O62" s="401">
        <v>13.4</v>
      </c>
      <c r="P62" s="401">
        <v>13.7</v>
      </c>
      <c r="Q62" s="401">
        <v>13.6</v>
      </c>
      <c r="R62" s="279">
        <v>13.9</v>
      </c>
      <c r="S62" s="279">
        <v>12.7</v>
      </c>
      <c r="T62" s="402">
        <v>12.7</v>
      </c>
    </row>
    <row r="63" spans="1:20" x14ac:dyDescent="0.25">
      <c r="A63" s="275" t="s">
        <v>53</v>
      </c>
      <c r="B63" s="401">
        <v>8.6</v>
      </c>
      <c r="C63" s="401">
        <v>9.8000000000000007</v>
      </c>
      <c r="D63" s="401">
        <v>10.199999999999999</v>
      </c>
      <c r="E63" s="279">
        <v>10</v>
      </c>
      <c r="F63" s="279">
        <v>10.3</v>
      </c>
      <c r="G63" s="401">
        <v>10.5</v>
      </c>
      <c r="H63" s="401">
        <v>10.8</v>
      </c>
      <c r="I63" s="401">
        <v>10.8</v>
      </c>
      <c r="J63" s="401">
        <v>11</v>
      </c>
      <c r="K63" s="401">
        <v>11.8</v>
      </c>
      <c r="L63" s="401">
        <v>12</v>
      </c>
      <c r="M63" s="401">
        <v>12.1</v>
      </c>
      <c r="N63" s="401">
        <v>12.1</v>
      </c>
      <c r="O63" s="401">
        <v>12.1</v>
      </c>
      <c r="P63" s="401">
        <v>12.3</v>
      </c>
      <c r="Q63" s="401">
        <v>12.1</v>
      </c>
      <c r="R63" s="279">
        <v>12.1</v>
      </c>
      <c r="S63" s="279">
        <v>11.9</v>
      </c>
      <c r="T63" s="402">
        <v>11.8</v>
      </c>
    </row>
    <row r="64" spans="1:20" x14ac:dyDescent="0.25">
      <c r="A64" s="275" t="s">
        <v>54</v>
      </c>
      <c r="B64" s="401">
        <v>11.9</v>
      </c>
      <c r="C64" s="401">
        <v>12.6</v>
      </c>
      <c r="D64" s="401">
        <v>11.6</v>
      </c>
      <c r="E64" s="279">
        <v>12</v>
      </c>
      <c r="F64" s="279">
        <v>12.6</v>
      </c>
      <c r="G64" s="401">
        <v>13</v>
      </c>
      <c r="H64" s="401">
        <v>13.2</v>
      </c>
      <c r="I64" s="401">
        <v>13.1</v>
      </c>
      <c r="J64" s="401">
        <v>13.6</v>
      </c>
      <c r="K64" s="401">
        <v>14</v>
      </c>
      <c r="L64" s="401">
        <v>14.2</v>
      </c>
      <c r="M64" s="401">
        <v>13.7</v>
      </c>
      <c r="N64" s="401">
        <v>14.3</v>
      </c>
      <c r="O64" s="401">
        <v>14.7</v>
      </c>
      <c r="P64" s="401">
        <v>15</v>
      </c>
      <c r="Q64" s="401">
        <v>14.4</v>
      </c>
      <c r="R64" s="279">
        <v>14.7</v>
      </c>
      <c r="S64" s="279">
        <v>14.9</v>
      </c>
      <c r="T64" s="402">
        <v>15.3</v>
      </c>
    </row>
    <row r="65" spans="1:20" x14ac:dyDescent="0.25">
      <c r="A65" s="275" t="s">
        <v>55</v>
      </c>
      <c r="B65" s="401">
        <v>11.6</v>
      </c>
      <c r="C65" s="401">
        <v>11.8</v>
      </c>
      <c r="D65" s="401">
        <v>11.9</v>
      </c>
      <c r="E65" s="279">
        <v>14.9</v>
      </c>
      <c r="F65" s="279">
        <v>15.7</v>
      </c>
      <c r="G65" s="401">
        <v>16.2</v>
      </c>
      <c r="H65" s="401">
        <v>16.5</v>
      </c>
      <c r="I65" s="401">
        <v>17.399999999999999</v>
      </c>
      <c r="J65" s="401">
        <v>17.5</v>
      </c>
      <c r="K65" s="401">
        <v>17.7</v>
      </c>
      <c r="L65" s="401">
        <v>18</v>
      </c>
      <c r="M65" s="401">
        <v>17.8</v>
      </c>
      <c r="N65" s="401">
        <v>18</v>
      </c>
      <c r="O65" s="401">
        <v>18.2</v>
      </c>
      <c r="P65" s="401">
        <v>18.7</v>
      </c>
      <c r="Q65" s="401">
        <v>18</v>
      </c>
      <c r="R65" s="279">
        <v>19</v>
      </c>
      <c r="S65" s="279">
        <v>19.7</v>
      </c>
      <c r="T65" s="402">
        <v>20.2</v>
      </c>
    </row>
    <row r="66" spans="1:20" x14ac:dyDescent="0.25">
      <c r="A66" s="275" t="s">
        <v>56</v>
      </c>
      <c r="B66" s="401">
        <v>8.4</v>
      </c>
      <c r="C66" s="401">
        <v>9.3000000000000007</v>
      </c>
      <c r="D66" s="401">
        <v>8.4</v>
      </c>
      <c r="E66" s="279">
        <v>8.1999999999999993</v>
      </c>
      <c r="F66" s="279">
        <v>9</v>
      </c>
      <c r="G66" s="401">
        <v>9</v>
      </c>
      <c r="H66" s="401">
        <v>10</v>
      </c>
      <c r="I66" s="401">
        <v>9.4</v>
      </c>
      <c r="J66" s="401">
        <v>10.3</v>
      </c>
      <c r="K66" s="401">
        <v>11.4</v>
      </c>
      <c r="L66" s="401">
        <v>11.6</v>
      </c>
      <c r="M66" s="401">
        <v>12.5</v>
      </c>
      <c r="N66" s="401">
        <v>12.8</v>
      </c>
      <c r="O66" s="401">
        <v>12.5</v>
      </c>
      <c r="P66" s="401">
        <v>12.6</v>
      </c>
      <c r="Q66" s="401">
        <v>12</v>
      </c>
      <c r="R66" s="279">
        <v>12.1</v>
      </c>
      <c r="S66" s="279">
        <v>11.8</v>
      </c>
      <c r="T66" s="402">
        <v>11.5</v>
      </c>
    </row>
    <row r="67" spans="1:20" x14ac:dyDescent="0.25">
      <c r="A67" s="275" t="s">
        <v>57</v>
      </c>
      <c r="B67" s="401">
        <v>12.1</v>
      </c>
      <c r="C67" s="401">
        <v>12.5</v>
      </c>
      <c r="D67" s="401">
        <v>12.3</v>
      </c>
      <c r="E67" s="279">
        <v>13</v>
      </c>
      <c r="F67" s="279">
        <v>13.7</v>
      </c>
      <c r="G67" s="401">
        <v>13.7</v>
      </c>
      <c r="H67" s="401">
        <v>13.7</v>
      </c>
      <c r="I67" s="401">
        <v>13.6</v>
      </c>
      <c r="J67" s="401">
        <v>13.6</v>
      </c>
      <c r="K67" s="401">
        <v>13.8</v>
      </c>
      <c r="L67" s="401">
        <v>14</v>
      </c>
      <c r="M67" s="401">
        <v>14.2</v>
      </c>
      <c r="N67" s="401">
        <v>14.4</v>
      </c>
      <c r="O67" s="401">
        <v>14.3</v>
      </c>
      <c r="P67" s="401">
        <v>14.5</v>
      </c>
      <c r="Q67" s="401">
        <v>14</v>
      </c>
      <c r="R67" s="279">
        <v>14</v>
      </c>
      <c r="S67" s="279">
        <v>14.3</v>
      </c>
      <c r="T67" s="402">
        <v>13.4</v>
      </c>
    </row>
    <row r="68" spans="1:20" x14ac:dyDescent="0.25">
      <c r="A68" s="275" t="s">
        <v>58</v>
      </c>
      <c r="B68" s="401">
        <v>18.2</v>
      </c>
      <c r="C68" s="401">
        <v>18.5</v>
      </c>
      <c r="D68" s="401">
        <v>18.600000000000001</v>
      </c>
      <c r="E68" s="279">
        <v>19.899999999999999</v>
      </c>
      <c r="F68" s="279">
        <v>21.3</v>
      </c>
      <c r="G68" s="401">
        <v>21.9</v>
      </c>
      <c r="H68" s="401">
        <v>25.8</v>
      </c>
      <c r="I68" s="401">
        <v>21.9</v>
      </c>
      <c r="J68" s="401">
        <v>18.3</v>
      </c>
      <c r="K68" s="401">
        <v>19.8</v>
      </c>
      <c r="L68" s="401">
        <v>20.3</v>
      </c>
      <c r="M68" s="401">
        <v>21.2</v>
      </c>
      <c r="N68" s="401">
        <v>23.3</v>
      </c>
      <c r="O68" s="401">
        <v>21.4</v>
      </c>
      <c r="P68" s="401">
        <v>20.399999999999999</v>
      </c>
      <c r="Q68" s="401">
        <v>20.3</v>
      </c>
      <c r="R68" s="279">
        <v>20.6</v>
      </c>
      <c r="S68" s="279">
        <v>22.2</v>
      </c>
      <c r="T68" s="402">
        <v>20.8</v>
      </c>
    </row>
    <row r="69" spans="1:20" x14ac:dyDescent="0.25">
      <c r="A69" s="275" t="s">
        <v>59</v>
      </c>
      <c r="B69" s="401">
        <v>8.9</v>
      </c>
      <c r="C69" s="401">
        <v>9.1</v>
      </c>
      <c r="D69" s="401">
        <v>8.1999999999999993</v>
      </c>
      <c r="E69" s="279">
        <v>7.4</v>
      </c>
      <c r="F69" s="279">
        <v>8</v>
      </c>
      <c r="G69" s="401">
        <v>8.1999999999999993</v>
      </c>
      <c r="H69" s="401">
        <v>8.3000000000000007</v>
      </c>
      <c r="I69" s="401">
        <v>8.3000000000000007</v>
      </c>
      <c r="J69" s="401">
        <v>8.3000000000000007</v>
      </c>
      <c r="K69" s="401">
        <v>8.5</v>
      </c>
      <c r="L69" s="401">
        <v>8.5</v>
      </c>
      <c r="M69" s="401">
        <v>9.1</v>
      </c>
      <c r="N69" s="401">
        <v>9.4</v>
      </c>
      <c r="O69" s="401">
        <v>9.5</v>
      </c>
      <c r="P69" s="401">
        <v>9.6999999999999993</v>
      </c>
      <c r="Q69" s="401">
        <v>10</v>
      </c>
      <c r="R69" s="279">
        <v>10.6</v>
      </c>
      <c r="S69" s="279">
        <v>10.4</v>
      </c>
      <c r="T69" s="402">
        <v>10.3</v>
      </c>
    </row>
    <row r="70" spans="1:20" ht="18" x14ac:dyDescent="0.25">
      <c r="A70" s="274" t="s">
        <v>123</v>
      </c>
      <c r="B70" s="396">
        <v>8.6999999999999993</v>
      </c>
      <c r="C70" s="396">
        <v>9.1</v>
      </c>
      <c r="D70" s="396">
        <v>9.3000000000000007</v>
      </c>
      <c r="E70" s="397">
        <v>9.6999999999999993</v>
      </c>
      <c r="F70" s="397">
        <v>10.5</v>
      </c>
      <c r="G70" s="396">
        <v>11.6</v>
      </c>
      <c r="H70" s="396">
        <v>11.8</v>
      </c>
      <c r="I70" s="396">
        <v>12</v>
      </c>
      <c r="J70" s="396">
        <v>12.2</v>
      </c>
      <c r="K70" s="396">
        <v>12.8</v>
      </c>
      <c r="L70" s="396">
        <v>12.6</v>
      </c>
      <c r="M70" s="396">
        <v>12.9</v>
      </c>
      <c r="N70" s="396">
        <v>13.1</v>
      </c>
      <c r="O70" s="396">
        <v>13.2</v>
      </c>
      <c r="P70" s="396">
        <v>13.5</v>
      </c>
      <c r="Q70" s="396">
        <v>13</v>
      </c>
      <c r="R70" s="397">
        <v>13</v>
      </c>
      <c r="S70" s="397">
        <v>13.3</v>
      </c>
      <c r="T70" s="400">
        <v>13.4</v>
      </c>
    </row>
    <row r="71" spans="1:20" x14ac:dyDescent="0.25">
      <c r="A71" s="275" t="s">
        <v>60</v>
      </c>
      <c r="B71" s="401">
        <v>8.1</v>
      </c>
      <c r="C71" s="401">
        <v>8.6</v>
      </c>
      <c r="D71" s="401">
        <v>8.6999999999999993</v>
      </c>
      <c r="E71" s="279">
        <v>8.8000000000000007</v>
      </c>
      <c r="F71" s="279">
        <v>9.3000000000000007</v>
      </c>
      <c r="G71" s="401">
        <v>11</v>
      </c>
      <c r="H71" s="401">
        <v>11.1</v>
      </c>
      <c r="I71" s="401">
        <v>11.2</v>
      </c>
      <c r="J71" s="401">
        <v>11.1</v>
      </c>
      <c r="K71" s="401">
        <v>11.3</v>
      </c>
      <c r="L71" s="401">
        <v>11.1</v>
      </c>
      <c r="M71" s="401">
        <v>10.7</v>
      </c>
      <c r="N71" s="401">
        <v>11.1</v>
      </c>
      <c r="O71" s="401">
        <v>10.6</v>
      </c>
      <c r="P71" s="401">
        <v>11</v>
      </c>
      <c r="Q71" s="401">
        <v>10.4</v>
      </c>
      <c r="R71" s="279">
        <v>10.8</v>
      </c>
      <c r="S71" s="279">
        <v>10.6</v>
      </c>
      <c r="T71" s="402">
        <v>11.8</v>
      </c>
    </row>
    <row r="72" spans="1:20" x14ac:dyDescent="0.25">
      <c r="A72" s="275" t="s">
        <v>61</v>
      </c>
      <c r="B72" s="401">
        <v>9.8000000000000007</v>
      </c>
      <c r="C72" s="401">
        <v>10.199999999999999</v>
      </c>
      <c r="D72" s="401">
        <v>10.199999999999999</v>
      </c>
      <c r="E72" s="279">
        <v>10.6</v>
      </c>
      <c r="F72" s="279">
        <v>12.1</v>
      </c>
      <c r="G72" s="401">
        <v>14.4</v>
      </c>
      <c r="H72" s="401">
        <v>14.4</v>
      </c>
      <c r="I72" s="401">
        <v>14.7</v>
      </c>
      <c r="J72" s="401">
        <v>14.8</v>
      </c>
      <c r="K72" s="401">
        <v>16.2</v>
      </c>
      <c r="L72" s="401">
        <v>15.9</v>
      </c>
      <c r="M72" s="401">
        <v>16.3</v>
      </c>
      <c r="N72" s="401">
        <v>16.3</v>
      </c>
      <c r="O72" s="401">
        <v>16.8</v>
      </c>
      <c r="P72" s="401">
        <v>17.100000000000001</v>
      </c>
      <c r="Q72" s="401">
        <v>16</v>
      </c>
      <c r="R72" s="279">
        <v>16.2</v>
      </c>
      <c r="S72" s="279">
        <v>16.5</v>
      </c>
      <c r="T72" s="402">
        <v>16.5</v>
      </c>
    </row>
    <row r="73" spans="1:20" x14ac:dyDescent="0.25">
      <c r="A73" s="275" t="s">
        <v>62</v>
      </c>
      <c r="B73" s="401">
        <v>8</v>
      </c>
      <c r="C73" s="401">
        <v>8.6</v>
      </c>
      <c r="D73" s="401">
        <v>8.1</v>
      </c>
      <c r="E73" s="279">
        <v>8.6999999999999993</v>
      </c>
      <c r="F73" s="279">
        <v>9.4</v>
      </c>
      <c r="G73" s="401">
        <v>9.6999999999999993</v>
      </c>
      <c r="H73" s="401">
        <v>10.3</v>
      </c>
      <c r="I73" s="401">
        <v>10.6</v>
      </c>
      <c r="J73" s="401">
        <v>11.4</v>
      </c>
      <c r="K73" s="401">
        <v>11.9</v>
      </c>
      <c r="L73" s="401">
        <v>11.5</v>
      </c>
      <c r="M73" s="401">
        <v>11.4</v>
      </c>
      <c r="N73" s="401">
        <v>12.6</v>
      </c>
      <c r="O73" s="401">
        <v>12.5</v>
      </c>
      <c r="P73" s="401">
        <v>12.8</v>
      </c>
      <c r="Q73" s="401">
        <v>12.4</v>
      </c>
      <c r="R73" s="279">
        <v>12</v>
      </c>
      <c r="S73" s="279">
        <v>12.4</v>
      </c>
      <c r="T73" s="402">
        <v>12.1</v>
      </c>
    </row>
    <row r="74" spans="1:20" x14ac:dyDescent="0.25">
      <c r="A74" s="275" t="s">
        <v>65</v>
      </c>
      <c r="B74" s="401">
        <v>8</v>
      </c>
      <c r="C74" s="401">
        <v>8.1999999999999993</v>
      </c>
      <c r="D74" s="401">
        <v>9.5</v>
      </c>
      <c r="E74" s="279">
        <v>9.6999999999999993</v>
      </c>
      <c r="F74" s="279">
        <v>10</v>
      </c>
      <c r="G74" s="401">
        <v>10.1</v>
      </c>
      <c r="H74" s="401">
        <v>10.3</v>
      </c>
      <c r="I74" s="401">
        <v>10.3</v>
      </c>
      <c r="J74" s="401">
        <v>10.1</v>
      </c>
      <c r="K74" s="401">
        <v>9.8000000000000007</v>
      </c>
      <c r="L74" s="401">
        <v>10.1</v>
      </c>
      <c r="M74" s="401">
        <v>10.6</v>
      </c>
      <c r="N74" s="401">
        <v>10.199999999999999</v>
      </c>
      <c r="O74" s="401">
        <v>10.199999999999999</v>
      </c>
      <c r="P74" s="401">
        <v>10.5</v>
      </c>
      <c r="Q74" s="401">
        <v>10.7</v>
      </c>
      <c r="R74" s="279">
        <v>10.7</v>
      </c>
      <c r="S74" s="279">
        <v>11.1</v>
      </c>
      <c r="T74" s="402">
        <v>11.3</v>
      </c>
    </row>
    <row r="75" spans="1:20" ht="18" x14ac:dyDescent="0.25">
      <c r="A75" s="274" t="s">
        <v>133</v>
      </c>
      <c r="B75" s="396">
        <v>9</v>
      </c>
      <c r="C75" s="396">
        <v>9.4</v>
      </c>
      <c r="D75" s="396">
        <v>9.5</v>
      </c>
      <c r="E75" s="397">
        <v>10</v>
      </c>
      <c r="F75" s="397">
        <v>10.6</v>
      </c>
      <c r="G75" s="396">
        <v>11.2</v>
      </c>
      <c r="H75" s="396">
        <v>11.4</v>
      </c>
      <c r="I75" s="396">
        <v>11.7</v>
      </c>
      <c r="J75" s="396">
        <v>11.5</v>
      </c>
      <c r="K75" s="396">
        <v>11.8</v>
      </c>
      <c r="L75" s="396">
        <v>11.9</v>
      </c>
      <c r="M75" s="396">
        <v>11.9</v>
      </c>
      <c r="N75" s="396">
        <v>12.2</v>
      </c>
      <c r="O75" s="396">
        <v>12.2</v>
      </c>
      <c r="P75" s="396">
        <v>12.3</v>
      </c>
      <c r="Q75" s="396">
        <v>12</v>
      </c>
      <c r="R75" s="397">
        <v>11.9</v>
      </c>
      <c r="S75" s="397">
        <v>11.9</v>
      </c>
      <c r="T75" s="400">
        <v>11.9</v>
      </c>
    </row>
    <row r="76" spans="1:20" x14ac:dyDescent="0.25">
      <c r="A76" s="275" t="s">
        <v>66</v>
      </c>
      <c r="B76" s="401">
        <v>6.4</v>
      </c>
      <c r="C76" s="401">
        <v>6.9</v>
      </c>
      <c r="D76" s="401">
        <v>6.9</v>
      </c>
      <c r="E76" s="279">
        <v>6.9</v>
      </c>
      <c r="F76" s="279">
        <v>7.5</v>
      </c>
      <c r="G76" s="401">
        <v>7.9</v>
      </c>
      <c r="H76" s="401">
        <v>9.5</v>
      </c>
      <c r="I76" s="401">
        <v>9.4</v>
      </c>
      <c r="J76" s="401">
        <v>9.3000000000000007</v>
      </c>
      <c r="K76" s="401">
        <v>10.7</v>
      </c>
      <c r="L76" s="401">
        <v>11.2</v>
      </c>
      <c r="M76" s="401">
        <v>12.5</v>
      </c>
      <c r="N76" s="401">
        <v>12.9</v>
      </c>
      <c r="O76" s="401">
        <v>13.3</v>
      </c>
      <c r="P76" s="401">
        <v>13.2</v>
      </c>
      <c r="Q76" s="401">
        <v>12.6</v>
      </c>
      <c r="R76" s="279">
        <v>12</v>
      </c>
      <c r="S76" s="279">
        <v>11.5</v>
      </c>
      <c r="T76" s="402">
        <v>11</v>
      </c>
    </row>
    <row r="77" spans="1:20" x14ac:dyDescent="0.25">
      <c r="A77" s="275" t="s">
        <v>68</v>
      </c>
      <c r="B77" s="401">
        <v>8.8000000000000007</v>
      </c>
      <c r="C77" s="401">
        <v>9.8000000000000007</v>
      </c>
      <c r="D77" s="401">
        <v>9.8000000000000007</v>
      </c>
      <c r="E77" s="279">
        <v>10.8</v>
      </c>
      <c r="F77" s="279">
        <v>10.3</v>
      </c>
      <c r="G77" s="401">
        <v>10.5</v>
      </c>
      <c r="H77" s="401">
        <v>10.7</v>
      </c>
      <c r="I77" s="401">
        <v>9.5</v>
      </c>
      <c r="J77" s="401">
        <v>9.6</v>
      </c>
      <c r="K77" s="401">
        <v>9.5</v>
      </c>
      <c r="L77" s="401">
        <v>9.4</v>
      </c>
      <c r="M77" s="401">
        <v>9.6999999999999993</v>
      </c>
      <c r="N77" s="401">
        <v>10</v>
      </c>
      <c r="O77" s="401">
        <v>10.3</v>
      </c>
      <c r="P77" s="401">
        <v>9.9</v>
      </c>
      <c r="Q77" s="401">
        <v>10.199999999999999</v>
      </c>
      <c r="R77" s="279">
        <v>10.7</v>
      </c>
      <c r="S77" s="279">
        <v>10</v>
      </c>
      <c r="T77" s="402">
        <v>10.199999999999999</v>
      </c>
    </row>
    <row r="78" spans="1:20" x14ac:dyDescent="0.25">
      <c r="A78" s="275" t="s">
        <v>69</v>
      </c>
      <c r="B78" s="401">
        <v>9</v>
      </c>
      <c r="C78" s="401">
        <v>9.4</v>
      </c>
      <c r="D78" s="401">
        <v>9.1</v>
      </c>
      <c r="E78" s="279">
        <v>9</v>
      </c>
      <c r="F78" s="279">
        <v>9.3000000000000007</v>
      </c>
      <c r="G78" s="401">
        <v>9.6999999999999993</v>
      </c>
      <c r="H78" s="401">
        <v>10</v>
      </c>
      <c r="I78" s="401">
        <v>10</v>
      </c>
      <c r="J78" s="401">
        <v>9.8000000000000007</v>
      </c>
      <c r="K78" s="401">
        <v>10.1</v>
      </c>
      <c r="L78" s="401">
        <v>10.3</v>
      </c>
      <c r="M78" s="401">
        <v>10.5</v>
      </c>
      <c r="N78" s="401">
        <v>11.3</v>
      </c>
      <c r="O78" s="401">
        <v>11.2</v>
      </c>
      <c r="P78" s="401">
        <v>11.2</v>
      </c>
      <c r="Q78" s="401">
        <v>11.4</v>
      </c>
      <c r="R78" s="279">
        <v>11.2</v>
      </c>
      <c r="S78" s="279">
        <v>11.5</v>
      </c>
      <c r="T78" s="402">
        <v>11.9</v>
      </c>
    </row>
    <row r="79" spans="1:20" x14ac:dyDescent="0.25">
      <c r="A79" s="275" t="s">
        <v>70</v>
      </c>
      <c r="B79" s="401">
        <v>7.6</v>
      </c>
      <c r="C79" s="401">
        <v>8.1</v>
      </c>
      <c r="D79" s="401">
        <v>8.1</v>
      </c>
      <c r="E79" s="279">
        <v>8.3000000000000007</v>
      </c>
      <c r="F79" s="279">
        <v>9.1</v>
      </c>
      <c r="G79" s="401">
        <v>10.199999999999999</v>
      </c>
      <c r="H79" s="401">
        <v>11.2</v>
      </c>
      <c r="I79" s="401">
        <v>12.3</v>
      </c>
      <c r="J79" s="401">
        <v>11.3</v>
      </c>
      <c r="K79" s="401">
        <v>12.3</v>
      </c>
      <c r="L79" s="401">
        <v>12</v>
      </c>
      <c r="M79" s="401">
        <v>12.8</v>
      </c>
      <c r="N79" s="401">
        <v>13.5</v>
      </c>
      <c r="O79" s="401">
        <v>13.8</v>
      </c>
      <c r="P79" s="401">
        <v>14.3</v>
      </c>
      <c r="Q79" s="401">
        <v>14</v>
      </c>
      <c r="R79" s="279">
        <v>13.5</v>
      </c>
      <c r="S79" s="279">
        <v>13.8</v>
      </c>
      <c r="T79" s="402">
        <v>13.7</v>
      </c>
    </row>
    <row r="80" spans="1:20" x14ac:dyDescent="0.25">
      <c r="A80" s="275" t="s">
        <v>72</v>
      </c>
      <c r="B80" s="401">
        <v>8</v>
      </c>
      <c r="C80" s="401">
        <v>8.5</v>
      </c>
      <c r="D80" s="401">
        <v>8.3000000000000007</v>
      </c>
      <c r="E80" s="279">
        <v>8.9</v>
      </c>
      <c r="F80" s="279">
        <v>9.4</v>
      </c>
      <c r="G80" s="401">
        <v>9.9</v>
      </c>
      <c r="H80" s="401">
        <v>10.6</v>
      </c>
      <c r="I80" s="401">
        <v>11.2</v>
      </c>
      <c r="J80" s="401">
        <v>11.3</v>
      </c>
      <c r="K80" s="401">
        <v>11.4</v>
      </c>
      <c r="L80" s="401">
        <v>11.8</v>
      </c>
      <c r="M80" s="401">
        <v>11.6</v>
      </c>
      <c r="N80" s="401">
        <v>11.4</v>
      </c>
      <c r="O80" s="401">
        <v>11.5</v>
      </c>
      <c r="P80" s="401">
        <v>11.6</v>
      </c>
      <c r="Q80" s="401">
        <v>11.5</v>
      </c>
      <c r="R80" s="279">
        <v>11.7</v>
      </c>
      <c r="S80" s="279">
        <v>11.2</v>
      </c>
      <c r="T80" s="402">
        <v>10.9</v>
      </c>
    </row>
    <row r="81" spans="1:20" x14ac:dyDescent="0.25">
      <c r="A81" s="275" t="s">
        <v>73</v>
      </c>
      <c r="B81" s="401">
        <v>9.6</v>
      </c>
      <c r="C81" s="401">
        <v>10.199999999999999</v>
      </c>
      <c r="D81" s="401">
        <v>10.4</v>
      </c>
      <c r="E81" s="279">
        <v>10.4</v>
      </c>
      <c r="F81" s="279">
        <v>10.6</v>
      </c>
      <c r="G81" s="401">
        <v>11.8</v>
      </c>
      <c r="H81" s="401">
        <v>12</v>
      </c>
      <c r="I81" s="401">
        <v>12.3</v>
      </c>
      <c r="J81" s="401">
        <v>11.3</v>
      </c>
      <c r="K81" s="401">
        <v>12.2</v>
      </c>
      <c r="L81" s="401">
        <v>11.7</v>
      </c>
      <c r="M81" s="401">
        <v>12.7</v>
      </c>
      <c r="N81" s="401">
        <v>13.4</v>
      </c>
      <c r="O81" s="401">
        <v>13</v>
      </c>
      <c r="P81" s="401">
        <v>13</v>
      </c>
      <c r="Q81" s="401">
        <v>12.7</v>
      </c>
      <c r="R81" s="279">
        <v>12.9</v>
      </c>
      <c r="S81" s="279">
        <v>12.7</v>
      </c>
      <c r="T81" s="402">
        <v>13.1</v>
      </c>
    </row>
    <row r="82" spans="1:20" x14ac:dyDescent="0.25">
      <c r="A82" s="275" t="s">
        <v>74</v>
      </c>
      <c r="B82" s="401">
        <v>8.6999999999999993</v>
      </c>
      <c r="C82" s="401">
        <v>9</v>
      </c>
      <c r="D82" s="401">
        <v>9.1</v>
      </c>
      <c r="E82" s="279">
        <v>9.4</v>
      </c>
      <c r="F82" s="279">
        <v>9.9</v>
      </c>
      <c r="G82" s="401">
        <v>10.3</v>
      </c>
      <c r="H82" s="401">
        <v>10.7</v>
      </c>
      <c r="I82" s="401">
        <v>11</v>
      </c>
      <c r="J82" s="401">
        <v>10.7</v>
      </c>
      <c r="K82" s="401">
        <v>10.6</v>
      </c>
      <c r="L82" s="401">
        <v>10.7</v>
      </c>
      <c r="M82" s="401">
        <v>10.3</v>
      </c>
      <c r="N82" s="401">
        <v>10.3</v>
      </c>
      <c r="O82" s="401">
        <v>10.199999999999999</v>
      </c>
      <c r="P82" s="401">
        <v>10.1</v>
      </c>
      <c r="Q82" s="401">
        <v>10.4</v>
      </c>
      <c r="R82" s="279">
        <v>10.199999999999999</v>
      </c>
      <c r="S82" s="279">
        <v>10</v>
      </c>
      <c r="T82" s="402">
        <v>10</v>
      </c>
    </row>
    <row r="83" spans="1:20" x14ac:dyDescent="0.25">
      <c r="A83" s="275" t="s">
        <v>75</v>
      </c>
      <c r="B83" s="401">
        <v>8.1999999999999993</v>
      </c>
      <c r="C83" s="401">
        <v>8.3000000000000007</v>
      </c>
      <c r="D83" s="401">
        <v>8.5</v>
      </c>
      <c r="E83" s="279">
        <v>9.1</v>
      </c>
      <c r="F83" s="279">
        <v>9.8000000000000007</v>
      </c>
      <c r="G83" s="401">
        <v>9.8000000000000007</v>
      </c>
      <c r="H83" s="401">
        <v>9.5</v>
      </c>
      <c r="I83" s="401">
        <v>10.1</v>
      </c>
      <c r="J83" s="401">
        <v>10.1</v>
      </c>
      <c r="K83" s="401">
        <v>10.199999999999999</v>
      </c>
      <c r="L83" s="401">
        <v>10.8</v>
      </c>
      <c r="M83" s="401">
        <v>9.6</v>
      </c>
      <c r="N83" s="401">
        <v>9.6999999999999993</v>
      </c>
      <c r="O83" s="401">
        <v>9.9</v>
      </c>
      <c r="P83" s="401">
        <v>10</v>
      </c>
      <c r="Q83" s="401">
        <v>9.3000000000000007</v>
      </c>
      <c r="R83" s="279">
        <v>9.1999999999999993</v>
      </c>
      <c r="S83" s="279">
        <v>9.8000000000000007</v>
      </c>
      <c r="T83" s="402">
        <v>10.3</v>
      </c>
    </row>
    <row r="84" spans="1:20" x14ac:dyDescent="0.25">
      <c r="A84" s="275" t="s">
        <v>76</v>
      </c>
      <c r="B84" s="401">
        <v>13.2</v>
      </c>
      <c r="C84" s="401">
        <v>13.6</v>
      </c>
      <c r="D84" s="401">
        <v>13.8</v>
      </c>
      <c r="E84" s="279">
        <v>14</v>
      </c>
      <c r="F84" s="279">
        <v>14.5</v>
      </c>
      <c r="G84" s="401">
        <v>15.4</v>
      </c>
      <c r="H84" s="401">
        <v>15.1</v>
      </c>
      <c r="I84" s="401">
        <v>15.1</v>
      </c>
      <c r="J84" s="401">
        <v>15.6</v>
      </c>
      <c r="K84" s="401">
        <v>14.9</v>
      </c>
      <c r="L84" s="401">
        <v>15</v>
      </c>
      <c r="M84" s="401">
        <v>15.7</v>
      </c>
      <c r="N84" s="401">
        <v>15.7</v>
      </c>
      <c r="O84" s="401">
        <v>15.7</v>
      </c>
      <c r="P84" s="401">
        <v>15.7</v>
      </c>
      <c r="Q84" s="401">
        <v>14.5</v>
      </c>
      <c r="R84" s="279">
        <v>14.4</v>
      </c>
      <c r="S84" s="279">
        <v>14.3</v>
      </c>
      <c r="T84" s="402">
        <v>14</v>
      </c>
    </row>
    <row r="85" spans="1:20" x14ac:dyDescent="0.25">
      <c r="A85" s="275" t="s">
        <v>77</v>
      </c>
      <c r="B85" s="401">
        <v>8.8000000000000007</v>
      </c>
      <c r="C85" s="401">
        <v>8.8000000000000007</v>
      </c>
      <c r="D85" s="401">
        <v>9.6</v>
      </c>
      <c r="E85" s="279">
        <v>11.3</v>
      </c>
      <c r="F85" s="279">
        <v>12</v>
      </c>
      <c r="G85" s="401">
        <v>12.3</v>
      </c>
      <c r="H85" s="401">
        <v>12.5</v>
      </c>
      <c r="I85" s="401">
        <v>12.6</v>
      </c>
      <c r="J85" s="401">
        <v>12.4</v>
      </c>
      <c r="K85" s="401">
        <v>13.2</v>
      </c>
      <c r="L85" s="401">
        <v>13.3</v>
      </c>
      <c r="M85" s="401">
        <v>13.4</v>
      </c>
      <c r="N85" s="401">
        <v>13.8</v>
      </c>
      <c r="O85" s="401">
        <v>13.8</v>
      </c>
      <c r="P85" s="401">
        <v>14.1</v>
      </c>
      <c r="Q85" s="401">
        <v>14.4</v>
      </c>
      <c r="R85" s="279">
        <v>14.3</v>
      </c>
      <c r="S85" s="279">
        <v>14.4</v>
      </c>
      <c r="T85" s="402">
        <v>13.9</v>
      </c>
    </row>
    <row r="86" spans="1:20" ht="18" x14ac:dyDescent="0.25">
      <c r="A86" s="274" t="s">
        <v>217</v>
      </c>
      <c r="B86" s="396">
        <v>9.3000000000000007</v>
      </c>
      <c r="C86" s="396">
        <v>9.9</v>
      </c>
      <c r="D86" s="396">
        <v>10.1</v>
      </c>
      <c r="E86" s="397">
        <v>10</v>
      </c>
      <c r="F86" s="397">
        <v>10.7</v>
      </c>
      <c r="G86" s="396">
        <v>11.1</v>
      </c>
      <c r="H86" s="396">
        <v>11.5</v>
      </c>
      <c r="I86" s="396">
        <v>11.8</v>
      </c>
      <c r="J86" s="396">
        <v>12</v>
      </c>
      <c r="K86" s="396">
        <v>12.3</v>
      </c>
      <c r="L86" s="396">
        <v>12.3</v>
      </c>
      <c r="M86" s="396">
        <v>12.1</v>
      </c>
      <c r="N86" s="396">
        <v>12.5</v>
      </c>
      <c r="O86" s="396">
        <v>12.3</v>
      </c>
      <c r="P86" s="396">
        <v>12.1</v>
      </c>
      <c r="Q86" s="396">
        <v>12</v>
      </c>
      <c r="R86" s="397">
        <v>12</v>
      </c>
      <c r="S86" s="397">
        <v>12.1</v>
      </c>
      <c r="T86" s="400">
        <v>12.1</v>
      </c>
    </row>
    <row r="87" spans="1:20" x14ac:dyDescent="0.25">
      <c r="A87" s="275" t="s">
        <v>67</v>
      </c>
      <c r="B87" s="401">
        <v>7.3</v>
      </c>
      <c r="C87" s="401">
        <v>8</v>
      </c>
      <c r="D87" s="401">
        <v>8.1</v>
      </c>
      <c r="E87" s="279">
        <v>7.9</v>
      </c>
      <c r="F87" s="279">
        <v>7.9</v>
      </c>
      <c r="G87" s="401">
        <v>8.4</v>
      </c>
      <c r="H87" s="401">
        <v>8.4</v>
      </c>
      <c r="I87" s="401">
        <v>8.9</v>
      </c>
      <c r="J87" s="401">
        <v>8.9</v>
      </c>
      <c r="K87" s="401">
        <v>10.9</v>
      </c>
      <c r="L87" s="401">
        <v>12</v>
      </c>
      <c r="M87" s="401">
        <v>11.8</v>
      </c>
      <c r="N87" s="401">
        <v>11.9</v>
      </c>
      <c r="O87" s="401">
        <v>12</v>
      </c>
      <c r="P87" s="401">
        <v>11.3</v>
      </c>
      <c r="Q87" s="401">
        <v>11</v>
      </c>
      <c r="R87" s="279">
        <v>10.8</v>
      </c>
      <c r="S87" s="279">
        <v>10.9</v>
      </c>
      <c r="T87" s="402">
        <v>10.7</v>
      </c>
    </row>
    <row r="88" spans="1:20" x14ac:dyDescent="0.25">
      <c r="A88" s="275" t="s">
        <v>78</v>
      </c>
      <c r="B88" s="401">
        <v>8.3000000000000007</v>
      </c>
      <c r="C88" s="401">
        <v>8.6999999999999993</v>
      </c>
      <c r="D88" s="401">
        <v>8.8000000000000007</v>
      </c>
      <c r="E88" s="279">
        <v>8.8000000000000007</v>
      </c>
      <c r="F88" s="279">
        <v>9.1</v>
      </c>
      <c r="G88" s="401">
        <v>9</v>
      </c>
      <c r="H88" s="401">
        <v>9.1999999999999993</v>
      </c>
      <c r="I88" s="401">
        <v>8.6999999999999993</v>
      </c>
      <c r="J88" s="401">
        <v>8.9</v>
      </c>
      <c r="K88" s="401">
        <v>9</v>
      </c>
      <c r="L88" s="401">
        <v>9.1999999999999993</v>
      </c>
      <c r="M88" s="401">
        <v>9</v>
      </c>
      <c r="N88" s="401">
        <v>9</v>
      </c>
      <c r="O88" s="401">
        <v>9.1999999999999993</v>
      </c>
      <c r="P88" s="401">
        <v>9.3000000000000007</v>
      </c>
      <c r="Q88" s="401">
        <v>9.1</v>
      </c>
      <c r="R88" s="279">
        <v>9.1</v>
      </c>
      <c r="S88" s="279">
        <v>9.1</v>
      </c>
      <c r="T88" s="402">
        <v>9.3000000000000007</v>
      </c>
    </row>
    <row r="89" spans="1:20" x14ac:dyDescent="0.25">
      <c r="A89" s="275" t="s">
        <v>71</v>
      </c>
      <c r="B89" s="401">
        <v>6.8</v>
      </c>
      <c r="C89" s="401">
        <v>7.3</v>
      </c>
      <c r="D89" s="401">
        <v>7.8</v>
      </c>
      <c r="E89" s="279">
        <v>9</v>
      </c>
      <c r="F89" s="279">
        <v>10.1</v>
      </c>
      <c r="G89" s="401">
        <v>10.4</v>
      </c>
      <c r="H89" s="401">
        <v>10.4</v>
      </c>
      <c r="I89" s="401">
        <v>10.6</v>
      </c>
      <c r="J89" s="401">
        <v>10.9</v>
      </c>
      <c r="K89" s="401">
        <v>11</v>
      </c>
      <c r="L89" s="401">
        <v>11</v>
      </c>
      <c r="M89" s="401">
        <v>11.1</v>
      </c>
      <c r="N89" s="401">
        <v>11.4</v>
      </c>
      <c r="O89" s="401">
        <v>11.4</v>
      </c>
      <c r="P89" s="401">
        <v>11.7</v>
      </c>
      <c r="Q89" s="401">
        <v>11.6</v>
      </c>
      <c r="R89" s="279">
        <v>11.5</v>
      </c>
      <c r="S89" s="279">
        <v>11.7</v>
      </c>
      <c r="T89" s="402">
        <v>11.8</v>
      </c>
    </row>
    <row r="90" spans="1:20" x14ac:dyDescent="0.25">
      <c r="A90" s="275" t="s">
        <v>79</v>
      </c>
      <c r="B90" s="401">
        <v>11.6</v>
      </c>
      <c r="C90" s="401">
        <v>12.1</v>
      </c>
      <c r="D90" s="401">
        <v>12.2</v>
      </c>
      <c r="E90" s="279">
        <v>12.1</v>
      </c>
      <c r="F90" s="279">
        <v>12.8</v>
      </c>
      <c r="G90" s="401">
        <v>12.6</v>
      </c>
      <c r="H90" s="401">
        <v>12.9</v>
      </c>
      <c r="I90" s="401">
        <v>13.4</v>
      </c>
      <c r="J90" s="401">
        <v>13.5</v>
      </c>
      <c r="K90" s="401">
        <v>13.9</v>
      </c>
      <c r="L90" s="401">
        <v>14</v>
      </c>
      <c r="M90" s="401">
        <v>13.7</v>
      </c>
      <c r="N90" s="401">
        <v>13.7</v>
      </c>
      <c r="O90" s="401">
        <v>13.7</v>
      </c>
      <c r="P90" s="401">
        <v>13.5</v>
      </c>
      <c r="Q90" s="401">
        <v>12.9</v>
      </c>
      <c r="R90" s="279">
        <v>12</v>
      </c>
      <c r="S90" s="279">
        <v>11.4</v>
      </c>
      <c r="T90" s="402">
        <v>11.7</v>
      </c>
    </row>
    <row r="91" spans="1:20" x14ac:dyDescent="0.25">
      <c r="A91" s="275" t="s">
        <v>80</v>
      </c>
      <c r="B91" s="401">
        <v>10.7</v>
      </c>
      <c r="C91" s="401">
        <v>11.8</v>
      </c>
      <c r="D91" s="401">
        <v>12</v>
      </c>
      <c r="E91" s="279">
        <v>12.2</v>
      </c>
      <c r="F91" s="279">
        <v>12.5</v>
      </c>
      <c r="G91" s="401">
        <v>13.3</v>
      </c>
      <c r="H91" s="401">
        <v>13.6</v>
      </c>
      <c r="I91" s="401">
        <v>13.6</v>
      </c>
      <c r="J91" s="401">
        <v>13.8</v>
      </c>
      <c r="K91" s="401">
        <v>13.7</v>
      </c>
      <c r="L91" s="401">
        <v>13.7</v>
      </c>
      <c r="M91" s="401">
        <v>13.5</v>
      </c>
      <c r="N91" s="401">
        <v>13.2</v>
      </c>
      <c r="O91" s="401">
        <v>13.1</v>
      </c>
      <c r="P91" s="401">
        <v>12.9</v>
      </c>
      <c r="Q91" s="401">
        <v>12.8</v>
      </c>
      <c r="R91" s="279">
        <v>13</v>
      </c>
      <c r="S91" s="279">
        <v>13.1</v>
      </c>
      <c r="T91" s="402">
        <v>13.2</v>
      </c>
    </row>
    <row r="92" spans="1:20" x14ac:dyDescent="0.25">
      <c r="A92" s="275" t="s">
        <v>81</v>
      </c>
      <c r="B92" s="401">
        <v>8.9</v>
      </c>
      <c r="C92" s="401">
        <v>9.1999999999999993</v>
      </c>
      <c r="D92" s="401">
        <v>8.8000000000000007</v>
      </c>
      <c r="E92" s="279">
        <v>9.1</v>
      </c>
      <c r="F92" s="279">
        <v>10</v>
      </c>
      <c r="G92" s="401">
        <v>10.199999999999999</v>
      </c>
      <c r="H92" s="401">
        <v>10.9</v>
      </c>
      <c r="I92" s="401">
        <v>11.4</v>
      </c>
      <c r="J92" s="401">
        <v>11.9</v>
      </c>
      <c r="K92" s="401">
        <v>12.1</v>
      </c>
      <c r="L92" s="401">
        <v>11.7</v>
      </c>
      <c r="M92" s="401">
        <v>11.7</v>
      </c>
      <c r="N92" s="401">
        <v>11.7</v>
      </c>
      <c r="O92" s="401">
        <v>11.6</v>
      </c>
      <c r="P92" s="401">
        <v>11.6</v>
      </c>
      <c r="Q92" s="401">
        <v>11.7</v>
      </c>
      <c r="R92" s="279">
        <v>11.7</v>
      </c>
      <c r="S92" s="279">
        <v>11.9</v>
      </c>
      <c r="T92" s="402">
        <v>11.3</v>
      </c>
    </row>
    <row r="93" spans="1:20" x14ac:dyDescent="0.25">
      <c r="A93" s="275" t="s">
        <v>82</v>
      </c>
      <c r="B93" s="401">
        <v>10.199999999999999</v>
      </c>
      <c r="C93" s="401">
        <v>11</v>
      </c>
      <c r="D93" s="401">
        <v>11</v>
      </c>
      <c r="E93" s="279">
        <v>10.5</v>
      </c>
      <c r="F93" s="279">
        <v>13.3</v>
      </c>
      <c r="G93" s="401">
        <v>13.9</v>
      </c>
      <c r="H93" s="401">
        <v>14.1</v>
      </c>
      <c r="I93" s="401">
        <v>14.2</v>
      </c>
      <c r="J93" s="401">
        <v>14.2</v>
      </c>
      <c r="K93" s="401">
        <v>14.2</v>
      </c>
      <c r="L93" s="401">
        <v>13.9</v>
      </c>
      <c r="M93" s="401">
        <v>15</v>
      </c>
      <c r="N93" s="401">
        <v>17</v>
      </c>
      <c r="O93" s="401">
        <v>14.1</v>
      </c>
      <c r="P93" s="401">
        <v>14.2</v>
      </c>
      <c r="Q93" s="401">
        <v>14.1</v>
      </c>
      <c r="R93" s="279">
        <v>14.8</v>
      </c>
      <c r="S93" s="279">
        <v>15</v>
      </c>
      <c r="T93" s="402">
        <v>15.2</v>
      </c>
    </row>
    <row r="94" spans="1:20" x14ac:dyDescent="0.25">
      <c r="A94" s="275" t="s">
        <v>83</v>
      </c>
      <c r="B94" s="401">
        <v>16.2</v>
      </c>
      <c r="C94" s="401">
        <v>16.8</v>
      </c>
      <c r="D94" s="401">
        <v>16.8</v>
      </c>
      <c r="E94" s="279">
        <v>15.6</v>
      </c>
      <c r="F94" s="279">
        <v>15.4</v>
      </c>
      <c r="G94" s="401">
        <v>13.4</v>
      </c>
      <c r="H94" s="401">
        <v>13.7</v>
      </c>
      <c r="I94" s="401">
        <v>13.9</v>
      </c>
      <c r="J94" s="401">
        <v>13.6</v>
      </c>
      <c r="K94" s="401">
        <v>13.8</v>
      </c>
      <c r="L94" s="401">
        <v>13.9</v>
      </c>
      <c r="M94" s="401">
        <v>14.1</v>
      </c>
      <c r="N94" s="401">
        <v>13.7</v>
      </c>
      <c r="O94" s="401">
        <v>13.9</v>
      </c>
      <c r="P94" s="401">
        <v>14.1</v>
      </c>
      <c r="Q94" s="401">
        <v>14.3</v>
      </c>
      <c r="R94" s="279">
        <v>14.4</v>
      </c>
      <c r="S94" s="279">
        <v>14.5</v>
      </c>
      <c r="T94" s="402">
        <v>14.7</v>
      </c>
    </row>
    <row r="95" spans="1:20" x14ac:dyDescent="0.25">
      <c r="A95" s="275" t="s">
        <v>84</v>
      </c>
      <c r="B95" s="401">
        <v>9.6999999999999993</v>
      </c>
      <c r="C95" s="401">
        <v>10.1</v>
      </c>
      <c r="D95" s="401">
        <v>10.199999999999999</v>
      </c>
      <c r="E95" s="279">
        <v>10</v>
      </c>
      <c r="F95" s="279">
        <v>11.7</v>
      </c>
      <c r="G95" s="401">
        <v>12.8</v>
      </c>
      <c r="H95" s="401">
        <v>13.2</v>
      </c>
      <c r="I95" s="401">
        <v>13.3</v>
      </c>
      <c r="J95" s="401">
        <v>12.6</v>
      </c>
      <c r="K95" s="401">
        <v>12.5</v>
      </c>
      <c r="L95" s="401">
        <v>12.2</v>
      </c>
      <c r="M95" s="401">
        <v>12.1</v>
      </c>
      <c r="N95" s="401">
        <v>12.1</v>
      </c>
      <c r="O95" s="401">
        <v>12</v>
      </c>
      <c r="P95" s="401">
        <v>11.8</v>
      </c>
      <c r="Q95" s="401">
        <v>12.1</v>
      </c>
      <c r="R95" s="279">
        <v>11.7</v>
      </c>
      <c r="S95" s="279">
        <v>11.9</v>
      </c>
      <c r="T95" s="402">
        <v>12</v>
      </c>
    </row>
    <row r="96" spans="1:20" ht="19.5" x14ac:dyDescent="0.25">
      <c r="A96" s="275" t="s">
        <v>85</v>
      </c>
      <c r="B96" s="401">
        <v>7.2</v>
      </c>
      <c r="C96" s="401">
        <v>7.8</v>
      </c>
      <c r="D96" s="401">
        <v>9.4</v>
      </c>
      <c r="E96" s="279">
        <v>10</v>
      </c>
      <c r="F96" s="279">
        <v>11.3</v>
      </c>
      <c r="G96" s="279">
        <v>12.5</v>
      </c>
      <c r="H96" s="279">
        <v>13.9</v>
      </c>
      <c r="I96" s="279">
        <v>14</v>
      </c>
      <c r="J96" s="279">
        <v>14.6</v>
      </c>
      <c r="K96" s="279">
        <v>14.6</v>
      </c>
      <c r="L96" s="279">
        <v>14.7</v>
      </c>
      <c r="M96" s="279">
        <v>14.8</v>
      </c>
      <c r="N96" s="279">
        <v>15.6</v>
      </c>
      <c r="O96" s="279">
        <v>15.7</v>
      </c>
      <c r="P96" s="279">
        <v>15.3</v>
      </c>
      <c r="Q96" s="279">
        <v>14.4</v>
      </c>
      <c r="R96" s="279">
        <v>13.9</v>
      </c>
      <c r="S96" s="279">
        <v>14.1</v>
      </c>
      <c r="T96" s="402">
        <v>14.9</v>
      </c>
    </row>
    <row r="97" spans="1:20" ht="19.5" x14ac:dyDescent="0.25">
      <c r="A97" s="275" t="s">
        <v>86</v>
      </c>
      <c r="B97" s="401">
        <v>15.1</v>
      </c>
      <c r="C97" s="401">
        <v>19.5</v>
      </c>
      <c r="D97" s="401">
        <v>20.3</v>
      </c>
      <c r="E97" s="279">
        <v>20.9</v>
      </c>
      <c r="F97" s="279">
        <v>19.399999999999999</v>
      </c>
      <c r="G97" s="279">
        <v>19.2</v>
      </c>
      <c r="H97" s="279">
        <v>21</v>
      </c>
      <c r="I97" s="279">
        <v>19</v>
      </c>
      <c r="J97" s="279">
        <v>20</v>
      </c>
      <c r="K97" s="279">
        <v>17.399999999999999</v>
      </c>
      <c r="L97" s="279">
        <v>21.7</v>
      </c>
      <c r="M97" s="279">
        <v>21.9</v>
      </c>
      <c r="N97" s="279">
        <v>21.6</v>
      </c>
      <c r="O97" s="279">
        <v>21.7</v>
      </c>
      <c r="P97" s="279">
        <v>17.8</v>
      </c>
      <c r="Q97" s="279">
        <v>15.9</v>
      </c>
      <c r="R97" s="279">
        <v>16</v>
      </c>
      <c r="S97" s="279">
        <v>14.1</v>
      </c>
      <c r="T97" s="402">
        <v>14.1</v>
      </c>
    </row>
    <row r="98" spans="1:20" x14ac:dyDescent="0.25">
      <c r="A98" s="750" t="s">
        <v>198</v>
      </c>
      <c r="B98" s="750"/>
      <c r="C98" s="750"/>
      <c r="D98" s="750"/>
      <c r="E98" s="750"/>
      <c r="F98" s="750"/>
      <c r="G98" s="750"/>
      <c r="H98" s="750"/>
      <c r="I98" s="750"/>
      <c r="J98" s="750"/>
      <c r="K98" s="750"/>
      <c r="L98" s="750"/>
      <c r="M98" s="750"/>
      <c r="N98" s="750"/>
      <c r="O98" s="750"/>
      <c r="P98" s="750"/>
      <c r="Q98" s="750"/>
      <c r="R98" s="750"/>
      <c r="S98" s="750"/>
      <c r="T98" s="403"/>
    </row>
    <row r="99" spans="1:20" ht="15.75" customHeight="1" thickBot="1" x14ac:dyDescent="0.3">
      <c r="A99" s="779" t="s">
        <v>411</v>
      </c>
      <c r="B99" s="779"/>
      <c r="C99" s="779"/>
      <c r="D99" s="779"/>
      <c r="E99" s="779"/>
      <c r="F99" s="779"/>
      <c r="G99" s="779"/>
      <c r="H99" s="779"/>
      <c r="I99" s="779"/>
      <c r="J99" s="779"/>
      <c r="K99" s="779"/>
      <c r="L99" s="779"/>
      <c r="M99" s="779"/>
      <c r="N99" s="779"/>
      <c r="O99" s="779"/>
      <c r="P99" s="779"/>
      <c r="Q99" s="779"/>
      <c r="R99" s="779"/>
      <c r="S99" s="779"/>
      <c r="T99" s="40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</sheetData>
  <mergeCells count="5">
    <mergeCell ref="A3:N3"/>
    <mergeCell ref="A98:S98"/>
    <mergeCell ref="A99:S99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9">
    <tabColor rgb="FFC7E6A4"/>
  </sheetPr>
  <dimension ref="A1:T99"/>
  <sheetViews>
    <sheetView workbookViewId="0">
      <pane ySplit="6" topLeftCell="A7" activePane="bottomLeft" state="frozen"/>
      <selection activeCell="O25" sqref="O25"/>
      <selection pane="bottomLeft" sqref="A1:S1"/>
    </sheetView>
  </sheetViews>
  <sheetFormatPr defaultRowHeight="15" x14ac:dyDescent="0.25"/>
  <cols>
    <col min="1" max="1" width="18.710937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179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102" t="s">
        <v>494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</row>
    <row r="5" spans="1:20" ht="15.75" thickBot="1" x14ac:dyDescent="0.3">
      <c r="A5" s="300" t="s">
        <v>220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 ht="15.75" thickBot="1" x14ac:dyDescent="0.3">
      <c r="A6" s="276"/>
      <c r="B6" s="66">
        <v>2000</v>
      </c>
      <c r="C6" s="66">
        <v>2001</v>
      </c>
      <c r="D6" s="66">
        <v>2002</v>
      </c>
      <c r="E6" s="66">
        <v>2003</v>
      </c>
      <c r="F6" s="66">
        <v>2004</v>
      </c>
      <c r="G6" s="66">
        <v>2005</v>
      </c>
      <c r="H6" s="66">
        <v>2006</v>
      </c>
      <c r="I6" s="66">
        <v>2007</v>
      </c>
      <c r="J6" s="66">
        <v>2008</v>
      </c>
      <c r="K6" s="66">
        <v>2009</v>
      </c>
      <c r="L6" s="66">
        <v>2010</v>
      </c>
      <c r="M6" s="66">
        <v>2011</v>
      </c>
      <c r="N6" s="66">
        <v>2012</v>
      </c>
      <c r="O6" s="66">
        <v>2013</v>
      </c>
      <c r="P6" s="66">
        <v>2014</v>
      </c>
      <c r="Q6" s="66">
        <v>2015</v>
      </c>
      <c r="R6" s="66">
        <v>2016</v>
      </c>
      <c r="S6" s="66">
        <v>2017</v>
      </c>
      <c r="T6" s="66">
        <v>2018</v>
      </c>
    </row>
    <row r="7" spans="1:20" x14ac:dyDescent="0.25">
      <c r="A7" s="393" t="s">
        <v>0</v>
      </c>
      <c r="B7" s="405">
        <v>117</v>
      </c>
      <c r="C7" s="406">
        <v>120</v>
      </c>
      <c r="D7" s="407">
        <v>121</v>
      </c>
      <c r="E7" s="408">
        <v>120</v>
      </c>
      <c r="F7" s="408">
        <v>119</v>
      </c>
      <c r="G7" s="408">
        <v>121</v>
      </c>
      <c r="H7" s="408">
        <v>121</v>
      </c>
      <c r="I7" s="408">
        <v>120</v>
      </c>
      <c r="J7" s="408">
        <v>119</v>
      </c>
      <c r="K7" s="408">
        <v>118</v>
      </c>
      <c r="L7" s="408">
        <v>120</v>
      </c>
      <c r="M7" s="408">
        <v>119</v>
      </c>
      <c r="N7" s="408">
        <v>119</v>
      </c>
      <c r="O7" s="408">
        <v>118</v>
      </c>
      <c r="P7" s="408">
        <v>118</v>
      </c>
      <c r="Q7" s="408">
        <v>118</v>
      </c>
      <c r="R7" s="408">
        <v>117</v>
      </c>
      <c r="S7" s="408">
        <v>117</v>
      </c>
      <c r="T7" s="409">
        <v>116</v>
      </c>
    </row>
    <row r="8" spans="1:20" ht="18" x14ac:dyDescent="0.25">
      <c r="A8" s="274" t="s">
        <v>92</v>
      </c>
      <c r="B8" s="405">
        <v>113</v>
      </c>
      <c r="C8" s="406">
        <v>115</v>
      </c>
      <c r="D8" s="407">
        <v>114</v>
      </c>
      <c r="E8" s="410">
        <v>113</v>
      </c>
      <c r="F8" s="410">
        <v>114</v>
      </c>
      <c r="G8" s="410">
        <v>115</v>
      </c>
      <c r="H8" s="410">
        <v>117</v>
      </c>
      <c r="I8" s="410">
        <v>115</v>
      </c>
      <c r="J8" s="410">
        <v>116</v>
      </c>
      <c r="K8" s="410">
        <v>115</v>
      </c>
      <c r="L8" s="410">
        <v>118</v>
      </c>
      <c r="M8" s="410">
        <v>117</v>
      </c>
      <c r="N8" s="410">
        <v>118</v>
      </c>
      <c r="O8" s="410">
        <v>117</v>
      </c>
      <c r="P8" s="410">
        <v>119</v>
      </c>
      <c r="Q8" s="410">
        <v>120</v>
      </c>
      <c r="R8" s="410">
        <v>119</v>
      </c>
      <c r="S8" s="410">
        <v>119</v>
      </c>
      <c r="T8" s="411">
        <v>117</v>
      </c>
    </row>
    <row r="9" spans="1:20" x14ac:dyDescent="0.25">
      <c r="A9" s="275" t="s">
        <v>1</v>
      </c>
      <c r="B9" s="412">
        <v>136</v>
      </c>
      <c r="C9" s="413">
        <v>135</v>
      </c>
      <c r="D9" s="414">
        <v>139</v>
      </c>
      <c r="E9" s="415">
        <v>136</v>
      </c>
      <c r="F9" s="415">
        <v>137</v>
      </c>
      <c r="G9" s="415">
        <v>138</v>
      </c>
      <c r="H9" s="415">
        <v>141</v>
      </c>
      <c r="I9" s="415">
        <v>141</v>
      </c>
      <c r="J9" s="415">
        <v>140</v>
      </c>
      <c r="K9" s="415">
        <v>138</v>
      </c>
      <c r="L9" s="415">
        <v>137</v>
      </c>
      <c r="M9" s="415">
        <v>136</v>
      </c>
      <c r="N9" s="415">
        <v>138</v>
      </c>
      <c r="O9" s="415">
        <v>139</v>
      </c>
      <c r="P9" s="415">
        <v>139</v>
      </c>
      <c r="Q9" s="415">
        <v>139</v>
      </c>
      <c r="R9" s="415">
        <v>141</v>
      </c>
      <c r="S9" s="415">
        <v>141</v>
      </c>
      <c r="T9" s="416">
        <v>140</v>
      </c>
    </row>
    <row r="10" spans="1:20" x14ac:dyDescent="0.25">
      <c r="A10" s="275" t="s">
        <v>2</v>
      </c>
      <c r="B10" s="412">
        <v>116</v>
      </c>
      <c r="C10" s="413">
        <v>116</v>
      </c>
      <c r="D10" s="414">
        <v>116</v>
      </c>
      <c r="E10" s="415">
        <v>117</v>
      </c>
      <c r="F10" s="415">
        <v>113</v>
      </c>
      <c r="G10" s="415">
        <v>115</v>
      </c>
      <c r="H10" s="415">
        <v>116</v>
      </c>
      <c r="I10" s="415">
        <v>114</v>
      </c>
      <c r="J10" s="415">
        <v>113</v>
      </c>
      <c r="K10" s="415">
        <v>113</v>
      </c>
      <c r="L10" s="415">
        <v>112</v>
      </c>
      <c r="M10" s="415">
        <v>111</v>
      </c>
      <c r="N10" s="415">
        <v>113</v>
      </c>
      <c r="O10" s="415">
        <v>112</v>
      </c>
      <c r="P10" s="415">
        <v>114</v>
      </c>
      <c r="Q10" s="415">
        <v>107</v>
      </c>
      <c r="R10" s="415">
        <v>110</v>
      </c>
      <c r="S10" s="415">
        <v>109</v>
      </c>
      <c r="T10" s="416">
        <v>104</v>
      </c>
    </row>
    <row r="11" spans="1:20" x14ac:dyDescent="0.25">
      <c r="A11" s="275" t="s">
        <v>3</v>
      </c>
      <c r="B11" s="412">
        <v>120</v>
      </c>
      <c r="C11" s="413">
        <v>122</v>
      </c>
      <c r="D11" s="414">
        <v>118</v>
      </c>
      <c r="E11" s="415">
        <v>114</v>
      </c>
      <c r="F11" s="415">
        <v>115</v>
      </c>
      <c r="G11" s="415">
        <v>117</v>
      </c>
      <c r="H11" s="415">
        <v>117</v>
      </c>
      <c r="I11" s="415">
        <v>115</v>
      </c>
      <c r="J11" s="415">
        <v>109</v>
      </c>
      <c r="K11" s="415">
        <v>108</v>
      </c>
      <c r="L11" s="415">
        <v>116</v>
      </c>
      <c r="M11" s="415">
        <v>118</v>
      </c>
      <c r="N11" s="415">
        <v>118</v>
      </c>
      <c r="O11" s="415">
        <v>117</v>
      </c>
      <c r="P11" s="415">
        <v>117</v>
      </c>
      <c r="Q11" s="415">
        <v>116</v>
      </c>
      <c r="R11" s="415">
        <v>117</v>
      </c>
      <c r="S11" s="415">
        <v>119</v>
      </c>
      <c r="T11" s="416">
        <v>118</v>
      </c>
    </row>
    <row r="12" spans="1:20" x14ac:dyDescent="0.25">
      <c r="A12" s="275" t="s">
        <v>4</v>
      </c>
      <c r="B12" s="412">
        <v>143</v>
      </c>
      <c r="C12" s="413">
        <v>144</v>
      </c>
      <c r="D12" s="414">
        <v>146</v>
      </c>
      <c r="E12" s="415">
        <v>144</v>
      </c>
      <c r="F12" s="415">
        <v>147</v>
      </c>
      <c r="G12" s="415">
        <v>145</v>
      </c>
      <c r="H12" s="415">
        <v>146</v>
      </c>
      <c r="I12" s="415">
        <v>145</v>
      </c>
      <c r="J12" s="415">
        <v>143</v>
      </c>
      <c r="K12" s="415">
        <v>139</v>
      </c>
      <c r="L12" s="415">
        <v>143</v>
      </c>
      <c r="M12" s="415">
        <v>138</v>
      </c>
      <c r="N12" s="415">
        <v>136</v>
      </c>
      <c r="O12" s="415">
        <v>136</v>
      </c>
      <c r="P12" s="415">
        <v>137</v>
      </c>
      <c r="Q12" s="415">
        <v>137</v>
      </c>
      <c r="R12" s="415">
        <v>135</v>
      </c>
      <c r="S12" s="415">
        <v>135</v>
      </c>
      <c r="T12" s="416">
        <v>134</v>
      </c>
    </row>
    <row r="13" spans="1:20" x14ac:dyDescent="0.25">
      <c r="A13" s="275" t="s">
        <v>5</v>
      </c>
      <c r="B13" s="412">
        <v>123</v>
      </c>
      <c r="C13" s="413">
        <v>124</v>
      </c>
      <c r="D13" s="414">
        <v>125</v>
      </c>
      <c r="E13" s="415">
        <v>115</v>
      </c>
      <c r="F13" s="415">
        <v>118</v>
      </c>
      <c r="G13" s="415">
        <v>120</v>
      </c>
      <c r="H13" s="415">
        <v>121</v>
      </c>
      <c r="I13" s="415">
        <v>121</v>
      </c>
      <c r="J13" s="415">
        <v>118</v>
      </c>
      <c r="K13" s="415">
        <v>116</v>
      </c>
      <c r="L13" s="415">
        <v>113</v>
      </c>
      <c r="M13" s="415">
        <v>112</v>
      </c>
      <c r="N13" s="415">
        <v>111</v>
      </c>
      <c r="O13" s="415">
        <v>110</v>
      </c>
      <c r="P13" s="415">
        <v>111</v>
      </c>
      <c r="Q13" s="415">
        <v>110</v>
      </c>
      <c r="R13" s="415">
        <v>107</v>
      </c>
      <c r="S13" s="415">
        <v>109</v>
      </c>
      <c r="T13" s="416">
        <v>111</v>
      </c>
    </row>
    <row r="14" spans="1:20" x14ac:dyDescent="0.25">
      <c r="A14" s="275" t="s">
        <v>6</v>
      </c>
      <c r="B14" s="412">
        <v>84</v>
      </c>
      <c r="C14" s="413">
        <v>102</v>
      </c>
      <c r="D14" s="414">
        <v>103</v>
      </c>
      <c r="E14" s="415">
        <v>98</v>
      </c>
      <c r="F14" s="415">
        <v>100</v>
      </c>
      <c r="G14" s="415">
        <v>104</v>
      </c>
      <c r="H14" s="415">
        <v>107</v>
      </c>
      <c r="I14" s="415">
        <v>104</v>
      </c>
      <c r="J14" s="415">
        <v>104</v>
      </c>
      <c r="K14" s="415">
        <v>111</v>
      </c>
      <c r="L14" s="415">
        <v>109</v>
      </c>
      <c r="M14" s="415">
        <v>108</v>
      </c>
      <c r="N14" s="415">
        <v>107</v>
      </c>
      <c r="O14" s="415">
        <v>109</v>
      </c>
      <c r="P14" s="415">
        <v>110</v>
      </c>
      <c r="Q14" s="415">
        <v>110</v>
      </c>
      <c r="R14" s="415">
        <v>110</v>
      </c>
      <c r="S14" s="415">
        <v>111</v>
      </c>
      <c r="T14" s="416">
        <v>109</v>
      </c>
    </row>
    <row r="15" spans="1:20" x14ac:dyDescent="0.25">
      <c r="A15" s="275" t="s">
        <v>7</v>
      </c>
      <c r="B15" s="412">
        <v>104</v>
      </c>
      <c r="C15" s="413">
        <v>105</v>
      </c>
      <c r="D15" s="414">
        <v>104</v>
      </c>
      <c r="E15" s="415">
        <v>102</v>
      </c>
      <c r="F15" s="415">
        <v>103</v>
      </c>
      <c r="G15" s="415">
        <v>106</v>
      </c>
      <c r="H15" s="415">
        <v>105</v>
      </c>
      <c r="I15" s="415">
        <v>103</v>
      </c>
      <c r="J15" s="415">
        <v>102</v>
      </c>
      <c r="K15" s="415">
        <v>100</v>
      </c>
      <c r="L15" s="415">
        <v>101</v>
      </c>
      <c r="M15" s="415">
        <v>102</v>
      </c>
      <c r="N15" s="415">
        <v>102</v>
      </c>
      <c r="O15" s="415">
        <v>101</v>
      </c>
      <c r="P15" s="415">
        <v>102</v>
      </c>
      <c r="Q15" s="415">
        <v>101</v>
      </c>
      <c r="R15" s="415">
        <v>102</v>
      </c>
      <c r="S15" s="415">
        <v>102</v>
      </c>
      <c r="T15" s="416">
        <v>103</v>
      </c>
    </row>
    <row r="16" spans="1:20" x14ac:dyDescent="0.25">
      <c r="A16" s="275" t="s">
        <v>8</v>
      </c>
      <c r="B16" s="412">
        <v>149</v>
      </c>
      <c r="C16" s="413">
        <v>153</v>
      </c>
      <c r="D16" s="414">
        <v>153</v>
      </c>
      <c r="E16" s="415">
        <v>148</v>
      </c>
      <c r="F16" s="415">
        <v>146</v>
      </c>
      <c r="G16" s="415">
        <v>148</v>
      </c>
      <c r="H16" s="415">
        <v>148</v>
      </c>
      <c r="I16" s="415">
        <v>148</v>
      </c>
      <c r="J16" s="415">
        <v>149</v>
      </c>
      <c r="K16" s="415">
        <v>147</v>
      </c>
      <c r="L16" s="415">
        <v>144</v>
      </c>
      <c r="M16" s="415">
        <v>142</v>
      </c>
      <c r="N16" s="415">
        <v>143</v>
      </c>
      <c r="O16" s="415">
        <v>143</v>
      </c>
      <c r="P16" s="415">
        <v>146</v>
      </c>
      <c r="Q16" s="415">
        <v>146</v>
      </c>
      <c r="R16" s="415">
        <v>146</v>
      </c>
      <c r="S16" s="415">
        <v>146</v>
      </c>
      <c r="T16" s="416">
        <v>146</v>
      </c>
    </row>
    <row r="17" spans="1:20" x14ac:dyDescent="0.25">
      <c r="A17" s="275" t="s">
        <v>9</v>
      </c>
      <c r="B17" s="412">
        <v>140</v>
      </c>
      <c r="C17" s="413">
        <v>141</v>
      </c>
      <c r="D17" s="414">
        <v>143</v>
      </c>
      <c r="E17" s="415">
        <v>142</v>
      </c>
      <c r="F17" s="415">
        <v>142</v>
      </c>
      <c r="G17" s="415">
        <v>142</v>
      </c>
      <c r="H17" s="415">
        <v>140</v>
      </c>
      <c r="I17" s="415">
        <v>141</v>
      </c>
      <c r="J17" s="415">
        <v>141</v>
      </c>
      <c r="K17" s="415">
        <v>140</v>
      </c>
      <c r="L17" s="415">
        <v>143</v>
      </c>
      <c r="M17" s="415">
        <v>142</v>
      </c>
      <c r="N17" s="415">
        <v>143</v>
      </c>
      <c r="O17" s="415">
        <v>144</v>
      </c>
      <c r="P17" s="415">
        <v>144</v>
      </c>
      <c r="Q17" s="415">
        <v>144</v>
      </c>
      <c r="R17" s="415">
        <v>144</v>
      </c>
      <c r="S17" s="415">
        <v>145</v>
      </c>
      <c r="T17" s="416">
        <v>144</v>
      </c>
    </row>
    <row r="18" spans="1:20" x14ac:dyDescent="0.25">
      <c r="A18" s="275" t="s">
        <v>10</v>
      </c>
      <c r="B18" s="412">
        <v>97</v>
      </c>
      <c r="C18" s="413">
        <v>103</v>
      </c>
      <c r="D18" s="414">
        <v>101</v>
      </c>
      <c r="E18" s="415">
        <v>101</v>
      </c>
      <c r="F18" s="415">
        <v>103</v>
      </c>
      <c r="G18" s="415">
        <v>106</v>
      </c>
      <c r="H18" s="415">
        <v>106</v>
      </c>
      <c r="I18" s="415">
        <v>108</v>
      </c>
      <c r="J18" s="415">
        <v>112</v>
      </c>
      <c r="K18" s="415">
        <v>113</v>
      </c>
      <c r="L18" s="415">
        <v>117</v>
      </c>
      <c r="M18" s="415">
        <v>117</v>
      </c>
      <c r="N18" s="415">
        <v>118</v>
      </c>
      <c r="O18" s="415">
        <v>117</v>
      </c>
      <c r="P18" s="415">
        <v>121</v>
      </c>
      <c r="Q18" s="415">
        <v>123</v>
      </c>
      <c r="R18" s="415">
        <v>122</v>
      </c>
      <c r="S18" s="415">
        <v>122</v>
      </c>
      <c r="T18" s="416">
        <v>120</v>
      </c>
    </row>
    <row r="19" spans="1:20" x14ac:dyDescent="0.25">
      <c r="A19" s="275" t="s">
        <v>11</v>
      </c>
      <c r="B19" s="412">
        <v>153</v>
      </c>
      <c r="C19" s="413">
        <v>155</v>
      </c>
      <c r="D19" s="414">
        <v>158</v>
      </c>
      <c r="E19" s="415">
        <v>149</v>
      </c>
      <c r="F19" s="415">
        <v>144</v>
      </c>
      <c r="G19" s="415">
        <v>147</v>
      </c>
      <c r="H19" s="415">
        <v>139</v>
      </c>
      <c r="I19" s="415">
        <v>131</v>
      </c>
      <c r="J19" s="415">
        <v>127</v>
      </c>
      <c r="K19" s="415">
        <v>118</v>
      </c>
      <c r="L19" s="415">
        <v>112</v>
      </c>
      <c r="M19" s="415">
        <v>109</v>
      </c>
      <c r="N19" s="415">
        <v>108</v>
      </c>
      <c r="O19" s="415">
        <v>109</v>
      </c>
      <c r="P19" s="415">
        <v>110</v>
      </c>
      <c r="Q19" s="415">
        <v>111</v>
      </c>
      <c r="R19" s="415">
        <v>113</v>
      </c>
      <c r="S19" s="415">
        <v>115</v>
      </c>
      <c r="T19" s="416">
        <v>116</v>
      </c>
    </row>
    <row r="20" spans="1:20" x14ac:dyDescent="0.25">
      <c r="A20" s="275" t="s">
        <v>12</v>
      </c>
      <c r="B20" s="412">
        <v>139</v>
      </c>
      <c r="C20" s="413">
        <v>140</v>
      </c>
      <c r="D20" s="414">
        <v>135</v>
      </c>
      <c r="E20" s="415">
        <v>128</v>
      </c>
      <c r="F20" s="415">
        <v>123</v>
      </c>
      <c r="G20" s="415">
        <v>126</v>
      </c>
      <c r="H20" s="415">
        <v>126</v>
      </c>
      <c r="I20" s="415">
        <v>119</v>
      </c>
      <c r="J20" s="415">
        <v>114</v>
      </c>
      <c r="K20" s="415">
        <v>116</v>
      </c>
      <c r="L20" s="415">
        <v>119</v>
      </c>
      <c r="M20" s="415">
        <v>119</v>
      </c>
      <c r="N20" s="415">
        <v>117</v>
      </c>
      <c r="O20" s="415">
        <v>117</v>
      </c>
      <c r="P20" s="415">
        <v>117</v>
      </c>
      <c r="Q20" s="415">
        <v>116</v>
      </c>
      <c r="R20" s="415">
        <v>116</v>
      </c>
      <c r="S20" s="415">
        <v>117</v>
      </c>
      <c r="T20" s="416">
        <v>118</v>
      </c>
    </row>
    <row r="21" spans="1:20" x14ac:dyDescent="0.25">
      <c r="A21" s="275" t="s">
        <v>13</v>
      </c>
      <c r="B21" s="412">
        <v>128</v>
      </c>
      <c r="C21" s="413">
        <v>137</v>
      </c>
      <c r="D21" s="414">
        <v>141</v>
      </c>
      <c r="E21" s="415">
        <v>120</v>
      </c>
      <c r="F21" s="415">
        <v>115</v>
      </c>
      <c r="G21" s="415">
        <v>120</v>
      </c>
      <c r="H21" s="415">
        <v>118</v>
      </c>
      <c r="I21" s="415">
        <v>115</v>
      </c>
      <c r="J21" s="415">
        <v>116</v>
      </c>
      <c r="K21" s="415">
        <v>116</v>
      </c>
      <c r="L21" s="415">
        <v>120</v>
      </c>
      <c r="M21" s="415">
        <v>119</v>
      </c>
      <c r="N21" s="415">
        <v>121</v>
      </c>
      <c r="O21" s="415">
        <v>125</v>
      </c>
      <c r="P21" s="415">
        <v>125</v>
      </c>
      <c r="Q21" s="415">
        <v>123</v>
      </c>
      <c r="R21" s="415">
        <v>122</v>
      </c>
      <c r="S21" s="415">
        <v>125</v>
      </c>
      <c r="T21" s="416">
        <v>125</v>
      </c>
    </row>
    <row r="22" spans="1:20" x14ac:dyDescent="0.25">
      <c r="A22" s="275" t="s">
        <v>14</v>
      </c>
      <c r="B22" s="412">
        <v>148</v>
      </c>
      <c r="C22" s="413">
        <v>153</v>
      </c>
      <c r="D22" s="414">
        <v>156</v>
      </c>
      <c r="E22" s="415">
        <v>156</v>
      </c>
      <c r="F22" s="415">
        <v>156</v>
      </c>
      <c r="G22" s="415">
        <v>156</v>
      </c>
      <c r="H22" s="415">
        <v>155</v>
      </c>
      <c r="I22" s="415">
        <v>155</v>
      </c>
      <c r="J22" s="415">
        <v>155</v>
      </c>
      <c r="K22" s="415">
        <v>155</v>
      </c>
      <c r="L22" s="415">
        <v>157</v>
      </c>
      <c r="M22" s="415">
        <v>155</v>
      </c>
      <c r="N22" s="415">
        <v>154</v>
      </c>
      <c r="O22" s="415">
        <v>153</v>
      </c>
      <c r="P22" s="415">
        <v>155</v>
      </c>
      <c r="Q22" s="415">
        <v>154</v>
      </c>
      <c r="R22" s="415">
        <v>155</v>
      </c>
      <c r="S22" s="415">
        <v>155</v>
      </c>
      <c r="T22" s="416">
        <v>153</v>
      </c>
    </row>
    <row r="23" spans="1:20" x14ac:dyDescent="0.25">
      <c r="A23" s="275" t="s">
        <v>15</v>
      </c>
      <c r="B23" s="412">
        <v>136</v>
      </c>
      <c r="C23" s="413">
        <v>139</v>
      </c>
      <c r="D23" s="414">
        <v>141</v>
      </c>
      <c r="E23" s="415">
        <v>136</v>
      </c>
      <c r="F23" s="415">
        <v>138</v>
      </c>
      <c r="G23" s="415">
        <v>141</v>
      </c>
      <c r="H23" s="415">
        <v>139</v>
      </c>
      <c r="I23" s="415">
        <v>138</v>
      </c>
      <c r="J23" s="415">
        <v>140</v>
      </c>
      <c r="K23" s="415">
        <v>137</v>
      </c>
      <c r="L23" s="415">
        <v>134</v>
      </c>
      <c r="M23" s="415">
        <v>135</v>
      </c>
      <c r="N23" s="415">
        <v>131</v>
      </c>
      <c r="O23" s="415">
        <v>130</v>
      </c>
      <c r="P23" s="415">
        <v>129</v>
      </c>
      <c r="Q23" s="415">
        <v>130</v>
      </c>
      <c r="R23" s="415">
        <v>133</v>
      </c>
      <c r="S23" s="415">
        <v>128</v>
      </c>
      <c r="T23" s="416">
        <v>126</v>
      </c>
    </row>
    <row r="24" spans="1:20" x14ac:dyDescent="0.25">
      <c r="A24" s="275" t="s">
        <v>16</v>
      </c>
      <c r="B24" s="412">
        <v>98</v>
      </c>
      <c r="C24" s="413">
        <v>99</v>
      </c>
      <c r="D24" s="414">
        <v>99</v>
      </c>
      <c r="E24" s="415">
        <v>100</v>
      </c>
      <c r="F24" s="415">
        <v>97</v>
      </c>
      <c r="G24" s="415">
        <v>100</v>
      </c>
      <c r="H24" s="415">
        <v>99</v>
      </c>
      <c r="I24" s="415">
        <v>84</v>
      </c>
      <c r="J24" s="415">
        <v>100</v>
      </c>
      <c r="K24" s="415">
        <v>105</v>
      </c>
      <c r="L24" s="415">
        <v>104</v>
      </c>
      <c r="M24" s="415">
        <v>102</v>
      </c>
      <c r="N24" s="415">
        <v>103</v>
      </c>
      <c r="O24" s="415">
        <v>99</v>
      </c>
      <c r="P24" s="415">
        <v>102</v>
      </c>
      <c r="Q24" s="415">
        <v>105</v>
      </c>
      <c r="R24" s="415">
        <v>105</v>
      </c>
      <c r="S24" s="415">
        <v>111</v>
      </c>
      <c r="T24" s="416">
        <v>111</v>
      </c>
    </row>
    <row r="25" spans="1:20" x14ac:dyDescent="0.25">
      <c r="A25" s="275" t="s">
        <v>17</v>
      </c>
      <c r="B25" s="412">
        <v>106</v>
      </c>
      <c r="C25" s="413">
        <v>107</v>
      </c>
      <c r="D25" s="414">
        <v>108</v>
      </c>
      <c r="E25" s="415">
        <v>108</v>
      </c>
      <c r="F25" s="415">
        <v>101</v>
      </c>
      <c r="G25" s="415">
        <v>107</v>
      </c>
      <c r="H25" s="415">
        <v>108</v>
      </c>
      <c r="I25" s="415">
        <v>109</v>
      </c>
      <c r="J25" s="415">
        <v>106</v>
      </c>
      <c r="K25" s="415">
        <v>107</v>
      </c>
      <c r="L25" s="415">
        <v>105</v>
      </c>
      <c r="M25" s="415">
        <v>100</v>
      </c>
      <c r="N25" s="415">
        <v>100</v>
      </c>
      <c r="O25" s="415">
        <v>100</v>
      </c>
      <c r="P25" s="415">
        <v>100</v>
      </c>
      <c r="Q25" s="415">
        <v>99</v>
      </c>
      <c r="R25" s="415">
        <v>95</v>
      </c>
      <c r="S25" s="415">
        <v>96</v>
      </c>
      <c r="T25" s="416">
        <v>96</v>
      </c>
    </row>
    <row r="26" spans="1:20" x14ac:dyDescent="0.25">
      <c r="A26" s="275" t="s">
        <v>18</v>
      </c>
      <c r="B26" s="412">
        <v>92</v>
      </c>
      <c r="C26" s="413">
        <v>91</v>
      </c>
      <c r="D26" s="414">
        <v>89</v>
      </c>
      <c r="E26" s="415">
        <v>94</v>
      </c>
      <c r="F26" s="415">
        <v>97</v>
      </c>
      <c r="G26" s="415">
        <v>98</v>
      </c>
      <c r="H26" s="415">
        <v>103</v>
      </c>
      <c r="I26" s="415">
        <v>101</v>
      </c>
      <c r="J26" s="415">
        <v>102</v>
      </c>
      <c r="K26" s="415">
        <v>99</v>
      </c>
      <c r="L26" s="415">
        <v>108</v>
      </c>
      <c r="M26" s="415">
        <v>107</v>
      </c>
      <c r="N26" s="415">
        <v>109</v>
      </c>
      <c r="O26" s="415">
        <v>108</v>
      </c>
      <c r="P26" s="415">
        <v>109</v>
      </c>
      <c r="Q26" s="415">
        <v>112</v>
      </c>
      <c r="R26" s="415">
        <v>110</v>
      </c>
      <c r="S26" s="415">
        <v>108</v>
      </c>
      <c r="T26" s="416">
        <v>106</v>
      </c>
    </row>
    <row r="27" spans="1:20" ht="18" x14ac:dyDescent="0.25">
      <c r="A27" s="274" t="s">
        <v>95</v>
      </c>
      <c r="B27" s="405">
        <v>110</v>
      </c>
      <c r="C27" s="406">
        <v>111</v>
      </c>
      <c r="D27" s="407">
        <v>112</v>
      </c>
      <c r="E27" s="410">
        <v>108</v>
      </c>
      <c r="F27" s="410">
        <v>103</v>
      </c>
      <c r="G27" s="410">
        <v>107</v>
      </c>
      <c r="H27" s="410">
        <v>106</v>
      </c>
      <c r="I27" s="410">
        <v>105</v>
      </c>
      <c r="J27" s="410">
        <v>105</v>
      </c>
      <c r="K27" s="410">
        <v>103</v>
      </c>
      <c r="L27" s="410">
        <v>104</v>
      </c>
      <c r="M27" s="410">
        <v>103</v>
      </c>
      <c r="N27" s="410">
        <v>103</v>
      </c>
      <c r="O27" s="410">
        <v>102</v>
      </c>
      <c r="P27" s="410">
        <v>101</v>
      </c>
      <c r="Q27" s="410">
        <v>99</v>
      </c>
      <c r="R27" s="410">
        <v>100</v>
      </c>
      <c r="S27" s="410">
        <v>100</v>
      </c>
      <c r="T27" s="411">
        <v>98</v>
      </c>
    </row>
    <row r="28" spans="1:20" x14ac:dyDescent="0.25">
      <c r="A28" s="275" t="s">
        <v>19</v>
      </c>
      <c r="B28" s="412">
        <v>103</v>
      </c>
      <c r="C28" s="413">
        <v>114</v>
      </c>
      <c r="D28" s="414">
        <v>116</v>
      </c>
      <c r="E28" s="415">
        <v>116</v>
      </c>
      <c r="F28" s="415">
        <v>116</v>
      </c>
      <c r="G28" s="415">
        <v>122</v>
      </c>
      <c r="H28" s="415">
        <v>125</v>
      </c>
      <c r="I28" s="415">
        <v>124</v>
      </c>
      <c r="J28" s="415">
        <v>122</v>
      </c>
      <c r="K28" s="415">
        <v>122</v>
      </c>
      <c r="L28" s="415">
        <v>116</v>
      </c>
      <c r="M28" s="415">
        <v>116</v>
      </c>
      <c r="N28" s="415">
        <v>116</v>
      </c>
      <c r="O28" s="415">
        <v>116</v>
      </c>
      <c r="P28" s="415">
        <v>116</v>
      </c>
      <c r="Q28" s="415">
        <v>118</v>
      </c>
      <c r="R28" s="415">
        <v>119</v>
      </c>
      <c r="S28" s="415">
        <v>121</v>
      </c>
      <c r="T28" s="416">
        <v>121</v>
      </c>
    </row>
    <row r="29" spans="1:20" x14ac:dyDescent="0.25">
      <c r="A29" s="275" t="s">
        <v>20</v>
      </c>
      <c r="B29" s="412">
        <v>116</v>
      </c>
      <c r="C29" s="413">
        <v>122</v>
      </c>
      <c r="D29" s="414">
        <v>127</v>
      </c>
      <c r="E29" s="415">
        <v>123</v>
      </c>
      <c r="F29" s="415">
        <v>120</v>
      </c>
      <c r="G29" s="415">
        <v>123</v>
      </c>
      <c r="H29" s="415">
        <v>117</v>
      </c>
      <c r="I29" s="415">
        <v>119</v>
      </c>
      <c r="J29" s="415">
        <v>118</v>
      </c>
      <c r="K29" s="415">
        <v>113</v>
      </c>
      <c r="L29" s="415">
        <v>116</v>
      </c>
      <c r="M29" s="415">
        <v>116</v>
      </c>
      <c r="N29" s="415">
        <v>116</v>
      </c>
      <c r="O29" s="415">
        <v>111</v>
      </c>
      <c r="P29" s="415">
        <v>110</v>
      </c>
      <c r="Q29" s="415">
        <v>110</v>
      </c>
      <c r="R29" s="415">
        <v>110</v>
      </c>
      <c r="S29" s="415">
        <v>108</v>
      </c>
      <c r="T29" s="416">
        <v>105</v>
      </c>
    </row>
    <row r="30" spans="1:20" x14ac:dyDescent="0.25">
      <c r="A30" s="275" t="s">
        <v>21</v>
      </c>
      <c r="B30" s="412">
        <v>109</v>
      </c>
      <c r="C30" s="413">
        <v>115</v>
      </c>
      <c r="D30" s="414">
        <v>115</v>
      </c>
      <c r="E30" s="415">
        <v>109</v>
      </c>
      <c r="F30" s="415">
        <v>106</v>
      </c>
      <c r="G30" s="415">
        <v>110</v>
      </c>
      <c r="H30" s="415">
        <v>110</v>
      </c>
      <c r="I30" s="415">
        <v>111</v>
      </c>
      <c r="J30" s="415">
        <v>109</v>
      </c>
      <c r="K30" s="415">
        <v>111</v>
      </c>
      <c r="L30" s="415">
        <v>109</v>
      </c>
      <c r="M30" s="415">
        <v>109</v>
      </c>
      <c r="N30" s="415">
        <v>109</v>
      </c>
      <c r="O30" s="415">
        <v>110</v>
      </c>
      <c r="P30" s="415">
        <v>107</v>
      </c>
      <c r="Q30" s="415">
        <v>106</v>
      </c>
      <c r="R30" s="415">
        <v>107</v>
      </c>
      <c r="S30" s="415">
        <v>105</v>
      </c>
      <c r="T30" s="417">
        <v>105</v>
      </c>
    </row>
    <row r="31" spans="1:20" x14ac:dyDescent="0.25">
      <c r="A31" s="275" t="s">
        <v>24</v>
      </c>
      <c r="B31" s="412">
        <v>118</v>
      </c>
      <c r="C31" s="413">
        <v>121</v>
      </c>
      <c r="D31" s="414">
        <v>124</v>
      </c>
      <c r="E31" s="415">
        <v>121</v>
      </c>
      <c r="F31" s="415">
        <v>115</v>
      </c>
      <c r="G31" s="415">
        <v>128</v>
      </c>
      <c r="H31" s="415">
        <v>126</v>
      </c>
      <c r="I31" s="415">
        <v>125</v>
      </c>
      <c r="J31" s="415">
        <v>126</v>
      </c>
      <c r="K31" s="415">
        <v>125</v>
      </c>
      <c r="L31" s="415">
        <v>125</v>
      </c>
      <c r="M31" s="415">
        <v>124</v>
      </c>
      <c r="N31" s="415">
        <v>121</v>
      </c>
      <c r="O31" s="415">
        <v>116</v>
      </c>
      <c r="P31" s="415">
        <v>112</v>
      </c>
      <c r="Q31" s="415">
        <v>108</v>
      </c>
      <c r="R31" s="415">
        <v>109</v>
      </c>
      <c r="S31" s="415">
        <v>110</v>
      </c>
      <c r="T31" s="416">
        <v>108</v>
      </c>
    </row>
    <row r="32" spans="1:20" x14ac:dyDescent="0.25">
      <c r="A32" s="275" t="s">
        <v>25</v>
      </c>
      <c r="B32" s="412">
        <v>94</v>
      </c>
      <c r="C32" s="413">
        <v>93</v>
      </c>
      <c r="D32" s="414">
        <v>94</v>
      </c>
      <c r="E32" s="415">
        <v>96</v>
      </c>
      <c r="F32" s="415">
        <v>98</v>
      </c>
      <c r="G32" s="415">
        <v>98</v>
      </c>
      <c r="H32" s="415">
        <v>100</v>
      </c>
      <c r="I32" s="415">
        <v>102</v>
      </c>
      <c r="J32" s="415">
        <v>105</v>
      </c>
      <c r="K32" s="415">
        <v>106</v>
      </c>
      <c r="L32" s="415">
        <v>108</v>
      </c>
      <c r="M32" s="415">
        <v>108</v>
      </c>
      <c r="N32" s="415">
        <v>107</v>
      </c>
      <c r="O32" s="415">
        <v>106</v>
      </c>
      <c r="P32" s="415">
        <v>106</v>
      </c>
      <c r="Q32" s="415">
        <v>107</v>
      </c>
      <c r="R32" s="415">
        <v>106</v>
      </c>
      <c r="S32" s="415">
        <v>106</v>
      </c>
      <c r="T32" s="416">
        <v>107</v>
      </c>
    </row>
    <row r="33" spans="1:20" x14ac:dyDescent="0.25">
      <c r="A33" s="275" t="s">
        <v>26</v>
      </c>
      <c r="B33" s="412">
        <v>124</v>
      </c>
      <c r="C33" s="413">
        <v>127</v>
      </c>
      <c r="D33" s="414">
        <v>127</v>
      </c>
      <c r="E33" s="415">
        <v>121</v>
      </c>
      <c r="F33" s="415">
        <v>119</v>
      </c>
      <c r="G33" s="415">
        <v>125</v>
      </c>
      <c r="H33" s="415">
        <v>124</v>
      </c>
      <c r="I33" s="415">
        <v>122</v>
      </c>
      <c r="J33" s="415">
        <v>117</v>
      </c>
      <c r="K33" s="415">
        <v>116</v>
      </c>
      <c r="L33" s="415">
        <v>117</v>
      </c>
      <c r="M33" s="415">
        <v>116</v>
      </c>
      <c r="N33" s="415">
        <v>117</v>
      </c>
      <c r="O33" s="415">
        <v>116</v>
      </c>
      <c r="P33" s="415">
        <v>116</v>
      </c>
      <c r="Q33" s="415">
        <v>113</v>
      </c>
      <c r="R33" s="415">
        <v>114</v>
      </c>
      <c r="S33" s="415">
        <v>114</v>
      </c>
      <c r="T33" s="416">
        <v>114</v>
      </c>
    </row>
    <row r="34" spans="1:20" x14ac:dyDescent="0.25">
      <c r="A34" s="275" t="s">
        <v>27</v>
      </c>
      <c r="B34" s="412">
        <v>94</v>
      </c>
      <c r="C34" s="413">
        <v>97</v>
      </c>
      <c r="D34" s="414">
        <v>103</v>
      </c>
      <c r="E34" s="415">
        <v>101</v>
      </c>
      <c r="F34" s="415">
        <v>99</v>
      </c>
      <c r="G34" s="415">
        <v>100</v>
      </c>
      <c r="H34" s="415">
        <v>102</v>
      </c>
      <c r="I34" s="415">
        <v>104</v>
      </c>
      <c r="J34" s="415">
        <v>104</v>
      </c>
      <c r="K34" s="415">
        <v>100</v>
      </c>
      <c r="L34" s="415">
        <v>96</v>
      </c>
      <c r="M34" s="415">
        <v>95</v>
      </c>
      <c r="N34" s="415">
        <v>94</v>
      </c>
      <c r="O34" s="415">
        <v>92</v>
      </c>
      <c r="P34" s="415">
        <v>88</v>
      </c>
      <c r="Q34" s="415">
        <v>84</v>
      </c>
      <c r="R34" s="415">
        <v>83</v>
      </c>
      <c r="S34" s="415">
        <v>82</v>
      </c>
      <c r="T34" s="416">
        <v>82</v>
      </c>
    </row>
    <row r="35" spans="1:20" x14ac:dyDescent="0.25">
      <c r="A35" s="275" t="s">
        <v>28</v>
      </c>
      <c r="B35" s="412">
        <v>110</v>
      </c>
      <c r="C35" s="413">
        <v>102</v>
      </c>
      <c r="D35" s="414">
        <v>103</v>
      </c>
      <c r="E35" s="415">
        <v>95</v>
      </c>
      <c r="F35" s="415">
        <v>101</v>
      </c>
      <c r="G35" s="415">
        <v>107</v>
      </c>
      <c r="H35" s="415">
        <v>109</v>
      </c>
      <c r="I35" s="415">
        <v>114</v>
      </c>
      <c r="J35" s="415">
        <v>115</v>
      </c>
      <c r="K35" s="415">
        <v>115</v>
      </c>
      <c r="L35" s="415">
        <v>115</v>
      </c>
      <c r="M35" s="415">
        <v>113</v>
      </c>
      <c r="N35" s="415">
        <v>114</v>
      </c>
      <c r="O35" s="415">
        <v>112</v>
      </c>
      <c r="P35" s="415">
        <v>115</v>
      </c>
      <c r="Q35" s="415">
        <v>113</v>
      </c>
      <c r="R35" s="415">
        <v>112</v>
      </c>
      <c r="S35" s="415">
        <v>112</v>
      </c>
      <c r="T35" s="416">
        <v>112</v>
      </c>
    </row>
    <row r="36" spans="1:20" x14ac:dyDescent="0.25">
      <c r="A36" s="275" t="s">
        <v>29</v>
      </c>
      <c r="B36" s="412">
        <v>134</v>
      </c>
      <c r="C36" s="413">
        <v>136</v>
      </c>
      <c r="D36" s="414">
        <v>136</v>
      </c>
      <c r="E36" s="415">
        <v>132</v>
      </c>
      <c r="F36" s="415">
        <v>129</v>
      </c>
      <c r="G36" s="415">
        <v>136</v>
      </c>
      <c r="H36" s="415">
        <v>133</v>
      </c>
      <c r="I36" s="415">
        <v>126</v>
      </c>
      <c r="J36" s="415">
        <v>122</v>
      </c>
      <c r="K36" s="415">
        <v>113</v>
      </c>
      <c r="L36" s="415">
        <v>108</v>
      </c>
      <c r="M36" s="415">
        <v>103</v>
      </c>
      <c r="N36" s="415">
        <v>103</v>
      </c>
      <c r="O36" s="415">
        <v>99</v>
      </c>
      <c r="P36" s="415">
        <v>100</v>
      </c>
      <c r="Q36" s="415">
        <v>96</v>
      </c>
      <c r="R36" s="415">
        <v>95</v>
      </c>
      <c r="S36" s="415">
        <v>97</v>
      </c>
      <c r="T36" s="416">
        <v>97</v>
      </c>
    </row>
    <row r="37" spans="1:20" x14ac:dyDescent="0.25">
      <c r="A37" s="275" t="s">
        <v>30</v>
      </c>
      <c r="B37" s="412">
        <v>104</v>
      </c>
      <c r="C37" s="413">
        <v>103</v>
      </c>
      <c r="D37" s="414">
        <v>102</v>
      </c>
      <c r="E37" s="415">
        <v>96</v>
      </c>
      <c r="F37" s="415">
        <v>87</v>
      </c>
      <c r="G37" s="415">
        <v>87</v>
      </c>
      <c r="H37" s="415">
        <v>84</v>
      </c>
      <c r="I37" s="415">
        <v>84</v>
      </c>
      <c r="J37" s="415">
        <v>85</v>
      </c>
      <c r="K37" s="415">
        <v>84</v>
      </c>
      <c r="L37" s="415">
        <v>87</v>
      </c>
      <c r="M37" s="415">
        <v>87</v>
      </c>
      <c r="N37" s="415">
        <v>87</v>
      </c>
      <c r="O37" s="415">
        <v>89</v>
      </c>
      <c r="P37" s="415">
        <v>88</v>
      </c>
      <c r="Q37" s="415">
        <v>87</v>
      </c>
      <c r="R37" s="415">
        <v>88</v>
      </c>
      <c r="S37" s="415">
        <v>88</v>
      </c>
      <c r="T37" s="416">
        <v>84</v>
      </c>
    </row>
    <row r="38" spans="1:20" ht="18" x14ac:dyDescent="0.25">
      <c r="A38" s="274" t="s">
        <v>116</v>
      </c>
      <c r="B38" s="405">
        <v>117</v>
      </c>
      <c r="C38" s="406">
        <v>120</v>
      </c>
      <c r="D38" s="407">
        <v>123</v>
      </c>
      <c r="E38" s="410">
        <v>124</v>
      </c>
      <c r="F38" s="410">
        <v>123</v>
      </c>
      <c r="G38" s="410">
        <v>122</v>
      </c>
      <c r="H38" s="410">
        <v>122</v>
      </c>
      <c r="I38" s="410">
        <v>122</v>
      </c>
      <c r="J38" s="410">
        <v>123</v>
      </c>
      <c r="K38" s="410">
        <v>121</v>
      </c>
      <c r="L38" s="410">
        <v>124</v>
      </c>
      <c r="M38" s="410">
        <v>123</v>
      </c>
      <c r="N38" s="410">
        <v>122</v>
      </c>
      <c r="O38" s="410">
        <v>122</v>
      </c>
      <c r="P38" s="410">
        <v>120</v>
      </c>
      <c r="Q38" s="410">
        <v>119</v>
      </c>
      <c r="R38" s="410">
        <v>118</v>
      </c>
      <c r="S38" s="410">
        <v>119</v>
      </c>
      <c r="T38" s="411">
        <v>120</v>
      </c>
    </row>
    <row r="39" spans="1:20" x14ac:dyDescent="0.25">
      <c r="A39" s="275" t="s">
        <v>31</v>
      </c>
      <c r="B39" s="412">
        <v>100</v>
      </c>
      <c r="C39" s="413">
        <v>99</v>
      </c>
      <c r="D39" s="414">
        <v>104</v>
      </c>
      <c r="E39" s="415">
        <v>105</v>
      </c>
      <c r="F39" s="415">
        <v>107</v>
      </c>
      <c r="G39" s="415">
        <v>113</v>
      </c>
      <c r="H39" s="415">
        <v>114</v>
      </c>
      <c r="I39" s="415">
        <v>116</v>
      </c>
      <c r="J39" s="415">
        <v>117</v>
      </c>
      <c r="K39" s="415">
        <v>115</v>
      </c>
      <c r="L39" s="415">
        <v>116</v>
      </c>
      <c r="M39" s="415">
        <v>117</v>
      </c>
      <c r="N39" s="415">
        <v>116</v>
      </c>
      <c r="O39" s="415">
        <v>116</v>
      </c>
      <c r="P39" s="415">
        <v>116</v>
      </c>
      <c r="Q39" s="415">
        <v>116</v>
      </c>
      <c r="R39" s="415">
        <v>116</v>
      </c>
      <c r="S39" s="415">
        <v>117</v>
      </c>
      <c r="T39" s="416">
        <v>122</v>
      </c>
    </row>
    <row r="40" spans="1:20" x14ac:dyDescent="0.25">
      <c r="A40" s="275" t="s">
        <v>32</v>
      </c>
      <c r="B40" s="412">
        <v>110</v>
      </c>
      <c r="C40" s="413">
        <v>112</v>
      </c>
      <c r="D40" s="414">
        <v>114</v>
      </c>
      <c r="E40" s="415">
        <v>116</v>
      </c>
      <c r="F40" s="415">
        <v>120</v>
      </c>
      <c r="G40" s="415">
        <v>114</v>
      </c>
      <c r="H40" s="415">
        <v>113</v>
      </c>
      <c r="I40" s="415">
        <v>113</v>
      </c>
      <c r="J40" s="415">
        <v>113</v>
      </c>
      <c r="K40" s="415">
        <v>117</v>
      </c>
      <c r="L40" s="415">
        <v>121</v>
      </c>
      <c r="M40" s="415">
        <v>120</v>
      </c>
      <c r="N40" s="415">
        <v>115</v>
      </c>
      <c r="O40" s="415">
        <v>116</v>
      </c>
      <c r="P40" s="415">
        <v>117</v>
      </c>
      <c r="Q40" s="415">
        <v>120</v>
      </c>
      <c r="R40" s="415">
        <v>122</v>
      </c>
      <c r="S40" s="415">
        <v>123</v>
      </c>
      <c r="T40" s="416">
        <v>124</v>
      </c>
    </row>
    <row r="41" spans="1:20" x14ac:dyDescent="0.25">
      <c r="A41" s="275" t="s">
        <v>33</v>
      </c>
      <c r="B41" s="412"/>
      <c r="C41" s="413"/>
      <c r="D41" s="414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>
        <v>113</v>
      </c>
      <c r="Q41" s="415">
        <v>114</v>
      </c>
      <c r="R41" s="415">
        <v>113</v>
      </c>
      <c r="S41" s="415">
        <v>113</v>
      </c>
      <c r="T41" s="416">
        <v>111</v>
      </c>
    </row>
    <row r="42" spans="1:20" x14ac:dyDescent="0.25">
      <c r="A42" s="275" t="s">
        <v>34</v>
      </c>
      <c r="B42" s="412">
        <v>124</v>
      </c>
      <c r="C42" s="413">
        <v>126</v>
      </c>
      <c r="D42" s="414">
        <v>128</v>
      </c>
      <c r="E42" s="415">
        <v>130</v>
      </c>
      <c r="F42" s="415">
        <v>127</v>
      </c>
      <c r="G42" s="415">
        <v>129</v>
      </c>
      <c r="H42" s="415">
        <v>129</v>
      </c>
      <c r="I42" s="415">
        <v>129</v>
      </c>
      <c r="J42" s="415">
        <v>130</v>
      </c>
      <c r="K42" s="415">
        <v>131</v>
      </c>
      <c r="L42" s="415">
        <v>133</v>
      </c>
      <c r="M42" s="415">
        <v>133</v>
      </c>
      <c r="N42" s="415">
        <v>132</v>
      </c>
      <c r="O42" s="415">
        <v>133</v>
      </c>
      <c r="P42" s="415">
        <v>132</v>
      </c>
      <c r="Q42" s="415">
        <v>132</v>
      </c>
      <c r="R42" s="415">
        <v>132</v>
      </c>
      <c r="S42" s="415">
        <v>132</v>
      </c>
      <c r="T42" s="416">
        <v>136</v>
      </c>
    </row>
    <row r="43" spans="1:20" x14ac:dyDescent="0.25">
      <c r="A43" s="275" t="s">
        <v>35</v>
      </c>
      <c r="B43" s="412">
        <v>130</v>
      </c>
      <c r="C43" s="413">
        <v>133</v>
      </c>
      <c r="D43" s="414">
        <v>135</v>
      </c>
      <c r="E43" s="415">
        <v>129</v>
      </c>
      <c r="F43" s="415">
        <v>135</v>
      </c>
      <c r="G43" s="415">
        <v>136</v>
      </c>
      <c r="H43" s="415">
        <v>137</v>
      </c>
      <c r="I43" s="415">
        <v>137</v>
      </c>
      <c r="J43" s="415">
        <v>138</v>
      </c>
      <c r="K43" s="415">
        <v>135</v>
      </c>
      <c r="L43" s="415">
        <v>136</v>
      </c>
      <c r="M43" s="415">
        <v>133</v>
      </c>
      <c r="N43" s="415">
        <v>133</v>
      </c>
      <c r="O43" s="415">
        <v>132</v>
      </c>
      <c r="P43" s="415">
        <v>133</v>
      </c>
      <c r="Q43" s="415">
        <v>133</v>
      </c>
      <c r="R43" s="415">
        <v>129</v>
      </c>
      <c r="S43" s="415">
        <v>129</v>
      </c>
      <c r="T43" s="416">
        <v>133</v>
      </c>
    </row>
    <row r="44" spans="1:20" x14ac:dyDescent="0.25">
      <c r="A44" s="275" t="s">
        <v>36</v>
      </c>
      <c r="B44" s="412">
        <v>113</v>
      </c>
      <c r="C44" s="413">
        <v>115</v>
      </c>
      <c r="D44" s="414">
        <v>117</v>
      </c>
      <c r="E44" s="415">
        <v>122</v>
      </c>
      <c r="F44" s="415">
        <v>123</v>
      </c>
      <c r="G44" s="415">
        <v>125</v>
      </c>
      <c r="H44" s="415">
        <v>125</v>
      </c>
      <c r="I44" s="415">
        <v>124</v>
      </c>
      <c r="J44" s="415">
        <v>124</v>
      </c>
      <c r="K44" s="415">
        <v>125</v>
      </c>
      <c r="L44" s="415">
        <v>128</v>
      </c>
      <c r="M44" s="415">
        <v>128</v>
      </c>
      <c r="N44" s="415">
        <v>127</v>
      </c>
      <c r="O44" s="415">
        <v>124</v>
      </c>
      <c r="P44" s="415">
        <v>125</v>
      </c>
      <c r="Q44" s="415">
        <v>116</v>
      </c>
      <c r="R44" s="415">
        <v>115</v>
      </c>
      <c r="S44" s="415">
        <v>117</v>
      </c>
      <c r="T44" s="416">
        <v>117</v>
      </c>
    </row>
    <row r="45" spans="1:20" x14ac:dyDescent="0.25">
      <c r="A45" s="275" t="s">
        <v>37</v>
      </c>
      <c r="B45" s="412">
        <v>108</v>
      </c>
      <c r="C45" s="413">
        <v>115</v>
      </c>
      <c r="D45" s="414">
        <v>121</v>
      </c>
      <c r="E45" s="415">
        <v>120</v>
      </c>
      <c r="F45" s="415">
        <v>119</v>
      </c>
      <c r="G45" s="415">
        <v>110</v>
      </c>
      <c r="H45" s="415">
        <v>110</v>
      </c>
      <c r="I45" s="415">
        <v>111</v>
      </c>
      <c r="J45" s="415">
        <v>111</v>
      </c>
      <c r="K45" s="415">
        <v>106</v>
      </c>
      <c r="L45" s="415">
        <v>109</v>
      </c>
      <c r="M45" s="415">
        <v>106</v>
      </c>
      <c r="N45" s="415">
        <v>106</v>
      </c>
      <c r="O45" s="415">
        <v>106</v>
      </c>
      <c r="P45" s="415">
        <v>106</v>
      </c>
      <c r="Q45" s="415">
        <v>106</v>
      </c>
      <c r="R45" s="415">
        <v>104</v>
      </c>
      <c r="S45" s="415">
        <v>104</v>
      </c>
      <c r="T45" s="416">
        <v>105</v>
      </c>
    </row>
    <row r="46" spans="1:20" x14ac:dyDescent="0.25">
      <c r="A46" s="275" t="s">
        <v>38</v>
      </c>
      <c r="B46" s="412"/>
      <c r="C46" s="413"/>
      <c r="D46" s="414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>
        <v>103</v>
      </c>
      <c r="Q46" s="415">
        <v>96</v>
      </c>
      <c r="R46" s="415">
        <v>97</v>
      </c>
      <c r="S46" s="415">
        <v>98</v>
      </c>
      <c r="T46" s="416">
        <v>95</v>
      </c>
    </row>
    <row r="47" spans="1:20" ht="18" x14ac:dyDescent="0.25">
      <c r="A47" s="274" t="s">
        <v>89</v>
      </c>
      <c r="B47" s="405">
        <v>116</v>
      </c>
      <c r="C47" s="406">
        <v>116</v>
      </c>
      <c r="D47" s="407">
        <v>118</v>
      </c>
      <c r="E47" s="410">
        <v>122</v>
      </c>
      <c r="F47" s="410">
        <v>125</v>
      </c>
      <c r="G47" s="410">
        <v>125</v>
      </c>
      <c r="H47" s="410">
        <v>126</v>
      </c>
      <c r="I47" s="410">
        <v>127</v>
      </c>
      <c r="J47" s="410">
        <v>125</v>
      </c>
      <c r="K47" s="410">
        <v>125</v>
      </c>
      <c r="L47" s="410">
        <v>128</v>
      </c>
      <c r="M47" s="410">
        <v>128</v>
      </c>
      <c r="N47" s="410">
        <v>127</v>
      </c>
      <c r="O47" s="410">
        <v>126</v>
      </c>
      <c r="P47" s="410">
        <v>127</v>
      </c>
      <c r="Q47" s="410">
        <v>126</v>
      </c>
      <c r="R47" s="410">
        <v>125</v>
      </c>
      <c r="S47" s="410">
        <v>125</v>
      </c>
      <c r="T47" s="411">
        <v>125</v>
      </c>
    </row>
    <row r="48" spans="1:20" x14ac:dyDescent="0.25">
      <c r="A48" s="275" t="s">
        <v>39</v>
      </c>
      <c r="B48" s="412">
        <v>114</v>
      </c>
      <c r="C48" s="413">
        <v>114</v>
      </c>
      <c r="D48" s="414">
        <v>119</v>
      </c>
      <c r="E48" s="415">
        <v>122</v>
      </c>
      <c r="F48" s="415">
        <v>123</v>
      </c>
      <c r="G48" s="415">
        <v>121</v>
      </c>
      <c r="H48" s="415">
        <v>121</v>
      </c>
      <c r="I48" s="415">
        <v>121</v>
      </c>
      <c r="J48" s="415">
        <v>119</v>
      </c>
      <c r="K48" s="415">
        <v>119</v>
      </c>
      <c r="L48" s="415">
        <v>127</v>
      </c>
      <c r="M48" s="415">
        <v>127</v>
      </c>
      <c r="N48" s="415">
        <v>125</v>
      </c>
      <c r="O48" s="415">
        <v>123</v>
      </c>
      <c r="P48" s="415">
        <v>124</v>
      </c>
      <c r="Q48" s="415">
        <v>125</v>
      </c>
      <c r="R48" s="415">
        <v>125</v>
      </c>
      <c r="S48" s="415">
        <v>125</v>
      </c>
      <c r="T48" s="416">
        <v>124</v>
      </c>
    </row>
    <row r="49" spans="1:20" x14ac:dyDescent="0.25">
      <c r="A49" s="275" t="s">
        <v>104</v>
      </c>
      <c r="B49" s="412">
        <v>134</v>
      </c>
      <c r="C49" s="413">
        <v>119</v>
      </c>
      <c r="D49" s="414">
        <v>120</v>
      </c>
      <c r="E49" s="415">
        <v>123</v>
      </c>
      <c r="F49" s="415">
        <v>132</v>
      </c>
      <c r="G49" s="415">
        <v>139</v>
      </c>
      <c r="H49" s="415">
        <v>146</v>
      </c>
      <c r="I49" s="415">
        <v>151</v>
      </c>
      <c r="J49" s="415">
        <v>152</v>
      </c>
      <c r="K49" s="415">
        <v>157</v>
      </c>
      <c r="L49" s="415">
        <v>129</v>
      </c>
      <c r="M49" s="415">
        <v>129</v>
      </c>
      <c r="N49" s="415">
        <v>130</v>
      </c>
      <c r="O49" s="415">
        <v>129</v>
      </c>
      <c r="P49" s="415">
        <v>129</v>
      </c>
      <c r="Q49" s="415">
        <v>129</v>
      </c>
      <c r="R49" s="415">
        <v>125</v>
      </c>
      <c r="S49" s="415">
        <v>122</v>
      </c>
      <c r="T49" s="416">
        <v>122</v>
      </c>
    </row>
    <row r="50" spans="1:20" ht="19.5" x14ac:dyDescent="0.25">
      <c r="A50" s="275" t="s">
        <v>41</v>
      </c>
      <c r="B50" s="412">
        <v>104</v>
      </c>
      <c r="C50" s="413">
        <v>103</v>
      </c>
      <c r="D50" s="414">
        <v>103</v>
      </c>
      <c r="E50" s="415">
        <v>105</v>
      </c>
      <c r="F50" s="415">
        <v>107</v>
      </c>
      <c r="G50" s="415">
        <v>108</v>
      </c>
      <c r="H50" s="415">
        <v>106</v>
      </c>
      <c r="I50" s="415">
        <v>108</v>
      </c>
      <c r="J50" s="415">
        <v>105</v>
      </c>
      <c r="K50" s="415">
        <v>105</v>
      </c>
      <c r="L50" s="415">
        <v>101</v>
      </c>
      <c r="M50" s="415">
        <v>100</v>
      </c>
      <c r="N50" s="415">
        <v>100</v>
      </c>
      <c r="O50" s="415">
        <v>100</v>
      </c>
      <c r="P50" s="415">
        <v>100</v>
      </c>
      <c r="Q50" s="415">
        <v>100</v>
      </c>
      <c r="R50" s="415">
        <v>100</v>
      </c>
      <c r="S50" s="415">
        <v>101</v>
      </c>
      <c r="T50" s="416">
        <v>100</v>
      </c>
    </row>
    <row r="51" spans="1:20" ht="19.5" x14ac:dyDescent="0.25">
      <c r="A51" s="275" t="s">
        <v>42</v>
      </c>
      <c r="B51" s="412">
        <v>120</v>
      </c>
      <c r="C51" s="413">
        <v>120</v>
      </c>
      <c r="D51" s="414">
        <v>126</v>
      </c>
      <c r="E51" s="415">
        <v>127</v>
      </c>
      <c r="F51" s="415">
        <v>127</v>
      </c>
      <c r="G51" s="415">
        <v>126</v>
      </c>
      <c r="H51" s="415">
        <v>126</v>
      </c>
      <c r="I51" s="415">
        <v>127</v>
      </c>
      <c r="J51" s="415">
        <v>120</v>
      </c>
      <c r="K51" s="415">
        <v>121</v>
      </c>
      <c r="L51" s="415">
        <v>134</v>
      </c>
      <c r="M51" s="415">
        <v>131</v>
      </c>
      <c r="N51" s="415">
        <v>134</v>
      </c>
      <c r="O51" s="415">
        <v>133</v>
      </c>
      <c r="P51" s="415">
        <v>135</v>
      </c>
      <c r="Q51" s="415">
        <v>134</v>
      </c>
      <c r="R51" s="415">
        <v>134</v>
      </c>
      <c r="S51" s="415">
        <v>130</v>
      </c>
      <c r="T51" s="416">
        <v>131</v>
      </c>
    </row>
    <row r="52" spans="1:20" ht="19.5" x14ac:dyDescent="0.25">
      <c r="A52" s="275" t="s">
        <v>94</v>
      </c>
      <c r="B52" s="412">
        <v>88</v>
      </c>
      <c r="C52" s="413">
        <v>95</v>
      </c>
      <c r="D52" s="414">
        <v>96</v>
      </c>
      <c r="E52" s="415">
        <v>104</v>
      </c>
      <c r="F52" s="415">
        <v>105</v>
      </c>
      <c r="G52" s="415">
        <v>105</v>
      </c>
      <c r="H52" s="415">
        <v>105</v>
      </c>
      <c r="I52" s="415">
        <v>105</v>
      </c>
      <c r="J52" s="415">
        <v>100</v>
      </c>
      <c r="K52" s="415">
        <v>99</v>
      </c>
      <c r="L52" s="415">
        <v>101</v>
      </c>
      <c r="M52" s="415">
        <v>104</v>
      </c>
      <c r="N52" s="415">
        <v>103</v>
      </c>
      <c r="O52" s="415">
        <v>103</v>
      </c>
      <c r="P52" s="415">
        <v>103</v>
      </c>
      <c r="Q52" s="415">
        <v>104</v>
      </c>
      <c r="R52" s="415">
        <v>105</v>
      </c>
      <c r="S52" s="415">
        <v>105</v>
      </c>
      <c r="T52" s="416">
        <v>105</v>
      </c>
    </row>
    <row r="53" spans="1:20" x14ac:dyDescent="0.25">
      <c r="A53" s="275" t="s">
        <v>97</v>
      </c>
      <c r="B53" s="415" t="s">
        <v>103</v>
      </c>
      <c r="C53" s="415" t="s">
        <v>103</v>
      </c>
      <c r="D53" s="415" t="s">
        <v>103</v>
      </c>
      <c r="E53" s="415" t="s">
        <v>103</v>
      </c>
      <c r="F53" s="415" t="s">
        <v>103</v>
      </c>
      <c r="G53" s="415" t="s">
        <v>103</v>
      </c>
      <c r="H53" s="415" t="s">
        <v>103</v>
      </c>
      <c r="I53" s="415">
        <v>125</v>
      </c>
      <c r="J53" s="415">
        <v>126</v>
      </c>
      <c r="K53" s="415">
        <v>126</v>
      </c>
      <c r="L53" s="415">
        <v>126</v>
      </c>
      <c r="M53" s="415">
        <v>124</v>
      </c>
      <c r="N53" s="415">
        <v>124</v>
      </c>
      <c r="O53" s="415">
        <v>126</v>
      </c>
      <c r="P53" s="415">
        <v>128</v>
      </c>
      <c r="Q53" s="415">
        <v>129</v>
      </c>
      <c r="R53" s="415">
        <v>129</v>
      </c>
      <c r="S53" s="415">
        <v>129</v>
      </c>
      <c r="T53" s="416">
        <v>130</v>
      </c>
    </row>
    <row r="54" spans="1:20" x14ac:dyDescent="0.25">
      <c r="A54" s="275" t="s">
        <v>45</v>
      </c>
      <c r="B54" s="412">
        <v>125</v>
      </c>
      <c r="C54" s="413">
        <v>126</v>
      </c>
      <c r="D54" s="414">
        <v>127</v>
      </c>
      <c r="E54" s="415">
        <v>132</v>
      </c>
      <c r="F54" s="415">
        <v>138</v>
      </c>
      <c r="G54" s="415">
        <v>138</v>
      </c>
      <c r="H54" s="415">
        <v>139</v>
      </c>
      <c r="I54" s="415">
        <v>140</v>
      </c>
      <c r="J54" s="415">
        <v>139</v>
      </c>
      <c r="K54" s="415">
        <v>140</v>
      </c>
      <c r="L54" s="415">
        <v>144</v>
      </c>
      <c r="M54" s="415">
        <v>144</v>
      </c>
      <c r="N54" s="415">
        <v>143</v>
      </c>
      <c r="O54" s="415">
        <v>141</v>
      </c>
      <c r="P54" s="415">
        <v>141</v>
      </c>
      <c r="Q54" s="415">
        <v>138</v>
      </c>
      <c r="R54" s="415">
        <v>136</v>
      </c>
      <c r="S54" s="415">
        <v>136</v>
      </c>
      <c r="T54" s="416">
        <v>135</v>
      </c>
    </row>
    <row r="55" spans="1:20" ht="18" x14ac:dyDescent="0.25">
      <c r="A55" s="277" t="s">
        <v>90</v>
      </c>
      <c r="B55" s="405">
        <v>121</v>
      </c>
      <c r="C55" s="406">
        <v>124</v>
      </c>
      <c r="D55" s="407">
        <v>125</v>
      </c>
      <c r="E55" s="410">
        <v>123</v>
      </c>
      <c r="F55" s="410">
        <v>119</v>
      </c>
      <c r="G55" s="410">
        <v>122</v>
      </c>
      <c r="H55" s="410">
        <v>121</v>
      </c>
      <c r="I55" s="410">
        <v>119</v>
      </c>
      <c r="J55" s="410">
        <v>115</v>
      </c>
      <c r="K55" s="410">
        <v>115</v>
      </c>
      <c r="L55" s="410">
        <v>115</v>
      </c>
      <c r="M55" s="410">
        <v>115</v>
      </c>
      <c r="N55" s="410">
        <v>115</v>
      </c>
      <c r="O55" s="410">
        <v>114</v>
      </c>
      <c r="P55" s="410">
        <v>116</v>
      </c>
      <c r="Q55" s="410">
        <v>115</v>
      </c>
      <c r="R55" s="410">
        <v>115</v>
      </c>
      <c r="S55" s="410">
        <v>115</v>
      </c>
      <c r="T55" s="411">
        <v>115</v>
      </c>
    </row>
    <row r="56" spans="1:20" x14ac:dyDescent="0.25">
      <c r="A56" s="275" t="s">
        <v>46</v>
      </c>
      <c r="B56" s="412">
        <v>113</v>
      </c>
      <c r="C56" s="413">
        <v>114</v>
      </c>
      <c r="D56" s="414">
        <v>114</v>
      </c>
      <c r="E56" s="415">
        <v>116</v>
      </c>
      <c r="F56" s="415">
        <v>121</v>
      </c>
      <c r="G56" s="415">
        <v>121</v>
      </c>
      <c r="H56" s="415">
        <v>123</v>
      </c>
      <c r="I56" s="415">
        <v>120</v>
      </c>
      <c r="J56" s="415">
        <v>122</v>
      </c>
      <c r="K56" s="415">
        <v>122</v>
      </c>
      <c r="L56" s="415">
        <v>126</v>
      </c>
      <c r="M56" s="415">
        <v>122</v>
      </c>
      <c r="N56" s="415">
        <v>123</v>
      </c>
      <c r="O56" s="415">
        <v>122</v>
      </c>
      <c r="P56" s="415">
        <v>121</v>
      </c>
      <c r="Q56" s="415">
        <v>120</v>
      </c>
      <c r="R56" s="415">
        <v>119</v>
      </c>
      <c r="S56" s="415">
        <v>120</v>
      </c>
      <c r="T56" s="416">
        <v>121</v>
      </c>
    </row>
    <row r="57" spans="1:20" x14ac:dyDescent="0.25">
      <c r="A57" s="275" t="s">
        <v>47</v>
      </c>
      <c r="B57" s="412">
        <v>128</v>
      </c>
      <c r="C57" s="413">
        <v>131</v>
      </c>
      <c r="D57" s="414">
        <v>137</v>
      </c>
      <c r="E57" s="415">
        <v>128</v>
      </c>
      <c r="F57" s="415">
        <v>129</v>
      </c>
      <c r="G57" s="415">
        <v>131</v>
      </c>
      <c r="H57" s="415">
        <v>136</v>
      </c>
      <c r="I57" s="415">
        <v>140</v>
      </c>
      <c r="J57" s="415">
        <v>131</v>
      </c>
      <c r="K57" s="415">
        <v>131</v>
      </c>
      <c r="L57" s="415">
        <v>134</v>
      </c>
      <c r="M57" s="415">
        <v>134</v>
      </c>
      <c r="N57" s="415">
        <v>135</v>
      </c>
      <c r="O57" s="415">
        <v>136</v>
      </c>
      <c r="P57" s="415">
        <v>137</v>
      </c>
      <c r="Q57" s="415">
        <v>131</v>
      </c>
      <c r="R57" s="415">
        <v>133</v>
      </c>
      <c r="S57" s="415">
        <v>131</v>
      </c>
      <c r="T57" s="416">
        <v>133</v>
      </c>
    </row>
    <row r="58" spans="1:20" x14ac:dyDescent="0.25">
      <c r="A58" s="275" t="s">
        <v>48</v>
      </c>
      <c r="B58" s="412">
        <v>122</v>
      </c>
      <c r="C58" s="413">
        <v>123</v>
      </c>
      <c r="D58" s="414">
        <v>123</v>
      </c>
      <c r="E58" s="415">
        <v>122</v>
      </c>
      <c r="F58" s="415">
        <v>122</v>
      </c>
      <c r="G58" s="415">
        <v>122</v>
      </c>
      <c r="H58" s="415">
        <v>123</v>
      </c>
      <c r="I58" s="415">
        <v>126</v>
      </c>
      <c r="J58" s="415">
        <v>125</v>
      </c>
      <c r="K58" s="415">
        <v>123</v>
      </c>
      <c r="L58" s="415">
        <v>124</v>
      </c>
      <c r="M58" s="415">
        <v>125</v>
      </c>
      <c r="N58" s="415">
        <v>123</v>
      </c>
      <c r="O58" s="415">
        <v>122</v>
      </c>
      <c r="P58" s="415">
        <v>122</v>
      </c>
      <c r="Q58" s="415">
        <v>125</v>
      </c>
      <c r="R58" s="415">
        <v>125</v>
      </c>
      <c r="S58" s="415">
        <v>125</v>
      </c>
      <c r="T58" s="416">
        <v>125</v>
      </c>
    </row>
    <row r="59" spans="1:20" x14ac:dyDescent="0.25">
      <c r="A59" s="275" t="s">
        <v>49</v>
      </c>
      <c r="B59" s="412">
        <v>125</v>
      </c>
      <c r="C59" s="413">
        <v>121</v>
      </c>
      <c r="D59" s="414">
        <v>122</v>
      </c>
      <c r="E59" s="415">
        <v>127</v>
      </c>
      <c r="F59" s="415">
        <v>128</v>
      </c>
      <c r="G59" s="415">
        <v>129</v>
      </c>
      <c r="H59" s="415">
        <v>123</v>
      </c>
      <c r="I59" s="415">
        <v>123</v>
      </c>
      <c r="J59" s="415">
        <v>123</v>
      </c>
      <c r="K59" s="415">
        <v>123</v>
      </c>
      <c r="L59" s="415">
        <v>123</v>
      </c>
      <c r="M59" s="415">
        <v>122</v>
      </c>
      <c r="N59" s="415">
        <v>123</v>
      </c>
      <c r="O59" s="415">
        <v>123</v>
      </c>
      <c r="P59" s="415">
        <v>122</v>
      </c>
      <c r="Q59" s="415">
        <v>121</v>
      </c>
      <c r="R59" s="415">
        <v>121</v>
      </c>
      <c r="S59" s="415">
        <v>121</v>
      </c>
      <c r="T59" s="416">
        <v>121</v>
      </c>
    </row>
    <row r="60" spans="1:20" x14ac:dyDescent="0.25">
      <c r="A60" s="275" t="s">
        <v>50</v>
      </c>
      <c r="B60" s="412">
        <v>118</v>
      </c>
      <c r="C60" s="413">
        <v>121</v>
      </c>
      <c r="D60" s="414">
        <v>124</v>
      </c>
      <c r="E60" s="415">
        <v>117</v>
      </c>
      <c r="F60" s="415">
        <v>117</v>
      </c>
      <c r="G60" s="415">
        <v>121</v>
      </c>
      <c r="H60" s="415">
        <v>122</v>
      </c>
      <c r="I60" s="415">
        <v>121</v>
      </c>
      <c r="J60" s="415">
        <v>118</v>
      </c>
      <c r="K60" s="415">
        <v>119</v>
      </c>
      <c r="L60" s="415">
        <v>117</v>
      </c>
      <c r="M60" s="415">
        <v>116</v>
      </c>
      <c r="N60" s="415">
        <v>115</v>
      </c>
      <c r="O60" s="415">
        <v>116</v>
      </c>
      <c r="P60" s="415">
        <v>116</v>
      </c>
      <c r="Q60" s="415">
        <v>116</v>
      </c>
      <c r="R60" s="415">
        <v>116</v>
      </c>
      <c r="S60" s="415">
        <v>116</v>
      </c>
      <c r="T60" s="416">
        <v>116</v>
      </c>
    </row>
    <row r="61" spans="1:20" x14ac:dyDescent="0.25">
      <c r="A61" s="275" t="s">
        <v>51</v>
      </c>
      <c r="B61" s="412">
        <v>118</v>
      </c>
      <c r="C61" s="413">
        <v>146</v>
      </c>
      <c r="D61" s="414">
        <v>142</v>
      </c>
      <c r="E61" s="415">
        <v>140</v>
      </c>
      <c r="F61" s="415">
        <v>119</v>
      </c>
      <c r="G61" s="415">
        <v>120</v>
      </c>
      <c r="H61" s="415">
        <v>118</v>
      </c>
      <c r="I61" s="415">
        <v>115</v>
      </c>
      <c r="J61" s="415">
        <v>114</v>
      </c>
      <c r="K61" s="415">
        <v>110</v>
      </c>
      <c r="L61" s="415">
        <v>109</v>
      </c>
      <c r="M61" s="415">
        <v>110</v>
      </c>
      <c r="N61" s="415">
        <v>108</v>
      </c>
      <c r="O61" s="415">
        <v>108</v>
      </c>
      <c r="P61" s="415">
        <v>114</v>
      </c>
      <c r="Q61" s="415">
        <v>122</v>
      </c>
      <c r="R61" s="415">
        <v>120</v>
      </c>
      <c r="S61" s="415">
        <v>122</v>
      </c>
      <c r="T61" s="416">
        <v>123</v>
      </c>
    </row>
    <row r="62" spans="1:20" x14ac:dyDescent="0.25">
      <c r="A62" s="275" t="s">
        <v>189</v>
      </c>
      <c r="B62" s="412">
        <v>134</v>
      </c>
      <c r="C62" s="413">
        <v>137</v>
      </c>
      <c r="D62" s="414">
        <v>141</v>
      </c>
      <c r="E62" s="415">
        <v>137</v>
      </c>
      <c r="F62" s="415">
        <v>133</v>
      </c>
      <c r="G62" s="415">
        <v>139</v>
      </c>
      <c r="H62" s="415">
        <v>137</v>
      </c>
      <c r="I62" s="415">
        <v>134</v>
      </c>
      <c r="J62" s="415">
        <v>124</v>
      </c>
      <c r="K62" s="415">
        <v>125</v>
      </c>
      <c r="L62" s="415">
        <v>125</v>
      </c>
      <c r="M62" s="415">
        <v>123</v>
      </c>
      <c r="N62" s="415">
        <v>125</v>
      </c>
      <c r="O62" s="415">
        <v>124</v>
      </c>
      <c r="P62" s="415">
        <v>127</v>
      </c>
      <c r="Q62" s="415">
        <v>127</v>
      </c>
      <c r="R62" s="415">
        <v>125</v>
      </c>
      <c r="S62" s="415">
        <v>115</v>
      </c>
      <c r="T62" s="416">
        <v>111</v>
      </c>
    </row>
    <row r="63" spans="1:20" x14ac:dyDescent="0.25">
      <c r="A63" s="275" t="s">
        <v>53</v>
      </c>
      <c r="B63" s="412">
        <v>135</v>
      </c>
      <c r="C63" s="413">
        <v>136</v>
      </c>
      <c r="D63" s="414">
        <v>136</v>
      </c>
      <c r="E63" s="415">
        <v>131</v>
      </c>
      <c r="F63" s="415">
        <v>132</v>
      </c>
      <c r="G63" s="415">
        <v>133</v>
      </c>
      <c r="H63" s="415">
        <v>130</v>
      </c>
      <c r="I63" s="415">
        <v>129</v>
      </c>
      <c r="J63" s="415">
        <v>127</v>
      </c>
      <c r="K63" s="415">
        <v>126</v>
      </c>
      <c r="L63" s="415">
        <v>128</v>
      </c>
      <c r="M63" s="415">
        <v>129</v>
      </c>
      <c r="N63" s="415">
        <v>128</v>
      </c>
      <c r="O63" s="415">
        <v>127</v>
      </c>
      <c r="P63" s="415">
        <v>128</v>
      </c>
      <c r="Q63" s="415">
        <v>123</v>
      </c>
      <c r="R63" s="415">
        <v>123</v>
      </c>
      <c r="S63" s="415">
        <v>120</v>
      </c>
      <c r="T63" s="416">
        <v>121</v>
      </c>
    </row>
    <row r="64" spans="1:20" x14ac:dyDescent="0.25">
      <c r="A64" s="275" t="s">
        <v>54</v>
      </c>
      <c r="B64" s="412">
        <v>116</v>
      </c>
      <c r="C64" s="413">
        <v>118</v>
      </c>
      <c r="D64" s="414">
        <v>117</v>
      </c>
      <c r="E64" s="415">
        <v>115</v>
      </c>
      <c r="F64" s="415">
        <v>102</v>
      </c>
      <c r="G64" s="415">
        <v>110</v>
      </c>
      <c r="H64" s="415">
        <v>105</v>
      </c>
      <c r="I64" s="415">
        <v>96</v>
      </c>
      <c r="J64" s="415">
        <v>96</v>
      </c>
      <c r="K64" s="415">
        <v>95</v>
      </c>
      <c r="L64" s="415">
        <v>96</v>
      </c>
      <c r="M64" s="415">
        <v>97</v>
      </c>
      <c r="N64" s="415">
        <v>102</v>
      </c>
      <c r="O64" s="415">
        <v>100</v>
      </c>
      <c r="P64" s="415">
        <v>109</v>
      </c>
      <c r="Q64" s="415">
        <v>107</v>
      </c>
      <c r="R64" s="415">
        <v>108</v>
      </c>
      <c r="S64" s="415">
        <v>111</v>
      </c>
      <c r="T64" s="416">
        <v>111</v>
      </c>
    </row>
    <row r="65" spans="1:20" x14ac:dyDescent="0.25">
      <c r="A65" s="275" t="s">
        <v>55</v>
      </c>
      <c r="B65" s="412">
        <v>139</v>
      </c>
      <c r="C65" s="413">
        <v>140</v>
      </c>
      <c r="D65" s="414">
        <v>140</v>
      </c>
      <c r="E65" s="415">
        <v>138</v>
      </c>
      <c r="F65" s="415">
        <v>126</v>
      </c>
      <c r="G65" s="415">
        <v>125</v>
      </c>
      <c r="H65" s="415">
        <v>125</v>
      </c>
      <c r="I65" s="415">
        <v>126</v>
      </c>
      <c r="J65" s="415">
        <v>126</v>
      </c>
      <c r="K65" s="415">
        <v>126</v>
      </c>
      <c r="L65" s="415">
        <v>122</v>
      </c>
      <c r="M65" s="415">
        <v>121</v>
      </c>
      <c r="N65" s="415">
        <v>120</v>
      </c>
      <c r="O65" s="415">
        <v>119</v>
      </c>
      <c r="P65" s="415">
        <v>120</v>
      </c>
      <c r="Q65" s="415">
        <v>119</v>
      </c>
      <c r="R65" s="415">
        <v>119</v>
      </c>
      <c r="S65" s="415">
        <v>120</v>
      </c>
      <c r="T65" s="416">
        <v>120</v>
      </c>
    </row>
    <row r="66" spans="1:20" x14ac:dyDescent="0.25">
      <c r="A66" s="275" t="s">
        <v>56</v>
      </c>
      <c r="B66" s="412">
        <v>119</v>
      </c>
      <c r="C66" s="413">
        <v>122</v>
      </c>
      <c r="D66" s="414">
        <v>123</v>
      </c>
      <c r="E66" s="415">
        <v>119</v>
      </c>
      <c r="F66" s="415">
        <v>107</v>
      </c>
      <c r="G66" s="415">
        <v>111</v>
      </c>
      <c r="H66" s="415">
        <v>114</v>
      </c>
      <c r="I66" s="415">
        <v>103</v>
      </c>
      <c r="J66" s="415">
        <v>101</v>
      </c>
      <c r="K66" s="415">
        <v>103</v>
      </c>
      <c r="L66" s="415">
        <v>104</v>
      </c>
      <c r="M66" s="415">
        <v>104</v>
      </c>
      <c r="N66" s="415">
        <v>103</v>
      </c>
      <c r="O66" s="415">
        <v>101</v>
      </c>
      <c r="P66" s="415">
        <v>101</v>
      </c>
      <c r="Q66" s="415">
        <v>99</v>
      </c>
      <c r="R66" s="415">
        <v>101</v>
      </c>
      <c r="S66" s="415">
        <v>101</v>
      </c>
      <c r="T66" s="416">
        <v>101</v>
      </c>
    </row>
    <row r="67" spans="1:20" x14ac:dyDescent="0.25">
      <c r="A67" s="275" t="s">
        <v>57</v>
      </c>
      <c r="B67" s="412">
        <v>102</v>
      </c>
      <c r="C67" s="413">
        <v>105</v>
      </c>
      <c r="D67" s="414">
        <v>107</v>
      </c>
      <c r="E67" s="415">
        <v>105</v>
      </c>
      <c r="F67" s="415">
        <v>110</v>
      </c>
      <c r="G67" s="415">
        <v>114</v>
      </c>
      <c r="H67" s="415">
        <v>113</v>
      </c>
      <c r="I67" s="415">
        <v>114</v>
      </c>
      <c r="J67" s="415">
        <v>112</v>
      </c>
      <c r="K67" s="415">
        <v>109</v>
      </c>
      <c r="L67" s="415">
        <v>110</v>
      </c>
      <c r="M67" s="415">
        <v>110</v>
      </c>
      <c r="N67" s="415">
        <v>109</v>
      </c>
      <c r="O67" s="415">
        <v>110</v>
      </c>
      <c r="P67" s="415">
        <v>110</v>
      </c>
      <c r="Q67" s="415">
        <v>110</v>
      </c>
      <c r="R67" s="415">
        <v>110</v>
      </c>
      <c r="S67" s="415">
        <v>109</v>
      </c>
      <c r="T67" s="416">
        <v>109</v>
      </c>
    </row>
    <row r="68" spans="1:20" x14ac:dyDescent="0.25">
      <c r="A68" s="275" t="s">
        <v>58</v>
      </c>
      <c r="B68" s="412">
        <v>119</v>
      </c>
      <c r="C68" s="413">
        <v>121</v>
      </c>
      <c r="D68" s="414">
        <v>125</v>
      </c>
      <c r="E68" s="415">
        <v>127</v>
      </c>
      <c r="F68" s="415">
        <v>123</v>
      </c>
      <c r="G68" s="415">
        <v>125</v>
      </c>
      <c r="H68" s="415">
        <v>123</v>
      </c>
      <c r="I68" s="415">
        <v>124</v>
      </c>
      <c r="J68" s="415">
        <v>104</v>
      </c>
      <c r="K68" s="415">
        <v>105</v>
      </c>
      <c r="L68" s="415">
        <v>100</v>
      </c>
      <c r="M68" s="415">
        <v>100</v>
      </c>
      <c r="N68" s="415">
        <v>101</v>
      </c>
      <c r="O68" s="415">
        <v>98</v>
      </c>
      <c r="P68" s="415">
        <v>102</v>
      </c>
      <c r="Q68" s="415">
        <v>102</v>
      </c>
      <c r="R68" s="415">
        <v>104</v>
      </c>
      <c r="S68" s="415">
        <v>104</v>
      </c>
      <c r="T68" s="416">
        <v>104</v>
      </c>
    </row>
    <row r="69" spans="1:20" x14ac:dyDescent="0.25">
      <c r="A69" s="275" t="s">
        <v>59</v>
      </c>
      <c r="B69" s="412">
        <v>136</v>
      </c>
      <c r="C69" s="413">
        <v>136</v>
      </c>
      <c r="D69" s="414">
        <v>134</v>
      </c>
      <c r="E69" s="415">
        <v>119</v>
      </c>
      <c r="F69" s="415">
        <v>104</v>
      </c>
      <c r="G69" s="415">
        <v>117</v>
      </c>
      <c r="H69" s="415">
        <v>114</v>
      </c>
      <c r="I69" s="415">
        <v>107</v>
      </c>
      <c r="J69" s="415">
        <v>103</v>
      </c>
      <c r="K69" s="415">
        <v>103</v>
      </c>
      <c r="L69" s="415">
        <v>105</v>
      </c>
      <c r="M69" s="415">
        <v>105</v>
      </c>
      <c r="N69" s="415">
        <v>107</v>
      </c>
      <c r="O69" s="415">
        <v>107</v>
      </c>
      <c r="P69" s="415">
        <v>106</v>
      </c>
      <c r="Q69" s="415">
        <v>94</v>
      </c>
      <c r="R69" s="415">
        <v>97</v>
      </c>
      <c r="S69" s="415">
        <v>100</v>
      </c>
      <c r="T69" s="416">
        <v>100</v>
      </c>
    </row>
    <row r="70" spans="1:20" ht="18" x14ac:dyDescent="0.25">
      <c r="A70" s="274" t="s">
        <v>123</v>
      </c>
      <c r="B70" s="405">
        <v>119</v>
      </c>
      <c r="C70" s="406">
        <v>121</v>
      </c>
      <c r="D70" s="407">
        <v>124</v>
      </c>
      <c r="E70" s="410">
        <v>122</v>
      </c>
      <c r="F70" s="410">
        <v>123</v>
      </c>
      <c r="G70" s="410">
        <v>128</v>
      </c>
      <c r="H70" s="410">
        <v>127</v>
      </c>
      <c r="I70" s="410">
        <v>128</v>
      </c>
      <c r="J70" s="410">
        <v>130</v>
      </c>
      <c r="K70" s="410">
        <v>128</v>
      </c>
      <c r="L70" s="410">
        <v>127</v>
      </c>
      <c r="M70" s="410">
        <v>126</v>
      </c>
      <c r="N70" s="410">
        <v>125</v>
      </c>
      <c r="O70" s="410">
        <v>124</v>
      </c>
      <c r="P70" s="410">
        <v>122</v>
      </c>
      <c r="Q70" s="410">
        <v>120</v>
      </c>
      <c r="R70" s="410">
        <v>120</v>
      </c>
      <c r="S70" s="410">
        <v>119</v>
      </c>
      <c r="T70" s="411">
        <v>119</v>
      </c>
    </row>
    <row r="71" spans="1:20" x14ac:dyDescent="0.25">
      <c r="A71" s="275" t="s">
        <v>60</v>
      </c>
      <c r="B71" s="412">
        <v>118</v>
      </c>
      <c r="C71" s="413">
        <v>119</v>
      </c>
      <c r="D71" s="414">
        <v>121</v>
      </c>
      <c r="E71" s="415">
        <v>117</v>
      </c>
      <c r="F71" s="415">
        <v>123</v>
      </c>
      <c r="G71" s="415">
        <v>125</v>
      </c>
      <c r="H71" s="415">
        <v>125</v>
      </c>
      <c r="I71" s="415">
        <v>125</v>
      </c>
      <c r="J71" s="415">
        <v>123</v>
      </c>
      <c r="K71" s="415">
        <v>126</v>
      </c>
      <c r="L71" s="415">
        <v>122</v>
      </c>
      <c r="M71" s="415">
        <v>121</v>
      </c>
      <c r="N71" s="415">
        <v>124</v>
      </c>
      <c r="O71" s="415">
        <v>119</v>
      </c>
      <c r="P71" s="415">
        <v>118</v>
      </c>
      <c r="Q71" s="415">
        <v>110</v>
      </c>
      <c r="R71" s="415">
        <v>109</v>
      </c>
      <c r="S71" s="415">
        <v>113</v>
      </c>
      <c r="T71" s="416">
        <v>113</v>
      </c>
    </row>
    <row r="72" spans="1:20" x14ac:dyDescent="0.25">
      <c r="A72" s="275" t="s">
        <v>61</v>
      </c>
      <c r="B72" s="412">
        <v>108</v>
      </c>
      <c r="C72" s="413">
        <v>110</v>
      </c>
      <c r="D72" s="414">
        <v>115</v>
      </c>
      <c r="E72" s="415">
        <v>108</v>
      </c>
      <c r="F72" s="415">
        <v>109</v>
      </c>
      <c r="G72" s="415">
        <v>116</v>
      </c>
      <c r="H72" s="415">
        <v>112</v>
      </c>
      <c r="I72" s="415">
        <v>117</v>
      </c>
      <c r="J72" s="415">
        <v>119</v>
      </c>
      <c r="K72" s="415">
        <v>117</v>
      </c>
      <c r="L72" s="415">
        <v>116</v>
      </c>
      <c r="M72" s="415">
        <v>115</v>
      </c>
      <c r="N72" s="415">
        <v>111</v>
      </c>
      <c r="O72" s="415">
        <v>113</v>
      </c>
      <c r="P72" s="415">
        <v>115</v>
      </c>
      <c r="Q72" s="415">
        <v>122</v>
      </c>
      <c r="R72" s="415">
        <v>126</v>
      </c>
      <c r="S72" s="415">
        <v>123</v>
      </c>
      <c r="T72" s="416">
        <v>123</v>
      </c>
    </row>
    <row r="73" spans="1:20" x14ac:dyDescent="0.25">
      <c r="A73" s="275" t="s">
        <v>62</v>
      </c>
      <c r="B73" s="412">
        <v>121</v>
      </c>
      <c r="C73" s="413">
        <v>123</v>
      </c>
      <c r="D73" s="414">
        <v>124</v>
      </c>
      <c r="E73" s="415">
        <v>124</v>
      </c>
      <c r="F73" s="415">
        <v>125</v>
      </c>
      <c r="G73" s="415">
        <v>126</v>
      </c>
      <c r="H73" s="415">
        <v>127</v>
      </c>
      <c r="I73" s="415">
        <v>128</v>
      </c>
      <c r="J73" s="415">
        <v>130</v>
      </c>
      <c r="K73" s="415">
        <v>130</v>
      </c>
      <c r="L73" s="415">
        <v>130</v>
      </c>
      <c r="M73" s="415">
        <v>133</v>
      </c>
      <c r="N73" s="415">
        <v>136</v>
      </c>
      <c r="O73" s="415">
        <v>135</v>
      </c>
      <c r="P73" s="415">
        <v>128</v>
      </c>
      <c r="Q73" s="415">
        <v>120</v>
      </c>
      <c r="R73" s="415">
        <v>117</v>
      </c>
      <c r="S73" s="415">
        <v>119</v>
      </c>
      <c r="T73" s="416">
        <v>121</v>
      </c>
    </row>
    <row r="74" spans="1:20" x14ac:dyDescent="0.25">
      <c r="A74" s="275" t="s">
        <v>65</v>
      </c>
      <c r="B74" s="412">
        <v>130</v>
      </c>
      <c r="C74" s="413">
        <v>133</v>
      </c>
      <c r="D74" s="414">
        <v>135</v>
      </c>
      <c r="E74" s="415">
        <v>138</v>
      </c>
      <c r="F74" s="415">
        <v>139</v>
      </c>
      <c r="G74" s="415">
        <v>145</v>
      </c>
      <c r="H74" s="415">
        <v>146</v>
      </c>
      <c r="I74" s="415">
        <v>144</v>
      </c>
      <c r="J74" s="415">
        <v>144</v>
      </c>
      <c r="K74" s="415">
        <v>142</v>
      </c>
      <c r="L74" s="415">
        <v>138</v>
      </c>
      <c r="M74" s="415">
        <v>133</v>
      </c>
      <c r="N74" s="415">
        <v>129</v>
      </c>
      <c r="O74" s="415">
        <v>128</v>
      </c>
      <c r="P74" s="415">
        <v>125</v>
      </c>
      <c r="Q74" s="415">
        <v>121</v>
      </c>
      <c r="R74" s="415">
        <v>117</v>
      </c>
      <c r="S74" s="415">
        <v>116</v>
      </c>
      <c r="T74" s="416">
        <v>114</v>
      </c>
    </row>
    <row r="75" spans="1:20" ht="18" x14ac:dyDescent="0.25">
      <c r="A75" s="274" t="s">
        <v>133</v>
      </c>
      <c r="B75" s="405">
        <v>130</v>
      </c>
      <c r="C75" s="406">
        <v>133</v>
      </c>
      <c r="D75" s="407">
        <v>134</v>
      </c>
      <c r="E75" s="418">
        <v>137</v>
      </c>
      <c r="F75" s="418">
        <v>136</v>
      </c>
      <c r="G75" s="410">
        <v>138</v>
      </c>
      <c r="H75" s="410">
        <v>138</v>
      </c>
      <c r="I75" s="410">
        <v>136</v>
      </c>
      <c r="J75" s="410">
        <v>134</v>
      </c>
      <c r="K75" s="410">
        <v>132</v>
      </c>
      <c r="L75" s="410">
        <v>131</v>
      </c>
      <c r="M75" s="410">
        <v>131</v>
      </c>
      <c r="N75" s="410">
        <v>130</v>
      </c>
      <c r="O75" s="410">
        <v>128</v>
      </c>
      <c r="P75" s="410">
        <v>126</v>
      </c>
      <c r="Q75" s="410">
        <v>124</v>
      </c>
      <c r="R75" s="410">
        <v>123</v>
      </c>
      <c r="S75" s="410">
        <v>122</v>
      </c>
      <c r="T75" s="411">
        <v>122</v>
      </c>
    </row>
    <row r="76" spans="1:20" x14ac:dyDescent="0.25">
      <c r="A76" s="275" t="s">
        <v>66</v>
      </c>
      <c r="B76" s="412">
        <v>132</v>
      </c>
      <c r="C76" s="413">
        <v>141</v>
      </c>
      <c r="D76" s="414">
        <v>144</v>
      </c>
      <c r="E76" s="419">
        <v>143</v>
      </c>
      <c r="F76" s="419">
        <v>144</v>
      </c>
      <c r="G76" s="415">
        <v>144</v>
      </c>
      <c r="H76" s="415">
        <v>145</v>
      </c>
      <c r="I76" s="415">
        <v>146</v>
      </c>
      <c r="J76" s="415">
        <v>146</v>
      </c>
      <c r="K76" s="415">
        <v>146</v>
      </c>
      <c r="L76" s="415">
        <v>143</v>
      </c>
      <c r="M76" s="415">
        <v>143</v>
      </c>
      <c r="N76" s="415">
        <v>139</v>
      </c>
      <c r="O76" s="415">
        <v>127</v>
      </c>
      <c r="P76" s="415">
        <v>121</v>
      </c>
      <c r="Q76" s="415">
        <v>116</v>
      </c>
      <c r="R76" s="415">
        <v>117</v>
      </c>
      <c r="S76" s="415">
        <v>116</v>
      </c>
      <c r="T76" s="417">
        <v>116</v>
      </c>
    </row>
    <row r="77" spans="1:20" x14ac:dyDescent="0.25">
      <c r="A77" s="275" t="s">
        <v>68</v>
      </c>
      <c r="B77" s="412">
        <v>134</v>
      </c>
      <c r="C77" s="413">
        <v>140</v>
      </c>
      <c r="D77" s="414">
        <v>142</v>
      </c>
      <c r="E77" s="419">
        <v>138</v>
      </c>
      <c r="F77" s="419">
        <v>132</v>
      </c>
      <c r="G77" s="415">
        <v>135</v>
      </c>
      <c r="H77" s="415">
        <v>136</v>
      </c>
      <c r="I77" s="415">
        <v>134</v>
      </c>
      <c r="J77" s="415">
        <v>135</v>
      </c>
      <c r="K77" s="415">
        <v>136</v>
      </c>
      <c r="L77" s="415">
        <v>138</v>
      </c>
      <c r="M77" s="415">
        <v>135</v>
      </c>
      <c r="N77" s="415">
        <v>136</v>
      </c>
      <c r="O77" s="415">
        <v>136</v>
      </c>
      <c r="P77" s="415">
        <v>135</v>
      </c>
      <c r="Q77" s="415">
        <v>134</v>
      </c>
      <c r="R77" s="415">
        <v>134</v>
      </c>
      <c r="S77" s="415">
        <v>135</v>
      </c>
      <c r="T77" s="416">
        <v>136</v>
      </c>
    </row>
    <row r="78" spans="1:20" x14ac:dyDescent="0.25">
      <c r="A78" s="275" t="s">
        <v>69</v>
      </c>
      <c r="B78" s="412">
        <v>128</v>
      </c>
      <c r="C78" s="413">
        <v>133</v>
      </c>
      <c r="D78" s="414">
        <v>137</v>
      </c>
      <c r="E78" s="419">
        <v>137</v>
      </c>
      <c r="F78" s="419">
        <v>134</v>
      </c>
      <c r="G78" s="415">
        <v>140</v>
      </c>
      <c r="H78" s="415">
        <v>140</v>
      </c>
      <c r="I78" s="415">
        <v>140</v>
      </c>
      <c r="J78" s="415">
        <v>137</v>
      </c>
      <c r="K78" s="415">
        <v>135</v>
      </c>
      <c r="L78" s="415">
        <v>134</v>
      </c>
      <c r="M78" s="415">
        <v>134</v>
      </c>
      <c r="N78" s="415">
        <v>135</v>
      </c>
      <c r="O78" s="415">
        <v>130</v>
      </c>
      <c r="P78" s="415">
        <v>128</v>
      </c>
      <c r="Q78" s="415">
        <v>128</v>
      </c>
      <c r="R78" s="415">
        <v>127</v>
      </c>
      <c r="S78" s="415">
        <v>129</v>
      </c>
      <c r="T78" s="416">
        <v>124</v>
      </c>
    </row>
    <row r="79" spans="1:20" x14ac:dyDescent="0.25">
      <c r="A79" s="275" t="s">
        <v>70</v>
      </c>
      <c r="B79" s="412">
        <v>158</v>
      </c>
      <c r="C79" s="413">
        <v>163</v>
      </c>
      <c r="D79" s="414">
        <v>166</v>
      </c>
      <c r="E79" s="419">
        <v>170</v>
      </c>
      <c r="F79" s="419">
        <v>172</v>
      </c>
      <c r="G79" s="415">
        <v>173</v>
      </c>
      <c r="H79" s="415">
        <v>172</v>
      </c>
      <c r="I79" s="415">
        <v>173</v>
      </c>
      <c r="J79" s="415">
        <v>173</v>
      </c>
      <c r="K79" s="415">
        <v>169</v>
      </c>
      <c r="L79" s="415">
        <v>167</v>
      </c>
      <c r="M79" s="415">
        <v>168</v>
      </c>
      <c r="N79" s="415">
        <v>167</v>
      </c>
      <c r="O79" s="415">
        <v>166</v>
      </c>
      <c r="P79" s="415">
        <v>165</v>
      </c>
      <c r="Q79" s="415">
        <v>160</v>
      </c>
      <c r="R79" s="415">
        <v>158</v>
      </c>
      <c r="S79" s="415">
        <v>156</v>
      </c>
      <c r="T79" s="416">
        <v>154</v>
      </c>
    </row>
    <row r="80" spans="1:20" x14ac:dyDescent="0.25">
      <c r="A80" s="275" t="s">
        <v>72</v>
      </c>
      <c r="B80" s="412">
        <v>119</v>
      </c>
      <c r="C80" s="413">
        <v>122</v>
      </c>
      <c r="D80" s="414">
        <v>120</v>
      </c>
      <c r="E80" s="415">
        <v>120</v>
      </c>
      <c r="F80" s="415">
        <v>121</v>
      </c>
      <c r="G80" s="415">
        <v>124</v>
      </c>
      <c r="H80" s="415">
        <v>125</v>
      </c>
      <c r="I80" s="415">
        <v>123</v>
      </c>
      <c r="J80" s="415">
        <v>122</v>
      </c>
      <c r="K80" s="415">
        <v>120</v>
      </c>
      <c r="L80" s="415">
        <v>120</v>
      </c>
      <c r="M80" s="415">
        <v>117</v>
      </c>
      <c r="N80" s="415">
        <v>117</v>
      </c>
      <c r="O80" s="415">
        <v>116</v>
      </c>
      <c r="P80" s="415">
        <v>114</v>
      </c>
      <c r="Q80" s="415">
        <v>112</v>
      </c>
      <c r="R80" s="415">
        <v>114</v>
      </c>
      <c r="S80" s="415">
        <v>112</v>
      </c>
      <c r="T80" s="416">
        <v>110</v>
      </c>
    </row>
    <row r="81" spans="1:20" x14ac:dyDescent="0.25">
      <c r="A81" s="275" t="s">
        <v>73</v>
      </c>
      <c r="B81" s="412">
        <v>121</v>
      </c>
      <c r="C81" s="413">
        <v>122</v>
      </c>
      <c r="D81" s="414">
        <v>126</v>
      </c>
      <c r="E81" s="415">
        <v>119</v>
      </c>
      <c r="F81" s="415">
        <v>114</v>
      </c>
      <c r="G81" s="415">
        <v>120</v>
      </c>
      <c r="H81" s="415">
        <v>117</v>
      </c>
      <c r="I81" s="415">
        <v>115</v>
      </c>
      <c r="J81" s="415">
        <v>112</v>
      </c>
      <c r="K81" s="415">
        <v>111</v>
      </c>
      <c r="L81" s="415">
        <v>109</v>
      </c>
      <c r="M81" s="415">
        <v>113</v>
      </c>
      <c r="N81" s="415">
        <v>113</v>
      </c>
      <c r="O81" s="415">
        <v>108</v>
      </c>
      <c r="P81" s="415">
        <v>105</v>
      </c>
      <c r="Q81" s="415">
        <v>106</v>
      </c>
      <c r="R81" s="415">
        <v>106</v>
      </c>
      <c r="S81" s="415">
        <v>106</v>
      </c>
      <c r="T81" s="416">
        <v>105</v>
      </c>
    </row>
    <row r="82" spans="1:20" x14ac:dyDescent="0.25">
      <c r="A82" s="275" t="s">
        <v>74</v>
      </c>
      <c r="B82" s="412">
        <v>137</v>
      </c>
      <c r="C82" s="413">
        <v>138</v>
      </c>
      <c r="D82" s="414">
        <v>141</v>
      </c>
      <c r="E82" s="415">
        <v>139</v>
      </c>
      <c r="F82" s="415">
        <v>141</v>
      </c>
      <c r="G82" s="415">
        <v>144</v>
      </c>
      <c r="H82" s="415">
        <v>145</v>
      </c>
      <c r="I82" s="415">
        <v>142</v>
      </c>
      <c r="J82" s="415">
        <v>136</v>
      </c>
      <c r="K82" s="415">
        <v>135</v>
      </c>
      <c r="L82" s="415">
        <v>132</v>
      </c>
      <c r="M82" s="415">
        <v>130</v>
      </c>
      <c r="N82" s="415">
        <v>124</v>
      </c>
      <c r="O82" s="415">
        <v>124</v>
      </c>
      <c r="P82" s="415">
        <v>120</v>
      </c>
      <c r="Q82" s="415">
        <v>119</v>
      </c>
      <c r="R82" s="415">
        <v>117</v>
      </c>
      <c r="S82" s="415">
        <v>113</v>
      </c>
      <c r="T82" s="417">
        <v>113</v>
      </c>
    </row>
    <row r="83" spans="1:20" x14ac:dyDescent="0.25">
      <c r="A83" s="275" t="s">
        <v>75</v>
      </c>
      <c r="B83" s="412">
        <v>127</v>
      </c>
      <c r="C83" s="413">
        <v>130</v>
      </c>
      <c r="D83" s="414">
        <v>127</v>
      </c>
      <c r="E83" s="415">
        <v>126</v>
      </c>
      <c r="F83" s="415">
        <v>128</v>
      </c>
      <c r="G83" s="415">
        <v>128</v>
      </c>
      <c r="H83" s="415">
        <v>129</v>
      </c>
      <c r="I83" s="415">
        <v>128</v>
      </c>
      <c r="J83" s="415">
        <v>126</v>
      </c>
      <c r="K83" s="415">
        <v>124</v>
      </c>
      <c r="L83" s="415">
        <v>125</v>
      </c>
      <c r="M83" s="415">
        <v>125</v>
      </c>
      <c r="N83" s="415">
        <v>124</v>
      </c>
      <c r="O83" s="415">
        <v>124</v>
      </c>
      <c r="P83" s="415">
        <v>124</v>
      </c>
      <c r="Q83" s="415">
        <v>123</v>
      </c>
      <c r="R83" s="415">
        <v>122</v>
      </c>
      <c r="S83" s="415">
        <v>125</v>
      </c>
      <c r="T83" s="416">
        <v>126</v>
      </c>
    </row>
    <row r="84" spans="1:20" x14ac:dyDescent="0.25">
      <c r="A84" s="275" t="s">
        <v>76</v>
      </c>
      <c r="B84" s="412">
        <v>133</v>
      </c>
      <c r="C84" s="413">
        <v>138</v>
      </c>
      <c r="D84" s="414">
        <v>140</v>
      </c>
      <c r="E84" s="415">
        <v>142</v>
      </c>
      <c r="F84" s="415">
        <v>141</v>
      </c>
      <c r="G84" s="415">
        <v>142</v>
      </c>
      <c r="H84" s="415">
        <v>143</v>
      </c>
      <c r="I84" s="415">
        <v>145</v>
      </c>
      <c r="J84" s="415">
        <v>142</v>
      </c>
      <c r="K84" s="415">
        <v>140</v>
      </c>
      <c r="L84" s="415">
        <v>140</v>
      </c>
      <c r="M84" s="415">
        <v>138</v>
      </c>
      <c r="N84" s="415">
        <v>141</v>
      </c>
      <c r="O84" s="415">
        <v>135</v>
      </c>
      <c r="P84" s="415">
        <v>137</v>
      </c>
      <c r="Q84" s="415">
        <v>127</v>
      </c>
      <c r="R84" s="415">
        <v>124</v>
      </c>
      <c r="S84" s="415">
        <v>125</v>
      </c>
      <c r="T84" s="417">
        <v>124</v>
      </c>
    </row>
    <row r="85" spans="1:20" x14ac:dyDescent="0.25">
      <c r="A85" s="275" t="s">
        <v>77</v>
      </c>
      <c r="B85" s="412">
        <v>98</v>
      </c>
      <c r="C85" s="413">
        <v>99</v>
      </c>
      <c r="D85" s="414">
        <v>101</v>
      </c>
      <c r="E85" s="415">
        <v>109</v>
      </c>
      <c r="F85" s="415">
        <v>112</v>
      </c>
      <c r="G85" s="415">
        <v>113</v>
      </c>
      <c r="H85" s="415">
        <v>115</v>
      </c>
      <c r="I85" s="415">
        <v>118</v>
      </c>
      <c r="J85" s="415">
        <v>119</v>
      </c>
      <c r="K85" s="415">
        <v>121</v>
      </c>
      <c r="L85" s="415">
        <v>120</v>
      </c>
      <c r="M85" s="415">
        <v>120</v>
      </c>
      <c r="N85" s="415">
        <v>119</v>
      </c>
      <c r="O85" s="415">
        <v>119</v>
      </c>
      <c r="P85" s="415">
        <v>122</v>
      </c>
      <c r="Q85" s="415">
        <v>122</v>
      </c>
      <c r="R85" s="415">
        <v>122</v>
      </c>
      <c r="S85" s="415">
        <v>123</v>
      </c>
      <c r="T85" s="416">
        <v>123</v>
      </c>
    </row>
    <row r="86" spans="1:20" ht="18" x14ac:dyDescent="0.25">
      <c r="A86" s="274" t="s">
        <v>217</v>
      </c>
      <c r="B86" s="405">
        <v>109</v>
      </c>
      <c r="C86" s="406">
        <v>114</v>
      </c>
      <c r="D86" s="407">
        <v>116</v>
      </c>
      <c r="E86" s="418">
        <v>114</v>
      </c>
      <c r="F86" s="418">
        <v>115</v>
      </c>
      <c r="G86" s="410">
        <v>118</v>
      </c>
      <c r="H86" s="410">
        <v>119</v>
      </c>
      <c r="I86" s="410">
        <v>119</v>
      </c>
      <c r="J86" s="410">
        <v>118</v>
      </c>
      <c r="K86" s="410">
        <v>117</v>
      </c>
      <c r="L86" s="410">
        <v>116</v>
      </c>
      <c r="M86" s="410">
        <v>116</v>
      </c>
      <c r="N86" s="410">
        <v>116</v>
      </c>
      <c r="O86" s="410">
        <v>117</v>
      </c>
      <c r="P86" s="410">
        <v>117</v>
      </c>
      <c r="Q86" s="410">
        <v>116</v>
      </c>
      <c r="R86" s="410">
        <v>115</v>
      </c>
      <c r="S86" s="410">
        <v>114</v>
      </c>
      <c r="T86" s="411">
        <v>114</v>
      </c>
    </row>
    <row r="87" spans="1:20" x14ac:dyDescent="0.25">
      <c r="A87" s="275" t="s">
        <v>67</v>
      </c>
      <c r="B87" s="412">
        <v>120</v>
      </c>
      <c r="C87" s="413">
        <v>126</v>
      </c>
      <c r="D87" s="414">
        <v>129</v>
      </c>
      <c r="E87" s="419">
        <v>122</v>
      </c>
      <c r="F87" s="419">
        <v>118</v>
      </c>
      <c r="G87" s="415">
        <v>118</v>
      </c>
      <c r="H87" s="415">
        <v>116</v>
      </c>
      <c r="I87" s="415">
        <v>116</v>
      </c>
      <c r="J87" s="415">
        <v>117</v>
      </c>
      <c r="K87" s="415">
        <v>116</v>
      </c>
      <c r="L87" s="415">
        <v>118</v>
      </c>
      <c r="M87" s="415">
        <v>117</v>
      </c>
      <c r="N87" s="415">
        <v>118</v>
      </c>
      <c r="O87" s="415">
        <v>118</v>
      </c>
      <c r="P87" s="415">
        <v>116</v>
      </c>
      <c r="Q87" s="415">
        <v>118</v>
      </c>
      <c r="R87" s="415">
        <v>117</v>
      </c>
      <c r="S87" s="415">
        <v>113</v>
      </c>
      <c r="T87" s="416">
        <v>113</v>
      </c>
    </row>
    <row r="88" spans="1:20" x14ac:dyDescent="0.25">
      <c r="A88" s="275" t="s">
        <v>78</v>
      </c>
      <c r="B88" s="412">
        <v>122</v>
      </c>
      <c r="C88" s="413">
        <v>135</v>
      </c>
      <c r="D88" s="414">
        <v>136</v>
      </c>
      <c r="E88" s="415">
        <v>137</v>
      </c>
      <c r="F88" s="415">
        <v>135</v>
      </c>
      <c r="G88" s="415">
        <v>134</v>
      </c>
      <c r="H88" s="415">
        <v>133</v>
      </c>
      <c r="I88" s="415">
        <v>130</v>
      </c>
      <c r="J88" s="415">
        <v>132</v>
      </c>
      <c r="K88" s="415">
        <v>133</v>
      </c>
      <c r="L88" s="415">
        <v>135</v>
      </c>
      <c r="M88" s="415">
        <v>134</v>
      </c>
      <c r="N88" s="415">
        <v>135</v>
      </c>
      <c r="O88" s="415">
        <v>135</v>
      </c>
      <c r="P88" s="415">
        <v>135</v>
      </c>
      <c r="Q88" s="415">
        <v>135</v>
      </c>
      <c r="R88" s="415">
        <v>135</v>
      </c>
      <c r="S88" s="415">
        <v>135</v>
      </c>
      <c r="T88" s="416">
        <v>135</v>
      </c>
    </row>
    <row r="89" spans="1:20" x14ac:dyDescent="0.25">
      <c r="A89" s="275" t="s">
        <v>71</v>
      </c>
      <c r="B89" s="412">
        <v>113</v>
      </c>
      <c r="C89" s="413">
        <v>120</v>
      </c>
      <c r="D89" s="414">
        <v>123</v>
      </c>
      <c r="E89" s="415">
        <v>133</v>
      </c>
      <c r="F89" s="415">
        <v>123</v>
      </c>
      <c r="G89" s="415">
        <v>128</v>
      </c>
      <c r="H89" s="415">
        <v>127</v>
      </c>
      <c r="I89" s="415">
        <v>127</v>
      </c>
      <c r="J89" s="415">
        <v>116</v>
      </c>
      <c r="K89" s="415">
        <v>117</v>
      </c>
      <c r="L89" s="415">
        <v>116</v>
      </c>
      <c r="M89" s="415">
        <v>116</v>
      </c>
      <c r="N89" s="415">
        <v>115</v>
      </c>
      <c r="O89" s="415">
        <v>115</v>
      </c>
      <c r="P89" s="415">
        <v>115</v>
      </c>
      <c r="Q89" s="415">
        <v>115</v>
      </c>
      <c r="R89" s="415">
        <v>114</v>
      </c>
      <c r="S89" s="415">
        <v>110</v>
      </c>
      <c r="T89" s="416">
        <v>109</v>
      </c>
    </row>
    <row r="90" spans="1:20" x14ac:dyDescent="0.25">
      <c r="A90" s="275" t="s">
        <v>79</v>
      </c>
      <c r="B90" s="412">
        <v>87</v>
      </c>
      <c r="C90" s="413">
        <v>90</v>
      </c>
      <c r="D90" s="414">
        <v>91</v>
      </c>
      <c r="E90" s="415">
        <v>91</v>
      </c>
      <c r="F90" s="415">
        <v>95</v>
      </c>
      <c r="G90" s="415">
        <v>97</v>
      </c>
      <c r="H90" s="415">
        <v>100</v>
      </c>
      <c r="I90" s="415">
        <v>106</v>
      </c>
      <c r="J90" s="415">
        <v>104</v>
      </c>
      <c r="K90" s="415">
        <v>102</v>
      </c>
      <c r="L90" s="415">
        <v>100</v>
      </c>
      <c r="M90" s="415">
        <v>101</v>
      </c>
      <c r="N90" s="415">
        <v>101</v>
      </c>
      <c r="O90" s="415">
        <v>101</v>
      </c>
      <c r="P90" s="415">
        <v>102</v>
      </c>
      <c r="Q90" s="415">
        <v>102</v>
      </c>
      <c r="R90" s="415">
        <v>98</v>
      </c>
      <c r="S90" s="415">
        <v>95</v>
      </c>
      <c r="T90" s="416">
        <v>95</v>
      </c>
    </row>
    <row r="91" spans="1:20" x14ac:dyDescent="0.25">
      <c r="A91" s="275" t="s">
        <v>80</v>
      </c>
      <c r="B91" s="412">
        <v>83</v>
      </c>
      <c r="C91" s="413">
        <v>87</v>
      </c>
      <c r="D91" s="414">
        <v>87</v>
      </c>
      <c r="E91" s="415">
        <v>89</v>
      </c>
      <c r="F91" s="415">
        <v>94</v>
      </c>
      <c r="G91" s="415">
        <v>98</v>
      </c>
      <c r="H91" s="415">
        <v>100</v>
      </c>
      <c r="I91" s="415">
        <v>104</v>
      </c>
      <c r="J91" s="415">
        <v>107</v>
      </c>
      <c r="K91" s="415">
        <v>105</v>
      </c>
      <c r="L91" s="415">
        <v>105</v>
      </c>
      <c r="M91" s="415">
        <v>105</v>
      </c>
      <c r="N91" s="415">
        <v>105</v>
      </c>
      <c r="O91" s="415">
        <v>106</v>
      </c>
      <c r="P91" s="415">
        <v>106</v>
      </c>
      <c r="Q91" s="415">
        <v>107</v>
      </c>
      <c r="R91" s="415">
        <v>102</v>
      </c>
      <c r="S91" s="415">
        <v>103</v>
      </c>
      <c r="T91" s="416">
        <v>106</v>
      </c>
    </row>
    <row r="92" spans="1:20" x14ac:dyDescent="0.25">
      <c r="A92" s="275" t="s">
        <v>81</v>
      </c>
      <c r="B92" s="412">
        <v>124</v>
      </c>
      <c r="C92" s="413">
        <v>125</v>
      </c>
      <c r="D92" s="414">
        <v>124</v>
      </c>
      <c r="E92" s="415">
        <v>120</v>
      </c>
      <c r="F92" s="415">
        <v>123</v>
      </c>
      <c r="G92" s="415">
        <v>126</v>
      </c>
      <c r="H92" s="415">
        <v>126</v>
      </c>
      <c r="I92" s="415">
        <v>128</v>
      </c>
      <c r="J92" s="415">
        <v>126</v>
      </c>
      <c r="K92" s="415">
        <v>128</v>
      </c>
      <c r="L92" s="415">
        <v>123</v>
      </c>
      <c r="M92" s="415">
        <v>123</v>
      </c>
      <c r="N92" s="415">
        <v>123</v>
      </c>
      <c r="O92" s="415">
        <v>121</v>
      </c>
      <c r="P92" s="415">
        <v>121</v>
      </c>
      <c r="Q92" s="415">
        <v>117</v>
      </c>
      <c r="R92" s="415">
        <v>117</v>
      </c>
      <c r="S92" s="415">
        <v>117</v>
      </c>
      <c r="T92" s="416">
        <v>116</v>
      </c>
    </row>
    <row r="93" spans="1:20" x14ac:dyDescent="0.25">
      <c r="A93" s="275" t="s">
        <v>82</v>
      </c>
      <c r="B93" s="412">
        <v>131</v>
      </c>
      <c r="C93" s="413">
        <v>133</v>
      </c>
      <c r="D93" s="414">
        <v>140</v>
      </c>
      <c r="E93" s="415">
        <v>128</v>
      </c>
      <c r="F93" s="415">
        <v>131</v>
      </c>
      <c r="G93" s="415">
        <v>133</v>
      </c>
      <c r="H93" s="415">
        <v>131</v>
      </c>
      <c r="I93" s="415">
        <v>131</v>
      </c>
      <c r="J93" s="415">
        <v>133</v>
      </c>
      <c r="K93" s="415">
        <v>127</v>
      </c>
      <c r="L93" s="415">
        <v>121</v>
      </c>
      <c r="M93" s="415">
        <v>122</v>
      </c>
      <c r="N93" s="415">
        <v>127</v>
      </c>
      <c r="O93" s="415">
        <v>133</v>
      </c>
      <c r="P93" s="415">
        <v>135</v>
      </c>
      <c r="Q93" s="415">
        <v>135</v>
      </c>
      <c r="R93" s="415">
        <v>135</v>
      </c>
      <c r="S93" s="415">
        <v>137</v>
      </c>
      <c r="T93" s="416">
        <v>136</v>
      </c>
    </row>
    <row r="94" spans="1:20" x14ac:dyDescent="0.25">
      <c r="A94" s="275" t="s">
        <v>83</v>
      </c>
      <c r="B94" s="412">
        <v>131</v>
      </c>
      <c r="C94" s="413">
        <v>147</v>
      </c>
      <c r="D94" s="414">
        <v>132</v>
      </c>
      <c r="E94" s="415">
        <v>103</v>
      </c>
      <c r="F94" s="415">
        <v>103</v>
      </c>
      <c r="G94" s="415">
        <v>106</v>
      </c>
      <c r="H94" s="415">
        <v>110</v>
      </c>
      <c r="I94" s="415">
        <v>110</v>
      </c>
      <c r="J94" s="415">
        <v>111</v>
      </c>
      <c r="K94" s="415">
        <v>110</v>
      </c>
      <c r="L94" s="415">
        <v>115</v>
      </c>
      <c r="M94" s="415">
        <v>114</v>
      </c>
      <c r="N94" s="415">
        <v>115</v>
      </c>
      <c r="O94" s="415">
        <v>115</v>
      </c>
      <c r="P94" s="415">
        <v>120</v>
      </c>
      <c r="Q94" s="415">
        <v>122</v>
      </c>
      <c r="R94" s="415">
        <v>124</v>
      </c>
      <c r="S94" s="415">
        <v>124</v>
      </c>
      <c r="T94" s="416">
        <v>120</v>
      </c>
    </row>
    <row r="95" spans="1:20" x14ac:dyDescent="0.25">
      <c r="A95" s="275" t="s">
        <v>84</v>
      </c>
      <c r="B95" s="412">
        <v>98</v>
      </c>
      <c r="C95" s="413">
        <v>103</v>
      </c>
      <c r="D95" s="414">
        <v>102</v>
      </c>
      <c r="E95" s="415">
        <v>98</v>
      </c>
      <c r="F95" s="415">
        <v>97</v>
      </c>
      <c r="G95" s="415">
        <v>97</v>
      </c>
      <c r="H95" s="415">
        <v>108</v>
      </c>
      <c r="I95" s="415">
        <v>109</v>
      </c>
      <c r="J95" s="415">
        <v>109</v>
      </c>
      <c r="K95" s="415">
        <v>105</v>
      </c>
      <c r="L95" s="415">
        <v>103</v>
      </c>
      <c r="M95" s="415">
        <v>96</v>
      </c>
      <c r="N95" s="415">
        <v>97</v>
      </c>
      <c r="O95" s="415">
        <v>95</v>
      </c>
      <c r="P95" s="415">
        <v>94</v>
      </c>
      <c r="Q95" s="415">
        <v>93</v>
      </c>
      <c r="R95" s="415">
        <v>92</v>
      </c>
      <c r="S95" s="415">
        <v>95</v>
      </c>
      <c r="T95" s="417">
        <v>95</v>
      </c>
    </row>
    <row r="96" spans="1:20" ht="19.5" x14ac:dyDescent="0.25">
      <c r="A96" s="275" t="s">
        <v>85</v>
      </c>
      <c r="B96" s="412">
        <v>100</v>
      </c>
      <c r="C96" s="413">
        <v>101</v>
      </c>
      <c r="D96" s="414">
        <v>106</v>
      </c>
      <c r="E96" s="415">
        <v>110</v>
      </c>
      <c r="F96" s="415">
        <v>115</v>
      </c>
      <c r="G96" s="415">
        <v>127</v>
      </c>
      <c r="H96" s="415">
        <v>130</v>
      </c>
      <c r="I96" s="415">
        <v>131</v>
      </c>
      <c r="J96" s="415">
        <v>134</v>
      </c>
      <c r="K96" s="415">
        <v>135</v>
      </c>
      <c r="L96" s="415">
        <v>135</v>
      </c>
      <c r="M96" s="415">
        <v>131</v>
      </c>
      <c r="N96" s="415">
        <v>133</v>
      </c>
      <c r="O96" s="415">
        <v>129</v>
      </c>
      <c r="P96" s="415">
        <v>127</v>
      </c>
      <c r="Q96" s="415">
        <v>118</v>
      </c>
      <c r="R96" s="415">
        <v>116</v>
      </c>
      <c r="S96" s="415">
        <v>114</v>
      </c>
      <c r="T96" s="416">
        <v>113</v>
      </c>
    </row>
    <row r="97" spans="1:20" ht="19.5" x14ac:dyDescent="0.25">
      <c r="A97" s="275" t="s">
        <v>86</v>
      </c>
      <c r="B97" s="415" t="s">
        <v>103</v>
      </c>
      <c r="C97" s="415" t="s">
        <v>103</v>
      </c>
      <c r="D97" s="415" t="s">
        <v>103</v>
      </c>
      <c r="E97" s="415" t="s">
        <v>103</v>
      </c>
      <c r="F97" s="415">
        <v>67</v>
      </c>
      <c r="G97" s="415">
        <v>58</v>
      </c>
      <c r="H97" s="415">
        <v>61</v>
      </c>
      <c r="I97" s="415">
        <v>57</v>
      </c>
      <c r="J97" s="415">
        <v>59</v>
      </c>
      <c r="K97" s="415">
        <v>60</v>
      </c>
      <c r="L97" s="415">
        <v>65</v>
      </c>
      <c r="M97" s="415">
        <v>63</v>
      </c>
      <c r="N97" s="415">
        <v>65</v>
      </c>
      <c r="O97" s="415">
        <v>63</v>
      </c>
      <c r="P97" s="415">
        <v>61</v>
      </c>
      <c r="Q97" s="415">
        <v>60</v>
      </c>
      <c r="R97" s="415">
        <v>60</v>
      </c>
      <c r="S97" s="415">
        <v>63</v>
      </c>
      <c r="T97" s="416">
        <v>65</v>
      </c>
    </row>
    <row r="98" spans="1:20" x14ac:dyDescent="0.25">
      <c r="A98" s="750" t="s">
        <v>198</v>
      </c>
      <c r="B98" s="750"/>
      <c r="C98" s="750"/>
      <c r="D98" s="750"/>
      <c r="E98" s="750"/>
      <c r="F98" s="750"/>
      <c r="G98" s="750"/>
      <c r="H98" s="750"/>
      <c r="I98" s="750"/>
      <c r="J98" s="750"/>
      <c r="K98" s="750"/>
      <c r="L98" s="750"/>
      <c r="M98" s="750"/>
      <c r="N98" s="750"/>
      <c r="O98" s="750"/>
      <c r="P98" s="750"/>
      <c r="Q98" s="750"/>
      <c r="R98" s="750"/>
      <c r="S98" s="750"/>
      <c r="T98" s="403"/>
    </row>
    <row r="99" spans="1:20" ht="15.75" customHeight="1" thickBot="1" x14ac:dyDescent="0.3">
      <c r="A99" s="779" t="s">
        <v>411</v>
      </c>
      <c r="B99" s="779"/>
      <c r="C99" s="779"/>
      <c r="D99" s="779"/>
      <c r="E99" s="779"/>
      <c r="F99" s="779"/>
      <c r="G99" s="779"/>
      <c r="H99" s="779"/>
      <c r="I99" s="779"/>
      <c r="J99" s="779"/>
      <c r="K99" s="779"/>
      <c r="L99" s="779"/>
      <c r="M99" s="779"/>
      <c r="N99" s="779"/>
      <c r="O99" s="779"/>
      <c r="P99" s="779"/>
      <c r="Q99" s="779"/>
      <c r="R99" s="779"/>
      <c r="S99" s="779"/>
      <c r="T99" s="404"/>
    </row>
  </sheetData>
  <mergeCells count="5">
    <mergeCell ref="A3:N3"/>
    <mergeCell ref="A98:S98"/>
    <mergeCell ref="A99:S99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1">
    <tabColor rgb="FFC7E6A4"/>
  </sheetPr>
  <dimension ref="A1:T108"/>
  <sheetViews>
    <sheetView zoomScaleNormal="100" workbookViewId="0">
      <pane ySplit="7" topLeftCell="A86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28515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66" t="s">
        <v>551</v>
      </c>
      <c r="B4" s="463"/>
      <c r="C4" s="463"/>
      <c r="D4" s="463"/>
      <c r="E4" s="463"/>
      <c r="F4" s="463"/>
      <c r="G4" s="463"/>
      <c r="H4" s="463"/>
      <c r="I4" s="463"/>
      <c r="J4" s="463"/>
      <c r="K4" s="463"/>
      <c r="L4" s="463"/>
      <c r="M4" s="463"/>
      <c r="N4" s="463"/>
      <c r="O4" s="183"/>
      <c r="P4" s="183"/>
      <c r="Q4" s="183"/>
      <c r="R4" s="183"/>
      <c r="S4" s="183"/>
      <c r="T4" s="183"/>
    </row>
    <row r="5" spans="1:20" x14ac:dyDescent="0.25">
      <c r="A5" s="466" t="s">
        <v>399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374" t="s">
        <v>115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thickBot="1" x14ac:dyDescent="0.3">
      <c r="A7" s="90"/>
      <c r="B7" s="200">
        <v>2000</v>
      </c>
      <c r="C7" s="200">
        <v>2001</v>
      </c>
      <c r="D7" s="200">
        <v>2002</v>
      </c>
      <c r="E7" s="200">
        <v>2003</v>
      </c>
      <c r="F7" s="200">
        <v>2004</v>
      </c>
      <c r="G7" s="90">
        <v>2005</v>
      </c>
      <c r="H7" s="200">
        <v>2006</v>
      </c>
      <c r="I7" s="90">
        <v>2007</v>
      </c>
      <c r="J7" s="200">
        <v>2008</v>
      </c>
      <c r="K7" s="90">
        <v>2009</v>
      </c>
      <c r="L7" s="90">
        <v>2010</v>
      </c>
      <c r="M7" s="90">
        <v>2011</v>
      </c>
      <c r="N7" s="90">
        <v>2012</v>
      </c>
      <c r="O7" s="90">
        <v>2013</v>
      </c>
      <c r="P7" s="90">
        <v>2014</v>
      </c>
      <c r="Q7" s="90">
        <v>2015</v>
      </c>
      <c r="R7" s="90">
        <v>2016</v>
      </c>
      <c r="S7" s="90">
        <v>2017</v>
      </c>
      <c r="T7" s="90">
        <v>2018</v>
      </c>
    </row>
    <row r="8" spans="1:20" x14ac:dyDescent="0.25">
      <c r="A8" s="243" t="s">
        <v>0</v>
      </c>
      <c r="B8" s="225">
        <v>120.9</v>
      </c>
      <c r="C8" s="282">
        <v>120</v>
      </c>
      <c r="D8" s="225">
        <v>116.2</v>
      </c>
      <c r="E8" s="225">
        <v>110.9</v>
      </c>
      <c r="F8" s="225">
        <v>110.6</v>
      </c>
      <c r="G8" s="282">
        <v>112.6</v>
      </c>
      <c r="H8" s="225">
        <v>113.3</v>
      </c>
      <c r="I8" s="225">
        <v>117.2</v>
      </c>
      <c r="J8" s="225">
        <v>111.5</v>
      </c>
      <c r="K8" s="225">
        <v>96.5</v>
      </c>
      <c r="L8" s="282">
        <v>105.2</v>
      </c>
      <c r="M8" s="282">
        <v>102.8</v>
      </c>
      <c r="N8" s="282">
        <v>108.4</v>
      </c>
      <c r="O8" s="282">
        <v>104.8</v>
      </c>
      <c r="P8" s="282">
        <v>101.2</v>
      </c>
      <c r="Q8" s="282">
        <v>91</v>
      </c>
      <c r="R8" s="282">
        <v>100.8</v>
      </c>
      <c r="S8" s="282">
        <v>102.91280864197529</v>
      </c>
      <c r="T8" s="290">
        <v>108.52026304801477</v>
      </c>
    </row>
    <row r="9" spans="1:20" ht="18" x14ac:dyDescent="0.25">
      <c r="A9" s="176" t="s">
        <v>92</v>
      </c>
      <c r="B9" s="225" t="s">
        <v>103</v>
      </c>
      <c r="C9" s="225">
        <v>123.3</v>
      </c>
      <c r="D9" s="225">
        <v>116.7</v>
      </c>
      <c r="E9" s="225">
        <v>116.4</v>
      </c>
      <c r="F9" s="225">
        <v>111.8</v>
      </c>
      <c r="G9" s="282">
        <v>117.2</v>
      </c>
      <c r="H9" s="225">
        <v>115.1</v>
      </c>
      <c r="I9" s="225">
        <v>120</v>
      </c>
      <c r="J9" s="225">
        <v>114.2</v>
      </c>
      <c r="K9" s="225">
        <v>96.6</v>
      </c>
      <c r="L9" s="282">
        <v>105.8</v>
      </c>
      <c r="M9" s="282">
        <v>103.4</v>
      </c>
      <c r="N9" s="282">
        <v>108.3</v>
      </c>
      <c r="O9" s="282">
        <v>104.3</v>
      </c>
      <c r="P9" s="282">
        <v>101.8</v>
      </c>
      <c r="Q9" s="282">
        <v>90.3</v>
      </c>
      <c r="R9" s="282">
        <v>101.7</v>
      </c>
      <c r="S9" s="282">
        <v>101.5647499280023</v>
      </c>
      <c r="T9" s="280">
        <v>108.81318765232999</v>
      </c>
    </row>
    <row r="10" spans="1:20" x14ac:dyDescent="0.25">
      <c r="A10" s="177" t="s">
        <v>1</v>
      </c>
      <c r="B10" s="468">
        <v>117</v>
      </c>
      <c r="C10" s="204">
        <v>118.2</v>
      </c>
      <c r="D10" s="204">
        <v>119.2</v>
      </c>
      <c r="E10" s="204">
        <v>114.6</v>
      </c>
      <c r="F10" s="204">
        <v>106.1</v>
      </c>
      <c r="G10" s="468">
        <v>111.5</v>
      </c>
      <c r="H10" s="204">
        <v>112.5</v>
      </c>
      <c r="I10" s="204">
        <v>114.8</v>
      </c>
      <c r="J10" s="204">
        <v>112.3</v>
      </c>
      <c r="K10" s="204">
        <v>93.3</v>
      </c>
      <c r="L10" s="468">
        <v>105.7</v>
      </c>
      <c r="M10" s="468">
        <v>102.4</v>
      </c>
      <c r="N10" s="468">
        <v>109.1</v>
      </c>
      <c r="O10" s="468">
        <v>103.6</v>
      </c>
      <c r="P10" s="468">
        <v>100.1</v>
      </c>
      <c r="Q10" s="468">
        <v>93.2</v>
      </c>
      <c r="R10" s="468">
        <v>100.8</v>
      </c>
      <c r="S10" s="468">
        <v>104.4790652385589</v>
      </c>
      <c r="T10" s="281">
        <v>106.78872571973321</v>
      </c>
    </row>
    <row r="11" spans="1:20" x14ac:dyDescent="0.25">
      <c r="A11" s="177" t="s">
        <v>2</v>
      </c>
      <c r="B11" s="204">
        <v>116.2</v>
      </c>
      <c r="C11" s="468">
        <v>125</v>
      </c>
      <c r="D11" s="204">
        <v>123.9</v>
      </c>
      <c r="E11" s="204">
        <v>110.6</v>
      </c>
      <c r="F11" s="204">
        <v>112.2</v>
      </c>
      <c r="G11" s="468">
        <v>110.9</v>
      </c>
      <c r="H11" s="204">
        <v>112.1</v>
      </c>
      <c r="I11" s="204">
        <v>113.4</v>
      </c>
      <c r="J11" s="204">
        <v>106.8</v>
      </c>
      <c r="K11" s="204">
        <v>95.1</v>
      </c>
      <c r="L11" s="468">
        <v>103.2</v>
      </c>
      <c r="M11" s="468">
        <v>103.4</v>
      </c>
      <c r="N11" s="468">
        <v>113</v>
      </c>
      <c r="O11" s="468">
        <v>106.6</v>
      </c>
      <c r="P11" s="468">
        <v>100.9</v>
      </c>
      <c r="Q11" s="468">
        <v>89</v>
      </c>
      <c r="R11" s="468">
        <v>98.5</v>
      </c>
      <c r="S11" s="468">
        <v>103.17460317460319</v>
      </c>
      <c r="T11" s="281">
        <v>107</v>
      </c>
    </row>
    <row r="12" spans="1:20" x14ac:dyDescent="0.25">
      <c r="A12" s="177" t="s">
        <v>3</v>
      </c>
      <c r="B12" s="204">
        <v>121.6</v>
      </c>
      <c r="C12" s="204">
        <v>119.9</v>
      </c>
      <c r="D12" s="204">
        <v>119.8</v>
      </c>
      <c r="E12" s="204">
        <v>109.7</v>
      </c>
      <c r="F12" s="204">
        <v>104.2</v>
      </c>
      <c r="G12" s="468">
        <v>112.3</v>
      </c>
      <c r="H12" s="204">
        <v>111.1</v>
      </c>
      <c r="I12" s="468">
        <v>119</v>
      </c>
      <c r="J12" s="204">
        <v>108.5</v>
      </c>
      <c r="K12" s="204">
        <v>96.6</v>
      </c>
      <c r="L12" s="468">
        <v>103.6</v>
      </c>
      <c r="M12" s="468">
        <v>103.2</v>
      </c>
      <c r="N12" s="468">
        <v>107.1</v>
      </c>
      <c r="O12" s="468">
        <v>106.3</v>
      </c>
      <c r="P12" s="468">
        <v>98.4</v>
      </c>
      <c r="Q12" s="468">
        <v>91</v>
      </c>
      <c r="R12" s="468">
        <v>99.2</v>
      </c>
      <c r="S12" s="468">
        <v>103.5514379463424</v>
      </c>
      <c r="T12" s="281">
        <v>109.88690968847715</v>
      </c>
    </row>
    <row r="13" spans="1:20" x14ac:dyDescent="0.25">
      <c r="A13" s="177" t="s">
        <v>4</v>
      </c>
      <c r="B13" s="204">
        <v>116.7</v>
      </c>
      <c r="C13" s="204">
        <v>115.8</v>
      </c>
      <c r="D13" s="468">
        <v>117</v>
      </c>
      <c r="E13" s="204">
        <v>121.8</v>
      </c>
      <c r="F13" s="204">
        <v>109.5</v>
      </c>
      <c r="G13" s="468">
        <v>109.6</v>
      </c>
      <c r="H13" s="204">
        <v>114.2</v>
      </c>
      <c r="I13" s="204">
        <v>118.8</v>
      </c>
      <c r="J13" s="204">
        <v>113.7</v>
      </c>
      <c r="K13" s="468">
        <v>97</v>
      </c>
      <c r="L13" s="468">
        <v>105.6</v>
      </c>
      <c r="M13" s="468">
        <v>103.6</v>
      </c>
      <c r="N13" s="468">
        <v>117.1</v>
      </c>
      <c r="O13" s="468">
        <v>104.2</v>
      </c>
      <c r="P13" s="468">
        <v>101</v>
      </c>
      <c r="Q13" s="468">
        <v>89.1</v>
      </c>
      <c r="R13" s="468">
        <v>99.1</v>
      </c>
      <c r="S13" s="468">
        <v>102.81458554985976</v>
      </c>
      <c r="T13" s="281">
        <v>108.7</v>
      </c>
    </row>
    <row r="14" spans="1:20" x14ac:dyDescent="0.25">
      <c r="A14" s="177" t="s">
        <v>5</v>
      </c>
      <c r="B14" s="204">
        <v>117.5</v>
      </c>
      <c r="C14" s="204">
        <v>124.3</v>
      </c>
      <c r="D14" s="204">
        <v>126.2</v>
      </c>
      <c r="E14" s="468">
        <v>109</v>
      </c>
      <c r="F14" s="204">
        <v>110.4</v>
      </c>
      <c r="G14" s="468">
        <v>113.2</v>
      </c>
      <c r="H14" s="204">
        <v>112.6</v>
      </c>
      <c r="I14" s="204">
        <v>115.1</v>
      </c>
      <c r="J14" s="204">
        <v>107.9</v>
      </c>
      <c r="K14" s="204">
        <v>99.4</v>
      </c>
      <c r="L14" s="468">
        <v>106</v>
      </c>
      <c r="M14" s="468">
        <v>99.3</v>
      </c>
      <c r="N14" s="468">
        <v>111.9</v>
      </c>
      <c r="O14" s="468">
        <v>104</v>
      </c>
      <c r="P14" s="468">
        <v>99.6</v>
      </c>
      <c r="Q14" s="468">
        <v>87.9</v>
      </c>
      <c r="R14" s="468">
        <v>97.6</v>
      </c>
      <c r="S14" s="468">
        <v>102.13914048949701</v>
      </c>
      <c r="T14" s="281">
        <v>106.00965687612627</v>
      </c>
    </row>
    <row r="15" spans="1:20" x14ac:dyDescent="0.25">
      <c r="A15" s="177" t="s">
        <v>6</v>
      </c>
      <c r="B15" s="204">
        <v>125.9</v>
      </c>
      <c r="C15" s="204">
        <v>123.7</v>
      </c>
      <c r="D15" s="204">
        <v>117.2</v>
      </c>
      <c r="E15" s="204">
        <v>112.2</v>
      </c>
      <c r="F15" s="204">
        <v>111.5</v>
      </c>
      <c r="G15" s="468">
        <v>110.1</v>
      </c>
      <c r="H15" s="204">
        <v>110.1</v>
      </c>
      <c r="I15" s="204">
        <v>115.7</v>
      </c>
      <c r="J15" s="204">
        <v>111.1</v>
      </c>
      <c r="K15" s="468">
        <v>96</v>
      </c>
      <c r="L15" s="468">
        <v>107.8</v>
      </c>
      <c r="M15" s="468">
        <v>104.1</v>
      </c>
      <c r="N15" s="468">
        <v>111.6</v>
      </c>
      <c r="O15" s="468">
        <v>100.9</v>
      </c>
      <c r="P15" s="468">
        <v>100.4</v>
      </c>
      <c r="Q15" s="468">
        <v>90.3</v>
      </c>
      <c r="R15" s="468">
        <v>98.3</v>
      </c>
      <c r="S15" s="468">
        <v>103.3759298111768</v>
      </c>
      <c r="T15" s="281">
        <v>107.76546941277481</v>
      </c>
    </row>
    <row r="16" spans="1:20" x14ac:dyDescent="0.25">
      <c r="A16" s="177" t="s">
        <v>7</v>
      </c>
      <c r="B16" s="204">
        <v>110.9</v>
      </c>
      <c r="C16" s="468">
        <v>120</v>
      </c>
      <c r="D16" s="204">
        <v>118.6</v>
      </c>
      <c r="E16" s="204">
        <v>110.8</v>
      </c>
      <c r="F16" s="204">
        <v>107.1</v>
      </c>
      <c r="G16" s="468">
        <v>113.5</v>
      </c>
      <c r="H16" s="204">
        <v>112.4</v>
      </c>
      <c r="I16" s="204">
        <v>113.4</v>
      </c>
      <c r="J16" s="204">
        <v>110.4</v>
      </c>
      <c r="K16" s="204">
        <v>96.7</v>
      </c>
      <c r="L16" s="468">
        <v>100.9</v>
      </c>
      <c r="M16" s="468">
        <v>100.8</v>
      </c>
      <c r="N16" s="468">
        <v>108</v>
      </c>
      <c r="O16" s="468">
        <v>105.5</v>
      </c>
      <c r="P16" s="468">
        <v>101</v>
      </c>
      <c r="Q16" s="468">
        <v>90.1</v>
      </c>
      <c r="R16" s="468">
        <v>98.5</v>
      </c>
      <c r="S16" s="468">
        <v>103.14854162642455</v>
      </c>
      <c r="T16" s="281">
        <v>109.56803519430891</v>
      </c>
    </row>
    <row r="17" spans="1:20" x14ac:dyDescent="0.25">
      <c r="A17" s="177" t="s">
        <v>8</v>
      </c>
      <c r="B17" s="204">
        <v>111.3</v>
      </c>
      <c r="C17" s="204">
        <v>111.2</v>
      </c>
      <c r="D17" s="204">
        <v>120.2</v>
      </c>
      <c r="E17" s="204">
        <v>119.8</v>
      </c>
      <c r="F17" s="204">
        <v>111.4</v>
      </c>
      <c r="G17" s="468">
        <v>100.4</v>
      </c>
      <c r="H17" s="204">
        <v>114.3</v>
      </c>
      <c r="I17" s="204">
        <v>115.5</v>
      </c>
      <c r="J17" s="468">
        <v>108</v>
      </c>
      <c r="K17" s="204">
        <v>94.6</v>
      </c>
      <c r="L17" s="468">
        <v>104.8</v>
      </c>
      <c r="M17" s="468">
        <v>107.1</v>
      </c>
      <c r="N17" s="468">
        <v>108.9</v>
      </c>
      <c r="O17" s="468">
        <v>107.6</v>
      </c>
      <c r="P17" s="468">
        <v>100.5</v>
      </c>
      <c r="Q17" s="468">
        <v>89.8</v>
      </c>
      <c r="R17" s="468">
        <v>98.4</v>
      </c>
      <c r="S17" s="468">
        <v>103.84726641596762</v>
      </c>
      <c r="T17" s="281">
        <v>106</v>
      </c>
    </row>
    <row r="18" spans="1:20" x14ac:dyDescent="0.25">
      <c r="A18" s="177" t="s">
        <v>9</v>
      </c>
      <c r="B18" s="204">
        <v>122.1</v>
      </c>
      <c r="C18" s="204">
        <v>117.4</v>
      </c>
      <c r="D18" s="468">
        <v>113</v>
      </c>
      <c r="E18" s="204">
        <v>113.3</v>
      </c>
      <c r="F18" s="468">
        <v>111</v>
      </c>
      <c r="G18" s="468">
        <v>112.3</v>
      </c>
      <c r="H18" s="204">
        <v>112.6</v>
      </c>
      <c r="I18" s="204">
        <v>115.9</v>
      </c>
      <c r="J18" s="468">
        <v>105</v>
      </c>
      <c r="K18" s="204">
        <v>91.7</v>
      </c>
      <c r="L18" s="468">
        <v>104.7</v>
      </c>
      <c r="M18" s="468">
        <v>102.7</v>
      </c>
      <c r="N18" s="468">
        <v>109.1</v>
      </c>
      <c r="O18" s="468">
        <v>102.3</v>
      </c>
      <c r="P18" s="468">
        <v>100.1</v>
      </c>
      <c r="Q18" s="468">
        <v>92.1</v>
      </c>
      <c r="R18" s="468">
        <v>100.4</v>
      </c>
      <c r="S18" s="468">
        <v>105.06439430618767</v>
      </c>
      <c r="T18" s="281">
        <v>107.8</v>
      </c>
    </row>
    <row r="19" spans="1:20" x14ac:dyDescent="0.25">
      <c r="A19" s="177" t="s">
        <v>10</v>
      </c>
      <c r="B19" s="204">
        <v>119.5</v>
      </c>
      <c r="C19" s="204">
        <v>121.8</v>
      </c>
      <c r="D19" s="204">
        <v>117.8</v>
      </c>
      <c r="E19" s="204">
        <v>110.5</v>
      </c>
      <c r="F19" s="204">
        <v>109.7</v>
      </c>
      <c r="G19" s="468">
        <v>113.2</v>
      </c>
      <c r="H19" s="204">
        <v>117.9</v>
      </c>
      <c r="I19" s="204">
        <v>121.8</v>
      </c>
      <c r="J19" s="204">
        <v>115.8</v>
      </c>
      <c r="K19" s="204">
        <v>96.5</v>
      </c>
      <c r="L19" s="468">
        <v>101.8</v>
      </c>
      <c r="M19" s="468">
        <v>104.4</v>
      </c>
      <c r="N19" s="468">
        <v>108.3</v>
      </c>
      <c r="O19" s="468">
        <v>103.4</v>
      </c>
      <c r="P19" s="468">
        <v>99.3</v>
      </c>
      <c r="Q19" s="468">
        <v>91.1</v>
      </c>
      <c r="R19" s="468">
        <v>96.3</v>
      </c>
      <c r="S19" s="468">
        <v>105.69888332691568</v>
      </c>
      <c r="T19" s="281">
        <v>106.5262281057046</v>
      </c>
    </row>
    <row r="20" spans="1:20" x14ac:dyDescent="0.25">
      <c r="A20" s="177" t="s">
        <v>11</v>
      </c>
      <c r="B20" s="204">
        <v>122.4</v>
      </c>
      <c r="C20" s="204">
        <v>120.8</v>
      </c>
      <c r="D20" s="204">
        <v>117.7</v>
      </c>
      <c r="E20" s="204">
        <v>103.1</v>
      </c>
      <c r="F20" s="204">
        <v>110.6</v>
      </c>
      <c r="G20" s="468">
        <v>110.7</v>
      </c>
      <c r="H20" s="204">
        <v>115.5</v>
      </c>
      <c r="I20" s="204">
        <v>117.6</v>
      </c>
      <c r="J20" s="204">
        <v>113.3</v>
      </c>
      <c r="K20" s="204">
        <v>94.8</v>
      </c>
      <c r="L20" s="468">
        <v>104</v>
      </c>
      <c r="M20" s="468">
        <v>101.3</v>
      </c>
      <c r="N20" s="468">
        <v>110.9</v>
      </c>
      <c r="O20" s="468">
        <v>106.6</v>
      </c>
      <c r="P20" s="468">
        <v>99.8</v>
      </c>
      <c r="Q20" s="468">
        <v>89.3</v>
      </c>
      <c r="R20" s="468">
        <v>98.6</v>
      </c>
      <c r="S20" s="468">
        <v>103.50149512877398</v>
      </c>
      <c r="T20" s="281">
        <v>108.2</v>
      </c>
    </row>
    <row r="21" spans="1:20" x14ac:dyDescent="0.25">
      <c r="A21" s="177" t="s">
        <v>12</v>
      </c>
      <c r="B21" s="468">
        <v>118</v>
      </c>
      <c r="C21" s="204">
        <v>125.4</v>
      </c>
      <c r="D21" s="204">
        <v>123.4</v>
      </c>
      <c r="E21" s="204">
        <v>113.7</v>
      </c>
      <c r="F21" s="204">
        <v>110.4</v>
      </c>
      <c r="G21" s="468">
        <v>109.9</v>
      </c>
      <c r="H21" s="204">
        <v>113.5</v>
      </c>
      <c r="I21" s="204">
        <v>115.4</v>
      </c>
      <c r="J21" s="468">
        <v>110</v>
      </c>
      <c r="K21" s="468">
        <v>94</v>
      </c>
      <c r="L21" s="468">
        <v>106.7</v>
      </c>
      <c r="M21" s="468">
        <v>100</v>
      </c>
      <c r="N21" s="468">
        <v>108.7</v>
      </c>
      <c r="O21" s="468">
        <v>106</v>
      </c>
      <c r="P21" s="468">
        <v>101.4</v>
      </c>
      <c r="Q21" s="468">
        <v>90</v>
      </c>
      <c r="R21" s="468">
        <v>100.7</v>
      </c>
      <c r="S21" s="468">
        <v>101.19674485399712</v>
      </c>
      <c r="T21" s="281">
        <v>106.5</v>
      </c>
    </row>
    <row r="22" spans="1:20" x14ac:dyDescent="0.25">
      <c r="A22" s="177" t="s">
        <v>13</v>
      </c>
      <c r="B22" s="204">
        <v>115.9</v>
      </c>
      <c r="C22" s="468">
        <v>119</v>
      </c>
      <c r="D22" s="204">
        <v>121.1</v>
      </c>
      <c r="E22" s="204">
        <v>109.1</v>
      </c>
      <c r="F22" s="204">
        <v>106.7</v>
      </c>
      <c r="G22" s="468">
        <v>108.3</v>
      </c>
      <c r="H22" s="204">
        <v>109.3</v>
      </c>
      <c r="I22" s="204">
        <v>115.3</v>
      </c>
      <c r="J22" s="468">
        <v>108</v>
      </c>
      <c r="K22" s="204">
        <v>95.2</v>
      </c>
      <c r="L22" s="468">
        <v>102.5</v>
      </c>
      <c r="M22" s="468">
        <v>101.8</v>
      </c>
      <c r="N22" s="468">
        <v>105.8</v>
      </c>
      <c r="O22" s="468">
        <v>107</v>
      </c>
      <c r="P22" s="468">
        <v>99.8</v>
      </c>
      <c r="Q22" s="468">
        <v>90.8</v>
      </c>
      <c r="R22" s="468">
        <v>100.4</v>
      </c>
      <c r="S22" s="468">
        <v>101.13987635239567</v>
      </c>
      <c r="T22" s="281">
        <v>108.74190424485171</v>
      </c>
    </row>
    <row r="23" spans="1:20" x14ac:dyDescent="0.25">
      <c r="A23" s="177" t="s">
        <v>14</v>
      </c>
      <c r="B23" s="204">
        <v>112.2</v>
      </c>
      <c r="C23" s="468">
        <v>119</v>
      </c>
      <c r="D23" s="204">
        <v>127.6</v>
      </c>
      <c r="E23" s="468">
        <v>115</v>
      </c>
      <c r="F23" s="204">
        <v>110.7</v>
      </c>
      <c r="G23" s="468">
        <v>108.3</v>
      </c>
      <c r="H23" s="204">
        <v>113.6</v>
      </c>
      <c r="I23" s="204">
        <v>114.6</v>
      </c>
      <c r="J23" s="204">
        <v>113.4</v>
      </c>
      <c r="K23" s="204">
        <v>100.1</v>
      </c>
      <c r="L23" s="468">
        <v>102.9</v>
      </c>
      <c r="M23" s="468">
        <v>105.3</v>
      </c>
      <c r="N23" s="468">
        <v>112.5</v>
      </c>
      <c r="O23" s="468">
        <v>105</v>
      </c>
      <c r="P23" s="468">
        <v>99.9</v>
      </c>
      <c r="Q23" s="468">
        <v>90.9</v>
      </c>
      <c r="R23" s="468">
        <v>97.9</v>
      </c>
      <c r="S23" s="468">
        <v>102.90135396518376</v>
      </c>
      <c r="T23" s="281">
        <v>106.7</v>
      </c>
    </row>
    <row r="24" spans="1:20" x14ac:dyDescent="0.25">
      <c r="A24" s="177" t="s">
        <v>15</v>
      </c>
      <c r="B24" s="204">
        <v>115.8</v>
      </c>
      <c r="C24" s="204">
        <v>122.8</v>
      </c>
      <c r="D24" s="204">
        <v>122.1</v>
      </c>
      <c r="E24" s="204">
        <v>112.6</v>
      </c>
      <c r="F24" s="204">
        <v>112.7</v>
      </c>
      <c r="G24" s="468">
        <v>106.9</v>
      </c>
      <c r="H24" s="468">
        <v>114</v>
      </c>
      <c r="I24" s="204">
        <v>116.6</v>
      </c>
      <c r="J24" s="204">
        <v>111.9</v>
      </c>
      <c r="K24" s="204">
        <v>97.4</v>
      </c>
      <c r="L24" s="468">
        <v>106.8</v>
      </c>
      <c r="M24" s="468">
        <v>101.6</v>
      </c>
      <c r="N24" s="468">
        <v>108.4</v>
      </c>
      <c r="O24" s="468">
        <v>103.5</v>
      </c>
      <c r="P24" s="468">
        <v>97.5</v>
      </c>
      <c r="Q24" s="468">
        <v>89.3</v>
      </c>
      <c r="R24" s="468">
        <v>98.8</v>
      </c>
      <c r="S24" s="468">
        <v>102.36985236985238</v>
      </c>
      <c r="T24" s="281">
        <v>109.8</v>
      </c>
    </row>
    <row r="25" spans="1:20" x14ac:dyDescent="0.25">
      <c r="A25" s="177" t="s">
        <v>16</v>
      </c>
      <c r="B25" s="204">
        <v>121.4</v>
      </c>
      <c r="C25" s="204">
        <v>120.2</v>
      </c>
      <c r="D25" s="204">
        <v>117.6</v>
      </c>
      <c r="E25" s="204">
        <v>109.3</v>
      </c>
      <c r="F25" s="204">
        <v>108.5</v>
      </c>
      <c r="G25" s="468">
        <v>108.8</v>
      </c>
      <c r="H25" s="204">
        <v>112.6</v>
      </c>
      <c r="I25" s="204">
        <v>116.8</v>
      </c>
      <c r="J25" s="204">
        <v>108.2</v>
      </c>
      <c r="K25" s="204">
        <v>97.6</v>
      </c>
      <c r="L25" s="468">
        <v>101.1</v>
      </c>
      <c r="M25" s="468">
        <v>101.3</v>
      </c>
      <c r="N25" s="468">
        <v>110.6</v>
      </c>
      <c r="O25" s="468">
        <v>106.9</v>
      </c>
      <c r="P25" s="468">
        <v>103.6</v>
      </c>
      <c r="Q25" s="468">
        <v>91.3</v>
      </c>
      <c r="R25" s="468">
        <v>99.7</v>
      </c>
      <c r="S25" s="468">
        <v>104.06189555125724</v>
      </c>
      <c r="T25" s="281">
        <v>106</v>
      </c>
    </row>
    <row r="26" spans="1:20" x14ac:dyDescent="0.25">
      <c r="A26" s="177" t="s">
        <v>17</v>
      </c>
      <c r="B26" s="204">
        <v>124.9</v>
      </c>
      <c r="C26" s="204">
        <v>120.7</v>
      </c>
      <c r="D26" s="204">
        <v>117.7</v>
      </c>
      <c r="E26" s="204">
        <v>112.4</v>
      </c>
      <c r="F26" s="204">
        <v>111.6</v>
      </c>
      <c r="G26" s="468">
        <v>104.9</v>
      </c>
      <c r="H26" s="204">
        <v>109.8</v>
      </c>
      <c r="I26" s="204">
        <v>113.2</v>
      </c>
      <c r="J26" s="204">
        <v>106.1</v>
      </c>
      <c r="K26" s="204">
        <v>92.6</v>
      </c>
      <c r="L26" s="468">
        <v>103.6</v>
      </c>
      <c r="M26" s="468">
        <v>102.8</v>
      </c>
      <c r="N26" s="468">
        <v>107</v>
      </c>
      <c r="O26" s="468">
        <v>104.7</v>
      </c>
      <c r="P26" s="468">
        <v>101.3</v>
      </c>
      <c r="Q26" s="468">
        <v>89.8</v>
      </c>
      <c r="R26" s="468">
        <v>98.7</v>
      </c>
      <c r="S26" s="468">
        <v>104.04791807554825</v>
      </c>
      <c r="T26" s="281">
        <v>106</v>
      </c>
    </row>
    <row r="27" spans="1:20" x14ac:dyDescent="0.25">
      <c r="A27" s="177" t="s">
        <v>18</v>
      </c>
      <c r="B27" s="204">
        <v>110.2</v>
      </c>
      <c r="C27" s="468">
        <v>124</v>
      </c>
      <c r="D27" s="204">
        <v>108.8</v>
      </c>
      <c r="E27" s="204">
        <v>119.3</v>
      </c>
      <c r="F27" s="204">
        <v>112.1</v>
      </c>
      <c r="G27" s="468">
        <v>121</v>
      </c>
      <c r="H27" s="204">
        <v>114.2</v>
      </c>
      <c r="I27" s="204">
        <v>120.5</v>
      </c>
      <c r="J27" s="204">
        <v>115.6</v>
      </c>
      <c r="K27" s="204">
        <v>97.7</v>
      </c>
      <c r="L27" s="468">
        <v>106.9</v>
      </c>
      <c r="M27" s="468">
        <v>107.9</v>
      </c>
      <c r="N27" s="468">
        <v>106.4</v>
      </c>
      <c r="O27" s="468">
        <v>106.5</v>
      </c>
      <c r="P27" s="468">
        <v>102.2</v>
      </c>
      <c r="Q27" s="468">
        <v>90.1</v>
      </c>
      <c r="R27" s="468">
        <v>103</v>
      </c>
      <c r="S27" s="468">
        <v>98.701794578083238</v>
      </c>
      <c r="T27" s="281">
        <v>109.6</v>
      </c>
    </row>
    <row r="28" spans="1:20" ht="18" x14ac:dyDescent="0.25">
      <c r="A28" s="176" t="s">
        <v>95</v>
      </c>
      <c r="B28" s="204" t="s">
        <v>103</v>
      </c>
      <c r="C28" s="225">
        <v>118.9</v>
      </c>
      <c r="D28" s="225">
        <v>119.9</v>
      </c>
      <c r="E28" s="225">
        <v>106.6</v>
      </c>
      <c r="F28" s="225">
        <v>109.7</v>
      </c>
      <c r="G28" s="282">
        <v>111.5</v>
      </c>
      <c r="H28" s="225">
        <v>113.9</v>
      </c>
      <c r="I28" s="282">
        <v>117</v>
      </c>
      <c r="J28" s="225">
        <v>110.9</v>
      </c>
      <c r="K28" s="282">
        <v>96</v>
      </c>
      <c r="L28" s="282">
        <v>105.4</v>
      </c>
      <c r="M28" s="282">
        <v>101.1</v>
      </c>
      <c r="N28" s="282">
        <v>107.6</v>
      </c>
      <c r="O28" s="282">
        <v>105</v>
      </c>
      <c r="P28" s="282">
        <v>100.8</v>
      </c>
      <c r="Q28" s="282">
        <v>91.7</v>
      </c>
      <c r="R28" s="282">
        <v>101.2</v>
      </c>
      <c r="S28" s="282">
        <v>104.0885040885041</v>
      </c>
      <c r="T28" s="280">
        <v>108.9627576080549</v>
      </c>
    </row>
    <row r="29" spans="1:20" x14ac:dyDescent="0.25">
      <c r="A29" s="177" t="s">
        <v>19</v>
      </c>
      <c r="B29" s="204">
        <v>117.1</v>
      </c>
      <c r="C29" s="204">
        <v>109.8</v>
      </c>
      <c r="D29" s="204">
        <v>119.2</v>
      </c>
      <c r="E29" s="204">
        <v>106.7</v>
      </c>
      <c r="F29" s="204">
        <v>109.6</v>
      </c>
      <c r="G29" s="468">
        <v>112.9</v>
      </c>
      <c r="H29" s="204">
        <v>112.1</v>
      </c>
      <c r="I29" s="204">
        <v>112.9</v>
      </c>
      <c r="J29" s="204">
        <v>111.3</v>
      </c>
      <c r="K29" s="204">
        <v>96.8</v>
      </c>
      <c r="L29" s="468">
        <v>101.6</v>
      </c>
      <c r="M29" s="468">
        <v>101.9</v>
      </c>
      <c r="N29" s="468">
        <v>106.9</v>
      </c>
      <c r="O29" s="468">
        <v>103.9</v>
      </c>
      <c r="P29" s="468">
        <v>99.4</v>
      </c>
      <c r="Q29" s="468">
        <v>91.4</v>
      </c>
      <c r="R29" s="468">
        <v>101.1</v>
      </c>
      <c r="S29" s="468">
        <v>100.77369439071566</v>
      </c>
      <c r="T29" s="281">
        <v>111.1</v>
      </c>
    </row>
    <row r="30" spans="1:20" x14ac:dyDescent="0.25">
      <c r="A30" s="177" t="s">
        <v>20</v>
      </c>
      <c r="B30" s="204">
        <v>124.2</v>
      </c>
      <c r="C30" s="204">
        <v>117.5</v>
      </c>
      <c r="D30" s="204">
        <v>109.1</v>
      </c>
      <c r="E30" s="204">
        <v>104.5</v>
      </c>
      <c r="F30" s="468">
        <v>106</v>
      </c>
      <c r="G30" s="468">
        <v>109.9</v>
      </c>
      <c r="H30" s="204">
        <v>110.2</v>
      </c>
      <c r="I30" s="204">
        <v>110.1</v>
      </c>
      <c r="J30" s="204">
        <v>106.5</v>
      </c>
      <c r="K30" s="204">
        <v>101.5</v>
      </c>
      <c r="L30" s="468">
        <v>104</v>
      </c>
      <c r="M30" s="468">
        <v>101.7</v>
      </c>
      <c r="N30" s="468">
        <v>112.5</v>
      </c>
      <c r="O30" s="468">
        <v>103.8</v>
      </c>
      <c r="P30" s="468">
        <v>98.9</v>
      </c>
      <c r="Q30" s="468">
        <v>89.2</v>
      </c>
      <c r="R30" s="468">
        <v>99.2</v>
      </c>
      <c r="S30" s="468">
        <v>101.0725673978162</v>
      </c>
      <c r="T30" s="281">
        <v>107</v>
      </c>
    </row>
    <row r="31" spans="1:20" x14ac:dyDescent="0.25">
      <c r="A31" s="177" t="s">
        <v>21</v>
      </c>
      <c r="B31" s="468">
        <v>121</v>
      </c>
      <c r="C31" s="204">
        <v>116.6</v>
      </c>
      <c r="D31" s="204">
        <v>114.5</v>
      </c>
      <c r="E31" s="204">
        <v>110.8</v>
      </c>
      <c r="F31" s="204">
        <v>112.9</v>
      </c>
      <c r="G31" s="468">
        <v>111.8</v>
      </c>
      <c r="H31" s="204">
        <v>108.9</v>
      </c>
      <c r="I31" s="204">
        <v>111.4</v>
      </c>
      <c r="J31" s="204">
        <v>110.4</v>
      </c>
      <c r="K31" s="204">
        <v>99.6</v>
      </c>
      <c r="L31" s="468">
        <v>101.6</v>
      </c>
      <c r="M31" s="468">
        <v>103</v>
      </c>
      <c r="N31" s="468">
        <v>110.9</v>
      </c>
      <c r="O31" s="468">
        <v>107</v>
      </c>
      <c r="P31" s="468">
        <v>101</v>
      </c>
      <c r="Q31" s="468">
        <v>92.7</v>
      </c>
      <c r="R31" s="468">
        <v>99.4</v>
      </c>
      <c r="S31" s="468">
        <v>101.97559558396281</v>
      </c>
      <c r="T31" s="281">
        <v>110.60421695301595</v>
      </c>
    </row>
    <row r="32" spans="1:20" x14ac:dyDescent="0.25">
      <c r="A32" s="174" t="s">
        <v>63</v>
      </c>
      <c r="B32" s="204"/>
      <c r="C32" s="204"/>
      <c r="D32" s="204"/>
      <c r="E32" s="204"/>
      <c r="F32" s="204"/>
      <c r="G32" s="468"/>
      <c r="H32" s="204"/>
      <c r="I32" s="204"/>
      <c r="J32" s="204"/>
      <c r="K32" s="204"/>
      <c r="L32" s="468"/>
      <c r="M32" s="468"/>
      <c r="N32" s="468"/>
      <c r="O32" s="468"/>
      <c r="P32" s="468"/>
      <c r="Q32" s="468"/>
      <c r="R32" s="468"/>
      <c r="S32" s="204"/>
      <c r="T32" s="240"/>
    </row>
    <row r="33" spans="1:20" ht="19.5" x14ac:dyDescent="0.25">
      <c r="A33" s="185" t="s">
        <v>23</v>
      </c>
      <c r="B33" s="204">
        <v>138.9</v>
      </c>
      <c r="C33" s="204">
        <v>141.9</v>
      </c>
      <c r="D33" s="204">
        <v>113.8</v>
      </c>
      <c r="E33" s="204">
        <v>105.4</v>
      </c>
      <c r="F33" s="204">
        <v>105.3</v>
      </c>
      <c r="G33" s="468">
        <v>104.2</v>
      </c>
      <c r="H33" s="204">
        <v>111.1</v>
      </c>
      <c r="I33" s="204">
        <v>111.4</v>
      </c>
      <c r="J33" s="204">
        <v>104.9</v>
      </c>
      <c r="K33" s="204">
        <v>94.9</v>
      </c>
      <c r="L33" s="468">
        <v>102.2</v>
      </c>
      <c r="M33" s="468">
        <v>99.2</v>
      </c>
      <c r="N33" s="468">
        <v>111.9</v>
      </c>
      <c r="O33" s="468">
        <v>101.4</v>
      </c>
      <c r="P33" s="468">
        <v>99.4</v>
      </c>
      <c r="Q33" s="468">
        <v>94.4</v>
      </c>
      <c r="R33" s="468">
        <v>92</v>
      </c>
      <c r="S33" s="468">
        <v>101.57480314960632</v>
      </c>
      <c r="T33" s="281">
        <v>109.96289957552455</v>
      </c>
    </row>
    <row r="34" spans="1:20" ht="22.5" customHeight="1" x14ac:dyDescent="0.25">
      <c r="A34" s="185" t="s">
        <v>93</v>
      </c>
      <c r="B34" s="204"/>
      <c r="C34" s="204"/>
      <c r="D34" s="204"/>
      <c r="E34" s="204"/>
      <c r="F34" s="204"/>
      <c r="G34" s="468"/>
      <c r="H34" s="204"/>
      <c r="I34" s="204"/>
      <c r="J34" s="204"/>
      <c r="K34" s="204">
        <v>100.2</v>
      </c>
      <c r="L34" s="468">
        <v>102</v>
      </c>
      <c r="M34" s="468">
        <v>103.8</v>
      </c>
      <c r="N34" s="468">
        <v>110.1</v>
      </c>
      <c r="O34" s="468">
        <v>107.6</v>
      </c>
      <c r="P34" s="468">
        <v>101</v>
      </c>
      <c r="Q34" s="468">
        <v>92.4</v>
      </c>
      <c r="R34" s="468">
        <v>100</v>
      </c>
      <c r="S34" s="468">
        <v>102.5070177136773</v>
      </c>
      <c r="T34" s="281">
        <v>110.69473447685696</v>
      </c>
    </row>
    <row r="35" spans="1:20" x14ac:dyDescent="0.25">
      <c r="A35" s="177" t="s">
        <v>24</v>
      </c>
      <c r="B35" s="468">
        <v>128</v>
      </c>
      <c r="C35" s="468">
        <v>116</v>
      </c>
      <c r="D35" s="204">
        <v>111.8</v>
      </c>
      <c r="E35" s="204">
        <v>108.3</v>
      </c>
      <c r="F35" s="204">
        <v>114.2</v>
      </c>
      <c r="G35" s="468">
        <v>112.4</v>
      </c>
      <c r="H35" s="204">
        <v>109.1</v>
      </c>
      <c r="I35" s="204">
        <v>110.7</v>
      </c>
      <c r="J35" s="204">
        <v>108.4</v>
      </c>
      <c r="K35" s="204">
        <v>92.9</v>
      </c>
      <c r="L35" s="468">
        <v>105.6</v>
      </c>
      <c r="M35" s="468">
        <v>99.8</v>
      </c>
      <c r="N35" s="468">
        <v>106.9</v>
      </c>
      <c r="O35" s="468">
        <v>104.4</v>
      </c>
      <c r="P35" s="468">
        <v>98.3</v>
      </c>
      <c r="Q35" s="468">
        <v>89</v>
      </c>
      <c r="R35" s="468">
        <v>99.8</v>
      </c>
      <c r="S35" s="468">
        <v>104.86454995630645</v>
      </c>
      <c r="T35" s="281">
        <v>109.06405345839426</v>
      </c>
    </row>
    <row r="36" spans="1:20" x14ac:dyDescent="0.25">
      <c r="A36" s="177" t="s">
        <v>25</v>
      </c>
      <c r="B36" s="204">
        <v>114.9</v>
      </c>
      <c r="C36" s="204">
        <v>121.6</v>
      </c>
      <c r="D36" s="468">
        <v>125</v>
      </c>
      <c r="E36" s="204">
        <v>111.9</v>
      </c>
      <c r="F36" s="204">
        <v>104.9</v>
      </c>
      <c r="G36" s="468">
        <v>108.4</v>
      </c>
      <c r="H36" s="204">
        <v>132.69999999999999</v>
      </c>
      <c r="I36" s="204">
        <v>119.9</v>
      </c>
      <c r="J36" s="204">
        <v>105.1</v>
      </c>
      <c r="K36" s="204">
        <v>92.8</v>
      </c>
      <c r="L36" s="468">
        <v>109.3</v>
      </c>
      <c r="M36" s="468">
        <v>100.1</v>
      </c>
      <c r="N36" s="468">
        <v>103.2</v>
      </c>
      <c r="O36" s="468">
        <v>109</v>
      </c>
      <c r="P36" s="468">
        <v>97.4</v>
      </c>
      <c r="Q36" s="468">
        <v>90.8</v>
      </c>
      <c r="R36" s="468">
        <v>97.1</v>
      </c>
      <c r="S36" s="468">
        <v>100.41598142594563</v>
      </c>
      <c r="T36" s="281">
        <v>106.3</v>
      </c>
    </row>
    <row r="37" spans="1:20" x14ac:dyDescent="0.25">
      <c r="A37" s="177" t="s">
        <v>26</v>
      </c>
      <c r="B37" s="204">
        <v>120.6</v>
      </c>
      <c r="C37" s="204">
        <v>120.7</v>
      </c>
      <c r="D37" s="204">
        <v>120.1</v>
      </c>
      <c r="E37" s="468">
        <v>106</v>
      </c>
      <c r="F37" s="204">
        <v>108.4</v>
      </c>
      <c r="G37" s="468">
        <v>111.3</v>
      </c>
      <c r="H37" s="468">
        <v>108</v>
      </c>
      <c r="I37" s="204">
        <v>117.9</v>
      </c>
      <c r="J37" s="204">
        <v>115.4</v>
      </c>
      <c r="K37" s="468">
        <v>92</v>
      </c>
      <c r="L37" s="468">
        <v>104.1</v>
      </c>
      <c r="M37" s="468">
        <v>102.7</v>
      </c>
      <c r="N37" s="468">
        <v>107.4</v>
      </c>
      <c r="O37" s="468">
        <v>105.1</v>
      </c>
      <c r="P37" s="468">
        <v>100.5</v>
      </c>
      <c r="Q37" s="468">
        <v>92.2</v>
      </c>
      <c r="R37" s="468">
        <v>99.3</v>
      </c>
      <c r="S37" s="468">
        <v>104.22480993167164</v>
      </c>
      <c r="T37" s="281">
        <v>107.9</v>
      </c>
    </row>
    <row r="38" spans="1:20" x14ac:dyDescent="0.25">
      <c r="A38" s="177" t="s">
        <v>27</v>
      </c>
      <c r="B38" s="204">
        <v>115.4</v>
      </c>
      <c r="C38" s="204">
        <v>114.4</v>
      </c>
      <c r="D38" s="204">
        <v>110.9</v>
      </c>
      <c r="E38" s="204">
        <v>101.5</v>
      </c>
      <c r="F38" s="204">
        <v>104.8</v>
      </c>
      <c r="G38" s="468">
        <v>109.5</v>
      </c>
      <c r="H38" s="204">
        <v>111.8</v>
      </c>
      <c r="I38" s="204">
        <v>111.9</v>
      </c>
      <c r="J38" s="204">
        <v>111.9</v>
      </c>
      <c r="K38" s="204">
        <v>99.1</v>
      </c>
      <c r="L38" s="468">
        <v>101.6</v>
      </c>
      <c r="M38" s="468">
        <v>102.3</v>
      </c>
      <c r="N38" s="468">
        <v>107.4</v>
      </c>
      <c r="O38" s="468">
        <v>104.6</v>
      </c>
      <c r="P38" s="468">
        <v>100.3</v>
      </c>
      <c r="Q38" s="468">
        <v>92</v>
      </c>
      <c r="R38" s="468">
        <v>99.2</v>
      </c>
      <c r="S38" s="468">
        <v>101.66890466142335</v>
      </c>
      <c r="T38" s="281">
        <v>108.40055083973819</v>
      </c>
    </row>
    <row r="39" spans="1:20" x14ac:dyDescent="0.25">
      <c r="A39" s="177" t="s">
        <v>28</v>
      </c>
      <c r="B39" s="204">
        <v>114.1</v>
      </c>
      <c r="C39" s="204">
        <v>117.7</v>
      </c>
      <c r="D39" s="204">
        <v>120.2</v>
      </c>
      <c r="E39" s="204">
        <v>111.8</v>
      </c>
      <c r="F39" s="204">
        <v>111.1</v>
      </c>
      <c r="G39" s="468">
        <v>111.6</v>
      </c>
      <c r="H39" s="204">
        <v>116.2</v>
      </c>
      <c r="I39" s="204">
        <v>113.4</v>
      </c>
      <c r="J39" s="204">
        <v>108.8</v>
      </c>
      <c r="K39" s="204">
        <v>96.8</v>
      </c>
      <c r="L39" s="468">
        <v>105.9</v>
      </c>
      <c r="M39" s="468">
        <v>103.4</v>
      </c>
      <c r="N39" s="468">
        <v>109.1</v>
      </c>
      <c r="O39" s="468">
        <v>103.2</v>
      </c>
      <c r="P39" s="468">
        <v>99.7</v>
      </c>
      <c r="Q39" s="468">
        <v>90.8</v>
      </c>
      <c r="R39" s="468">
        <v>99</v>
      </c>
      <c r="S39" s="468">
        <v>101.40028971511347</v>
      </c>
      <c r="T39" s="281">
        <v>103.99978261791037</v>
      </c>
    </row>
    <row r="40" spans="1:20" x14ac:dyDescent="0.25">
      <c r="A40" s="177" t="s">
        <v>29</v>
      </c>
      <c r="B40" s="204">
        <v>118.4</v>
      </c>
      <c r="C40" s="204">
        <v>118.2</v>
      </c>
      <c r="D40" s="204">
        <v>122.6</v>
      </c>
      <c r="E40" s="204">
        <v>114.8</v>
      </c>
      <c r="F40" s="204">
        <v>108.1</v>
      </c>
      <c r="G40" s="468">
        <v>113</v>
      </c>
      <c r="H40" s="204">
        <v>110.1</v>
      </c>
      <c r="I40" s="204">
        <v>118.8</v>
      </c>
      <c r="J40" s="204">
        <v>111.1</v>
      </c>
      <c r="K40" s="204">
        <v>100.3</v>
      </c>
      <c r="L40" s="468">
        <v>107.5</v>
      </c>
      <c r="M40" s="468">
        <v>100.1</v>
      </c>
      <c r="N40" s="468">
        <v>110.2</v>
      </c>
      <c r="O40" s="468">
        <v>100.6</v>
      </c>
      <c r="P40" s="468">
        <v>98.2</v>
      </c>
      <c r="Q40" s="468">
        <v>87.8</v>
      </c>
      <c r="R40" s="468">
        <v>97.1</v>
      </c>
      <c r="S40" s="468">
        <v>101.72430401695405</v>
      </c>
      <c r="T40" s="281">
        <v>110.22397978676224</v>
      </c>
    </row>
    <row r="41" spans="1:20" x14ac:dyDescent="0.25">
      <c r="A41" s="177" t="s">
        <v>30</v>
      </c>
      <c r="B41" s="204">
        <v>120.6</v>
      </c>
      <c r="C41" s="204">
        <v>119.9</v>
      </c>
      <c r="D41" s="204">
        <v>127.2</v>
      </c>
      <c r="E41" s="204">
        <v>104.8</v>
      </c>
      <c r="F41" s="204">
        <v>110.8</v>
      </c>
      <c r="G41" s="468">
        <v>111.8</v>
      </c>
      <c r="H41" s="204">
        <v>117.3</v>
      </c>
      <c r="I41" s="204">
        <v>121.5</v>
      </c>
      <c r="J41" s="204">
        <v>111.4</v>
      </c>
      <c r="K41" s="204">
        <v>94.3</v>
      </c>
      <c r="L41" s="468">
        <v>106.6</v>
      </c>
      <c r="M41" s="468">
        <v>100.2</v>
      </c>
      <c r="N41" s="468">
        <v>106.3</v>
      </c>
      <c r="O41" s="468">
        <v>104.8</v>
      </c>
      <c r="P41" s="468">
        <v>101.9</v>
      </c>
      <c r="Q41" s="468">
        <v>92.5</v>
      </c>
      <c r="R41" s="468">
        <v>103</v>
      </c>
      <c r="S41" s="468">
        <v>105.74249832230851</v>
      </c>
      <c r="T41" s="281">
        <v>109.1</v>
      </c>
    </row>
    <row r="42" spans="1:20" ht="18" x14ac:dyDescent="0.25">
      <c r="A42" s="176" t="s">
        <v>116</v>
      </c>
      <c r="B42" s="225" t="s">
        <v>103</v>
      </c>
      <c r="C42" s="225" t="s">
        <v>103</v>
      </c>
      <c r="D42" s="225" t="s">
        <v>103</v>
      </c>
      <c r="E42" s="225" t="s">
        <v>103</v>
      </c>
      <c r="F42" s="225" t="s">
        <v>103</v>
      </c>
      <c r="G42" s="282" t="s">
        <v>103</v>
      </c>
      <c r="H42" s="225" t="s">
        <v>103</v>
      </c>
      <c r="I42" s="225" t="s">
        <v>103</v>
      </c>
      <c r="J42" s="225" t="s">
        <v>103</v>
      </c>
      <c r="K42" s="225" t="s">
        <v>103</v>
      </c>
      <c r="L42" s="282">
        <v>103.3</v>
      </c>
      <c r="M42" s="282">
        <v>101.9</v>
      </c>
      <c r="N42" s="282">
        <v>109.4</v>
      </c>
      <c r="O42" s="282">
        <v>106.3</v>
      </c>
      <c r="P42" s="282">
        <v>99.8</v>
      </c>
      <c r="Q42" s="282">
        <v>90.8</v>
      </c>
      <c r="R42" s="282">
        <v>100</v>
      </c>
      <c r="S42" s="282">
        <v>102.62092888803238</v>
      </c>
      <c r="T42" s="280">
        <v>108.69358010995857</v>
      </c>
    </row>
    <row r="43" spans="1:20" x14ac:dyDescent="0.25">
      <c r="A43" s="177" t="s">
        <v>31</v>
      </c>
      <c r="B43" s="468">
        <v>115</v>
      </c>
      <c r="C43" s="468">
        <v>114</v>
      </c>
      <c r="D43" s="204">
        <v>123.3</v>
      </c>
      <c r="E43" s="204">
        <v>110.1</v>
      </c>
      <c r="F43" s="204">
        <v>113.4</v>
      </c>
      <c r="G43" s="468">
        <v>107.1</v>
      </c>
      <c r="H43" s="204">
        <v>114.4</v>
      </c>
      <c r="I43" s="204">
        <v>115.6</v>
      </c>
      <c r="J43" s="204">
        <v>107.8</v>
      </c>
      <c r="K43" s="204">
        <v>102.6</v>
      </c>
      <c r="L43" s="468">
        <v>103.3</v>
      </c>
      <c r="M43" s="468">
        <v>102.6</v>
      </c>
      <c r="N43" s="468">
        <v>111.2</v>
      </c>
      <c r="O43" s="468">
        <v>107.8</v>
      </c>
      <c r="P43" s="468">
        <v>100.8</v>
      </c>
      <c r="Q43" s="468">
        <v>91.8</v>
      </c>
      <c r="R43" s="468">
        <v>97.7</v>
      </c>
      <c r="S43" s="468">
        <v>101.74697638702246</v>
      </c>
      <c r="T43" s="281">
        <v>110.2</v>
      </c>
    </row>
    <row r="44" spans="1:20" x14ac:dyDescent="0.25">
      <c r="A44" s="177" t="s">
        <v>32</v>
      </c>
      <c r="B44" s="204">
        <v>123.6</v>
      </c>
      <c r="C44" s="204">
        <v>123.3</v>
      </c>
      <c r="D44" s="204">
        <v>122.6</v>
      </c>
      <c r="E44" s="204">
        <v>102.2</v>
      </c>
      <c r="F44" s="204">
        <v>109.7</v>
      </c>
      <c r="G44" s="468">
        <v>109.5</v>
      </c>
      <c r="H44" s="204">
        <v>109.9</v>
      </c>
      <c r="I44" s="204">
        <v>117.2</v>
      </c>
      <c r="J44" s="468">
        <v>109</v>
      </c>
      <c r="K44" s="204">
        <v>107.4</v>
      </c>
      <c r="L44" s="468">
        <v>98.4</v>
      </c>
      <c r="M44" s="468">
        <v>97.5</v>
      </c>
      <c r="N44" s="468">
        <v>112.8</v>
      </c>
      <c r="O44" s="468">
        <v>107.1</v>
      </c>
      <c r="P44" s="468">
        <v>104</v>
      </c>
      <c r="Q44" s="468">
        <v>90.2</v>
      </c>
      <c r="R44" s="468">
        <v>99.5</v>
      </c>
      <c r="S44" s="468">
        <v>103.16698656429941</v>
      </c>
      <c r="T44" s="281">
        <v>110.55225655948119</v>
      </c>
    </row>
    <row r="45" spans="1:20" x14ac:dyDescent="0.25">
      <c r="A45" s="177" t="s">
        <v>33</v>
      </c>
      <c r="B45" s="204"/>
      <c r="C45" s="204"/>
      <c r="D45" s="204"/>
      <c r="E45" s="204"/>
      <c r="F45" s="204"/>
      <c r="G45" s="468"/>
      <c r="H45" s="204"/>
      <c r="I45" s="204"/>
      <c r="J45" s="204"/>
      <c r="K45" s="204"/>
      <c r="L45" s="468"/>
      <c r="M45" s="468"/>
      <c r="N45" s="468"/>
      <c r="O45" s="468"/>
      <c r="P45" s="468"/>
      <c r="Q45" s="468" t="s">
        <v>103</v>
      </c>
      <c r="R45" s="468">
        <v>96.2</v>
      </c>
      <c r="S45" s="468">
        <v>103.56358077768223</v>
      </c>
      <c r="T45" s="281">
        <v>110.4750348225584</v>
      </c>
    </row>
    <row r="46" spans="1:20" x14ac:dyDescent="0.25">
      <c r="A46" s="177" t="s">
        <v>34</v>
      </c>
      <c r="B46" s="468">
        <v>121</v>
      </c>
      <c r="C46" s="204">
        <v>118.7</v>
      </c>
      <c r="D46" s="204">
        <v>115.9</v>
      </c>
      <c r="E46" s="204">
        <v>105.7</v>
      </c>
      <c r="F46" s="204">
        <v>115.3</v>
      </c>
      <c r="G46" s="468">
        <v>109.2</v>
      </c>
      <c r="H46" s="468">
        <v>113</v>
      </c>
      <c r="I46" s="204">
        <v>117.1</v>
      </c>
      <c r="J46" s="204">
        <v>112.9</v>
      </c>
      <c r="K46" s="204">
        <v>101.5</v>
      </c>
      <c r="L46" s="468">
        <v>101.9</v>
      </c>
      <c r="M46" s="468">
        <v>103.4</v>
      </c>
      <c r="N46" s="468">
        <v>110.5</v>
      </c>
      <c r="O46" s="468">
        <v>105.1</v>
      </c>
      <c r="P46" s="468">
        <v>98.1</v>
      </c>
      <c r="Q46" s="468">
        <v>89.9</v>
      </c>
      <c r="R46" s="468">
        <v>100.3</v>
      </c>
      <c r="S46" s="468">
        <v>101.509180044218</v>
      </c>
      <c r="T46" s="281">
        <v>108.8</v>
      </c>
    </row>
    <row r="47" spans="1:20" x14ac:dyDescent="0.25">
      <c r="A47" s="177" t="s">
        <v>35</v>
      </c>
      <c r="B47" s="204">
        <v>125.1</v>
      </c>
      <c r="C47" s="468">
        <v>116</v>
      </c>
      <c r="D47" s="204">
        <v>113.8</v>
      </c>
      <c r="E47" s="204">
        <v>109.5</v>
      </c>
      <c r="F47" s="204">
        <v>111.7</v>
      </c>
      <c r="G47" s="468">
        <v>108.5</v>
      </c>
      <c r="H47" s="204">
        <v>105.7</v>
      </c>
      <c r="I47" s="204">
        <v>108.2</v>
      </c>
      <c r="J47" s="204">
        <v>108.6</v>
      </c>
      <c r="K47" s="204">
        <v>102.1</v>
      </c>
      <c r="L47" s="468">
        <v>101.9</v>
      </c>
      <c r="M47" s="468">
        <v>102.6</v>
      </c>
      <c r="N47" s="468">
        <v>109.5</v>
      </c>
      <c r="O47" s="468">
        <v>109.6</v>
      </c>
      <c r="P47" s="468">
        <v>100.7</v>
      </c>
      <c r="Q47" s="468">
        <v>89.9</v>
      </c>
      <c r="R47" s="468">
        <v>101.4</v>
      </c>
      <c r="S47" s="468">
        <v>104.45155659004945</v>
      </c>
      <c r="T47" s="281">
        <v>110.70635839411635</v>
      </c>
    </row>
    <row r="48" spans="1:20" x14ac:dyDescent="0.25">
      <c r="A48" s="177" t="s">
        <v>36</v>
      </c>
      <c r="B48" s="468">
        <v>124</v>
      </c>
      <c r="C48" s="468">
        <v>116</v>
      </c>
      <c r="D48" s="204">
        <v>110.2</v>
      </c>
      <c r="E48" s="204">
        <v>113.7</v>
      </c>
      <c r="F48" s="204">
        <v>110.9</v>
      </c>
      <c r="G48" s="468">
        <v>109.9</v>
      </c>
      <c r="H48" s="204">
        <v>113.7</v>
      </c>
      <c r="I48" s="204">
        <v>116.3</v>
      </c>
      <c r="J48" s="204">
        <v>107.2</v>
      </c>
      <c r="K48" s="204">
        <v>99.4</v>
      </c>
      <c r="L48" s="468">
        <v>104.5</v>
      </c>
      <c r="M48" s="468">
        <v>100.3</v>
      </c>
      <c r="N48" s="468">
        <v>109.7</v>
      </c>
      <c r="O48" s="468">
        <v>106.6</v>
      </c>
      <c r="P48" s="468">
        <v>101.1</v>
      </c>
      <c r="Q48" s="468">
        <v>91.8</v>
      </c>
      <c r="R48" s="468">
        <v>101.9</v>
      </c>
      <c r="S48" s="468">
        <v>101.6115024606774</v>
      </c>
      <c r="T48" s="281">
        <v>107.4</v>
      </c>
    </row>
    <row r="49" spans="1:20" x14ac:dyDescent="0.25">
      <c r="A49" s="177" t="s">
        <v>37</v>
      </c>
      <c r="B49" s="204">
        <v>123.4</v>
      </c>
      <c r="C49" s="204">
        <v>125.3</v>
      </c>
      <c r="D49" s="204">
        <v>119.9</v>
      </c>
      <c r="E49" s="204">
        <v>109.6</v>
      </c>
      <c r="F49" s="204">
        <v>112.5</v>
      </c>
      <c r="G49" s="468">
        <v>107.6</v>
      </c>
      <c r="H49" s="204">
        <v>115.7</v>
      </c>
      <c r="I49" s="204">
        <v>118.1</v>
      </c>
      <c r="J49" s="204">
        <v>111.3</v>
      </c>
      <c r="K49" s="204">
        <v>98.7</v>
      </c>
      <c r="L49" s="468">
        <v>102.4</v>
      </c>
      <c r="M49" s="468">
        <v>102.5</v>
      </c>
      <c r="N49" s="468">
        <v>107.4</v>
      </c>
      <c r="O49" s="468">
        <v>106.5</v>
      </c>
      <c r="P49" s="468">
        <v>100.6</v>
      </c>
      <c r="Q49" s="468">
        <v>91.3</v>
      </c>
      <c r="R49" s="468">
        <v>100.1</v>
      </c>
      <c r="S49" s="468">
        <v>103.40821068938806</v>
      </c>
      <c r="T49" s="281">
        <v>108.01234177428398</v>
      </c>
    </row>
    <row r="50" spans="1:20" x14ac:dyDescent="0.25">
      <c r="A50" s="177" t="s">
        <v>38</v>
      </c>
      <c r="B50" s="204"/>
      <c r="C50" s="204"/>
      <c r="D50" s="204"/>
      <c r="E50" s="204"/>
      <c r="F50" s="204"/>
      <c r="G50" s="468"/>
      <c r="H50" s="204"/>
      <c r="I50" s="204"/>
      <c r="J50" s="204"/>
      <c r="K50" s="204"/>
      <c r="L50" s="468"/>
      <c r="M50" s="468"/>
      <c r="N50" s="468"/>
      <c r="O50" s="468"/>
      <c r="P50" s="468"/>
      <c r="Q50" s="468" t="s">
        <v>103</v>
      </c>
      <c r="R50" s="468">
        <v>101.1</v>
      </c>
      <c r="S50" s="468">
        <v>108.131159969674</v>
      </c>
      <c r="T50" s="281">
        <v>111.77819810059279</v>
      </c>
    </row>
    <row r="51" spans="1:20" ht="18" x14ac:dyDescent="0.25">
      <c r="A51" s="176" t="s">
        <v>89</v>
      </c>
      <c r="B51" s="225" t="s">
        <v>103</v>
      </c>
      <c r="C51" s="225" t="s">
        <v>103</v>
      </c>
      <c r="D51" s="225" t="s">
        <v>103</v>
      </c>
      <c r="E51" s="225" t="s">
        <v>103</v>
      </c>
      <c r="F51" s="225" t="s">
        <v>103</v>
      </c>
      <c r="G51" s="282" t="s">
        <v>103</v>
      </c>
      <c r="H51" s="225" t="s">
        <v>103</v>
      </c>
      <c r="I51" s="225" t="s">
        <v>103</v>
      </c>
      <c r="J51" s="225" t="s">
        <v>103</v>
      </c>
      <c r="K51" s="225" t="s">
        <v>103</v>
      </c>
      <c r="L51" s="282">
        <v>101.6</v>
      </c>
      <c r="M51" s="282">
        <v>101.4</v>
      </c>
      <c r="N51" s="282">
        <v>115</v>
      </c>
      <c r="O51" s="282">
        <v>108.8</v>
      </c>
      <c r="P51" s="282">
        <v>101.6</v>
      </c>
      <c r="Q51" s="282">
        <v>89.1</v>
      </c>
      <c r="R51" s="282">
        <v>98.9</v>
      </c>
      <c r="S51" s="282">
        <v>102.54678757476366</v>
      </c>
      <c r="T51" s="280">
        <v>108.3</v>
      </c>
    </row>
    <row r="52" spans="1:20" x14ac:dyDescent="0.25">
      <c r="A52" s="177" t="s">
        <v>39</v>
      </c>
      <c r="B52" s="204">
        <v>152.1</v>
      </c>
      <c r="C52" s="204">
        <v>114.5</v>
      </c>
      <c r="D52" s="204">
        <v>136.6</v>
      </c>
      <c r="E52" s="204">
        <v>117.3</v>
      </c>
      <c r="F52" s="204">
        <v>114.2</v>
      </c>
      <c r="G52" s="468">
        <v>108.9</v>
      </c>
      <c r="H52" s="204">
        <v>113.6</v>
      </c>
      <c r="I52" s="204">
        <v>115.3</v>
      </c>
      <c r="J52" s="468">
        <v>113</v>
      </c>
      <c r="K52" s="204">
        <v>105.4</v>
      </c>
      <c r="L52" s="468">
        <v>101.5</v>
      </c>
      <c r="M52" s="468">
        <v>98.4</v>
      </c>
      <c r="N52" s="468">
        <v>115</v>
      </c>
      <c r="O52" s="468">
        <v>116.4</v>
      </c>
      <c r="P52" s="468">
        <v>102.5</v>
      </c>
      <c r="Q52" s="468">
        <v>90.1</v>
      </c>
      <c r="R52" s="468">
        <v>101</v>
      </c>
      <c r="S52" s="468">
        <v>103.26086956521738</v>
      </c>
      <c r="T52" s="281">
        <v>113.36939122648764</v>
      </c>
    </row>
    <row r="53" spans="1:20" x14ac:dyDescent="0.25">
      <c r="A53" s="177" t="s">
        <v>104</v>
      </c>
      <c r="B53" s="204">
        <v>123.9</v>
      </c>
      <c r="C53" s="204">
        <v>109.3</v>
      </c>
      <c r="D53" s="204">
        <v>127.5</v>
      </c>
      <c r="E53" s="204">
        <v>111.8</v>
      </c>
      <c r="F53" s="204">
        <v>104.2</v>
      </c>
      <c r="G53" s="468">
        <v>117.8</v>
      </c>
      <c r="H53" s="204">
        <v>104.3</v>
      </c>
      <c r="I53" s="204">
        <v>104.8</v>
      </c>
      <c r="J53" s="204">
        <v>103.7</v>
      </c>
      <c r="K53" s="204">
        <v>109.8</v>
      </c>
      <c r="L53" s="468">
        <v>107.8</v>
      </c>
      <c r="M53" s="468">
        <v>106.9</v>
      </c>
      <c r="N53" s="468">
        <v>122.4</v>
      </c>
      <c r="O53" s="468">
        <v>106.2</v>
      </c>
      <c r="P53" s="468">
        <v>99.2</v>
      </c>
      <c r="Q53" s="468">
        <v>85.1</v>
      </c>
      <c r="R53" s="468">
        <v>99.3</v>
      </c>
      <c r="S53" s="468">
        <v>98.549031064368492</v>
      </c>
      <c r="T53" s="281">
        <v>108.09010021235292</v>
      </c>
    </row>
    <row r="54" spans="1:20" ht="19.5" x14ac:dyDescent="0.25">
      <c r="A54" s="177" t="s">
        <v>41</v>
      </c>
      <c r="B54" s="468">
        <v>120</v>
      </c>
      <c r="C54" s="204">
        <v>113.3</v>
      </c>
      <c r="D54" s="204">
        <v>120.8</v>
      </c>
      <c r="E54" s="204">
        <v>111.3</v>
      </c>
      <c r="F54" s="204">
        <v>110.9</v>
      </c>
      <c r="G54" s="468">
        <v>114.4</v>
      </c>
      <c r="H54" s="204">
        <v>114.1</v>
      </c>
      <c r="I54" s="204">
        <v>114.2</v>
      </c>
      <c r="J54" s="468">
        <v>108</v>
      </c>
      <c r="K54" s="204">
        <v>104.9</v>
      </c>
      <c r="L54" s="468">
        <v>99.6</v>
      </c>
      <c r="M54" s="468">
        <v>101.1</v>
      </c>
      <c r="N54" s="468">
        <v>117.8</v>
      </c>
      <c r="O54" s="468">
        <v>105.5</v>
      </c>
      <c r="P54" s="468">
        <v>102.2</v>
      </c>
      <c r="Q54" s="468">
        <v>88.3</v>
      </c>
      <c r="R54" s="468">
        <v>96.2</v>
      </c>
      <c r="S54" s="468">
        <v>101.19560019129604</v>
      </c>
      <c r="T54" s="281">
        <v>110.8</v>
      </c>
    </row>
    <row r="55" spans="1:20" ht="19.5" x14ac:dyDescent="0.25">
      <c r="A55" s="177" t="s">
        <v>42</v>
      </c>
      <c r="B55" s="204">
        <v>117.2</v>
      </c>
      <c r="C55" s="204">
        <v>121.5</v>
      </c>
      <c r="D55" s="204">
        <v>125.8</v>
      </c>
      <c r="E55" s="204">
        <v>111.1</v>
      </c>
      <c r="F55" s="204">
        <v>109.2</v>
      </c>
      <c r="G55" s="468">
        <v>110.8</v>
      </c>
      <c r="H55" s="204">
        <v>112.9</v>
      </c>
      <c r="I55" s="204">
        <v>116.7</v>
      </c>
      <c r="J55" s="204">
        <v>105.7</v>
      </c>
      <c r="K55" s="204">
        <v>99.1</v>
      </c>
      <c r="L55" s="468">
        <v>99.7</v>
      </c>
      <c r="M55" s="468">
        <v>99.8</v>
      </c>
      <c r="N55" s="468">
        <v>119.8</v>
      </c>
      <c r="O55" s="468">
        <v>107.4</v>
      </c>
      <c r="P55" s="468">
        <v>103.1</v>
      </c>
      <c r="Q55" s="468">
        <v>89</v>
      </c>
      <c r="R55" s="468">
        <v>97.7</v>
      </c>
      <c r="S55" s="468">
        <v>101.49686141960406</v>
      </c>
      <c r="T55" s="281">
        <v>109.99927551873148</v>
      </c>
    </row>
    <row r="56" spans="1:20" ht="19.5" x14ac:dyDescent="0.25">
      <c r="A56" s="177" t="s">
        <v>43</v>
      </c>
      <c r="B56" s="204">
        <v>119.9</v>
      </c>
      <c r="C56" s="204">
        <v>121.4</v>
      </c>
      <c r="D56" s="204">
        <v>127.3</v>
      </c>
      <c r="E56" s="204">
        <v>102.1</v>
      </c>
      <c r="F56" s="204">
        <v>110.3</v>
      </c>
      <c r="G56" s="468">
        <v>121.7</v>
      </c>
      <c r="H56" s="204">
        <v>112.6</v>
      </c>
      <c r="I56" s="204">
        <v>117.7</v>
      </c>
      <c r="J56" s="204">
        <v>104.4</v>
      </c>
      <c r="K56" s="204">
        <v>105.7</v>
      </c>
      <c r="L56" s="468">
        <v>102</v>
      </c>
      <c r="M56" s="468">
        <v>103.7</v>
      </c>
      <c r="N56" s="468">
        <v>113.1</v>
      </c>
      <c r="O56" s="468">
        <v>110.3</v>
      </c>
      <c r="P56" s="468">
        <v>101.9</v>
      </c>
      <c r="Q56" s="468">
        <v>90.9</v>
      </c>
      <c r="R56" s="468">
        <v>100.2</v>
      </c>
      <c r="S56" s="468">
        <v>104.89645829301335</v>
      </c>
      <c r="T56" s="281">
        <v>106.67656162542582</v>
      </c>
    </row>
    <row r="57" spans="1:20" x14ac:dyDescent="0.25">
      <c r="A57" s="177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468">
        <v>121.4</v>
      </c>
      <c r="H57" s="204">
        <v>108.9</v>
      </c>
      <c r="I57" s="204">
        <v>112.6</v>
      </c>
      <c r="J57" s="468">
        <v>96</v>
      </c>
      <c r="K57" s="204">
        <v>97.4</v>
      </c>
      <c r="L57" s="468">
        <v>95.7</v>
      </c>
      <c r="M57" s="468">
        <v>93.6</v>
      </c>
      <c r="N57" s="468">
        <v>114.3</v>
      </c>
      <c r="O57" s="468">
        <v>112.7</v>
      </c>
      <c r="P57" s="468">
        <v>97</v>
      </c>
      <c r="Q57" s="468">
        <v>88.2</v>
      </c>
      <c r="R57" s="468">
        <v>95.5</v>
      </c>
      <c r="S57" s="468">
        <v>97.829232995658472</v>
      </c>
      <c r="T57" s="281">
        <v>109.96685093241018</v>
      </c>
    </row>
    <row r="58" spans="1:20" x14ac:dyDescent="0.25">
      <c r="A58" s="177" t="s">
        <v>45</v>
      </c>
      <c r="B58" s="204">
        <v>122.4</v>
      </c>
      <c r="C58" s="204">
        <v>120.4</v>
      </c>
      <c r="D58" s="204">
        <v>116.2</v>
      </c>
      <c r="E58" s="204">
        <v>108.3</v>
      </c>
      <c r="F58" s="204">
        <v>112.6</v>
      </c>
      <c r="G58" s="468">
        <v>106.1</v>
      </c>
      <c r="H58" s="204">
        <v>114.7</v>
      </c>
      <c r="I58" s="204">
        <v>117.6</v>
      </c>
      <c r="J58" s="204">
        <v>110.5</v>
      </c>
      <c r="K58" s="204">
        <v>101.4</v>
      </c>
      <c r="L58" s="468">
        <v>102.7</v>
      </c>
      <c r="M58" s="468">
        <v>103.5</v>
      </c>
      <c r="N58" s="468">
        <v>114</v>
      </c>
      <c r="O58" s="468">
        <v>105.2</v>
      </c>
      <c r="P58" s="468">
        <v>102.4</v>
      </c>
      <c r="Q58" s="468">
        <v>88.9</v>
      </c>
      <c r="R58" s="468">
        <v>99.1</v>
      </c>
      <c r="S58" s="468">
        <v>103.82251248559353</v>
      </c>
      <c r="T58" s="281">
        <v>105.71220702536048</v>
      </c>
    </row>
    <row r="59" spans="1:20" ht="18" x14ac:dyDescent="0.25">
      <c r="A59" s="176" t="s">
        <v>90</v>
      </c>
      <c r="B59" s="204" t="s">
        <v>103</v>
      </c>
      <c r="C59" s="282">
        <v>118</v>
      </c>
      <c r="D59" s="225">
        <v>115.3</v>
      </c>
      <c r="E59" s="282">
        <v>109</v>
      </c>
      <c r="F59" s="225">
        <v>108.8</v>
      </c>
      <c r="G59" s="282">
        <v>112</v>
      </c>
      <c r="H59" s="225">
        <v>114.6</v>
      </c>
      <c r="I59" s="225">
        <v>116.6</v>
      </c>
      <c r="J59" s="282">
        <v>111</v>
      </c>
      <c r="K59" s="225">
        <v>95.7</v>
      </c>
      <c r="L59" s="282">
        <v>104.5</v>
      </c>
      <c r="M59" s="282">
        <v>103.2</v>
      </c>
      <c r="N59" s="282">
        <v>108.8</v>
      </c>
      <c r="O59" s="282">
        <v>105.2</v>
      </c>
      <c r="P59" s="282">
        <v>101.7</v>
      </c>
      <c r="Q59" s="282">
        <v>91</v>
      </c>
      <c r="R59" s="282">
        <v>100.5</v>
      </c>
      <c r="S59" s="282">
        <v>103.89988358556461</v>
      </c>
      <c r="T59" s="280">
        <v>106.82774037817285</v>
      </c>
    </row>
    <row r="60" spans="1:20" x14ac:dyDescent="0.25">
      <c r="A60" s="177" t="s">
        <v>46</v>
      </c>
      <c r="B60" s="468">
        <v>126</v>
      </c>
      <c r="C60" s="204">
        <v>120.6</v>
      </c>
      <c r="D60" s="204">
        <v>114.5</v>
      </c>
      <c r="E60" s="204">
        <v>105.5</v>
      </c>
      <c r="F60" s="204">
        <v>107.3</v>
      </c>
      <c r="G60" s="468">
        <v>108.5</v>
      </c>
      <c r="H60" s="204">
        <v>118.8</v>
      </c>
      <c r="I60" s="204">
        <v>118.1</v>
      </c>
      <c r="J60" s="204">
        <v>111.4</v>
      </c>
      <c r="K60" s="204">
        <v>96.2</v>
      </c>
      <c r="L60" s="468">
        <v>101.8</v>
      </c>
      <c r="M60" s="468">
        <v>103</v>
      </c>
      <c r="N60" s="468">
        <v>105.2</v>
      </c>
      <c r="O60" s="468">
        <v>103.4</v>
      </c>
      <c r="P60" s="468">
        <v>104</v>
      </c>
      <c r="Q60" s="468">
        <v>90.9</v>
      </c>
      <c r="R60" s="468">
        <v>102.3</v>
      </c>
      <c r="S60" s="468">
        <v>104.97667185069986</v>
      </c>
      <c r="T60" s="281">
        <v>108.67394426940824</v>
      </c>
    </row>
    <row r="61" spans="1:20" x14ac:dyDescent="0.25">
      <c r="A61" s="177" t="s">
        <v>47</v>
      </c>
      <c r="B61" s="204">
        <v>108.9</v>
      </c>
      <c r="C61" s="204">
        <v>116.3</v>
      </c>
      <c r="D61" s="204">
        <v>126.2</v>
      </c>
      <c r="E61" s="204">
        <v>114.5</v>
      </c>
      <c r="F61" s="204">
        <v>108.9</v>
      </c>
      <c r="G61" s="468">
        <v>118</v>
      </c>
      <c r="H61" s="204">
        <v>118.1</v>
      </c>
      <c r="I61" s="204">
        <v>122.1</v>
      </c>
      <c r="J61" s="204">
        <v>108.1</v>
      </c>
      <c r="K61" s="204">
        <v>97.1</v>
      </c>
      <c r="L61" s="468">
        <v>103</v>
      </c>
      <c r="M61" s="468">
        <v>100.8</v>
      </c>
      <c r="N61" s="468">
        <v>109.2</v>
      </c>
      <c r="O61" s="468">
        <v>107.7</v>
      </c>
      <c r="P61" s="468">
        <v>103.1</v>
      </c>
      <c r="Q61" s="468">
        <v>92.7</v>
      </c>
      <c r="R61" s="468">
        <v>99.4</v>
      </c>
      <c r="S61" s="468">
        <v>105.344395137951</v>
      </c>
      <c r="T61" s="281">
        <v>107.446750462533</v>
      </c>
    </row>
    <row r="62" spans="1:20" x14ac:dyDescent="0.25">
      <c r="A62" s="177" t="s">
        <v>48</v>
      </c>
      <c r="B62" s="204">
        <v>113.1</v>
      </c>
      <c r="C62" s="204">
        <v>117.1</v>
      </c>
      <c r="D62" s="468">
        <v>126</v>
      </c>
      <c r="E62" s="468">
        <v>118</v>
      </c>
      <c r="F62" s="204">
        <v>109.2</v>
      </c>
      <c r="G62" s="468">
        <v>111.5</v>
      </c>
      <c r="H62" s="204">
        <v>115.6</v>
      </c>
      <c r="I62" s="204">
        <v>117.3</v>
      </c>
      <c r="J62" s="204">
        <v>113.7</v>
      </c>
      <c r="K62" s="204">
        <v>92.2</v>
      </c>
      <c r="L62" s="468">
        <v>101.4</v>
      </c>
      <c r="M62" s="468">
        <v>103.3</v>
      </c>
      <c r="N62" s="468">
        <v>109</v>
      </c>
      <c r="O62" s="468">
        <v>112.3</v>
      </c>
      <c r="P62" s="468">
        <v>104.2</v>
      </c>
      <c r="Q62" s="468">
        <v>94.8</v>
      </c>
      <c r="R62" s="468">
        <v>100.1</v>
      </c>
      <c r="S62" s="468">
        <v>102.33603753298799</v>
      </c>
      <c r="T62" s="281">
        <v>107.77681472625214</v>
      </c>
    </row>
    <row r="63" spans="1:20" x14ac:dyDescent="0.25">
      <c r="A63" s="177" t="s">
        <v>49</v>
      </c>
      <c r="B63" s="204">
        <v>125.1</v>
      </c>
      <c r="C63" s="204">
        <v>120.3</v>
      </c>
      <c r="D63" s="204">
        <v>109.1</v>
      </c>
      <c r="E63" s="204">
        <v>104.7</v>
      </c>
      <c r="F63" s="204">
        <v>108.4</v>
      </c>
      <c r="G63" s="468">
        <v>116.1</v>
      </c>
      <c r="H63" s="204">
        <v>116.1</v>
      </c>
      <c r="I63" s="204">
        <v>120.1</v>
      </c>
      <c r="J63" s="204">
        <v>115.1</v>
      </c>
      <c r="K63" s="204">
        <v>92.8</v>
      </c>
      <c r="L63" s="468">
        <v>107.1</v>
      </c>
      <c r="M63" s="468">
        <v>106.7</v>
      </c>
      <c r="N63" s="468">
        <v>111.1</v>
      </c>
      <c r="O63" s="468">
        <v>104.9</v>
      </c>
      <c r="P63" s="468">
        <v>101.3</v>
      </c>
      <c r="Q63" s="468">
        <v>91.3</v>
      </c>
      <c r="R63" s="468">
        <v>98.3</v>
      </c>
      <c r="S63" s="468">
        <v>103.98832684824903</v>
      </c>
      <c r="T63" s="281">
        <v>106.16624146446037</v>
      </c>
    </row>
    <row r="64" spans="1:20" x14ac:dyDescent="0.25">
      <c r="A64" s="177" t="s">
        <v>50</v>
      </c>
      <c r="B64" s="204">
        <v>120.5</v>
      </c>
      <c r="C64" s="204">
        <v>119.8</v>
      </c>
      <c r="D64" s="204">
        <v>112.6</v>
      </c>
      <c r="E64" s="204">
        <v>110.5</v>
      </c>
      <c r="F64" s="204">
        <v>106.3</v>
      </c>
      <c r="G64" s="468">
        <v>111</v>
      </c>
      <c r="H64" s="204">
        <v>111.5</v>
      </c>
      <c r="I64" s="468">
        <v>115</v>
      </c>
      <c r="J64" s="204">
        <v>107.1</v>
      </c>
      <c r="K64" s="468">
        <v>96</v>
      </c>
      <c r="L64" s="468">
        <v>100.7</v>
      </c>
      <c r="M64" s="468">
        <v>101.2</v>
      </c>
      <c r="N64" s="468">
        <v>108.9</v>
      </c>
      <c r="O64" s="468">
        <v>107.6</v>
      </c>
      <c r="P64" s="468">
        <v>104.2</v>
      </c>
      <c r="Q64" s="468">
        <v>92.1</v>
      </c>
      <c r="R64" s="468">
        <v>103.7</v>
      </c>
      <c r="S64" s="468">
        <v>105.4573703631773</v>
      </c>
      <c r="T64" s="281">
        <v>107.37355825499017</v>
      </c>
    </row>
    <row r="65" spans="1:20" x14ac:dyDescent="0.25">
      <c r="A65" s="177" t="s">
        <v>51</v>
      </c>
      <c r="B65" s="204">
        <v>111.6</v>
      </c>
      <c r="C65" s="204">
        <v>117.4</v>
      </c>
      <c r="D65" s="204">
        <v>120.5</v>
      </c>
      <c r="E65" s="204">
        <v>114.4</v>
      </c>
      <c r="F65" s="204">
        <v>112.7</v>
      </c>
      <c r="G65" s="468">
        <v>113.5</v>
      </c>
      <c r="H65" s="204">
        <v>117.2</v>
      </c>
      <c r="I65" s="204">
        <v>123.3</v>
      </c>
      <c r="J65" s="204">
        <v>111.1</v>
      </c>
      <c r="K65" s="204">
        <v>94.2</v>
      </c>
      <c r="L65" s="468">
        <v>105.3</v>
      </c>
      <c r="M65" s="468">
        <v>105.2</v>
      </c>
      <c r="N65" s="468">
        <v>110.8</v>
      </c>
      <c r="O65" s="468">
        <v>105.6</v>
      </c>
      <c r="P65" s="468">
        <v>100</v>
      </c>
      <c r="Q65" s="468">
        <v>89.6</v>
      </c>
      <c r="R65" s="468">
        <v>101.5</v>
      </c>
      <c r="S65" s="468">
        <v>104.52859652547335</v>
      </c>
      <c r="T65" s="281">
        <v>107.71790519435918</v>
      </c>
    </row>
    <row r="66" spans="1:20" x14ac:dyDescent="0.25">
      <c r="A66" s="177" t="s">
        <v>52</v>
      </c>
      <c r="B66" s="204">
        <v>117.5</v>
      </c>
      <c r="C66" s="204">
        <v>111.2</v>
      </c>
      <c r="D66" s="204">
        <v>107.1</v>
      </c>
      <c r="E66" s="204">
        <v>107.4</v>
      </c>
      <c r="F66" s="468">
        <v>103</v>
      </c>
      <c r="G66" s="468">
        <v>111.8</v>
      </c>
      <c r="H66" s="204">
        <v>111.4</v>
      </c>
      <c r="I66" s="204">
        <v>112.4</v>
      </c>
      <c r="J66" s="204">
        <v>105.4</v>
      </c>
      <c r="K66" s="204">
        <v>91.9</v>
      </c>
      <c r="L66" s="468">
        <v>106.8</v>
      </c>
      <c r="M66" s="468">
        <v>98.6</v>
      </c>
      <c r="N66" s="468">
        <v>109.6</v>
      </c>
      <c r="O66" s="468">
        <v>105.5</v>
      </c>
      <c r="P66" s="468">
        <v>102.3</v>
      </c>
      <c r="Q66" s="468">
        <v>92</v>
      </c>
      <c r="R66" s="468">
        <v>99.9</v>
      </c>
      <c r="S66" s="468">
        <v>104.62287104622871</v>
      </c>
      <c r="T66" s="281">
        <v>106.5</v>
      </c>
    </row>
    <row r="67" spans="1:20" x14ac:dyDescent="0.25">
      <c r="A67" s="177" t="s">
        <v>53</v>
      </c>
      <c r="B67" s="204">
        <v>117.9</v>
      </c>
      <c r="C67" s="468">
        <v>114</v>
      </c>
      <c r="D67" s="204">
        <v>120.9</v>
      </c>
      <c r="E67" s="204">
        <v>109.6</v>
      </c>
      <c r="F67" s="204">
        <v>111.5</v>
      </c>
      <c r="G67" s="468">
        <v>110.9</v>
      </c>
      <c r="H67" s="468">
        <v>111</v>
      </c>
      <c r="I67" s="204">
        <v>115.9</v>
      </c>
      <c r="J67" s="204">
        <v>107.5</v>
      </c>
      <c r="K67" s="204">
        <v>98.2</v>
      </c>
      <c r="L67" s="468">
        <v>102.7</v>
      </c>
      <c r="M67" s="468">
        <v>99.7</v>
      </c>
      <c r="N67" s="468">
        <v>110.2</v>
      </c>
      <c r="O67" s="468">
        <v>105.9</v>
      </c>
      <c r="P67" s="468">
        <v>100.9</v>
      </c>
      <c r="Q67" s="468">
        <v>92.1</v>
      </c>
      <c r="R67" s="468">
        <v>99.7</v>
      </c>
      <c r="S67" s="468">
        <v>104.77672925381847</v>
      </c>
      <c r="T67" s="281">
        <v>107.86388587812425</v>
      </c>
    </row>
    <row r="68" spans="1:20" x14ac:dyDescent="0.25">
      <c r="A68" s="177" t="s">
        <v>54</v>
      </c>
      <c r="B68" s="204">
        <v>108.2</v>
      </c>
      <c r="C68" s="204">
        <v>120.7</v>
      </c>
      <c r="D68" s="204">
        <v>116.3</v>
      </c>
      <c r="E68" s="468">
        <v>105</v>
      </c>
      <c r="F68" s="468">
        <v>111</v>
      </c>
      <c r="G68" s="468">
        <v>109</v>
      </c>
      <c r="H68" s="204">
        <v>111.4</v>
      </c>
      <c r="I68" s="204">
        <v>113.6</v>
      </c>
      <c r="J68" s="204">
        <v>110.7</v>
      </c>
      <c r="K68" s="204">
        <v>98.1</v>
      </c>
      <c r="L68" s="468">
        <v>103.6</v>
      </c>
      <c r="M68" s="468">
        <v>103.5</v>
      </c>
      <c r="N68" s="468">
        <v>107.4</v>
      </c>
      <c r="O68" s="468">
        <v>105.2</v>
      </c>
      <c r="P68" s="468">
        <v>99.8</v>
      </c>
      <c r="Q68" s="468">
        <v>90</v>
      </c>
      <c r="R68" s="468">
        <v>101.2</v>
      </c>
      <c r="S68" s="468">
        <v>102.62804527143679</v>
      </c>
      <c r="T68" s="281">
        <v>104.60243122615869</v>
      </c>
    </row>
    <row r="69" spans="1:20" x14ac:dyDescent="0.25">
      <c r="A69" s="177" t="s">
        <v>55</v>
      </c>
      <c r="B69" s="468">
        <v>122</v>
      </c>
      <c r="C69" s="468">
        <v>111</v>
      </c>
      <c r="D69" s="204">
        <v>112.6</v>
      </c>
      <c r="E69" s="204">
        <v>111.3</v>
      </c>
      <c r="F69" s="204">
        <v>110.8</v>
      </c>
      <c r="G69" s="468">
        <v>115.9</v>
      </c>
      <c r="H69" s="204">
        <v>114.4</v>
      </c>
      <c r="I69" s="204">
        <v>115.5</v>
      </c>
      <c r="J69" s="204">
        <v>109.9</v>
      </c>
      <c r="K69" s="204">
        <v>101.6</v>
      </c>
      <c r="L69" s="468">
        <v>105.5</v>
      </c>
      <c r="M69" s="468">
        <v>103</v>
      </c>
      <c r="N69" s="468">
        <v>108.2</v>
      </c>
      <c r="O69" s="468">
        <v>105.3</v>
      </c>
      <c r="P69" s="468">
        <v>101.3</v>
      </c>
      <c r="Q69" s="468">
        <v>92</v>
      </c>
      <c r="R69" s="468">
        <v>102</v>
      </c>
      <c r="S69" s="468">
        <v>101.54204247890604</v>
      </c>
      <c r="T69" s="281">
        <v>108.08022144563012</v>
      </c>
    </row>
    <row r="70" spans="1:20" x14ac:dyDescent="0.25">
      <c r="A70" s="177" t="s">
        <v>56</v>
      </c>
      <c r="B70" s="204">
        <v>110.6</v>
      </c>
      <c r="C70" s="204">
        <v>114.6</v>
      </c>
      <c r="D70" s="204">
        <v>125.8</v>
      </c>
      <c r="E70" s="204">
        <v>122.7</v>
      </c>
      <c r="F70" s="204">
        <v>99.4</v>
      </c>
      <c r="G70" s="468">
        <v>117.1</v>
      </c>
      <c r="H70" s="204">
        <v>110.2</v>
      </c>
      <c r="I70" s="204">
        <v>121.8</v>
      </c>
      <c r="J70" s="204">
        <v>117.5</v>
      </c>
      <c r="K70" s="204">
        <v>99.9</v>
      </c>
      <c r="L70" s="468">
        <v>103.3</v>
      </c>
      <c r="M70" s="468">
        <v>104.2</v>
      </c>
      <c r="N70" s="468">
        <v>112</v>
      </c>
      <c r="O70" s="468">
        <v>101.5</v>
      </c>
      <c r="P70" s="468">
        <v>100.9</v>
      </c>
      <c r="Q70" s="468">
        <v>90.7</v>
      </c>
      <c r="R70" s="468">
        <v>103.4</v>
      </c>
      <c r="S70" s="468">
        <v>101.09289617486338</v>
      </c>
      <c r="T70" s="281">
        <v>107.72205647360123</v>
      </c>
    </row>
    <row r="71" spans="1:20" x14ac:dyDescent="0.25">
      <c r="A71" s="177" t="s">
        <v>57</v>
      </c>
      <c r="B71" s="204">
        <v>112.5</v>
      </c>
      <c r="C71" s="204">
        <v>118.8</v>
      </c>
      <c r="D71" s="204">
        <v>114.5</v>
      </c>
      <c r="E71" s="204">
        <v>107.3</v>
      </c>
      <c r="F71" s="204">
        <v>108.3</v>
      </c>
      <c r="G71" s="468">
        <v>109.9</v>
      </c>
      <c r="H71" s="204">
        <v>112.9</v>
      </c>
      <c r="I71" s="204">
        <v>113.4</v>
      </c>
      <c r="J71" s="204">
        <v>108.2</v>
      </c>
      <c r="K71" s="204">
        <v>91.6</v>
      </c>
      <c r="L71" s="468">
        <v>104.3</v>
      </c>
      <c r="M71" s="468">
        <v>104.4</v>
      </c>
      <c r="N71" s="468">
        <v>107.5</v>
      </c>
      <c r="O71" s="468">
        <v>106.3</v>
      </c>
      <c r="P71" s="468">
        <v>102.4</v>
      </c>
      <c r="Q71" s="468">
        <v>89.9</v>
      </c>
      <c r="R71" s="468">
        <v>98.8</v>
      </c>
      <c r="S71" s="468">
        <v>104.55868089233753</v>
      </c>
      <c r="T71" s="281">
        <v>107.65206073481903</v>
      </c>
    </row>
    <row r="72" spans="1:20" x14ac:dyDescent="0.25">
      <c r="A72" s="177" t="s">
        <v>58</v>
      </c>
      <c r="B72" s="204">
        <v>119.5</v>
      </c>
      <c r="C72" s="204">
        <v>115.9</v>
      </c>
      <c r="D72" s="204">
        <v>121.2</v>
      </c>
      <c r="E72" s="204">
        <v>114.5</v>
      </c>
      <c r="F72" s="204">
        <v>112.4</v>
      </c>
      <c r="G72" s="468">
        <v>114.1</v>
      </c>
      <c r="H72" s="468">
        <v>119</v>
      </c>
      <c r="I72" s="204">
        <v>120.1</v>
      </c>
      <c r="J72" s="204">
        <v>116.1</v>
      </c>
      <c r="K72" s="204">
        <v>98.8</v>
      </c>
      <c r="L72" s="468">
        <v>104.3</v>
      </c>
      <c r="M72" s="468">
        <v>102.9</v>
      </c>
      <c r="N72" s="468">
        <v>111.3</v>
      </c>
      <c r="O72" s="468">
        <v>103.3</v>
      </c>
      <c r="P72" s="468">
        <v>99.1</v>
      </c>
      <c r="Q72" s="468">
        <v>89.4</v>
      </c>
      <c r="R72" s="468">
        <v>99.1</v>
      </c>
      <c r="S72" s="468">
        <v>102.43664717348928</v>
      </c>
      <c r="T72" s="281">
        <v>106.00176508687184</v>
      </c>
    </row>
    <row r="73" spans="1:20" x14ac:dyDescent="0.25">
      <c r="A73" s="177" t="s">
        <v>59</v>
      </c>
      <c r="B73" s="204">
        <v>115.3</v>
      </c>
      <c r="C73" s="204">
        <v>107.5</v>
      </c>
      <c r="D73" s="204">
        <v>119.8</v>
      </c>
      <c r="E73" s="468">
        <v>109.8</v>
      </c>
      <c r="F73" s="204">
        <v>105.2</v>
      </c>
      <c r="G73" s="468">
        <v>107.4</v>
      </c>
      <c r="H73" s="204">
        <v>113.7</v>
      </c>
      <c r="I73" s="204">
        <v>114.6</v>
      </c>
      <c r="J73" s="204">
        <v>111.5</v>
      </c>
      <c r="K73" s="204">
        <v>97.5</v>
      </c>
      <c r="L73" s="468">
        <v>105.9</v>
      </c>
      <c r="M73" s="468">
        <v>102.4</v>
      </c>
      <c r="N73" s="468">
        <v>108.4</v>
      </c>
      <c r="O73" s="468">
        <v>105.1</v>
      </c>
      <c r="P73" s="468">
        <v>102.6</v>
      </c>
      <c r="Q73" s="468">
        <v>91.8</v>
      </c>
      <c r="R73" s="468">
        <v>100.4</v>
      </c>
      <c r="S73" s="468">
        <v>103.89985556090515</v>
      </c>
      <c r="T73" s="281">
        <v>104.98278885433399</v>
      </c>
    </row>
    <row r="74" spans="1:20" ht="18" x14ac:dyDescent="0.25">
      <c r="A74" s="176" t="s">
        <v>123</v>
      </c>
      <c r="B74" s="204" t="s">
        <v>103</v>
      </c>
      <c r="C74" s="225">
        <v>119.7</v>
      </c>
      <c r="D74" s="225">
        <v>109.7</v>
      </c>
      <c r="E74" s="282">
        <v>110</v>
      </c>
      <c r="F74" s="225">
        <v>109.6</v>
      </c>
      <c r="G74" s="282">
        <v>107.9</v>
      </c>
      <c r="H74" s="225">
        <v>109.8</v>
      </c>
      <c r="I74" s="225">
        <v>114.8</v>
      </c>
      <c r="J74" s="225">
        <v>107.7</v>
      </c>
      <c r="K74" s="225">
        <v>92.1</v>
      </c>
      <c r="L74" s="282">
        <v>104.7</v>
      </c>
      <c r="M74" s="282">
        <v>102.8</v>
      </c>
      <c r="N74" s="282">
        <v>107.5</v>
      </c>
      <c r="O74" s="282">
        <v>103.2</v>
      </c>
      <c r="P74" s="282">
        <v>100.1</v>
      </c>
      <c r="Q74" s="282">
        <v>91.4</v>
      </c>
      <c r="R74" s="282">
        <v>98.8</v>
      </c>
      <c r="S74" s="282">
        <v>102.38347968734922</v>
      </c>
      <c r="T74" s="280">
        <v>106.13061830567365</v>
      </c>
    </row>
    <row r="75" spans="1:20" x14ac:dyDescent="0.25">
      <c r="A75" s="177" t="s">
        <v>60</v>
      </c>
      <c r="B75" s="468">
        <v>116</v>
      </c>
      <c r="C75" s="204">
        <v>113.7</v>
      </c>
      <c r="D75" s="204">
        <v>116.3</v>
      </c>
      <c r="E75" s="204">
        <v>112.8</v>
      </c>
      <c r="F75" s="204">
        <v>112.1</v>
      </c>
      <c r="G75" s="468">
        <v>112.2</v>
      </c>
      <c r="H75" s="204">
        <v>115.2</v>
      </c>
      <c r="I75" s="204">
        <v>110.5</v>
      </c>
      <c r="J75" s="204">
        <v>110.7</v>
      </c>
      <c r="K75" s="204">
        <v>94.1</v>
      </c>
      <c r="L75" s="468">
        <v>102.8</v>
      </c>
      <c r="M75" s="468">
        <v>102.1</v>
      </c>
      <c r="N75" s="468">
        <v>109.5</v>
      </c>
      <c r="O75" s="468">
        <v>105.9</v>
      </c>
      <c r="P75" s="468">
        <v>101.1</v>
      </c>
      <c r="Q75" s="468">
        <v>89.1</v>
      </c>
      <c r="R75" s="468">
        <v>98.7</v>
      </c>
      <c r="S75" s="468">
        <v>105.10076173946584</v>
      </c>
      <c r="T75" s="281">
        <v>107.54618103345013</v>
      </c>
    </row>
    <row r="76" spans="1:20" x14ac:dyDescent="0.25">
      <c r="A76" s="177" t="s">
        <v>61</v>
      </c>
      <c r="B76" s="204">
        <v>122.5</v>
      </c>
      <c r="C76" s="204">
        <v>114.1</v>
      </c>
      <c r="D76" s="204">
        <v>119.2</v>
      </c>
      <c r="E76" s="204">
        <v>111.6</v>
      </c>
      <c r="F76" s="204">
        <v>112.9</v>
      </c>
      <c r="G76" s="468">
        <v>111.1</v>
      </c>
      <c r="H76" s="468">
        <v>112</v>
      </c>
      <c r="I76" s="204">
        <v>119.1</v>
      </c>
      <c r="J76" s="204">
        <v>108.2</v>
      </c>
      <c r="K76" s="204">
        <v>88.4</v>
      </c>
      <c r="L76" s="468">
        <v>105.9</v>
      </c>
      <c r="M76" s="468">
        <v>102.8</v>
      </c>
      <c r="N76" s="468">
        <v>107.6</v>
      </c>
      <c r="O76" s="468">
        <v>102.1</v>
      </c>
      <c r="P76" s="468">
        <v>99</v>
      </c>
      <c r="Q76" s="468">
        <v>89.9</v>
      </c>
      <c r="R76" s="468">
        <v>98</v>
      </c>
      <c r="S76" s="468">
        <v>103.71442354076217</v>
      </c>
      <c r="T76" s="281">
        <v>106.86442373312883</v>
      </c>
    </row>
    <row r="77" spans="1:20" x14ac:dyDescent="0.25">
      <c r="A77" s="177" t="s">
        <v>62</v>
      </c>
      <c r="B77" s="204">
        <v>135.9</v>
      </c>
      <c r="C77" s="468">
        <v>122</v>
      </c>
      <c r="D77" s="204">
        <v>102.4</v>
      </c>
      <c r="E77" s="204">
        <v>107.6</v>
      </c>
      <c r="F77" s="204">
        <v>107.1</v>
      </c>
      <c r="G77" s="468">
        <v>105.2</v>
      </c>
      <c r="H77" s="204">
        <v>105.9</v>
      </c>
      <c r="I77" s="204">
        <v>111</v>
      </c>
      <c r="J77" s="204">
        <v>106.7</v>
      </c>
      <c r="K77" s="204">
        <v>92.6</v>
      </c>
      <c r="L77" s="468">
        <v>102.1</v>
      </c>
      <c r="M77" s="468">
        <v>103.3</v>
      </c>
      <c r="N77" s="468">
        <v>107.7</v>
      </c>
      <c r="O77" s="468">
        <v>101.8</v>
      </c>
      <c r="P77" s="468">
        <v>100.3</v>
      </c>
      <c r="Q77" s="468">
        <v>91.4</v>
      </c>
      <c r="R77" s="468">
        <v>98.4</v>
      </c>
      <c r="S77" s="468">
        <v>101.76312763510924</v>
      </c>
      <c r="T77" s="281">
        <v>105.33537012990155</v>
      </c>
    </row>
    <row r="78" spans="1:20" x14ac:dyDescent="0.25">
      <c r="A78" s="227" t="s">
        <v>63</v>
      </c>
      <c r="B78" s="204"/>
      <c r="C78" s="204"/>
      <c r="D78" s="204"/>
      <c r="E78" s="204"/>
      <c r="F78" s="204"/>
      <c r="G78" s="468"/>
      <c r="H78" s="204"/>
      <c r="I78" s="204"/>
      <c r="J78" s="204"/>
      <c r="K78" s="204"/>
      <c r="L78" s="468"/>
      <c r="M78" s="468"/>
      <c r="N78" s="468"/>
      <c r="O78" s="468"/>
      <c r="P78" s="468"/>
      <c r="Q78" s="468"/>
      <c r="R78" s="468"/>
      <c r="S78" s="204"/>
      <c r="T78" s="240"/>
    </row>
    <row r="79" spans="1:20" ht="33.75" customHeight="1" x14ac:dyDescent="0.25">
      <c r="A79" s="185" t="s">
        <v>98</v>
      </c>
      <c r="B79" s="468">
        <v>143</v>
      </c>
      <c r="C79" s="204">
        <v>122.8</v>
      </c>
      <c r="D79" s="204">
        <v>96.9</v>
      </c>
      <c r="E79" s="204">
        <v>103.2</v>
      </c>
      <c r="F79" s="204">
        <v>103.3</v>
      </c>
      <c r="G79" s="468">
        <v>105.7</v>
      </c>
      <c r="H79" s="204">
        <v>105.3</v>
      </c>
      <c r="I79" s="204">
        <v>110.2</v>
      </c>
      <c r="J79" s="468">
        <v>105</v>
      </c>
      <c r="K79" s="204">
        <v>92.7</v>
      </c>
      <c r="L79" s="468">
        <v>99.4</v>
      </c>
      <c r="M79" s="468">
        <v>103.1</v>
      </c>
      <c r="N79" s="468">
        <v>108.2</v>
      </c>
      <c r="O79" s="468">
        <v>100.9</v>
      </c>
      <c r="P79" s="468">
        <v>100.3</v>
      </c>
      <c r="Q79" s="468">
        <v>90.5</v>
      </c>
      <c r="R79" s="468">
        <v>97.4</v>
      </c>
      <c r="S79" s="468">
        <v>99.724570234590175</v>
      </c>
      <c r="T79" s="281">
        <v>104.00308151201993</v>
      </c>
    </row>
    <row r="80" spans="1:20" ht="15.75" customHeight="1" x14ac:dyDescent="0.25">
      <c r="A80" s="185" t="s">
        <v>64</v>
      </c>
      <c r="B80" s="204">
        <v>125.8</v>
      </c>
      <c r="C80" s="204">
        <v>115.3</v>
      </c>
      <c r="D80" s="204">
        <v>106.4</v>
      </c>
      <c r="E80" s="204">
        <v>113.8</v>
      </c>
      <c r="F80" s="204">
        <v>108.9</v>
      </c>
      <c r="G80" s="468">
        <v>99.4</v>
      </c>
      <c r="H80" s="468">
        <v>102</v>
      </c>
      <c r="I80" s="204">
        <v>107.9</v>
      </c>
      <c r="J80" s="204">
        <v>107.5</v>
      </c>
      <c r="K80" s="204">
        <v>94.8</v>
      </c>
      <c r="L80" s="468">
        <v>105.1</v>
      </c>
      <c r="M80" s="468">
        <v>106.7</v>
      </c>
      <c r="N80" s="468">
        <v>105</v>
      </c>
      <c r="O80" s="468">
        <v>103.1</v>
      </c>
      <c r="P80" s="468">
        <v>100.6</v>
      </c>
      <c r="Q80" s="468">
        <v>94.1</v>
      </c>
      <c r="R80" s="468">
        <v>100.8</v>
      </c>
      <c r="S80" s="468">
        <v>104.94606938101253</v>
      </c>
      <c r="T80" s="281">
        <v>104.95099853059162</v>
      </c>
    </row>
    <row r="81" spans="1:20" ht="26.25" customHeight="1" x14ac:dyDescent="0.25">
      <c r="A81" s="185" t="s">
        <v>87</v>
      </c>
      <c r="B81" s="204"/>
      <c r="C81" s="204"/>
      <c r="D81" s="204"/>
      <c r="E81" s="204"/>
      <c r="F81" s="204"/>
      <c r="G81" s="468"/>
      <c r="H81" s="468"/>
      <c r="I81" s="204"/>
      <c r="J81" s="204"/>
      <c r="K81" s="204">
        <v>88.3</v>
      </c>
      <c r="L81" s="468">
        <v>105.2</v>
      </c>
      <c r="M81" s="468">
        <v>102.2</v>
      </c>
      <c r="N81" s="468">
        <v>110.3</v>
      </c>
      <c r="O81" s="468">
        <v>103.6</v>
      </c>
      <c r="P81" s="468">
        <v>101.1</v>
      </c>
      <c r="Q81" s="468">
        <v>91.5</v>
      </c>
      <c r="R81" s="468">
        <v>97.3</v>
      </c>
      <c r="S81" s="468">
        <v>103.60403652090342</v>
      </c>
      <c r="T81" s="281">
        <v>108.58228868603594</v>
      </c>
    </row>
    <row r="82" spans="1:20" x14ac:dyDescent="0.25">
      <c r="A82" s="177" t="s">
        <v>65</v>
      </c>
      <c r="B82" s="204">
        <v>118.5</v>
      </c>
      <c r="C82" s="204">
        <v>110.9</v>
      </c>
      <c r="D82" s="204">
        <v>113.7</v>
      </c>
      <c r="E82" s="468">
        <v>113</v>
      </c>
      <c r="F82" s="204">
        <v>110.8</v>
      </c>
      <c r="G82" s="468">
        <v>111.4</v>
      </c>
      <c r="H82" s="204">
        <v>112.9</v>
      </c>
      <c r="I82" s="204">
        <v>117.7</v>
      </c>
      <c r="J82" s="204">
        <v>108.8</v>
      </c>
      <c r="K82" s="204">
        <v>91.7</v>
      </c>
      <c r="L82" s="468">
        <v>107.9</v>
      </c>
      <c r="M82" s="468">
        <v>104.1</v>
      </c>
      <c r="N82" s="468">
        <v>106.7</v>
      </c>
      <c r="O82" s="468">
        <v>107.9</v>
      </c>
      <c r="P82" s="468">
        <v>100.7</v>
      </c>
      <c r="Q82" s="468">
        <v>93.8</v>
      </c>
      <c r="R82" s="468">
        <v>97.8</v>
      </c>
      <c r="S82" s="468">
        <v>101.1846960574869</v>
      </c>
      <c r="T82" s="281">
        <v>106.35600001853824</v>
      </c>
    </row>
    <row r="83" spans="1:20" ht="18" x14ac:dyDescent="0.25">
      <c r="A83" s="176" t="s">
        <v>420</v>
      </c>
      <c r="B83" s="204" t="s">
        <v>103</v>
      </c>
      <c r="C83" s="282">
        <v>116</v>
      </c>
      <c r="D83" s="225">
        <v>117.4</v>
      </c>
      <c r="E83" s="225">
        <v>108.3</v>
      </c>
      <c r="F83" s="225">
        <v>110.7</v>
      </c>
      <c r="G83" s="282">
        <v>111</v>
      </c>
      <c r="H83" s="225">
        <v>111.5</v>
      </c>
      <c r="I83" s="225">
        <v>115.5</v>
      </c>
      <c r="J83" s="225">
        <v>109.9</v>
      </c>
      <c r="K83" s="225">
        <v>96.9</v>
      </c>
      <c r="L83" s="282">
        <v>105.8</v>
      </c>
      <c r="M83" s="282">
        <v>103.6</v>
      </c>
      <c r="N83" s="282">
        <v>108.2</v>
      </c>
      <c r="O83" s="282">
        <v>103.9</v>
      </c>
      <c r="P83" s="282">
        <v>100.2</v>
      </c>
      <c r="Q83" s="282">
        <v>91.5</v>
      </c>
      <c r="R83" s="282">
        <v>99.9</v>
      </c>
      <c r="S83" s="282">
        <v>103.59879716752351</v>
      </c>
      <c r="T83" s="280">
        <v>109.20879956423475</v>
      </c>
    </row>
    <row r="84" spans="1:20" x14ac:dyDescent="0.25">
      <c r="A84" s="177" t="s">
        <v>66</v>
      </c>
      <c r="B84" s="204">
        <v>109.3</v>
      </c>
      <c r="C84" s="204">
        <v>124.2</v>
      </c>
      <c r="D84" s="204">
        <v>141.69999999999999</v>
      </c>
      <c r="E84" s="204">
        <v>109.3</v>
      </c>
      <c r="F84" s="468">
        <v>106</v>
      </c>
      <c r="G84" s="468">
        <v>111.2</v>
      </c>
      <c r="H84" s="204">
        <v>118.9</v>
      </c>
      <c r="I84" s="468">
        <v>115</v>
      </c>
      <c r="J84" s="204">
        <v>109.4</v>
      </c>
      <c r="K84" s="204">
        <v>100.4</v>
      </c>
      <c r="L84" s="468">
        <v>102.2</v>
      </c>
      <c r="M84" s="468">
        <v>101.4</v>
      </c>
      <c r="N84" s="468">
        <v>110.8</v>
      </c>
      <c r="O84" s="468">
        <v>106.4</v>
      </c>
      <c r="P84" s="468">
        <v>101.5</v>
      </c>
      <c r="Q84" s="468">
        <v>88.4</v>
      </c>
      <c r="R84" s="468">
        <v>103.6</v>
      </c>
      <c r="S84" s="468">
        <v>102.49145090376162</v>
      </c>
      <c r="T84" s="281">
        <v>114.89695426771263</v>
      </c>
    </row>
    <row r="85" spans="1:20" x14ac:dyDescent="0.25">
      <c r="A85" s="177" t="s">
        <v>68</v>
      </c>
      <c r="B85" s="204">
        <v>113.4</v>
      </c>
      <c r="C85" s="204">
        <v>125.9</v>
      </c>
      <c r="D85" s="204">
        <v>142.80000000000001</v>
      </c>
      <c r="E85" s="204">
        <v>112.3</v>
      </c>
      <c r="F85" s="204">
        <v>103.4</v>
      </c>
      <c r="G85" s="468">
        <v>112.7</v>
      </c>
      <c r="H85" s="204">
        <v>117.7</v>
      </c>
      <c r="I85" s="204">
        <v>114.6</v>
      </c>
      <c r="J85" s="468">
        <v>110</v>
      </c>
      <c r="K85" s="204">
        <v>106.8</v>
      </c>
      <c r="L85" s="468">
        <v>101.8</v>
      </c>
      <c r="M85" s="468">
        <v>100</v>
      </c>
      <c r="N85" s="468">
        <v>109.9</v>
      </c>
      <c r="O85" s="468">
        <v>105.2</v>
      </c>
      <c r="P85" s="468">
        <v>103.8</v>
      </c>
      <c r="Q85" s="468">
        <v>90.5</v>
      </c>
      <c r="R85" s="468">
        <v>99.3</v>
      </c>
      <c r="S85" s="468">
        <v>101.63902628261081</v>
      </c>
      <c r="T85" s="281">
        <v>110.99250605457701</v>
      </c>
    </row>
    <row r="86" spans="1:20" x14ac:dyDescent="0.25">
      <c r="A86" s="177" t="s">
        <v>69</v>
      </c>
      <c r="B86" s="204">
        <v>104.3</v>
      </c>
      <c r="C86" s="204">
        <v>113.4</v>
      </c>
      <c r="D86" s="204">
        <v>116.5</v>
      </c>
      <c r="E86" s="204">
        <v>110.4</v>
      </c>
      <c r="F86" s="204">
        <v>107.9</v>
      </c>
      <c r="G86" s="468">
        <v>111.8</v>
      </c>
      <c r="H86" s="204">
        <v>111.3</v>
      </c>
      <c r="I86" s="204">
        <v>109.6</v>
      </c>
      <c r="J86" s="204">
        <v>113.2</v>
      </c>
      <c r="K86" s="204">
        <v>98.9</v>
      </c>
      <c r="L86" s="468">
        <v>105.4</v>
      </c>
      <c r="M86" s="468">
        <v>103.4</v>
      </c>
      <c r="N86" s="468">
        <v>107.6</v>
      </c>
      <c r="O86" s="468">
        <v>104.9</v>
      </c>
      <c r="P86" s="468">
        <v>104.2</v>
      </c>
      <c r="Q86" s="468">
        <v>91.3</v>
      </c>
      <c r="R86" s="468">
        <v>102.7</v>
      </c>
      <c r="S86" s="468">
        <v>101.5746500777605</v>
      </c>
      <c r="T86" s="281">
        <v>107.8841606754098</v>
      </c>
    </row>
    <row r="87" spans="1:20" x14ac:dyDescent="0.25">
      <c r="A87" s="177" t="s">
        <v>70</v>
      </c>
      <c r="B87" s="204">
        <v>113.6</v>
      </c>
      <c r="C87" s="204">
        <v>110.3</v>
      </c>
      <c r="D87" s="204">
        <v>120.2</v>
      </c>
      <c r="E87" s="468">
        <v>108</v>
      </c>
      <c r="F87" s="204">
        <v>113.6</v>
      </c>
      <c r="G87" s="468">
        <v>106.4</v>
      </c>
      <c r="H87" s="204">
        <v>115.4</v>
      </c>
      <c r="I87" s="204">
        <v>116.4</v>
      </c>
      <c r="J87" s="204">
        <v>108.2</v>
      </c>
      <c r="K87" s="204">
        <v>98.5</v>
      </c>
      <c r="L87" s="468">
        <v>104.2</v>
      </c>
      <c r="M87" s="468">
        <v>106.3</v>
      </c>
      <c r="N87" s="468">
        <v>110.5</v>
      </c>
      <c r="O87" s="468">
        <v>104.9</v>
      </c>
      <c r="P87" s="468">
        <v>99.9</v>
      </c>
      <c r="Q87" s="468">
        <v>90</v>
      </c>
      <c r="R87" s="468">
        <v>98.4</v>
      </c>
      <c r="S87" s="468">
        <v>103.5514379463424</v>
      </c>
      <c r="T87" s="281">
        <v>109.30005220541238</v>
      </c>
    </row>
    <row r="88" spans="1:20" x14ac:dyDescent="0.25">
      <c r="A88" s="177" t="s">
        <v>72</v>
      </c>
      <c r="B88" s="204">
        <v>134.1</v>
      </c>
      <c r="C88" s="204">
        <v>110.5</v>
      </c>
      <c r="D88" s="468">
        <v>106</v>
      </c>
      <c r="E88" s="204">
        <v>99.6</v>
      </c>
      <c r="F88" s="204">
        <v>107.5</v>
      </c>
      <c r="G88" s="468">
        <v>108.8</v>
      </c>
      <c r="H88" s="204">
        <v>107.7</v>
      </c>
      <c r="I88" s="204">
        <v>115.8</v>
      </c>
      <c r="J88" s="468">
        <v>109</v>
      </c>
      <c r="K88" s="204">
        <v>96.9</v>
      </c>
      <c r="L88" s="468">
        <v>107.7</v>
      </c>
      <c r="M88" s="468">
        <v>102.6</v>
      </c>
      <c r="N88" s="468">
        <v>106.1</v>
      </c>
      <c r="O88" s="468">
        <v>104</v>
      </c>
      <c r="P88" s="468">
        <v>102</v>
      </c>
      <c r="Q88" s="468">
        <v>93.6</v>
      </c>
      <c r="R88" s="468">
        <v>100.8</v>
      </c>
      <c r="S88" s="468">
        <v>103.85699018750607</v>
      </c>
      <c r="T88" s="281">
        <v>108.2</v>
      </c>
    </row>
    <row r="89" spans="1:20" x14ac:dyDescent="0.25">
      <c r="A89" s="177" t="s">
        <v>73</v>
      </c>
      <c r="B89" s="204">
        <v>111.7</v>
      </c>
      <c r="C89" s="204">
        <v>112.9</v>
      </c>
      <c r="D89" s="468">
        <v>120</v>
      </c>
      <c r="E89" s="204">
        <v>106.5</v>
      </c>
      <c r="F89" s="204">
        <v>107.9</v>
      </c>
      <c r="G89" s="468">
        <v>113.7</v>
      </c>
      <c r="H89" s="204">
        <v>112.1</v>
      </c>
      <c r="I89" s="468">
        <v>113</v>
      </c>
      <c r="J89" s="204">
        <v>107.7</v>
      </c>
      <c r="K89" s="204">
        <v>95.3</v>
      </c>
      <c r="L89" s="468">
        <v>104.9</v>
      </c>
      <c r="M89" s="468">
        <v>101.3</v>
      </c>
      <c r="N89" s="468">
        <v>108.4</v>
      </c>
      <c r="O89" s="468">
        <v>105.3</v>
      </c>
      <c r="P89" s="468">
        <v>101.3</v>
      </c>
      <c r="Q89" s="468">
        <v>91.3</v>
      </c>
      <c r="R89" s="468">
        <v>99.8</v>
      </c>
      <c r="S89" s="468">
        <v>103.4715525554484</v>
      </c>
      <c r="T89" s="281">
        <v>108.35613998404285</v>
      </c>
    </row>
    <row r="90" spans="1:20" x14ac:dyDescent="0.25">
      <c r="A90" s="177" t="s">
        <v>74</v>
      </c>
      <c r="B90" s="204">
        <v>117.5</v>
      </c>
      <c r="C90" s="204">
        <v>112.6</v>
      </c>
      <c r="D90" s="204">
        <v>111.1</v>
      </c>
      <c r="E90" s="204">
        <v>109.6</v>
      </c>
      <c r="F90" s="468">
        <v>116</v>
      </c>
      <c r="G90" s="468">
        <v>115.1</v>
      </c>
      <c r="H90" s="204">
        <v>109.9</v>
      </c>
      <c r="I90" s="204">
        <v>111.9</v>
      </c>
      <c r="J90" s="204">
        <v>109.5</v>
      </c>
      <c r="K90" s="204">
        <v>93.9</v>
      </c>
      <c r="L90" s="468">
        <v>106.1</v>
      </c>
      <c r="M90" s="468">
        <v>105.1</v>
      </c>
      <c r="N90" s="468">
        <v>108.1</v>
      </c>
      <c r="O90" s="468">
        <v>100.5</v>
      </c>
      <c r="P90" s="468">
        <v>98.1</v>
      </c>
      <c r="Q90" s="468">
        <v>92</v>
      </c>
      <c r="R90" s="468">
        <v>99.7</v>
      </c>
      <c r="S90" s="468">
        <v>105.7973843451103</v>
      </c>
      <c r="T90" s="281">
        <v>113</v>
      </c>
    </row>
    <row r="91" spans="1:20" x14ac:dyDescent="0.25">
      <c r="A91" s="177" t="s">
        <v>75</v>
      </c>
      <c r="B91" s="204">
        <v>118.6</v>
      </c>
      <c r="C91" s="204">
        <v>121.1</v>
      </c>
      <c r="D91" s="204">
        <v>122.1</v>
      </c>
      <c r="E91" s="204">
        <v>109.5</v>
      </c>
      <c r="F91" s="204">
        <v>115.5</v>
      </c>
      <c r="G91" s="468">
        <v>110.1</v>
      </c>
      <c r="H91" s="204">
        <v>115.1</v>
      </c>
      <c r="I91" s="204">
        <v>121.3</v>
      </c>
      <c r="J91" s="468">
        <v>115</v>
      </c>
      <c r="K91" s="204">
        <v>95.7</v>
      </c>
      <c r="L91" s="468">
        <v>103.8</v>
      </c>
      <c r="M91" s="468">
        <v>103.7</v>
      </c>
      <c r="N91" s="468">
        <v>109.4</v>
      </c>
      <c r="O91" s="468">
        <v>103.8</v>
      </c>
      <c r="P91" s="468">
        <v>99.8</v>
      </c>
      <c r="Q91" s="468">
        <v>90.4</v>
      </c>
      <c r="R91" s="468">
        <v>101.2</v>
      </c>
      <c r="S91" s="468">
        <v>104.06140691799455</v>
      </c>
      <c r="T91" s="281">
        <v>108.84177863155411</v>
      </c>
    </row>
    <row r="92" spans="1:20" x14ac:dyDescent="0.25">
      <c r="A92" s="177" t="s">
        <v>76</v>
      </c>
      <c r="B92" s="468">
        <v>110</v>
      </c>
      <c r="C92" s="204">
        <v>130.69999999999999</v>
      </c>
      <c r="D92" s="204">
        <v>133.1</v>
      </c>
      <c r="E92" s="204">
        <v>112.7</v>
      </c>
      <c r="F92" s="204">
        <v>112.8</v>
      </c>
      <c r="G92" s="468">
        <v>115.3</v>
      </c>
      <c r="H92" s="204">
        <v>112.9</v>
      </c>
      <c r="I92" s="204">
        <v>114.9</v>
      </c>
      <c r="J92" s="204">
        <v>107.9</v>
      </c>
      <c r="K92" s="204">
        <v>98.8</v>
      </c>
      <c r="L92" s="468">
        <v>107.2</v>
      </c>
      <c r="M92" s="468">
        <v>106.2</v>
      </c>
      <c r="N92" s="468">
        <v>109.7</v>
      </c>
      <c r="O92" s="468">
        <v>105.7</v>
      </c>
      <c r="P92" s="468">
        <v>98.1</v>
      </c>
      <c r="Q92" s="468">
        <v>91.2</v>
      </c>
      <c r="R92" s="468">
        <v>97.6</v>
      </c>
      <c r="S92" s="468">
        <v>102.86382232612507</v>
      </c>
      <c r="T92" s="281">
        <v>107.37713641065967</v>
      </c>
    </row>
    <row r="93" spans="1:20" x14ac:dyDescent="0.25">
      <c r="A93" s="177" t="s">
        <v>77</v>
      </c>
      <c r="B93" s="204">
        <v>123.3</v>
      </c>
      <c r="C93" s="204">
        <v>125.7</v>
      </c>
      <c r="D93" s="204">
        <v>110.6</v>
      </c>
      <c r="E93" s="204">
        <v>110.2</v>
      </c>
      <c r="F93" s="204">
        <v>106.5</v>
      </c>
      <c r="G93" s="468">
        <v>107.3</v>
      </c>
      <c r="H93" s="204">
        <v>107.5</v>
      </c>
      <c r="I93" s="204">
        <v>117.8</v>
      </c>
      <c r="J93" s="204">
        <v>108.1</v>
      </c>
      <c r="K93" s="468">
        <v>99</v>
      </c>
      <c r="L93" s="468">
        <v>104.2</v>
      </c>
      <c r="M93" s="468">
        <v>103.5</v>
      </c>
      <c r="N93" s="468">
        <v>105.3</v>
      </c>
      <c r="O93" s="468">
        <v>103.8</v>
      </c>
      <c r="P93" s="468">
        <v>99.9</v>
      </c>
      <c r="Q93" s="468">
        <v>92.7</v>
      </c>
      <c r="R93" s="468">
        <v>98.9</v>
      </c>
      <c r="S93" s="468">
        <v>100.36637099884302</v>
      </c>
      <c r="T93" s="281">
        <v>108.45172186019755</v>
      </c>
    </row>
    <row r="94" spans="1:20" ht="18" x14ac:dyDescent="0.25">
      <c r="A94" s="176" t="s">
        <v>395</v>
      </c>
      <c r="B94" s="204" t="s">
        <v>103</v>
      </c>
      <c r="C94" s="225">
        <v>115.2</v>
      </c>
      <c r="D94" s="225">
        <v>119.8</v>
      </c>
      <c r="E94" s="225">
        <v>111.1</v>
      </c>
      <c r="F94" s="225">
        <v>108.3</v>
      </c>
      <c r="G94" s="282">
        <v>111.2</v>
      </c>
      <c r="H94" s="225">
        <v>107.8</v>
      </c>
      <c r="I94" s="225">
        <v>112.6</v>
      </c>
      <c r="J94" s="225">
        <v>110.3</v>
      </c>
      <c r="K94" s="225">
        <v>98.8</v>
      </c>
      <c r="L94" s="282">
        <v>104.5</v>
      </c>
      <c r="M94" s="282">
        <v>105.4</v>
      </c>
      <c r="N94" s="282">
        <v>108.8</v>
      </c>
      <c r="O94" s="282">
        <v>105</v>
      </c>
      <c r="P94" s="282">
        <v>101.5</v>
      </c>
      <c r="Q94" s="282">
        <v>92.2</v>
      </c>
      <c r="R94" s="282">
        <v>99</v>
      </c>
      <c r="S94" s="282">
        <v>103.49501403814503</v>
      </c>
      <c r="T94" s="280">
        <v>109.25258947477718</v>
      </c>
    </row>
    <row r="95" spans="1:20" x14ac:dyDescent="0.25">
      <c r="A95" s="177" t="s">
        <v>67</v>
      </c>
      <c r="B95" s="204">
        <v>112.3</v>
      </c>
      <c r="C95" s="204">
        <v>115.3</v>
      </c>
      <c r="D95" s="204">
        <v>128.5</v>
      </c>
      <c r="E95" s="204">
        <v>111.4</v>
      </c>
      <c r="F95" s="468">
        <v>106</v>
      </c>
      <c r="G95" s="468">
        <v>107.7</v>
      </c>
      <c r="H95" s="204">
        <v>110.9</v>
      </c>
      <c r="I95" s="204">
        <v>117.2</v>
      </c>
      <c r="J95" s="204">
        <v>110.8</v>
      </c>
      <c r="K95" s="468">
        <v>100</v>
      </c>
      <c r="L95" s="468">
        <v>104.6</v>
      </c>
      <c r="M95" s="468">
        <v>101.3</v>
      </c>
      <c r="N95" s="468">
        <v>110</v>
      </c>
      <c r="O95" s="468">
        <v>104.9</v>
      </c>
      <c r="P95" s="468">
        <v>98.6</v>
      </c>
      <c r="Q95" s="468">
        <v>89.4</v>
      </c>
      <c r="R95" s="468">
        <v>99.5</v>
      </c>
      <c r="S95" s="468">
        <v>104.65907985604512</v>
      </c>
      <c r="T95" s="281">
        <v>108.42669637558751</v>
      </c>
    </row>
    <row r="96" spans="1:20" x14ac:dyDescent="0.25">
      <c r="A96" s="177" t="s">
        <v>78</v>
      </c>
      <c r="B96" s="204">
        <v>113.7</v>
      </c>
      <c r="C96" s="204">
        <v>114.9</v>
      </c>
      <c r="D96" s="468">
        <v>119</v>
      </c>
      <c r="E96" s="468">
        <v>106</v>
      </c>
      <c r="F96" s="204">
        <v>105.8</v>
      </c>
      <c r="G96" s="468">
        <v>106.2</v>
      </c>
      <c r="H96" s="204">
        <v>106.8</v>
      </c>
      <c r="I96" s="204">
        <v>109.6</v>
      </c>
      <c r="J96" s="204">
        <v>111.5</v>
      </c>
      <c r="K96" s="204">
        <v>99.6</v>
      </c>
      <c r="L96" s="468">
        <v>102.1</v>
      </c>
      <c r="M96" s="468">
        <v>110.7</v>
      </c>
      <c r="N96" s="468">
        <v>111.9</v>
      </c>
      <c r="O96" s="468">
        <v>110</v>
      </c>
      <c r="P96" s="468">
        <v>102.3</v>
      </c>
      <c r="Q96" s="468">
        <v>95.6</v>
      </c>
      <c r="R96" s="468">
        <v>100.2</v>
      </c>
      <c r="S96" s="468">
        <v>100.30452988199468</v>
      </c>
      <c r="T96" s="281">
        <v>107.5</v>
      </c>
    </row>
    <row r="97" spans="1:20" x14ac:dyDescent="0.25">
      <c r="A97" s="177" t="s">
        <v>71</v>
      </c>
      <c r="B97" s="204">
        <v>118.3</v>
      </c>
      <c r="C97" s="204">
        <v>113.6</v>
      </c>
      <c r="D97" s="204">
        <v>126.6</v>
      </c>
      <c r="E97" s="468">
        <v>112</v>
      </c>
      <c r="F97" s="204">
        <v>110.7</v>
      </c>
      <c r="G97" s="468">
        <v>109.5</v>
      </c>
      <c r="H97" s="204">
        <v>111.1</v>
      </c>
      <c r="I97" s="204">
        <v>112.8</v>
      </c>
      <c r="J97" s="468">
        <v>110</v>
      </c>
      <c r="K97" s="204">
        <v>96.6</v>
      </c>
      <c r="L97" s="468">
        <v>104.3</v>
      </c>
      <c r="M97" s="468">
        <v>103</v>
      </c>
      <c r="N97" s="468">
        <v>109.6</v>
      </c>
      <c r="O97" s="468">
        <v>104.5</v>
      </c>
      <c r="P97" s="468">
        <v>99.7</v>
      </c>
      <c r="Q97" s="468">
        <v>90.1</v>
      </c>
      <c r="R97" s="468">
        <v>98.6</v>
      </c>
      <c r="S97" s="468">
        <v>103.04200869145342</v>
      </c>
      <c r="T97" s="281">
        <v>113.69158361366254</v>
      </c>
    </row>
    <row r="98" spans="1:20" x14ac:dyDescent="0.25">
      <c r="A98" s="177" t="s">
        <v>79</v>
      </c>
      <c r="B98" s="204">
        <v>99.8</v>
      </c>
      <c r="C98" s="204">
        <v>117.6</v>
      </c>
      <c r="D98" s="204">
        <v>120.5</v>
      </c>
      <c r="E98" s="204">
        <v>108.8</v>
      </c>
      <c r="F98" s="204">
        <v>108.3</v>
      </c>
      <c r="G98" s="468">
        <v>104.3</v>
      </c>
      <c r="H98" s="204">
        <v>105.7</v>
      </c>
      <c r="I98" s="204">
        <v>106.7</v>
      </c>
      <c r="J98" s="204">
        <v>110.3</v>
      </c>
      <c r="K98" s="204">
        <v>101.3</v>
      </c>
      <c r="L98" s="468">
        <v>104.7</v>
      </c>
      <c r="M98" s="468">
        <v>102.2</v>
      </c>
      <c r="N98" s="468">
        <v>105.7</v>
      </c>
      <c r="O98" s="468">
        <v>105.1</v>
      </c>
      <c r="P98" s="468">
        <v>102.4</v>
      </c>
      <c r="Q98" s="468">
        <v>96.2</v>
      </c>
      <c r="R98" s="468">
        <v>98.7</v>
      </c>
      <c r="S98" s="468">
        <v>103.77085543446812</v>
      </c>
      <c r="T98" s="281">
        <v>109.69229794838216</v>
      </c>
    </row>
    <row r="99" spans="1:20" x14ac:dyDescent="0.25">
      <c r="A99" s="177" t="s">
        <v>80</v>
      </c>
      <c r="B99" s="204">
        <v>108.6</v>
      </c>
      <c r="C99" s="204">
        <v>114.5</v>
      </c>
      <c r="D99" s="204">
        <v>119.1</v>
      </c>
      <c r="E99" s="204">
        <v>112.5</v>
      </c>
      <c r="F99" s="204">
        <v>110.2</v>
      </c>
      <c r="G99" s="468">
        <v>112</v>
      </c>
      <c r="H99" s="204">
        <v>111.6</v>
      </c>
      <c r="I99" s="204">
        <v>112.6</v>
      </c>
      <c r="J99" s="204">
        <v>112.4</v>
      </c>
      <c r="K99" s="204">
        <v>100.7</v>
      </c>
      <c r="L99" s="468">
        <v>109.3</v>
      </c>
      <c r="M99" s="468">
        <v>104.2</v>
      </c>
      <c r="N99" s="468">
        <v>106.4</v>
      </c>
      <c r="O99" s="468">
        <v>102.8</v>
      </c>
      <c r="P99" s="468">
        <v>100.8</v>
      </c>
      <c r="Q99" s="468">
        <v>90.2</v>
      </c>
      <c r="R99" s="468">
        <v>99.1</v>
      </c>
      <c r="S99" s="468">
        <v>103.444929645803</v>
      </c>
      <c r="T99" s="281">
        <v>107.89836927335905</v>
      </c>
    </row>
    <row r="100" spans="1:20" x14ac:dyDescent="0.25">
      <c r="A100" s="177" t="s">
        <v>81</v>
      </c>
      <c r="B100" s="204">
        <v>118.3</v>
      </c>
      <c r="C100" s="204">
        <v>114.8</v>
      </c>
      <c r="D100" s="204">
        <v>116.9</v>
      </c>
      <c r="E100" s="468">
        <v>113</v>
      </c>
      <c r="F100" s="204">
        <v>106.6</v>
      </c>
      <c r="G100" s="468">
        <v>111</v>
      </c>
      <c r="H100" s="204">
        <v>102.9</v>
      </c>
      <c r="I100" s="204">
        <v>114.1</v>
      </c>
      <c r="J100" s="204">
        <v>105.6</v>
      </c>
      <c r="K100" s="204">
        <v>95.6</v>
      </c>
      <c r="L100" s="468">
        <v>103.1</v>
      </c>
      <c r="M100" s="468">
        <v>106.4</v>
      </c>
      <c r="N100" s="468">
        <v>113.1</v>
      </c>
      <c r="O100" s="468">
        <v>103.3</v>
      </c>
      <c r="P100" s="468">
        <v>100.6</v>
      </c>
      <c r="Q100" s="468">
        <v>88.8</v>
      </c>
      <c r="R100" s="468">
        <v>97.8</v>
      </c>
      <c r="S100" s="468">
        <v>102.30895565645832</v>
      </c>
      <c r="T100" s="281">
        <v>107.4921764295196</v>
      </c>
    </row>
    <row r="101" spans="1:20" x14ac:dyDescent="0.25">
      <c r="A101" s="177" t="s">
        <v>82</v>
      </c>
      <c r="B101" s="204">
        <v>116.4</v>
      </c>
      <c r="C101" s="204">
        <v>118.5</v>
      </c>
      <c r="D101" s="204">
        <v>126.8</v>
      </c>
      <c r="E101" s="204">
        <v>110.7</v>
      </c>
      <c r="F101" s="204">
        <v>108.2</v>
      </c>
      <c r="G101" s="468">
        <v>112.7</v>
      </c>
      <c r="H101" s="204">
        <v>106.7</v>
      </c>
      <c r="I101" s="468">
        <v>113</v>
      </c>
      <c r="J101" s="204">
        <v>108.6</v>
      </c>
      <c r="K101" s="204">
        <v>101.1</v>
      </c>
      <c r="L101" s="468">
        <v>103.8</v>
      </c>
      <c r="M101" s="468">
        <v>104.6</v>
      </c>
      <c r="N101" s="468">
        <v>104.7</v>
      </c>
      <c r="O101" s="468">
        <v>105.8</v>
      </c>
      <c r="P101" s="468">
        <v>98.5</v>
      </c>
      <c r="Q101" s="468">
        <v>88</v>
      </c>
      <c r="R101" s="468">
        <v>96</v>
      </c>
      <c r="S101" s="468">
        <v>107.39299610894943</v>
      </c>
      <c r="T101" s="281">
        <v>110.14444994427453</v>
      </c>
    </row>
    <row r="102" spans="1:20" x14ac:dyDescent="0.25">
      <c r="A102" s="177" t="s">
        <v>83</v>
      </c>
      <c r="B102" s="204">
        <v>101.5</v>
      </c>
      <c r="C102" s="204">
        <v>110.9</v>
      </c>
      <c r="D102" s="204">
        <v>116.1</v>
      </c>
      <c r="E102" s="468">
        <v>115</v>
      </c>
      <c r="F102" s="468">
        <v>107</v>
      </c>
      <c r="G102" s="468">
        <v>117.9</v>
      </c>
      <c r="H102" s="204">
        <v>108.6</v>
      </c>
      <c r="I102" s="204">
        <v>112.9</v>
      </c>
      <c r="J102" s="204">
        <v>108.9</v>
      </c>
      <c r="K102" s="204">
        <v>97.7</v>
      </c>
      <c r="L102" s="468">
        <v>104.9</v>
      </c>
      <c r="M102" s="468">
        <v>104</v>
      </c>
      <c r="N102" s="468">
        <v>110.4</v>
      </c>
      <c r="O102" s="468">
        <v>105.1</v>
      </c>
      <c r="P102" s="468">
        <v>103.1</v>
      </c>
      <c r="Q102" s="468">
        <v>92.8</v>
      </c>
      <c r="R102" s="468">
        <v>98.9</v>
      </c>
      <c r="S102" s="468">
        <v>104.74995172813284</v>
      </c>
      <c r="T102" s="281">
        <v>110.02402357999421</v>
      </c>
    </row>
    <row r="103" spans="1:20" x14ac:dyDescent="0.25">
      <c r="A103" s="177" t="s">
        <v>84</v>
      </c>
      <c r="B103" s="204">
        <v>106.9</v>
      </c>
      <c r="C103" s="204">
        <v>112.2</v>
      </c>
      <c r="D103" s="204">
        <v>119.6</v>
      </c>
      <c r="E103" s="204">
        <v>116.4</v>
      </c>
      <c r="F103" s="204">
        <v>113.8</v>
      </c>
      <c r="G103" s="468">
        <v>113.8</v>
      </c>
      <c r="H103" s="204">
        <v>110.3</v>
      </c>
      <c r="I103" s="204">
        <v>112.7</v>
      </c>
      <c r="J103" s="204">
        <v>113.8</v>
      </c>
      <c r="K103" s="204">
        <v>95.9</v>
      </c>
      <c r="L103" s="468">
        <v>100</v>
      </c>
      <c r="M103" s="468">
        <v>100.4</v>
      </c>
      <c r="N103" s="468">
        <v>108.9</v>
      </c>
      <c r="O103" s="468">
        <v>103.9</v>
      </c>
      <c r="P103" s="468">
        <v>104.8</v>
      </c>
      <c r="Q103" s="468">
        <v>99.8</v>
      </c>
      <c r="R103" s="468">
        <v>100</v>
      </c>
      <c r="S103" s="468">
        <v>101.8652749589253</v>
      </c>
      <c r="T103" s="281">
        <v>111.00101802151865</v>
      </c>
    </row>
    <row r="104" spans="1:20" ht="19.5" x14ac:dyDescent="0.25">
      <c r="A104" s="177" t="s">
        <v>85</v>
      </c>
      <c r="B104" s="204">
        <v>112.8</v>
      </c>
      <c r="C104" s="204">
        <v>117.7</v>
      </c>
      <c r="D104" s="204">
        <v>126.7</v>
      </c>
      <c r="E104" s="204">
        <v>110.6</v>
      </c>
      <c r="F104" s="204">
        <v>105.7</v>
      </c>
      <c r="G104" s="468">
        <v>108.9</v>
      </c>
      <c r="H104" s="204">
        <v>107.7</v>
      </c>
      <c r="I104" s="204">
        <v>116.4</v>
      </c>
      <c r="J104" s="204">
        <v>109.4</v>
      </c>
      <c r="K104" s="204">
        <v>97.7</v>
      </c>
      <c r="L104" s="468">
        <v>107.9</v>
      </c>
      <c r="M104" s="468">
        <v>105.5</v>
      </c>
      <c r="N104" s="468">
        <v>102.8</v>
      </c>
      <c r="O104" s="468">
        <v>101.2</v>
      </c>
      <c r="P104" s="468">
        <v>99.6</v>
      </c>
      <c r="Q104" s="468">
        <v>91.5</v>
      </c>
      <c r="R104" s="468">
        <v>96.8</v>
      </c>
      <c r="S104" s="468">
        <v>102.57885150033555</v>
      </c>
      <c r="T104" s="281">
        <v>110.42448366882385</v>
      </c>
    </row>
    <row r="105" spans="1:20" ht="19.5" x14ac:dyDescent="0.25">
      <c r="A105" s="465" t="s">
        <v>86</v>
      </c>
      <c r="B105" s="204">
        <v>91.5</v>
      </c>
      <c r="C105" s="204">
        <v>132.69999999999999</v>
      </c>
      <c r="D105" s="204">
        <v>127.7</v>
      </c>
      <c r="E105" s="204">
        <v>109.2</v>
      </c>
      <c r="F105" s="468">
        <v>95</v>
      </c>
      <c r="G105" s="468">
        <v>110.2</v>
      </c>
      <c r="H105" s="204">
        <v>98.6</v>
      </c>
      <c r="I105" s="204">
        <v>109.6</v>
      </c>
      <c r="J105" s="204">
        <v>114.4</v>
      </c>
      <c r="K105" s="204">
        <v>94.2</v>
      </c>
      <c r="L105" s="468">
        <v>104.7</v>
      </c>
      <c r="M105" s="468">
        <v>110.8</v>
      </c>
      <c r="N105" s="468">
        <v>108.1</v>
      </c>
      <c r="O105" s="468">
        <v>106.5</v>
      </c>
      <c r="P105" s="468">
        <v>106.7</v>
      </c>
      <c r="Q105" s="468">
        <v>96.3</v>
      </c>
      <c r="R105" s="468">
        <v>99.9</v>
      </c>
      <c r="S105" s="468">
        <v>102.84718187100523</v>
      </c>
      <c r="T105" s="281">
        <v>103.96371697824954</v>
      </c>
    </row>
    <row r="106" spans="1:20" x14ac:dyDescent="0.25">
      <c r="A106" s="665" t="s">
        <v>198</v>
      </c>
      <c r="B106" s="666"/>
      <c r="C106" s="666"/>
      <c r="D106" s="666"/>
      <c r="E106" s="666"/>
      <c r="F106" s="666"/>
      <c r="G106" s="666"/>
      <c r="H106" s="666"/>
      <c r="I106" s="666"/>
      <c r="J106" s="666"/>
      <c r="K106" s="666"/>
      <c r="L106" s="666"/>
      <c r="M106" s="666"/>
      <c r="N106" s="666"/>
      <c r="O106" s="666"/>
      <c r="P106" s="666"/>
      <c r="Q106" s="666"/>
      <c r="R106" s="666"/>
      <c r="S106" s="666"/>
      <c r="T106" s="667"/>
    </row>
    <row r="107" spans="1:20" ht="18" customHeight="1" x14ac:dyDescent="0.25">
      <c r="A107" s="661" t="s">
        <v>359</v>
      </c>
      <c r="B107" s="661"/>
      <c r="C107" s="661"/>
      <c r="D107" s="661"/>
      <c r="E107" s="661"/>
      <c r="F107" s="661"/>
      <c r="G107" s="661"/>
      <c r="H107" s="661"/>
      <c r="I107" s="661"/>
      <c r="J107" s="661"/>
      <c r="K107" s="661"/>
      <c r="L107" s="661"/>
      <c r="M107" s="661"/>
      <c r="N107" s="661"/>
      <c r="O107" s="661"/>
      <c r="P107" s="661"/>
      <c r="Q107" s="661"/>
      <c r="R107" s="661"/>
      <c r="S107" s="661"/>
      <c r="T107" s="668"/>
    </row>
    <row r="108" spans="1:20" ht="15.75" thickBot="1" x14ac:dyDescent="0.3">
      <c r="A108" s="517" t="s">
        <v>529</v>
      </c>
      <c r="B108" s="467"/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518"/>
    </row>
  </sheetData>
  <mergeCells count="5">
    <mergeCell ref="A3:N3"/>
    <mergeCell ref="A106:T106"/>
    <mergeCell ref="A107:T107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">
    <tabColor rgb="FFC7E6A4"/>
  </sheetPr>
  <dimension ref="A1:T110"/>
  <sheetViews>
    <sheetView zoomScaleNormal="100"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customWidth="1"/>
  </cols>
  <sheetData>
    <row r="1" spans="1:20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</row>
    <row r="2" spans="1:20" x14ac:dyDescent="0.25">
      <c r="A2" s="660" t="s">
        <v>336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52" t="s">
        <v>558</v>
      </c>
      <c r="B4" s="452"/>
      <c r="C4" s="452"/>
      <c r="D4" s="452"/>
      <c r="E4" s="452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33"/>
    </row>
    <row r="5" spans="1:20" x14ac:dyDescent="0.25">
      <c r="A5" s="452" t="s">
        <v>493</v>
      </c>
      <c r="B5" s="452"/>
      <c r="C5" s="452"/>
      <c r="D5" s="452"/>
      <c r="E5" s="452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449" t="s">
        <v>287</v>
      </c>
      <c r="B6" s="449"/>
      <c r="C6" s="449"/>
      <c r="D6" s="449"/>
      <c r="E6" s="44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ht="15.75" thickBot="1" x14ac:dyDescent="0.3">
      <c r="A7" s="60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43" t="s">
        <v>0</v>
      </c>
      <c r="B8" s="209">
        <v>2787</v>
      </c>
      <c r="C8" s="247">
        <v>2822</v>
      </c>
      <c r="D8" s="247">
        <v>2853</v>
      </c>
      <c r="E8" s="247">
        <v>2885</v>
      </c>
      <c r="F8" s="247">
        <v>2917</v>
      </c>
      <c r="G8" s="209">
        <v>2955</v>
      </c>
      <c r="H8" s="209">
        <v>3003</v>
      </c>
      <c r="I8" s="209">
        <v>3060</v>
      </c>
      <c r="J8" s="209">
        <v>3116</v>
      </c>
      <c r="K8" s="209">
        <v>3177</v>
      </c>
      <c r="L8" s="209">
        <v>3231</v>
      </c>
      <c r="M8" s="209">
        <v>3288</v>
      </c>
      <c r="N8" s="209">
        <v>3349</v>
      </c>
      <c r="O8" s="209">
        <v>3359</v>
      </c>
      <c r="P8" s="209">
        <v>3473</v>
      </c>
      <c r="Q8" s="209">
        <v>3581</v>
      </c>
      <c r="R8" s="209">
        <v>3653</v>
      </c>
      <c r="S8" s="209">
        <v>3708</v>
      </c>
      <c r="T8" s="249">
        <v>3780</v>
      </c>
    </row>
    <row r="9" spans="1:20" ht="21.75" customHeight="1" x14ac:dyDescent="0.25">
      <c r="A9" s="457" t="s">
        <v>117</v>
      </c>
      <c r="B9" s="209">
        <v>779</v>
      </c>
      <c r="C9" s="212">
        <v>790</v>
      </c>
      <c r="D9" s="212">
        <v>802</v>
      </c>
      <c r="E9" s="212">
        <v>813</v>
      </c>
      <c r="F9" s="212">
        <v>825</v>
      </c>
      <c r="G9" s="209">
        <v>838</v>
      </c>
      <c r="H9" s="209">
        <v>855</v>
      </c>
      <c r="I9" s="209">
        <v>874</v>
      </c>
      <c r="J9" s="209">
        <v>890</v>
      </c>
      <c r="K9" s="209">
        <v>908</v>
      </c>
      <c r="L9" s="209">
        <v>924</v>
      </c>
      <c r="M9" s="209">
        <v>940</v>
      </c>
      <c r="N9" s="209">
        <v>958</v>
      </c>
      <c r="O9" s="209">
        <v>945</v>
      </c>
      <c r="P9" s="209">
        <v>979</v>
      </c>
      <c r="Q9" s="209">
        <v>1022</v>
      </c>
      <c r="R9" s="209">
        <v>1039</v>
      </c>
      <c r="S9" s="209">
        <v>1041</v>
      </c>
      <c r="T9" s="250">
        <v>1063</v>
      </c>
    </row>
    <row r="10" spans="1:20" x14ac:dyDescent="0.25">
      <c r="A10" s="455" t="s">
        <v>1</v>
      </c>
      <c r="B10" s="198">
        <v>31</v>
      </c>
      <c r="C10" s="198">
        <v>32</v>
      </c>
      <c r="D10" s="198">
        <v>33</v>
      </c>
      <c r="E10" s="198">
        <v>33</v>
      </c>
      <c r="F10" s="198">
        <v>34</v>
      </c>
      <c r="G10" s="210">
        <v>35</v>
      </c>
      <c r="H10" s="210">
        <v>35</v>
      </c>
      <c r="I10" s="210">
        <v>36</v>
      </c>
      <c r="J10" s="210">
        <v>37</v>
      </c>
      <c r="K10" s="210">
        <v>38</v>
      </c>
      <c r="L10" s="210">
        <v>39</v>
      </c>
      <c r="M10" s="210">
        <v>40</v>
      </c>
      <c r="N10" s="210">
        <v>42</v>
      </c>
      <c r="O10" s="210">
        <v>42</v>
      </c>
      <c r="P10" s="210">
        <v>44</v>
      </c>
      <c r="Q10" s="210">
        <v>45</v>
      </c>
      <c r="R10" s="210">
        <v>46</v>
      </c>
      <c r="S10" s="210">
        <v>47</v>
      </c>
      <c r="T10" s="251">
        <v>49</v>
      </c>
    </row>
    <row r="11" spans="1:20" x14ac:dyDescent="0.25">
      <c r="A11" s="455" t="s">
        <v>2</v>
      </c>
      <c r="B11" s="198">
        <v>30</v>
      </c>
      <c r="C11" s="198">
        <v>30</v>
      </c>
      <c r="D11" s="198">
        <v>30</v>
      </c>
      <c r="E11" s="198">
        <v>30</v>
      </c>
      <c r="F11" s="198">
        <v>30</v>
      </c>
      <c r="G11" s="210">
        <v>31</v>
      </c>
      <c r="H11" s="210">
        <v>31</v>
      </c>
      <c r="I11" s="210">
        <v>31</v>
      </c>
      <c r="J11" s="210">
        <v>31</v>
      </c>
      <c r="K11" s="210">
        <v>32</v>
      </c>
      <c r="L11" s="210">
        <v>32</v>
      </c>
      <c r="M11" s="210">
        <v>32</v>
      </c>
      <c r="N11" s="210">
        <v>33</v>
      </c>
      <c r="O11" s="210">
        <v>33</v>
      </c>
      <c r="P11" s="210">
        <v>34</v>
      </c>
      <c r="Q11" s="210">
        <v>34</v>
      </c>
      <c r="R11" s="210">
        <v>35</v>
      </c>
      <c r="S11" s="210">
        <v>36</v>
      </c>
      <c r="T11" s="251">
        <v>36</v>
      </c>
    </row>
    <row r="12" spans="1:20" x14ac:dyDescent="0.25">
      <c r="A12" s="455" t="s">
        <v>3</v>
      </c>
      <c r="B12" s="198">
        <v>33</v>
      </c>
      <c r="C12" s="198">
        <v>33</v>
      </c>
      <c r="D12" s="198">
        <v>33</v>
      </c>
      <c r="E12" s="198">
        <v>33</v>
      </c>
      <c r="F12" s="198">
        <v>34</v>
      </c>
      <c r="G12" s="210">
        <v>34</v>
      </c>
      <c r="H12" s="210">
        <v>34</v>
      </c>
      <c r="I12" s="210">
        <v>35</v>
      </c>
      <c r="J12" s="210">
        <v>35</v>
      </c>
      <c r="K12" s="210">
        <v>36</v>
      </c>
      <c r="L12" s="210">
        <v>36</v>
      </c>
      <c r="M12" s="210">
        <v>36</v>
      </c>
      <c r="N12" s="210">
        <v>37</v>
      </c>
      <c r="O12" s="210">
        <v>36</v>
      </c>
      <c r="P12" s="210">
        <v>38</v>
      </c>
      <c r="Q12" s="210">
        <v>38</v>
      </c>
      <c r="R12" s="210">
        <v>39</v>
      </c>
      <c r="S12" s="210">
        <v>39</v>
      </c>
      <c r="T12" s="251">
        <v>40</v>
      </c>
    </row>
    <row r="13" spans="1:20" x14ac:dyDescent="0.25">
      <c r="A13" s="455" t="s">
        <v>4</v>
      </c>
      <c r="B13" s="198">
        <v>52</v>
      </c>
      <c r="C13" s="198">
        <v>53</v>
      </c>
      <c r="D13" s="198">
        <v>53</v>
      </c>
      <c r="E13" s="198">
        <v>54</v>
      </c>
      <c r="F13" s="198">
        <v>55</v>
      </c>
      <c r="G13" s="210">
        <v>55</v>
      </c>
      <c r="H13" s="210">
        <v>56</v>
      </c>
      <c r="I13" s="210">
        <v>57</v>
      </c>
      <c r="J13" s="210">
        <v>58</v>
      </c>
      <c r="K13" s="210">
        <v>59</v>
      </c>
      <c r="L13" s="210">
        <v>60</v>
      </c>
      <c r="M13" s="210">
        <v>61</v>
      </c>
      <c r="N13" s="210">
        <v>62</v>
      </c>
      <c r="O13" s="210">
        <v>63</v>
      </c>
      <c r="P13" s="210">
        <v>65</v>
      </c>
      <c r="Q13" s="210">
        <v>66</v>
      </c>
      <c r="R13" s="210">
        <v>67</v>
      </c>
      <c r="S13" s="210">
        <v>69</v>
      </c>
      <c r="T13" s="251">
        <v>70</v>
      </c>
    </row>
    <row r="14" spans="1:20" x14ac:dyDescent="0.25">
      <c r="A14" s="455" t="s">
        <v>5</v>
      </c>
      <c r="B14" s="198">
        <v>25</v>
      </c>
      <c r="C14" s="198">
        <v>24</v>
      </c>
      <c r="D14" s="198">
        <v>24</v>
      </c>
      <c r="E14" s="198">
        <v>24</v>
      </c>
      <c r="F14" s="198">
        <v>24</v>
      </c>
      <c r="G14" s="210">
        <v>24</v>
      </c>
      <c r="H14" s="210">
        <v>25</v>
      </c>
      <c r="I14" s="210">
        <v>25</v>
      </c>
      <c r="J14" s="210">
        <v>25</v>
      </c>
      <c r="K14" s="210">
        <v>25</v>
      </c>
      <c r="L14" s="210">
        <v>25</v>
      </c>
      <c r="M14" s="210">
        <v>26</v>
      </c>
      <c r="N14" s="210">
        <v>26</v>
      </c>
      <c r="O14" s="210">
        <v>26</v>
      </c>
      <c r="P14" s="210">
        <v>26</v>
      </c>
      <c r="Q14" s="210">
        <v>26</v>
      </c>
      <c r="R14" s="210">
        <v>26</v>
      </c>
      <c r="S14" s="210">
        <v>27</v>
      </c>
      <c r="T14" s="251">
        <v>27</v>
      </c>
    </row>
    <row r="15" spans="1:20" x14ac:dyDescent="0.25">
      <c r="A15" s="455" t="s">
        <v>6</v>
      </c>
      <c r="B15" s="198">
        <v>22</v>
      </c>
      <c r="C15" s="198">
        <v>22</v>
      </c>
      <c r="D15" s="198">
        <v>22</v>
      </c>
      <c r="E15" s="198">
        <v>23</v>
      </c>
      <c r="F15" s="198">
        <v>23</v>
      </c>
      <c r="G15" s="210">
        <v>23</v>
      </c>
      <c r="H15" s="210">
        <v>23</v>
      </c>
      <c r="I15" s="210">
        <v>24</v>
      </c>
      <c r="J15" s="210">
        <v>24</v>
      </c>
      <c r="K15" s="210">
        <v>25</v>
      </c>
      <c r="L15" s="210">
        <v>25</v>
      </c>
      <c r="M15" s="210">
        <v>26</v>
      </c>
      <c r="N15" s="210">
        <v>26</v>
      </c>
      <c r="O15" s="210">
        <v>27</v>
      </c>
      <c r="P15" s="210">
        <v>28</v>
      </c>
      <c r="Q15" s="210">
        <v>29</v>
      </c>
      <c r="R15" s="210">
        <v>29</v>
      </c>
      <c r="S15" s="210">
        <v>30</v>
      </c>
      <c r="T15" s="251">
        <v>30</v>
      </c>
    </row>
    <row r="16" spans="1:20" x14ac:dyDescent="0.25">
      <c r="A16" s="455" t="s">
        <v>7</v>
      </c>
      <c r="B16" s="198">
        <v>17</v>
      </c>
      <c r="C16" s="198">
        <v>16</v>
      </c>
      <c r="D16" s="198">
        <v>17</v>
      </c>
      <c r="E16" s="198">
        <v>17</v>
      </c>
      <c r="F16" s="198">
        <v>17</v>
      </c>
      <c r="G16" s="210">
        <v>17</v>
      </c>
      <c r="H16" s="210">
        <v>17</v>
      </c>
      <c r="I16" s="210">
        <v>16</v>
      </c>
      <c r="J16" s="210">
        <v>16</v>
      </c>
      <c r="K16" s="210">
        <v>17</v>
      </c>
      <c r="L16" s="210">
        <v>17</v>
      </c>
      <c r="M16" s="210">
        <v>17</v>
      </c>
      <c r="N16" s="210">
        <v>17</v>
      </c>
      <c r="O16" s="210">
        <v>17</v>
      </c>
      <c r="P16" s="210">
        <v>17</v>
      </c>
      <c r="Q16" s="210">
        <v>17</v>
      </c>
      <c r="R16" s="210">
        <v>17</v>
      </c>
      <c r="S16" s="210">
        <v>18</v>
      </c>
      <c r="T16" s="251">
        <v>18</v>
      </c>
    </row>
    <row r="17" spans="1:20" x14ac:dyDescent="0.25">
      <c r="A17" s="455" t="s">
        <v>8</v>
      </c>
      <c r="B17" s="198">
        <v>26</v>
      </c>
      <c r="C17" s="198">
        <v>27</v>
      </c>
      <c r="D17" s="198">
        <v>27</v>
      </c>
      <c r="E17" s="198">
        <v>27</v>
      </c>
      <c r="F17" s="198">
        <v>27</v>
      </c>
      <c r="G17" s="210">
        <v>27</v>
      </c>
      <c r="H17" s="210">
        <v>28</v>
      </c>
      <c r="I17" s="210">
        <v>28</v>
      </c>
      <c r="J17" s="210">
        <v>29</v>
      </c>
      <c r="K17" s="210">
        <v>29</v>
      </c>
      <c r="L17" s="210">
        <v>30</v>
      </c>
      <c r="M17" s="210">
        <v>30</v>
      </c>
      <c r="N17" s="210">
        <v>31</v>
      </c>
      <c r="O17" s="210">
        <v>31</v>
      </c>
      <c r="P17" s="210">
        <v>32</v>
      </c>
      <c r="Q17" s="210">
        <v>32</v>
      </c>
      <c r="R17" s="210">
        <v>33</v>
      </c>
      <c r="S17" s="210">
        <v>33</v>
      </c>
      <c r="T17" s="251">
        <v>34</v>
      </c>
    </row>
    <row r="18" spans="1:20" x14ac:dyDescent="0.25">
      <c r="A18" s="455" t="s">
        <v>9</v>
      </c>
      <c r="B18" s="198">
        <v>25</v>
      </c>
      <c r="C18" s="198">
        <v>25</v>
      </c>
      <c r="D18" s="198">
        <v>26</v>
      </c>
      <c r="E18" s="198">
        <v>27</v>
      </c>
      <c r="F18" s="198">
        <v>27</v>
      </c>
      <c r="G18" s="210">
        <v>27</v>
      </c>
      <c r="H18" s="210">
        <v>28</v>
      </c>
      <c r="I18" s="210">
        <v>29</v>
      </c>
      <c r="J18" s="210">
        <v>29</v>
      </c>
      <c r="K18" s="210">
        <v>30</v>
      </c>
      <c r="L18" s="210">
        <v>30</v>
      </c>
      <c r="M18" s="210">
        <v>31</v>
      </c>
      <c r="N18" s="210">
        <v>31</v>
      </c>
      <c r="O18" s="210">
        <v>32</v>
      </c>
      <c r="P18" s="210">
        <v>32</v>
      </c>
      <c r="Q18" s="210">
        <v>33</v>
      </c>
      <c r="R18" s="210">
        <v>34</v>
      </c>
      <c r="S18" s="210">
        <v>35</v>
      </c>
      <c r="T18" s="251">
        <v>36</v>
      </c>
    </row>
    <row r="19" spans="1:20" x14ac:dyDescent="0.25">
      <c r="A19" s="455" t="s">
        <v>10</v>
      </c>
      <c r="B19" s="198">
        <v>142</v>
      </c>
      <c r="C19" s="198">
        <v>147</v>
      </c>
      <c r="D19" s="198">
        <v>151</v>
      </c>
      <c r="E19" s="198">
        <v>154</v>
      </c>
      <c r="F19" s="198">
        <v>159</v>
      </c>
      <c r="G19" s="210">
        <v>164</v>
      </c>
      <c r="H19" s="210">
        <v>173</v>
      </c>
      <c r="I19" s="210">
        <v>182</v>
      </c>
      <c r="J19" s="210">
        <v>189</v>
      </c>
      <c r="K19" s="210">
        <v>197</v>
      </c>
      <c r="L19" s="210">
        <v>205</v>
      </c>
      <c r="M19" s="210">
        <v>213</v>
      </c>
      <c r="N19" s="210">
        <v>210</v>
      </c>
      <c r="O19" s="210">
        <v>191</v>
      </c>
      <c r="P19" s="210">
        <v>213</v>
      </c>
      <c r="Q19" s="210">
        <v>244</v>
      </c>
      <c r="R19" s="210">
        <v>250</v>
      </c>
      <c r="S19" s="210">
        <v>238</v>
      </c>
      <c r="T19" s="251">
        <v>248</v>
      </c>
    </row>
    <row r="20" spans="1:20" x14ac:dyDescent="0.25">
      <c r="A20" s="455" t="s">
        <v>11</v>
      </c>
      <c r="B20" s="198">
        <v>17</v>
      </c>
      <c r="C20" s="198">
        <v>18</v>
      </c>
      <c r="D20" s="198">
        <v>18</v>
      </c>
      <c r="E20" s="198">
        <v>18</v>
      </c>
      <c r="F20" s="198">
        <v>18</v>
      </c>
      <c r="G20" s="210">
        <v>18</v>
      </c>
      <c r="H20" s="210">
        <v>18</v>
      </c>
      <c r="I20" s="210">
        <v>19</v>
      </c>
      <c r="J20" s="210">
        <v>19</v>
      </c>
      <c r="K20" s="210">
        <v>19</v>
      </c>
      <c r="L20" s="210">
        <v>19</v>
      </c>
      <c r="M20" s="210">
        <v>20</v>
      </c>
      <c r="N20" s="210">
        <v>20</v>
      </c>
      <c r="O20" s="210">
        <v>20</v>
      </c>
      <c r="P20" s="210">
        <v>20</v>
      </c>
      <c r="Q20" s="210">
        <v>21</v>
      </c>
      <c r="R20" s="210">
        <v>21</v>
      </c>
      <c r="S20" s="210">
        <v>21</v>
      </c>
      <c r="T20" s="251">
        <v>21</v>
      </c>
    </row>
    <row r="21" spans="1:20" x14ac:dyDescent="0.25">
      <c r="A21" s="455" t="s">
        <v>12</v>
      </c>
      <c r="B21" s="198">
        <v>26</v>
      </c>
      <c r="C21" s="198">
        <v>27</v>
      </c>
      <c r="D21" s="198">
        <v>27</v>
      </c>
      <c r="E21" s="198">
        <v>27</v>
      </c>
      <c r="F21" s="198">
        <v>27</v>
      </c>
      <c r="G21" s="210">
        <v>28</v>
      </c>
      <c r="H21" s="210">
        <v>28</v>
      </c>
      <c r="I21" s="210">
        <v>29</v>
      </c>
      <c r="J21" s="210">
        <v>29</v>
      </c>
      <c r="K21" s="210">
        <v>29</v>
      </c>
      <c r="L21" s="210">
        <v>30</v>
      </c>
      <c r="M21" s="210">
        <v>30</v>
      </c>
      <c r="N21" s="210">
        <v>31</v>
      </c>
      <c r="O21" s="210">
        <v>31</v>
      </c>
      <c r="P21" s="210">
        <v>32</v>
      </c>
      <c r="Q21" s="210">
        <v>33</v>
      </c>
      <c r="R21" s="210">
        <v>33</v>
      </c>
      <c r="S21" s="210">
        <v>34</v>
      </c>
      <c r="T21" s="251">
        <v>35</v>
      </c>
    </row>
    <row r="22" spans="1:20" x14ac:dyDescent="0.25">
      <c r="A22" s="455" t="s">
        <v>13</v>
      </c>
      <c r="B22" s="198">
        <v>24</v>
      </c>
      <c r="C22" s="198">
        <v>23</v>
      </c>
      <c r="D22" s="198">
        <v>23</v>
      </c>
      <c r="E22" s="198">
        <v>24</v>
      </c>
      <c r="F22" s="198">
        <v>24</v>
      </c>
      <c r="G22" s="210">
        <v>24</v>
      </c>
      <c r="H22" s="210">
        <v>24</v>
      </c>
      <c r="I22" s="210">
        <v>25</v>
      </c>
      <c r="J22" s="210">
        <v>25</v>
      </c>
      <c r="K22" s="210">
        <v>25</v>
      </c>
      <c r="L22" s="210">
        <v>25</v>
      </c>
      <c r="M22" s="210">
        <v>25</v>
      </c>
      <c r="N22" s="210">
        <v>26</v>
      </c>
      <c r="O22" s="210">
        <v>25</v>
      </c>
      <c r="P22" s="210">
        <v>26</v>
      </c>
      <c r="Q22" s="210">
        <v>26</v>
      </c>
      <c r="R22" s="210">
        <v>27</v>
      </c>
      <c r="S22" s="210">
        <v>27</v>
      </c>
      <c r="T22" s="251">
        <v>27</v>
      </c>
    </row>
    <row r="23" spans="1:20" x14ac:dyDescent="0.25">
      <c r="A23" s="455" t="s">
        <v>14</v>
      </c>
      <c r="B23" s="198">
        <v>24</v>
      </c>
      <c r="C23" s="198">
        <v>25</v>
      </c>
      <c r="D23" s="198">
        <v>25</v>
      </c>
      <c r="E23" s="198">
        <v>25</v>
      </c>
      <c r="F23" s="198">
        <v>25</v>
      </c>
      <c r="G23" s="210">
        <v>26</v>
      </c>
      <c r="H23" s="210">
        <v>26</v>
      </c>
      <c r="I23" s="210">
        <v>26</v>
      </c>
      <c r="J23" s="210">
        <v>26</v>
      </c>
      <c r="K23" s="210">
        <v>26</v>
      </c>
      <c r="L23" s="210">
        <v>26</v>
      </c>
      <c r="M23" s="210">
        <v>27</v>
      </c>
      <c r="N23" s="210">
        <v>27</v>
      </c>
      <c r="O23" s="210">
        <v>27</v>
      </c>
      <c r="P23" s="210">
        <v>28</v>
      </c>
      <c r="Q23" s="210">
        <v>28</v>
      </c>
      <c r="R23" s="210">
        <v>29</v>
      </c>
      <c r="S23" s="210">
        <v>30</v>
      </c>
      <c r="T23" s="251">
        <v>30</v>
      </c>
    </row>
    <row r="24" spans="1:20" x14ac:dyDescent="0.25">
      <c r="A24" s="455" t="s">
        <v>15</v>
      </c>
      <c r="B24" s="198">
        <v>35</v>
      </c>
      <c r="C24" s="198">
        <v>35</v>
      </c>
      <c r="D24" s="198">
        <v>35</v>
      </c>
      <c r="E24" s="198">
        <v>36</v>
      </c>
      <c r="F24" s="198">
        <v>36</v>
      </c>
      <c r="G24" s="210">
        <v>36</v>
      </c>
      <c r="H24" s="210">
        <v>36</v>
      </c>
      <c r="I24" s="210">
        <v>36</v>
      </c>
      <c r="J24" s="210">
        <v>37</v>
      </c>
      <c r="K24" s="210">
        <v>37</v>
      </c>
      <c r="L24" s="210">
        <v>37</v>
      </c>
      <c r="M24" s="210">
        <v>38</v>
      </c>
      <c r="N24" s="210">
        <v>38</v>
      </c>
      <c r="O24" s="210">
        <v>38</v>
      </c>
      <c r="P24" s="210">
        <v>39</v>
      </c>
      <c r="Q24" s="210">
        <v>39</v>
      </c>
      <c r="R24" s="210">
        <v>40</v>
      </c>
      <c r="S24" s="210">
        <v>40</v>
      </c>
      <c r="T24" s="251">
        <v>41</v>
      </c>
    </row>
    <row r="25" spans="1:20" x14ac:dyDescent="0.25">
      <c r="A25" s="455" t="s">
        <v>16</v>
      </c>
      <c r="B25" s="198">
        <v>36</v>
      </c>
      <c r="C25" s="198">
        <v>36</v>
      </c>
      <c r="D25" s="198">
        <v>37</v>
      </c>
      <c r="E25" s="198">
        <v>37</v>
      </c>
      <c r="F25" s="198">
        <v>37</v>
      </c>
      <c r="G25" s="210">
        <v>37</v>
      </c>
      <c r="H25" s="210">
        <v>38</v>
      </c>
      <c r="I25" s="210">
        <v>38</v>
      </c>
      <c r="J25" s="210">
        <v>39</v>
      </c>
      <c r="K25" s="210">
        <v>39</v>
      </c>
      <c r="L25" s="210">
        <v>39</v>
      </c>
      <c r="M25" s="210">
        <v>40</v>
      </c>
      <c r="N25" s="210">
        <v>40</v>
      </c>
      <c r="O25" s="210">
        <v>40</v>
      </c>
      <c r="P25" s="210">
        <v>41</v>
      </c>
      <c r="Q25" s="210">
        <v>41</v>
      </c>
      <c r="R25" s="210">
        <v>42</v>
      </c>
      <c r="S25" s="210">
        <v>42</v>
      </c>
      <c r="T25" s="251">
        <v>43</v>
      </c>
    </row>
    <row r="26" spans="1:20" x14ac:dyDescent="0.25">
      <c r="A26" s="455" t="s">
        <v>17</v>
      </c>
      <c r="B26" s="198">
        <v>29</v>
      </c>
      <c r="C26" s="198">
        <v>29</v>
      </c>
      <c r="D26" s="198">
        <v>29</v>
      </c>
      <c r="E26" s="198">
        <v>29</v>
      </c>
      <c r="F26" s="198">
        <v>29</v>
      </c>
      <c r="G26" s="210">
        <v>30</v>
      </c>
      <c r="H26" s="210">
        <v>30</v>
      </c>
      <c r="I26" s="210">
        <v>30</v>
      </c>
      <c r="J26" s="210">
        <v>30</v>
      </c>
      <c r="K26" s="210">
        <v>31</v>
      </c>
      <c r="L26" s="210">
        <v>31</v>
      </c>
      <c r="M26" s="210">
        <v>31</v>
      </c>
      <c r="N26" s="210">
        <v>32</v>
      </c>
      <c r="O26" s="210">
        <v>32</v>
      </c>
      <c r="P26" s="210">
        <v>32</v>
      </c>
      <c r="Q26" s="210">
        <v>33</v>
      </c>
      <c r="R26" s="210">
        <v>34</v>
      </c>
      <c r="S26" s="210">
        <v>34</v>
      </c>
      <c r="T26" s="251">
        <v>35</v>
      </c>
    </row>
    <row r="27" spans="1:20" x14ac:dyDescent="0.25">
      <c r="A27" s="455" t="s">
        <v>18</v>
      </c>
      <c r="B27" s="198">
        <v>185</v>
      </c>
      <c r="C27" s="198">
        <v>188</v>
      </c>
      <c r="D27" s="198">
        <v>192</v>
      </c>
      <c r="E27" s="198">
        <v>195</v>
      </c>
      <c r="F27" s="198">
        <v>199</v>
      </c>
      <c r="G27" s="210">
        <v>202</v>
      </c>
      <c r="H27" s="210">
        <v>205</v>
      </c>
      <c r="I27" s="210">
        <v>208</v>
      </c>
      <c r="J27" s="210">
        <v>212</v>
      </c>
      <c r="K27" s="210">
        <v>214</v>
      </c>
      <c r="L27" s="210">
        <v>216</v>
      </c>
      <c r="M27" s="210">
        <v>218</v>
      </c>
      <c r="N27" s="210">
        <v>231</v>
      </c>
      <c r="O27" s="210">
        <v>233</v>
      </c>
      <c r="P27" s="210">
        <v>234</v>
      </c>
      <c r="Q27" s="210">
        <v>236</v>
      </c>
      <c r="R27" s="210">
        <v>237</v>
      </c>
      <c r="S27" s="210">
        <v>242</v>
      </c>
      <c r="T27" s="251">
        <v>244</v>
      </c>
    </row>
    <row r="28" spans="1:20" ht="25.5" customHeight="1" x14ac:dyDescent="0.25">
      <c r="A28" s="457" t="s">
        <v>186</v>
      </c>
      <c r="B28" s="212">
        <v>296</v>
      </c>
      <c r="C28" s="209">
        <v>299</v>
      </c>
      <c r="D28" s="212">
        <v>302</v>
      </c>
      <c r="E28" s="212">
        <v>304</v>
      </c>
      <c r="F28" s="212">
        <v>307</v>
      </c>
      <c r="G28" s="209">
        <v>310</v>
      </c>
      <c r="H28" s="209">
        <v>314</v>
      </c>
      <c r="I28" s="209">
        <v>320</v>
      </c>
      <c r="J28" s="209">
        <v>326</v>
      </c>
      <c r="K28" s="209">
        <v>331</v>
      </c>
      <c r="L28" s="209">
        <v>336</v>
      </c>
      <c r="M28" s="209">
        <v>341</v>
      </c>
      <c r="N28" s="209">
        <v>348</v>
      </c>
      <c r="O28" s="209">
        <v>340</v>
      </c>
      <c r="P28" s="209">
        <v>338</v>
      </c>
      <c r="Q28" s="209">
        <v>356</v>
      </c>
      <c r="R28" s="209">
        <v>366</v>
      </c>
      <c r="S28" s="209">
        <v>376</v>
      </c>
      <c r="T28" s="250">
        <v>384</v>
      </c>
    </row>
    <row r="29" spans="1:20" x14ac:dyDescent="0.25">
      <c r="A29" s="455" t="s">
        <v>19</v>
      </c>
      <c r="B29" s="198">
        <v>15</v>
      </c>
      <c r="C29" s="210">
        <v>15</v>
      </c>
      <c r="D29" s="198">
        <v>15</v>
      </c>
      <c r="E29" s="198">
        <v>15</v>
      </c>
      <c r="F29" s="198">
        <v>15</v>
      </c>
      <c r="G29" s="210">
        <v>16</v>
      </c>
      <c r="H29" s="210">
        <v>16</v>
      </c>
      <c r="I29" s="210">
        <v>16</v>
      </c>
      <c r="J29" s="210">
        <v>16</v>
      </c>
      <c r="K29" s="210">
        <v>16</v>
      </c>
      <c r="L29" s="210">
        <v>16</v>
      </c>
      <c r="M29" s="210">
        <v>16</v>
      </c>
      <c r="N29" s="210">
        <v>16</v>
      </c>
      <c r="O29" s="210">
        <v>16</v>
      </c>
      <c r="P29" s="210">
        <v>17</v>
      </c>
      <c r="Q29" s="210">
        <v>16</v>
      </c>
      <c r="R29" s="210">
        <v>16</v>
      </c>
      <c r="S29" s="210">
        <v>16</v>
      </c>
      <c r="T29" s="251">
        <v>17</v>
      </c>
    </row>
    <row r="30" spans="1:20" x14ac:dyDescent="0.25">
      <c r="A30" s="455" t="s">
        <v>20</v>
      </c>
      <c r="B30" s="198">
        <v>22</v>
      </c>
      <c r="C30" s="210">
        <v>22</v>
      </c>
      <c r="D30" s="198">
        <v>22</v>
      </c>
      <c r="E30" s="198">
        <v>22</v>
      </c>
      <c r="F30" s="198">
        <v>22</v>
      </c>
      <c r="G30" s="210">
        <v>22</v>
      </c>
      <c r="H30" s="210">
        <v>22</v>
      </c>
      <c r="I30" s="210">
        <v>22</v>
      </c>
      <c r="J30" s="210">
        <v>22</v>
      </c>
      <c r="K30" s="210">
        <v>22</v>
      </c>
      <c r="L30" s="210">
        <v>22</v>
      </c>
      <c r="M30" s="210">
        <v>22</v>
      </c>
      <c r="N30" s="210">
        <v>22</v>
      </c>
      <c r="O30" s="210">
        <v>22</v>
      </c>
      <c r="P30" s="210">
        <v>22</v>
      </c>
      <c r="Q30" s="210">
        <v>23</v>
      </c>
      <c r="R30" s="210">
        <v>23</v>
      </c>
      <c r="S30" s="210">
        <v>23</v>
      </c>
      <c r="T30" s="251">
        <v>24</v>
      </c>
    </row>
    <row r="31" spans="1:20" x14ac:dyDescent="0.25">
      <c r="A31" s="455" t="s">
        <v>21</v>
      </c>
      <c r="B31" s="198">
        <v>29</v>
      </c>
      <c r="C31" s="210">
        <v>29</v>
      </c>
      <c r="D31" s="198">
        <v>30</v>
      </c>
      <c r="E31" s="198">
        <v>30</v>
      </c>
      <c r="F31" s="198">
        <v>30</v>
      </c>
      <c r="G31" s="210">
        <v>30</v>
      </c>
      <c r="H31" s="210">
        <v>30</v>
      </c>
      <c r="I31" s="210">
        <v>30</v>
      </c>
      <c r="J31" s="210">
        <v>31</v>
      </c>
      <c r="K31" s="210">
        <v>31</v>
      </c>
      <c r="L31" s="210">
        <v>31</v>
      </c>
      <c r="M31" s="210">
        <v>31</v>
      </c>
      <c r="N31" s="210">
        <v>31</v>
      </c>
      <c r="O31" s="210">
        <v>31</v>
      </c>
      <c r="P31" s="210">
        <v>31</v>
      </c>
      <c r="Q31" s="210">
        <v>31</v>
      </c>
      <c r="R31" s="210">
        <v>32</v>
      </c>
      <c r="S31" s="210">
        <v>32</v>
      </c>
      <c r="T31" s="251">
        <v>32</v>
      </c>
    </row>
    <row r="32" spans="1:20" x14ac:dyDescent="0.25">
      <c r="A32" s="99" t="s">
        <v>22</v>
      </c>
      <c r="B32" s="198"/>
      <c r="C32" s="210"/>
      <c r="D32" s="210"/>
      <c r="E32" s="210"/>
      <c r="F32" s="198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447"/>
      <c r="T32" s="251"/>
    </row>
    <row r="33" spans="1:20" ht="21.75" customHeight="1" x14ac:dyDescent="0.25">
      <c r="A33" s="100" t="s">
        <v>23</v>
      </c>
      <c r="B33" s="210">
        <v>1</v>
      </c>
      <c r="C33" s="210">
        <v>1</v>
      </c>
      <c r="D33" s="210">
        <v>1</v>
      </c>
      <c r="E33" s="210">
        <v>1</v>
      </c>
      <c r="F33" s="198">
        <v>1</v>
      </c>
      <c r="G33" s="210">
        <v>1</v>
      </c>
      <c r="H33" s="210">
        <v>1</v>
      </c>
      <c r="I33" s="210">
        <v>1</v>
      </c>
      <c r="J33" s="210">
        <v>1</v>
      </c>
      <c r="K33" s="210">
        <v>1</v>
      </c>
      <c r="L33" s="210">
        <v>1</v>
      </c>
      <c r="M33" s="210">
        <v>1</v>
      </c>
      <c r="N33" s="210">
        <v>1</v>
      </c>
      <c r="O33" s="210">
        <v>1</v>
      </c>
      <c r="P33" s="210">
        <v>1</v>
      </c>
      <c r="Q33" s="210">
        <v>1</v>
      </c>
      <c r="R33" s="210">
        <v>1</v>
      </c>
      <c r="S33" s="210">
        <v>1</v>
      </c>
      <c r="T33" s="251">
        <v>1</v>
      </c>
    </row>
    <row r="34" spans="1:20" ht="26.25" customHeight="1" x14ac:dyDescent="0.25">
      <c r="A34" s="100" t="s">
        <v>124</v>
      </c>
      <c r="B34" s="198">
        <f>B31-B33</f>
        <v>28</v>
      </c>
      <c r="C34" s="198">
        <f t="shared" ref="C34:F34" si="0">C31-C33</f>
        <v>28</v>
      </c>
      <c r="D34" s="198">
        <f t="shared" si="0"/>
        <v>29</v>
      </c>
      <c r="E34" s="198">
        <f t="shared" si="0"/>
        <v>29</v>
      </c>
      <c r="F34" s="198">
        <f t="shared" si="0"/>
        <v>29</v>
      </c>
      <c r="G34" s="210">
        <v>29</v>
      </c>
      <c r="H34" s="210">
        <f>H31-H33</f>
        <v>29</v>
      </c>
      <c r="I34" s="210">
        <f>I31-I33</f>
        <v>29</v>
      </c>
      <c r="J34" s="210">
        <f>J31-J33</f>
        <v>30</v>
      </c>
      <c r="K34" s="210">
        <f>K31-K33</f>
        <v>30</v>
      </c>
      <c r="L34" s="210">
        <v>30</v>
      </c>
      <c r="M34" s="210">
        <v>30</v>
      </c>
      <c r="N34" s="210">
        <v>30</v>
      </c>
      <c r="O34" s="210">
        <v>30</v>
      </c>
      <c r="P34" s="210">
        <v>30</v>
      </c>
      <c r="Q34" s="210">
        <v>30</v>
      </c>
      <c r="R34" s="210">
        <v>30</v>
      </c>
      <c r="S34" s="210">
        <v>31</v>
      </c>
      <c r="T34" s="251">
        <v>31</v>
      </c>
    </row>
    <row r="35" spans="1:20" x14ac:dyDescent="0.25">
      <c r="A35" s="455" t="s">
        <v>24</v>
      </c>
      <c r="B35" s="198">
        <v>28</v>
      </c>
      <c r="C35" s="210">
        <v>29</v>
      </c>
      <c r="D35" s="198">
        <v>29</v>
      </c>
      <c r="E35" s="198">
        <v>29</v>
      </c>
      <c r="F35" s="198">
        <v>29</v>
      </c>
      <c r="G35" s="210">
        <v>29</v>
      </c>
      <c r="H35" s="210">
        <v>30</v>
      </c>
      <c r="I35" s="210">
        <v>30</v>
      </c>
      <c r="J35" s="210">
        <v>30</v>
      </c>
      <c r="K35" s="210">
        <v>31</v>
      </c>
      <c r="L35" s="210">
        <v>31</v>
      </c>
      <c r="M35" s="210">
        <v>32</v>
      </c>
      <c r="N35" s="210">
        <v>32</v>
      </c>
      <c r="O35" s="210">
        <v>32</v>
      </c>
      <c r="P35" s="210">
        <v>33</v>
      </c>
      <c r="Q35" s="210">
        <v>34</v>
      </c>
      <c r="R35" s="210">
        <v>34</v>
      </c>
      <c r="S35" s="210">
        <v>35</v>
      </c>
      <c r="T35" s="251">
        <v>35</v>
      </c>
    </row>
    <row r="36" spans="1:20" x14ac:dyDescent="0.25">
      <c r="A36" s="455" t="s">
        <v>25</v>
      </c>
      <c r="B36" s="198">
        <v>18</v>
      </c>
      <c r="C36" s="210">
        <v>18</v>
      </c>
      <c r="D36" s="198">
        <v>18</v>
      </c>
      <c r="E36" s="198">
        <v>18</v>
      </c>
      <c r="F36" s="198">
        <v>19</v>
      </c>
      <c r="G36" s="210">
        <v>19</v>
      </c>
      <c r="H36" s="210">
        <v>19</v>
      </c>
      <c r="I36" s="210">
        <v>20</v>
      </c>
      <c r="J36" s="210">
        <v>21</v>
      </c>
      <c r="K36" s="210">
        <v>22</v>
      </c>
      <c r="L36" s="210">
        <v>22</v>
      </c>
      <c r="M36" s="210">
        <v>23</v>
      </c>
      <c r="N36" s="210">
        <v>23</v>
      </c>
      <c r="O36" s="210">
        <v>24</v>
      </c>
      <c r="P36" s="210">
        <v>25</v>
      </c>
      <c r="Q36" s="210">
        <v>26</v>
      </c>
      <c r="R36" s="210">
        <v>27</v>
      </c>
      <c r="S36" s="210">
        <v>28</v>
      </c>
      <c r="T36" s="251">
        <v>28</v>
      </c>
    </row>
    <row r="37" spans="1:20" x14ac:dyDescent="0.25">
      <c r="A37" s="455" t="s">
        <v>26</v>
      </c>
      <c r="B37" s="198">
        <v>37</v>
      </c>
      <c r="C37" s="210">
        <v>38</v>
      </c>
      <c r="D37" s="198">
        <v>38</v>
      </c>
      <c r="E37" s="198">
        <v>39</v>
      </c>
      <c r="F37" s="198">
        <v>39</v>
      </c>
      <c r="G37" s="210">
        <v>39</v>
      </c>
      <c r="H37" s="210">
        <v>40</v>
      </c>
      <c r="I37" s="210">
        <v>41</v>
      </c>
      <c r="J37" s="210">
        <v>42</v>
      </c>
      <c r="K37" s="210">
        <v>43</v>
      </c>
      <c r="L37" s="210">
        <v>44</v>
      </c>
      <c r="M37" s="210">
        <v>45</v>
      </c>
      <c r="N37" s="210">
        <v>47</v>
      </c>
      <c r="O37" s="210">
        <v>39</v>
      </c>
      <c r="P37" s="210">
        <v>44</v>
      </c>
      <c r="Q37" s="210">
        <v>46</v>
      </c>
      <c r="R37" s="210">
        <v>48</v>
      </c>
      <c r="S37" s="210">
        <v>52</v>
      </c>
      <c r="T37" s="251">
        <v>54</v>
      </c>
    </row>
    <row r="38" spans="1:20" x14ac:dyDescent="0.25">
      <c r="A38" s="455" t="s">
        <v>27</v>
      </c>
      <c r="B38" s="198">
        <v>20</v>
      </c>
      <c r="C38" s="210">
        <v>20</v>
      </c>
      <c r="D38" s="198">
        <v>20</v>
      </c>
      <c r="E38" s="198">
        <v>20</v>
      </c>
      <c r="F38" s="198">
        <v>20</v>
      </c>
      <c r="G38" s="210">
        <v>20</v>
      </c>
      <c r="H38" s="210">
        <v>20</v>
      </c>
      <c r="I38" s="210">
        <v>19</v>
      </c>
      <c r="J38" s="210">
        <v>20</v>
      </c>
      <c r="K38" s="210">
        <v>20</v>
      </c>
      <c r="L38" s="210">
        <v>19</v>
      </c>
      <c r="M38" s="210">
        <v>19</v>
      </c>
      <c r="N38" s="210">
        <v>19</v>
      </c>
      <c r="O38" s="210">
        <v>19</v>
      </c>
      <c r="P38" s="210">
        <v>19</v>
      </c>
      <c r="Q38" s="210">
        <v>19</v>
      </c>
      <c r="R38" s="210">
        <v>19</v>
      </c>
      <c r="S38" s="210">
        <v>19</v>
      </c>
      <c r="T38" s="251">
        <v>19</v>
      </c>
    </row>
    <row r="39" spans="1:20" x14ac:dyDescent="0.25">
      <c r="A39" s="455" t="s">
        <v>28</v>
      </c>
      <c r="B39" s="198">
        <v>16</v>
      </c>
      <c r="C39" s="210">
        <v>16</v>
      </c>
      <c r="D39" s="198">
        <v>16</v>
      </c>
      <c r="E39" s="198">
        <v>16</v>
      </c>
      <c r="F39" s="198">
        <v>16</v>
      </c>
      <c r="G39" s="210">
        <v>16</v>
      </c>
      <c r="H39" s="210">
        <v>16</v>
      </c>
      <c r="I39" s="210">
        <v>17</v>
      </c>
      <c r="J39" s="210">
        <v>17</v>
      </c>
      <c r="K39" s="210">
        <v>17</v>
      </c>
      <c r="L39" s="210">
        <v>17</v>
      </c>
      <c r="M39" s="210">
        <v>18</v>
      </c>
      <c r="N39" s="210">
        <v>18</v>
      </c>
      <c r="O39" s="210">
        <v>18</v>
      </c>
      <c r="P39" s="210">
        <v>18</v>
      </c>
      <c r="Q39" s="210">
        <v>18</v>
      </c>
      <c r="R39" s="210">
        <v>19</v>
      </c>
      <c r="S39" s="210">
        <v>19</v>
      </c>
      <c r="T39" s="251">
        <v>19</v>
      </c>
    </row>
    <row r="40" spans="1:20" x14ac:dyDescent="0.25">
      <c r="A40" s="455" t="s">
        <v>29</v>
      </c>
      <c r="B40" s="198">
        <v>18</v>
      </c>
      <c r="C40" s="210">
        <v>18</v>
      </c>
      <c r="D40" s="198">
        <v>18</v>
      </c>
      <c r="E40" s="198">
        <v>18</v>
      </c>
      <c r="F40" s="198">
        <v>18</v>
      </c>
      <c r="G40" s="210">
        <v>19</v>
      </c>
      <c r="H40" s="210">
        <v>19</v>
      </c>
      <c r="I40" s="210">
        <v>19</v>
      </c>
      <c r="J40" s="210">
        <v>19</v>
      </c>
      <c r="K40" s="210">
        <v>19</v>
      </c>
      <c r="L40" s="210">
        <v>19</v>
      </c>
      <c r="M40" s="210">
        <v>19</v>
      </c>
      <c r="N40" s="210">
        <v>19</v>
      </c>
      <c r="O40" s="210">
        <v>19</v>
      </c>
      <c r="P40" s="210">
        <v>19</v>
      </c>
      <c r="Q40" s="210">
        <v>19</v>
      </c>
      <c r="R40" s="210">
        <v>19</v>
      </c>
      <c r="S40" s="210">
        <v>19</v>
      </c>
      <c r="T40" s="251">
        <v>20</v>
      </c>
    </row>
    <row r="41" spans="1:20" x14ac:dyDescent="0.25">
      <c r="A41" s="455" t="s">
        <v>30</v>
      </c>
      <c r="B41" s="198">
        <v>93</v>
      </c>
      <c r="C41" s="210">
        <v>94</v>
      </c>
      <c r="D41" s="198">
        <v>96</v>
      </c>
      <c r="E41" s="198">
        <v>97</v>
      </c>
      <c r="F41" s="198">
        <v>99</v>
      </c>
      <c r="G41" s="210">
        <v>100</v>
      </c>
      <c r="H41" s="210">
        <v>102</v>
      </c>
      <c r="I41" s="210">
        <v>106</v>
      </c>
      <c r="J41" s="210">
        <v>108</v>
      </c>
      <c r="K41" s="210">
        <v>110</v>
      </c>
      <c r="L41" s="210">
        <v>113</v>
      </c>
      <c r="M41" s="210">
        <v>115</v>
      </c>
      <c r="N41" s="210">
        <v>120</v>
      </c>
      <c r="O41" s="210" t="s">
        <v>379</v>
      </c>
      <c r="P41" s="210">
        <v>111</v>
      </c>
      <c r="Q41" s="210">
        <v>123</v>
      </c>
      <c r="R41" s="210">
        <v>128</v>
      </c>
      <c r="S41" s="210">
        <v>133</v>
      </c>
      <c r="T41" s="251">
        <v>137</v>
      </c>
    </row>
    <row r="42" spans="1:20" ht="18" x14ac:dyDescent="0.25">
      <c r="A42" s="457" t="s">
        <v>136</v>
      </c>
      <c r="B42" s="209">
        <f>SUM(B43:B50)</f>
        <v>256</v>
      </c>
      <c r="C42" s="209">
        <f t="shared" ref="C42:E42" si="1">SUM(C43:C50)</f>
        <v>259</v>
      </c>
      <c r="D42" s="209">
        <f t="shared" si="1"/>
        <v>262</v>
      </c>
      <c r="E42" s="209">
        <f t="shared" si="1"/>
        <v>265</v>
      </c>
      <c r="F42" s="209">
        <f>SUM(F43:F50)</f>
        <v>268</v>
      </c>
      <c r="G42" s="209">
        <v>272</v>
      </c>
      <c r="H42" s="209">
        <f>SUM(H43:H50)</f>
        <v>276</v>
      </c>
      <c r="I42" s="209">
        <f>SUM(I43:I50)</f>
        <v>283</v>
      </c>
      <c r="J42" s="209">
        <f>SUM(J43:J50)</f>
        <v>290</v>
      </c>
      <c r="K42" s="209">
        <f>SUM(K43:K50)</f>
        <v>296</v>
      </c>
      <c r="L42" s="209">
        <v>303</v>
      </c>
      <c r="M42" s="209">
        <v>308</v>
      </c>
      <c r="N42" s="209">
        <v>314</v>
      </c>
      <c r="O42" s="209">
        <v>319</v>
      </c>
      <c r="P42" s="209">
        <v>364</v>
      </c>
      <c r="Q42" s="209">
        <v>374</v>
      </c>
      <c r="R42" s="209">
        <v>384</v>
      </c>
      <c r="S42" s="209">
        <v>396</v>
      </c>
      <c r="T42" s="250">
        <v>407</v>
      </c>
    </row>
    <row r="43" spans="1:20" x14ac:dyDescent="0.25">
      <c r="A43" s="455" t="s">
        <v>31</v>
      </c>
      <c r="B43" s="210">
        <v>9</v>
      </c>
      <c r="C43" s="210">
        <v>10</v>
      </c>
      <c r="D43" s="210">
        <v>10</v>
      </c>
      <c r="E43" s="210">
        <v>10</v>
      </c>
      <c r="F43" s="198">
        <v>10</v>
      </c>
      <c r="G43" s="210">
        <v>10</v>
      </c>
      <c r="H43" s="210">
        <v>10</v>
      </c>
      <c r="I43" s="210">
        <v>10</v>
      </c>
      <c r="J43" s="210">
        <v>11</v>
      </c>
      <c r="K43" s="210">
        <v>11</v>
      </c>
      <c r="L43" s="210">
        <v>11</v>
      </c>
      <c r="M43" s="210">
        <v>11</v>
      </c>
      <c r="N43" s="210">
        <v>11</v>
      </c>
      <c r="O43" s="210">
        <v>11</v>
      </c>
      <c r="P43" s="210">
        <v>11</v>
      </c>
      <c r="Q43" s="210">
        <v>12</v>
      </c>
      <c r="R43" s="210">
        <v>12</v>
      </c>
      <c r="S43" s="210">
        <v>12</v>
      </c>
      <c r="T43" s="251">
        <v>12</v>
      </c>
    </row>
    <row r="44" spans="1:20" x14ac:dyDescent="0.25">
      <c r="A44" s="455" t="s">
        <v>32</v>
      </c>
      <c r="B44" s="210">
        <v>6</v>
      </c>
      <c r="C44" s="210">
        <v>6</v>
      </c>
      <c r="D44" s="210">
        <v>6</v>
      </c>
      <c r="E44" s="210">
        <v>6</v>
      </c>
      <c r="F44" s="198">
        <v>6</v>
      </c>
      <c r="G44" s="210">
        <v>6</v>
      </c>
      <c r="H44" s="210">
        <v>6</v>
      </c>
      <c r="I44" s="210">
        <v>6</v>
      </c>
      <c r="J44" s="210">
        <v>6</v>
      </c>
      <c r="K44" s="210">
        <v>6</v>
      </c>
      <c r="L44" s="210">
        <v>6</v>
      </c>
      <c r="M44" s="210">
        <v>6</v>
      </c>
      <c r="N44" s="210">
        <v>6</v>
      </c>
      <c r="O44" s="210">
        <v>6</v>
      </c>
      <c r="P44" s="210">
        <v>7</v>
      </c>
      <c r="Q44" s="210">
        <v>7</v>
      </c>
      <c r="R44" s="210">
        <v>7</v>
      </c>
      <c r="S44" s="210">
        <v>7</v>
      </c>
      <c r="T44" s="251">
        <v>7</v>
      </c>
    </row>
    <row r="45" spans="1:20" x14ac:dyDescent="0.25">
      <c r="A45" s="455" t="s">
        <v>33</v>
      </c>
      <c r="B45" s="210"/>
      <c r="C45" s="210"/>
      <c r="D45" s="210"/>
      <c r="E45" s="210"/>
      <c r="F45" s="213"/>
      <c r="G45" s="210"/>
      <c r="H45" s="210"/>
      <c r="I45" s="210"/>
      <c r="J45" s="210"/>
      <c r="K45" s="210"/>
      <c r="L45" s="210"/>
      <c r="M45" s="210"/>
      <c r="N45" s="210"/>
      <c r="O45" s="210"/>
      <c r="P45" s="210">
        <v>29</v>
      </c>
      <c r="Q45" s="210">
        <v>31</v>
      </c>
      <c r="R45" s="210">
        <v>33</v>
      </c>
      <c r="S45" s="210">
        <v>33</v>
      </c>
      <c r="T45" s="251">
        <v>35</v>
      </c>
    </row>
    <row r="46" spans="1:20" x14ac:dyDescent="0.25">
      <c r="A46" s="455" t="s">
        <v>34</v>
      </c>
      <c r="B46" s="210">
        <v>91</v>
      </c>
      <c r="C46" s="210">
        <v>92</v>
      </c>
      <c r="D46" s="210">
        <v>94</v>
      </c>
      <c r="E46" s="210">
        <v>95</v>
      </c>
      <c r="F46" s="198">
        <v>97</v>
      </c>
      <c r="G46" s="210">
        <v>99</v>
      </c>
      <c r="H46" s="210">
        <v>101</v>
      </c>
      <c r="I46" s="210">
        <v>105</v>
      </c>
      <c r="J46" s="210">
        <v>109</v>
      </c>
      <c r="K46" s="210">
        <v>113</v>
      </c>
      <c r="L46" s="210">
        <v>117</v>
      </c>
      <c r="M46" s="210">
        <v>120</v>
      </c>
      <c r="N46" s="210">
        <v>123</v>
      </c>
      <c r="O46" s="210">
        <v>126</v>
      </c>
      <c r="P46" s="210">
        <v>130</v>
      </c>
      <c r="Q46" s="210">
        <v>135</v>
      </c>
      <c r="R46" s="210">
        <v>139</v>
      </c>
      <c r="S46" s="210">
        <v>144</v>
      </c>
      <c r="T46" s="251">
        <v>149</v>
      </c>
    </row>
    <row r="47" spans="1:20" x14ac:dyDescent="0.25">
      <c r="A47" s="455" t="s">
        <v>35</v>
      </c>
      <c r="B47" s="210">
        <v>17</v>
      </c>
      <c r="C47" s="210">
        <v>18</v>
      </c>
      <c r="D47" s="210">
        <v>18</v>
      </c>
      <c r="E47" s="210">
        <v>19</v>
      </c>
      <c r="F47" s="198">
        <v>19</v>
      </c>
      <c r="G47" s="210">
        <v>19</v>
      </c>
      <c r="H47" s="210">
        <v>19</v>
      </c>
      <c r="I47" s="210">
        <v>20</v>
      </c>
      <c r="J47" s="210">
        <v>20</v>
      </c>
      <c r="K47" s="210">
        <v>21</v>
      </c>
      <c r="L47" s="210">
        <v>21</v>
      </c>
      <c r="M47" s="210">
        <v>22</v>
      </c>
      <c r="N47" s="210">
        <v>22</v>
      </c>
      <c r="O47" s="210">
        <v>22</v>
      </c>
      <c r="P47" s="210">
        <v>23</v>
      </c>
      <c r="Q47" s="210">
        <v>23</v>
      </c>
      <c r="R47" s="210">
        <v>24</v>
      </c>
      <c r="S47" s="210">
        <v>24</v>
      </c>
      <c r="T47" s="251">
        <v>24</v>
      </c>
    </row>
    <row r="48" spans="1:20" x14ac:dyDescent="0.25">
      <c r="A48" s="455" t="s">
        <v>36</v>
      </c>
      <c r="B48" s="210">
        <v>51</v>
      </c>
      <c r="C48" s="210">
        <v>51</v>
      </c>
      <c r="D48" s="210">
        <v>51</v>
      </c>
      <c r="E48" s="210">
        <v>52</v>
      </c>
      <c r="F48" s="198">
        <v>52</v>
      </c>
      <c r="G48" s="210">
        <v>53</v>
      </c>
      <c r="H48" s="210">
        <v>54</v>
      </c>
      <c r="I48" s="210">
        <v>54</v>
      </c>
      <c r="J48" s="210">
        <v>55</v>
      </c>
      <c r="K48" s="210">
        <v>55</v>
      </c>
      <c r="L48" s="210">
        <v>56</v>
      </c>
      <c r="M48" s="210">
        <v>56</v>
      </c>
      <c r="N48" s="210">
        <v>57</v>
      </c>
      <c r="O48" s="210">
        <v>57</v>
      </c>
      <c r="P48" s="210">
        <v>58</v>
      </c>
      <c r="Q48" s="210">
        <v>59</v>
      </c>
      <c r="R48" s="210">
        <v>60</v>
      </c>
      <c r="S48" s="210">
        <v>61</v>
      </c>
      <c r="T48" s="251">
        <v>61</v>
      </c>
    </row>
    <row r="49" spans="1:20" x14ac:dyDescent="0.25">
      <c r="A49" s="455" t="s">
        <v>37</v>
      </c>
      <c r="B49" s="210">
        <v>82</v>
      </c>
      <c r="C49" s="210">
        <v>82</v>
      </c>
      <c r="D49" s="210">
        <v>83</v>
      </c>
      <c r="E49" s="210">
        <v>83</v>
      </c>
      <c r="F49" s="198">
        <v>84</v>
      </c>
      <c r="G49" s="210">
        <v>85</v>
      </c>
      <c r="H49" s="210">
        <v>86</v>
      </c>
      <c r="I49" s="210">
        <v>88</v>
      </c>
      <c r="J49" s="210">
        <v>89</v>
      </c>
      <c r="K49" s="210">
        <v>90</v>
      </c>
      <c r="L49" s="210">
        <v>92</v>
      </c>
      <c r="M49" s="210">
        <v>93</v>
      </c>
      <c r="N49" s="210">
        <v>95</v>
      </c>
      <c r="O49" s="210">
        <v>97</v>
      </c>
      <c r="P49" s="210">
        <v>98</v>
      </c>
      <c r="Q49" s="210">
        <v>100</v>
      </c>
      <c r="R49" s="210">
        <v>102</v>
      </c>
      <c r="S49" s="210">
        <v>104</v>
      </c>
      <c r="T49" s="251">
        <v>106</v>
      </c>
    </row>
    <row r="50" spans="1:20" x14ac:dyDescent="0.25">
      <c r="A50" s="455" t="s">
        <v>38</v>
      </c>
      <c r="B50" s="210"/>
      <c r="C50" s="210"/>
      <c r="D50" s="210"/>
      <c r="E50" s="210"/>
      <c r="F50" s="213"/>
      <c r="G50" s="210"/>
      <c r="H50" s="210"/>
      <c r="I50" s="210"/>
      <c r="J50" s="210"/>
      <c r="K50" s="210"/>
      <c r="L50" s="210"/>
      <c r="M50" s="210"/>
      <c r="N50" s="210"/>
      <c r="O50" s="210"/>
      <c r="P50" s="210" t="s">
        <v>413</v>
      </c>
      <c r="Q50" s="210">
        <v>7</v>
      </c>
      <c r="R50" s="210">
        <v>8</v>
      </c>
      <c r="S50" s="210">
        <v>11</v>
      </c>
      <c r="T50" s="251">
        <v>12</v>
      </c>
    </row>
    <row r="51" spans="1:20" ht="18" x14ac:dyDescent="0.25">
      <c r="A51" s="457" t="s">
        <v>225</v>
      </c>
      <c r="B51" s="209">
        <f>SUM(B52:B58)</f>
        <v>124</v>
      </c>
      <c r="C51" s="209">
        <f t="shared" ref="C51:F51" si="2">SUM(C52:C58)</f>
        <v>131</v>
      </c>
      <c r="D51" s="209">
        <f t="shared" si="2"/>
        <v>131</v>
      </c>
      <c r="E51" s="209">
        <f t="shared" si="2"/>
        <v>135</v>
      </c>
      <c r="F51" s="209">
        <f t="shared" si="2"/>
        <v>136</v>
      </c>
      <c r="G51" s="209">
        <v>142</v>
      </c>
      <c r="H51" s="209">
        <f>SUM(H52:H58)</f>
        <v>149</v>
      </c>
      <c r="I51" s="209">
        <f>SUM(I52:I58)</f>
        <v>152</v>
      </c>
      <c r="J51" s="209">
        <f>SUM(J52:J58)</f>
        <v>157</v>
      </c>
      <c r="K51" s="209">
        <f>SUM(K52:K58)</f>
        <v>159</v>
      </c>
      <c r="L51" s="209">
        <v>170</v>
      </c>
      <c r="M51" s="209">
        <v>176</v>
      </c>
      <c r="N51" s="209">
        <v>183</v>
      </c>
      <c r="O51" s="209">
        <v>189</v>
      </c>
      <c r="P51" s="209">
        <v>193</v>
      </c>
      <c r="Q51" s="209">
        <v>198</v>
      </c>
      <c r="R51" s="209">
        <v>202</v>
      </c>
      <c r="S51" s="209">
        <v>206</v>
      </c>
      <c r="T51" s="250">
        <v>212</v>
      </c>
    </row>
    <row r="52" spans="1:20" x14ac:dyDescent="0.25">
      <c r="A52" s="455" t="s">
        <v>39</v>
      </c>
      <c r="B52" s="210">
        <v>37</v>
      </c>
      <c r="C52" s="210">
        <v>39</v>
      </c>
      <c r="D52" s="210">
        <v>40</v>
      </c>
      <c r="E52" s="210">
        <v>40</v>
      </c>
      <c r="F52" s="211">
        <v>41</v>
      </c>
      <c r="G52" s="210">
        <v>42</v>
      </c>
      <c r="H52" s="210">
        <v>43</v>
      </c>
      <c r="I52" s="210">
        <v>44</v>
      </c>
      <c r="J52" s="210">
        <v>45</v>
      </c>
      <c r="K52" s="210">
        <v>46</v>
      </c>
      <c r="L52" s="210">
        <v>47</v>
      </c>
      <c r="M52" s="210">
        <v>48</v>
      </c>
      <c r="N52" s="210">
        <v>50</v>
      </c>
      <c r="O52" s="210">
        <v>51</v>
      </c>
      <c r="P52" s="210">
        <v>53</v>
      </c>
      <c r="Q52" s="210">
        <v>55</v>
      </c>
      <c r="R52" s="210">
        <v>57</v>
      </c>
      <c r="S52" s="210">
        <v>59</v>
      </c>
      <c r="T52" s="251">
        <v>60</v>
      </c>
    </row>
    <row r="53" spans="1:20" x14ac:dyDescent="0.25">
      <c r="A53" s="455" t="s">
        <v>104</v>
      </c>
      <c r="B53" s="210">
        <v>3</v>
      </c>
      <c r="C53" s="210">
        <v>3</v>
      </c>
      <c r="D53" s="210">
        <v>3</v>
      </c>
      <c r="E53" s="210">
        <v>3</v>
      </c>
      <c r="F53" s="211">
        <v>3</v>
      </c>
      <c r="G53" s="210">
        <v>5</v>
      </c>
      <c r="H53" s="210">
        <v>5</v>
      </c>
      <c r="I53" s="210">
        <v>5</v>
      </c>
      <c r="J53" s="210">
        <v>5</v>
      </c>
      <c r="K53" s="210">
        <v>5</v>
      </c>
      <c r="L53" s="210">
        <v>6</v>
      </c>
      <c r="M53" s="210">
        <v>6</v>
      </c>
      <c r="N53" s="210">
        <v>6</v>
      </c>
      <c r="O53" s="210">
        <v>6</v>
      </c>
      <c r="P53" s="210">
        <v>6</v>
      </c>
      <c r="Q53" s="210">
        <v>7</v>
      </c>
      <c r="R53" s="210">
        <v>7</v>
      </c>
      <c r="S53" s="210">
        <v>7</v>
      </c>
      <c r="T53" s="251">
        <v>8</v>
      </c>
    </row>
    <row r="54" spans="1:20" ht="19.5" x14ac:dyDescent="0.25">
      <c r="A54" s="455" t="s">
        <v>41</v>
      </c>
      <c r="B54" s="210">
        <v>13</v>
      </c>
      <c r="C54" s="210">
        <v>13</v>
      </c>
      <c r="D54" s="210">
        <v>13</v>
      </c>
      <c r="E54" s="210">
        <v>14</v>
      </c>
      <c r="F54" s="211">
        <v>14</v>
      </c>
      <c r="G54" s="210">
        <v>15</v>
      </c>
      <c r="H54" s="210">
        <v>15</v>
      </c>
      <c r="I54" s="210">
        <v>15</v>
      </c>
      <c r="J54" s="210">
        <v>15</v>
      </c>
      <c r="K54" s="210">
        <v>15</v>
      </c>
      <c r="L54" s="210">
        <v>16</v>
      </c>
      <c r="M54" s="210">
        <v>16</v>
      </c>
      <c r="N54" s="210">
        <v>16</v>
      </c>
      <c r="O54" s="210">
        <v>16</v>
      </c>
      <c r="P54" s="210">
        <v>16</v>
      </c>
      <c r="Q54" s="210">
        <v>16</v>
      </c>
      <c r="R54" s="210">
        <v>16</v>
      </c>
      <c r="S54" s="210">
        <v>17</v>
      </c>
      <c r="T54" s="251">
        <v>18</v>
      </c>
    </row>
    <row r="55" spans="1:20" ht="19.5" x14ac:dyDescent="0.25">
      <c r="A55" s="455" t="s">
        <v>42</v>
      </c>
      <c r="B55" s="210">
        <v>8</v>
      </c>
      <c r="C55" s="210">
        <v>8</v>
      </c>
      <c r="D55" s="210">
        <v>6</v>
      </c>
      <c r="E55" s="210">
        <v>8</v>
      </c>
      <c r="F55" s="211">
        <v>8</v>
      </c>
      <c r="G55" s="210">
        <v>8</v>
      </c>
      <c r="H55" s="210">
        <v>8</v>
      </c>
      <c r="I55" s="210">
        <v>8</v>
      </c>
      <c r="J55" s="210">
        <v>9</v>
      </c>
      <c r="K55" s="210">
        <v>9</v>
      </c>
      <c r="L55" s="210">
        <v>9</v>
      </c>
      <c r="M55" s="210">
        <v>9</v>
      </c>
      <c r="N55" s="210">
        <v>9</v>
      </c>
      <c r="O55" s="210">
        <v>9</v>
      </c>
      <c r="P55" s="210">
        <v>10</v>
      </c>
      <c r="Q55" s="210">
        <v>10</v>
      </c>
      <c r="R55" s="210">
        <v>10</v>
      </c>
      <c r="S55" s="210">
        <v>10</v>
      </c>
      <c r="T55" s="251">
        <v>10</v>
      </c>
    </row>
    <row r="56" spans="1:20" ht="19.5" x14ac:dyDescent="0.25">
      <c r="A56" s="455" t="s">
        <v>94</v>
      </c>
      <c r="B56" s="210">
        <v>13</v>
      </c>
      <c r="C56" s="210">
        <v>17</v>
      </c>
      <c r="D56" s="210">
        <v>18</v>
      </c>
      <c r="E56" s="210">
        <v>18</v>
      </c>
      <c r="F56" s="211">
        <v>18</v>
      </c>
      <c r="G56" s="210">
        <v>18</v>
      </c>
      <c r="H56" s="210">
        <v>18</v>
      </c>
      <c r="I56" s="210">
        <v>18</v>
      </c>
      <c r="J56" s="210">
        <v>18</v>
      </c>
      <c r="K56" s="210">
        <v>18</v>
      </c>
      <c r="L56" s="210">
        <v>19</v>
      </c>
      <c r="M56" s="210">
        <v>19</v>
      </c>
      <c r="N56" s="210">
        <v>19</v>
      </c>
      <c r="O56" s="210">
        <v>19</v>
      </c>
      <c r="P56" s="210">
        <v>19</v>
      </c>
      <c r="Q56" s="210">
        <v>19</v>
      </c>
      <c r="R56" s="210">
        <v>20</v>
      </c>
      <c r="S56" s="210">
        <v>20</v>
      </c>
      <c r="T56" s="251">
        <v>20</v>
      </c>
    </row>
    <row r="57" spans="1:20" x14ac:dyDescent="0.25">
      <c r="A57" s="455" t="s">
        <v>97</v>
      </c>
      <c r="B57" s="210" t="s">
        <v>103</v>
      </c>
      <c r="C57" s="210" t="s">
        <v>103</v>
      </c>
      <c r="D57" s="210" t="s">
        <v>103</v>
      </c>
      <c r="E57" s="210" t="s">
        <v>103</v>
      </c>
      <c r="F57" s="213"/>
      <c r="G57" s="210" t="s">
        <v>103</v>
      </c>
      <c r="H57" s="210">
        <v>5</v>
      </c>
      <c r="I57" s="210">
        <v>6</v>
      </c>
      <c r="J57" s="210">
        <v>8</v>
      </c>
      <c r="K57" s="210">
        <v>8</v>
      </c>
      <c r="L57" s="210">
        <v>15</v>
      </c>
      <c r="M57" s="210">
        <v>18</v>
      </c>
      <c r="N57" s="210">
        <v>21</v>
      </c>
      <c r="O57" s="210">
        <v>24</v>
      </c>
      <c r="P57" s="210">
        <v>25</v>
      </c>
      <c r="Q57" s="210">
        <v>24</v>
      </c>
      <c r="R57" s="210">
        <v>25</v>
      </c>
      <c r="S57" s="210">
        <v>26</v>
      </c>
      <c r="T57" s="251">
        <v>28</v>
      </c>
    </row>
    <row r="58" spans="1:20" x14ac:dyDescent="0.25">
      <c r="A58" s="455" t="s">
        <v>45</v>
      </c>
      <c r="B58" s="210">
        <v>50</v>
      </c>
      <c r="C58" s="210">
        <v>51</v>
      </c>
      <c r="D58" s="210">
        <v>51</v>
      </c>
      <c r="E58" s="210">
        <v>52</v>
      </c>
      <c r="F58" s="210">
        <v>52</v>
      </c>
      <c r="G58" s="210">
        <v>54</v>
      </c>
      <c r="H58" s="210">
        <v>55</v>
      </c>
      <c r="I58" s="210">
        <v>56</v>
      </c>
      <c r="J58" s="210">
        <v>57</v>
      </c>
      <c r="K58" s="210">
        <v>58</v>
      </c>
      <c r="L58" s="210">
        <v>59</v>
      </c>
      <c r="M58" s="210">
        <v>61</v>
      </c>
      <c r="N58" s="210">
        <v>62</v>
      </c>
      <c r="O58" s="210">
        <v>63</v>
      </c>
      <c r="P58" s="210">
        <v>65</v>
      </c>
      <c r="Q58" s="210">
        <v>66</v>
      </c>
      <c r="R58" s="210">
        <v>67</v>
      </c>
      <c r="S58" s="210">
        <v>68</v>
      </c>
      <c r="T58" s="251">
        <v>69</v>
      </c>
    </row>
    <row r="59" spans="1:20" ht="18" x14ac:dyDescent="0.25">
      <c r="A59" s="457" t="s">
        <v>216</v>
      </c>
      <c r="B59" s="209">
        <v>596</v>
      </c>
      <c r="C59" s="209">
        <v>603</v>
      </c>
      <c r="D59" s="209">
        <v>609</v>
      </c>
      <c r="E59" s="209">
        <v>617</v>
      </c>
      <c r="F59" s="209">
        <v>436</v>
      </c>
      <c r="G59" s="209">
        <v>630</v>
      </c>
      <c r="H59" s="209">
        <v>637</v>
      </c>
      <c r="I59" s="209">
        <v>648</v>
      </c>
      <c r="J59" s="209">
        <v>658</v>
      </c>
      <c r="K59" s="209">
        <v>669</v>
      </c>
      <c r="L59" s="209">
        <v>679</v>
      </c>
      <c r="M59" s="209">
        <v>691</v>
      </c>
      <c r="N59" s="209">
        <v>702</v>
      </c>
      <c r="O59" s="209">
        <v>714</v>
      </c>
      <c r="P59" s="209">
        <v>729</v>
      </c>
      <c r="Q59" s="209">
        <v>745</v>
      </c>
      <c r="R59" s="209">
        <v>759</v>
      </c>
      <c r="S59" s="209">
        <v>772</v>
      </c>
      <c r="T59" s="250">
        <v>785</v>
      </c>
    </row>
    <row r="60" spans="1:20" x14ac:dyDescent="0.25">
      <c r="A60" s="455" t="s">
        <v>46</v>
      </c>
      <c r="B60" s="198">
        <v>72</v>
      </c>
      <c r="C60" s="210">
        <v>74</v>
      </c>
      <c r="D60" s="198">
        <v>75</v>
      </c>
      <c r="E60" s="198">
        <v>76</v>
      </c>
      <c r="F60" s="198">
        <v>49</v>
      </c>
      <c r="G60" s="210">
        <v>78</v>
      </c>
      <c r="H60" s="210">
        <v>79</v>
      </c>
      <c r="I60" s="210">
        <v>81</v>
      </c>
      <c r="J60" s="210">
        <v>83</v>
      </c>
      <c r="K60" s="210">
        <v>86</v>
      </c>
      <c r="L60" s="210">
        <v>87</v>
      </c>
      <c r="M60" s="210">
        <v>89</v>
      </c>
      <c r="N60" s="210">
        <v>92</v>
      </c>
      <c r="O60" s="210">
        <v>94</v>
      </c>
      <c r="P60" s="210">
        <v>97</v>
      </c>
      <c r="Q60" s="210">
        <v>98</v>
      </c>
      <c r="R60" s="210">
        <v>101</v>
      </c>
      <c r="S60" s="210">
        <v>103</v>
      </c>
      <c r="T60" s="251">
        <v>105</v>
      </c>
    </row>
    <row r="61" spans="1:20" x14ac:dyDescent="0.25">
      <c r="A61" s="455" t="s">
        <v>47</v>
      </c>
      <c r="B61" s="198">
        <v>14</v>
      </c>
      <c r="C61" s="210">
        <v>14</v>
      </c>
      <c r="D61" s="198">
        <v>14</v>
      </c>
      <c r="E61" s="198">
        <v>15</v>
      </c>
      <c r="F61" s="198">
        <v>10</v>
      </c>
      <c r="G61" s="210">
        <v>15</v>
      </c>
      <c r="H61" s="210">
        <v>15</v>
      </c>
      <c r="I61" s="210">
        <v>15</v>
      </c>
      <c r="J61" s="210">
        <v>15</v>
      </c>
      <c r="K61" s="210">
        <v>15</v>
      </c>
      <c r="L61" s="210">
        <v>16</v>
      </c>
      <c r="M61" s="210">
        <v>16</v>
      </c>
      <c r="N61" s="210">
        <v>16</v>
      </c>
      <c r="O61" s="210">
        <v>16</v>
      </c>
      <c r="P61" s="210">
        <v>17</v>
      </c>
      <c r="Q61" s="210">
        <v>17</v>
      </c>
      <c r="R61" s="210">
        <v>18</v>
      </c>
      <c r="S61" s="210">
        <v>18</v>
      </c>
      <c r="T61" s="251">
        <v>18</v>
      </c>
    </row>
    <row r="62" spans="1:20" x14ac:dyDescent="0.25">
      <c r="A62" s="455" t="s">
        <v>48</v>
      </c>
      <c r="B62" s="198">
        <v>18</v>
      </c>
      <c r="C62" s="210">
        <v>18</v>
      </c>
      <c r="D62" s="198">
        <v>18</v>
      </c>
      <c r="E62" s="198">
        <v>18</v>
      </c>
      <c r="F62" s="198">
        <v>10</v>
      </c>
      <c r="G62" s="210">
        <v>19</v>
      </c>
      <c r="H62" s="210">
        <v>19</v>
      </c>
      <c r="I62" s="210">
        <v>19</v>
      </c>
      <c r="J62" s="210">
        <v>20</v>
      </c>
      <c r="K62" s="210">
        <v>20</v>
      </c>
      <c r="L62" s="210">
        <v>20</v>
      </c>
      <c r="M62" s="210">
        <v>20</v>
      </c>
      <c r="N62" s="210">
        <v>20</v>
      </c>
      <c r="O62" s="210">
        <v>21</v>
      </c>
      <c r="P62" s="210">
        <v>21</v>
      </c>
      <c r="Q62" s="210">
        <v>21</v>
      </c>
      <c r="R62" s="210">
        <v>22</v>
      </c>
      <c r="S62" s="210">
        <v>22</v>
      </c>
      <c r="T62" s="251">
        <v>22</v>
      </c>
    </row>
    <row r="63" spans="1:20" x14ac:dyDescent="0.25">
      <c r="A63" s="455" t="s">
        <v>49</v>
      </c>
      <c r="B63" s="198">
        <v>70</v>
      </c>
      <c r="C63" s="210">
        <v>72</v>
      </c>
      <c r="D63" s="198">
        <v>73</v>
      </c>
      <c r="E63" s="198">
        <v>75</v>
      </c>
      <c r="F63" s="198">
        <v>55</v>
      </c>
      <c r="G63" s="210">
        <v>77</v>
      </c>
      <c r="H63" s="210">
        <v>78</v>
      </c>
      <c r="I63" s="210">
        <v>81</v>
      </c>
      <c r="J63" s="210">
        <v>83</v>
      </c>
      <c r="K63" s="210">
        <v>84</v>
      </c>
      <c r="L63" s="210">
        <v>86</v>
      </c>
      <c r="M63" s="210">
        <v>89</v>
      </c>
      <c r="N63" s="210">
        <v>91</v>
      </c>
      <c r="O63" s="210">
        <v>93</v>
      </c>
      <c r="P63" s="210">
        <v>95</v>
      </c>
      <c r="Q63" s="210">
        <v>97</v>
      </c>
      <c r="R63" s="210">
        <v>100</v>
      </c>
      <c r="S63" s="210">
        <v>102</v>
      </c>
      <c r="T63" s="251">
        <v>104</v>
      </c>
    </row>
    <row r="64" spans="1:20" x14ac:dyDescent="0.25">
      <c r="A64" s="455" t="s">
        <v>50</v>
      </c>
      <c r="B64" s="198">
        <v>28</v>
      </c>
      <c r="C64" s="210">
        <v>28</v>
      </c>
      <c r="D64" s="198">
        <v>28</v>
      </c>
      <c r="E64" s="198">
        <v>28</v>
      </c>
      <c r="F64" s="198">
        <v>20</v>
      </c>
      <c r="G64" s="210">
        <v>28</v>
      </c>
      <c r="H64" s="210">
        <v>29</v>
      </c>
      <c r="I64" s="210">
        <v>30</v>
      </c>
      <c r="J64" s="210">
        <v>30</v>
      </c>
      <c r="K64" s="210">
        <v>30</v>
      </c>
      <c r="L64" s="210">
        <v>30</v>
      </c>
      <c r="M64" s="210">
        <v>31</v>
      </c>
      <c r="N64" s="210">
        <v>31</v>
      </c>
      <c r="O64" s="210">
        <v>32</v>
      </c>
      <c r="P64" s="210">
        <v>32</v>
      </c>
      <c r="Q64" s="210">
        <v>33</v>
      </c>
      <c r="R64" s="210">
        <v>33</v>
      </c>
      <c r="S64" s="210">
        <v>33</v>
      </c>
      <c r="T64" s="251">
        <v>34</v>
      </c>
    </row>
    <row r="65" spans="1:20" x14ac:dyDescent="0.25">
      <c r="A65" s="455" t="s">
        <v>51</v>
      </c>
      <c r="B65" s="198">
        <v>25</v>
      </c>
      <c r="C65" s="210">
        <v>25</v>
      </c>
      <c r="D65" s="210">
        <v>25</v>
      </c>
      <c r="E65" s="198">
        <v>26</v>
      </c>
      <c r="F65" s="198">
        <v>15</v>
      </c>
      <c r="G65" s="210">
        <v>27</v>
      </c>
      <c r="H65" s="210">
        <v>27</v>
      </c>
      <c r="I65" s="210">
        <v>28</v>
      </c>
      <c r="J65" s="210">
        <v>28</v>
      </c>
      <c r="K65" s="210">
        <v>29</v>
      </c>
      <c r="L65" s="210">
        <v>29</v>
      </c>
      <c r="M65" s="210">
        <v>30</v>
      </c>
      <c r="N65" s="210">
        <v>30</v>
      </c>
      <c r="O65" s="210">
        <v>31</v>
      </c>
      <c r="P65" s="210">
        <v>31</v>
      </c>
      <c r="Q65" s="210">
        <v>32</v>
      </c>
      <c r="R65" s="210">
        <v>33</v>
      </c>
      <c r="S65" s="210">
        <v>33</v>
      </c>
      <c r="T65" s="251">
        <v>34</v>
      </c>
    </row>
    <row r="66" spans="1:20" x14ac:dyDescent="0.25">
      <c r="A66" s="455" t="s">
        <v>189</v>
      </c>
      <c r="B66" s="210">
        <v>52</v>
      </c>
      <c r="C66" s="210">
        <v>52</v>
      </c>
      <c r="D66" s="210">
        <v>53</v>
      </c>
      <c r="E66" s="198">
        <v>53</v>
      </c>
      <c r="F66" s="198">
        <v>41</v>
      </c>
      <c r="G66" s="210">
        <v>54</v>
      </c>
      <c r="H66" s="210">
        <v>55</v>
      </c>
      <c r="I66" s="210">
        <v>55</v>
      </c>
      <c r="J66" s="210">
        <v>56</v>
      </c>
      <c r="K66" s="210">
        <v>56</v>
      </c>
      <c r="L66" s="210">
        <v>57</v>
      </c>
      <c r="M66" s="210">
        <v>57</v>
      </c>
      <c r="N66" s="210">
        <v>58</v>
      </c>
      <c r="O66" s="210">
        <v>59</v>
      </c>
      <c r="P66" s="210">
        <v>58</v>
      </c>
      <c r="Q66" s="210">
        <v>60</v>
      </c>
      <c r="R66" s="210">
        <v>61</v>
      </c>
      <c r="S66" s="210">
        <v>62</v>
      </c>
      <c r="T66" s="251">
        <v>63</v>
      </c>
    </row>
    <row r="67" spans="1:20" x14ac:dyDescent="0.25">
      <c r="A67" s="455" t="s">
        <v>53</v>
      </c>
      <c r="B67" s="198">
        <v>30</v>
      </c>
      <c r="C67" s="210">
        <v>30</v>
      </c>
      <c r="D67" s="210">
        <v>30</v>
      </c>
      <c r="E67" s="198">
        <v>30</v>
      </c>
      <c r="F67" s="198">
        <v>30</v>
      </c>
      <c r="G67" s="210">
        <v>30</v>
      </c>
      <c r="H67" s="210">
        <v>30</v>
      </c>
      <c r="I67" s="210">
        <v>30</v>
      </c>
      <c r="J67" s="210">
        <v>30</v>
      </c>
      <c r="K67" s="210">
        <v>30</v>
      </c>
      <c r="L67" s="210">
        <v>31</v>
      </c>
      <c r="M67" s="210">
        <v>31</v>
      </c>
      <c r="N67" s="210">
        <v>31</v>
      </c>
      <c r="O67" s="210">
        <v>31</v>
      </c>
      <c r="P67" s="210">
        <v>32</v>
      </c>
      <c r="Q67" s="210">
        <v>32</v>
      </c>
      <c r="R67" s="210">
        <v>33</v>
      </c>
      <c r="S67" s="210">
        <v>33</v>
      </c>
      <c r="T67" s="251">
        <v>34</v>
      </c>
    </row>
    <row r="68" spans="1:20" x14ac:dyDescent="0.25">
      <c r="A68" s="455" t="s">
        <v>54</v>
      </c>
      <c r="B68" s="198">
        <v>72</v>
      </c>
      <c r="C68" s="210">
        <v>73</v>
      </c>
      <c r="D68" s="210">
        <v>74</v>
      </c>
      <c r="E68" s="198">
        <v>74</v>
      </c>
      <c r="F68" s="198">
        <v>75</v>
      </c>
      <c r="G68" s="210">
        <v>75</v>
      </c>
      <c r="H68" s="210">
        <v>76</v>
      </c>
      <c r="I68" s="210">
        <v>76</v>
      </c>
      <c r="J68" s="210">
        <v>77</v>
      </c>
      <c r="K68" s="210">
        <v>78</v>
      </c>
      <c r="L68" s="210">
        <v>79</v>
      </c>
      <c r="M68" s="210">
        <v>81</v>
      </c>
      <c r="N68" s="210">
        <v>82</v>
      </c>
      <c r="O68" s="210">
        <v>83</v>
      </c>
      <c r="P68" s="210">
        <v>84</v>
      </c>
      <c r="Q68" s="210">
        <v>85</v>
      </c>
      <c r="R68" s="210">
        <v>85</v>
      </c>
      <c r="S68" s="210">
        <v>87</v>
      </c>
      <c r="T68" s="251">
        <v>88</v>
      </c>
    </row>
    <row r="69" spans="1:20" x14ac:dyDescent="0.25">
      <c r="A69" s="455" t="s">
        <v>55</v>
      </c>
      <c r="B69" s="198">
        <v>40</v>
      </c>
      <c r="C69" s="210">
        <v>41</v>
      </c>
      <c r="D69" s="210">
        <v>41</v>
      </c>
      <c r="E69" s="198">
        <v>41</v>
      </c>
      <c r="F69" s="198">
        <v>42</v>
      </c>
      <c r="G69" s="210">
        <v>42</v>
      </c>
      <c r="H69" s="210">
        <v>43</v>
      </c>
      <c r="I69" s="210">
        <v>43</v>
      </c>
      <c r="J69" s="210">
        <v>44</v>
      </c>
      <c r="K69" s="210">
        <v>45</v>
      </c>
      <c r="L69" s="210">
        <v>45</v>
      </c>
      <c r="M69" s="210">
        <v>46</v>
      </c>
      <c r="N69" s="210">
        <v>46</v>
      </c>
      <c r="O69" s="210">
        <v>47</v>
      </c>
      <c r="P69" s="210">
        <v>48</v>
      </c>
      <c r="Q69" s="210">
        <v>49</v>
      </c>
      <c r="R69" s="210">
        <v>50</v>
      </c>
      <c r="S69" s="210">
        <v>51</v>
      </c>
      <c r="T69" s="251">
        <v>52</v>
      </c>
    </row>
    <row r="70" spans="1:20" x14ac:dyDescent="0.25">
      <c r="A70" s="455" t="s">
        <v>56</v>
      </c>
      <c r="B70" s="198">
        <v>30</v>
      </c>
      <c r="C70" s="210">
        <v>31</v>
      </c>
      <c r="D70" s="210">
        <v>31</v>
      </c>
      <c r="E70" s="198">
        <v>31</v>
      </c>
      <c r="F70" s="198">
        <v>31</v>
      </c>
      <c r="G70" s="210">
        <v>31</v>
      </c>
      <c r="H70" s="210">
        <v>31</v>
      </c>
      <c r="I70" s="210">
        <v>32</v>
      </c>
      <c r="J70" s="210">
        <v>32</v>
      </c>
      <c r="K70" s="210">
        <v>33</v>
      </c>
      <c r="L70" s="210">
        <v>33</v>
      </c>
      <c r="M70" s="210">
        <v>34</v>
      </c>
      <c r="N70" s="210">
        <v>35</v>
      </c>
      <c r="O70" s="210">
        <v>35</v>
      </c>
      <c r="P70" s="210">
        <v>36</v>
      </c>
      <c r="Q70" s="210">
        <v>37</v>
      </c>
      <c r="R70" s="210">
        <v>38</v>
      </c>
      <c r="S70" s="210">
        <v>38</v>
      </c>
      <c r="T70" s="251">
        <v>39</v>
      </c>
    </row>
    <row r="71" spans="1:20" x14ac:dyDescent="0.25">
      <c r="A71" s="455" t="s">
        <v>57</v>
      </c>
      <c r="B71" s="210">
        <v>62</v>
      </c>
      <c r="C71" s="210">
        <v>62</v>
      </c>
      <c r="D71" s="210">
        <v>63</v>
      </c>
      <c r="E71" s="198">
        <v>64</v>
      </c>
      <c r="F71" s="198">
        <v>65</v>
      </c>
      <c r="G71" s="210">
        <v>66</v>
      </c>
      <c r="H71" s="210">
        <v>67</v>
      </c>
      <c r="I71" s="210">
        <v>68</v>
      </c>
      <c r="J71" s="210">
        <v>69</v>
      </c>
      <c r="K71" s="210">
        <v>70</v>
      </c>
      <c r="L71" s="210">
        <v>72</v>
      </c>
      <c r="M71" s="210">
        <v>73</v>
      </c>
      <c r="N71" s="210">
        <v>74</v>
      </c>
      <c r="O71" s="210">
        <v>75</v>
      </c>
      <c r="P71" s="210">
        <v>78</v>
      </c>
      <c r="Q71" s="210">
        <v>80</v>
      </c>
      <c r="R71" s="210">
        <v>82</v>
      </c>
      <c r="S71" s="210">
        <v>84</v>
      </c>
      <c r="T71" s="251">
        <v>85</v>
      </c>
    </row>
    <row r="72" spans="1:20" x14ac:dyDescent="0.25">
      <c r="A72" s="455" t="s">
        <v>58</v>
      </c>
      <c r="B72" s="210">
        <v>55</v>
      </c>
      <c r="C72" s="210">
        <v>55</v>
      </c>
      <c r="D72" s="210">
        <v>56</v>
      </c>
      <c r="E72" s="198">
        <v>58</v>
      </c>
      <c r="F72" s="198">
        <v>59</v>
      </c>
      <c r="G72" s="210">
        <v>59</v>
      </c>
      <c r="H72" s="210">
        <v>59</v>
      </c>
      <c r="I72" s="210">
        <v>61</v>
      </c>
      <c r="J72" s="210">
        <v>62</v>
      </c>
      <c r="K72" s="210">
        <v>63</v>
      </c>
      <c r="L72" s="210">
        <v>64</v>
      </c>
      <c r="M72" s="210">
        <v>65</v>
      </c>
      <c r="N72" s="210">
        <v>65</v>
      </c>
      <c r="O72" s="210">
        <v>66</v>
      </c>
      <c r="P72" s="210">
        <v>68</v>
      </c>
      <c r="Q72" s="210">
        <v>69</v>
      </c>
      <c r="R72" s="210">
        <v>70</v>
      </c>
      <c r="S72" s="210">
        <v>71</v>
      </c>
      <c r="T72" s="251">
        <v>72</v>
      </c>
    </row>
    <row r="73" spans="1:20" x14ac:dyDescent="0.25">
      <c r="A73" s="455" t="s">
        <v>59</v>
      </c>
      <c r="B73" s="210">
        <v>28</v>
      </c>
      <c r="C73" s="210">
        <v>28</v>
      </c>
      <c r="D73" s="210">
        <v>28</v>
      </c>
      <c r="E73" s="198">
        <v>28</v>
      </c>
      <c r="F73" s="198">
        <v>28</v>
      </c>
      <c r="G73" s="210">
        <v>29</v>
      </c>
      <c r="H73" s="210">
        <v>29</v>
      </c>
      <c r="I73" s="210">
        <v>29</v>
      </c>
      <c r="J73" s="210">
        <v>29</v>
      </c>
      <c r="K73" s="210">
        <v>30</v>
      </c>
      <c r="L73" s="210">
        <v>30</v>
      </c>
      <c r="M73" s="210">
        <v>30</v>
      </c>
      <c r="N73" s="210">
        <v>31</v>
      </c>
      <c r="O73" s="210">
        <v>31</v>
      </c>
      <c r="P73" s="210">
        <v>32</v>
      </c>
      <c r="Q73" s="210">
        <v>33</v>
      </c>
      <c r="R73" s="210">
        <v>34</v>
      </c>
      <c r="S73" s="210">
        <v>34</v>
      </c>
      <c r="T73" s="251">
        <v>35</v>
      </c>
    </row>
    <row r="74" spans="1:20" ht="18" x14ac:dyDescent="0.25">
      <c r="A74" s="457" t="s">
        <v>126</v>
      </c>
      <c r="B74" s="212">
        <v>234</v>
      </c>
      <c r="C74" s="209">
        <v>236</v>
      </c>
      <c r="D74" s="209">
        <v>238</v>
      </c>
      <c r="E74" s="212">
        <v>240</v>
      </c>
      <c r="F74" s="212">
        <v>243</v>
      </c>
      <c r="G74" s="209">
        <v>246</v>
      </c>
      <c r="H74" s="209">
        <v>250</v>
      </c>
      <c r="I74" s="209">
        <v>255</v>
      </c>
      <c r="J74" s="209">
        <v>260</v>
      </c>
      <c r="K74" s="209">
        <v>266</v>
      </c>
      <c r="L74" s="209">
        <v>270</v>
      </c>
      <c r="M74" s="209">
        <v>275</v>
      </c>
      <c r="N74" s="209">
        <v>280</v>
      </c>
      <c r="O74" s="209">
        <v>284</v>
      </c>
      <c r="P74" s="209">
        <v>291</v>
      </c>
      <c r="Q74" s="209">
        <v>298</v>
      </c>
      <c r="R74" s="209">
        <v>304</v>
      </c>
      <c r="S74" s="209">
        <v>309</v>
      </c>
      <c r="T74" s="250">
        <v>314</v>
      </c>
    </row>
    <row r="75" spans="1:20" x14ac:dyDescent="0.25">
      <c r="A75" s="455" t="s">
        <v>60</v>
      </c>
      <c r="B75" s="198">
        <v>20</v>
      </c>
      <c r="C75" s="198">
        <v>19</v>
      </c>
      <c r="D75" s="198">
        <v>19</v>
      </c>
      <c r="E75" s="198">
        <v>19</v>
      </c>
      <c r="F75" s="198">
        <v>19</v>
      </c>
      <c r="G75" s="210">
        <v>19</v>
      </c>
      <c r="H75" s="210">
        <v>19</v>
      </c>
      <c r="I75" s="210">
        <v>19</v>
      </c>
      <c r="J75" s="210">
        <v>20</v>
      </c>
      <c r="K75" s="210">
        <v>20</v>
      </c>
      <c r="L75" s="210">
        <v>20</v>
      </c>
      <c r="M75" s="210">
        <v>20</v>
      </c>
      <c r="N75" s="210">
        <v>20</v>
      </c>
      <c r="O75" s="210">
        <v>20</v>
      </c>
      <c r="P75" s="210">
        <v>20</v>
      </c>
      <c r="Q75" s="210">
        <v>21</v>
      </c>
      <c r="R75" s="210">
        <v>21</v>
      </c>
      <c r="S75" s="210">
        <v>21</v>
      </c>
      <c r="T75" s="251">
        <v>21</v>
      </c>
    </row>
    <row r="76" spans="1:20" x14ac:dyDescent="0.25">
      <c r="A76" s="455" t="s">
        <v>61</v>
      </c>
      <c r="B76" s="198">
        <v>89</v>
      </c>
      <c r="C76" s="198">
        <v>90</v>
      </c>
      <c r="D76" s="198">
        <v>90</v>
      </c>
      <c r="E76" s="198">
        <v>91</v>
      </c>
      <c r="F76" s="198">
        <v>91</v>
      </c>
      <c r="G76" s="210">
        <v>92</v>
      </c>
      <c r="H76" s="210">
        <v>93</v>
      </c>
      <c r="I76" s="210">
        <v>95</v>
      </c>
      <c r="J76" s="210">
        <v>96</v>
      </c>
      <c r="K76" s="210">
        <v>98</v>
      </c>
      <c r="L76" s="210">
        <v>99</v>
      </c>
      <c r="M76" s="210">
        <v>101</v>
      </c>
      <c r="N76" s="210">
        <v>102</v>
      </c>
      <c r="O76" s="210">
        <v>104</v>
      </c>
      <c r="P76" s="210">
        <v>105</v>
      </c>
      <c r="Q76" s="210">
        <v>108</v>
      </c>
      <c r="R76" s="210">
        <v>109</v>
      </c>
      <c r="S76" s="210">
        <v>111</v>
      </c>
      <c r="T76" s="251">
        <v>113</v>
      </c>
    </row>
    <row r="77" spans="1:20" x14ac:dyDescent="0.25">
      <c r="A77" s="455" t="s">
        <v>62</v>
      </c>
      <c r="B77" s="198">
        <v>57</v>
      </c>
      <c r="C77" s="198">
        <v>58</v>
      </c>
      <c r="D77" s="198">
        <v>59</v>
      </c>
      <c r="E77" s="198">
        <v>60</v>
      </c>
      <c r="F77" s="198">
        <v>61</v>
      </c>
      <c r="G77" s="210">
        <v>62</v>
      </c>
      <c r="H77" s="210">
        <v>64</v>
      </c>
      <c r="I77" s="210">
        <v>65</v>
      </c>
      <c r="J77" s="210">
        <v>67</v>
      </c>
      <c r="K77" s="210">
        <v>69</v>
      </c>
      <c r="L77" s="210">
        <v>71</v>
      </c>
      <c r="M77" s="210">
        <v>73</v>
      </c>
      <c r="N77" s="210">
        <v>75</v>
      </c>
      <c r="O77" s="210">
        <v>76</v>
      </c>
      <c r="P77" s="210">
        <v>79</v>
      </c>
      <c r="Q77" s="210">
        <v>83</v>
      </c>
      <c r="R77" s="210">
        <v>85</v>
      </c>
      <c r="S77" s="210">
        <v>87</v>
      </c>
      <c r="T77" s="251">
        <v>88</v>
      </c>
    </row>
    <row r="78" spans="1:20" ht="18" customHeight="1" x14ac:dyDescent="0.25">
      <c r="A78" s="152" t="s">
        <v>63</v>
      </c>
      <c r="B78" s="210"/>
      <c r="C78" s="210"/>
      <c r="D78" s="210"/>
      <c r="E78" s="210"/>
      <c r="F78" s="213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4"/>
    </row>
    <row r="79" spans="1:20" ht="33.75" customHeight="1" x14ac:dyDescent="0.25">
      <c r="A79" s="100" t="s">
        <v>98</v>
      </c>
      <c r="B79" s="210">
        <v>23</v>
      </c>
      <c r="C79" s="198">
        <v>24</v>
      </c>
      <c r="D79" s="198">
        <v>24</v>
      </c>
      <c r="E79" s="198">
        <v>24</v>
      </c>
      <c r="F79" s="198">
        <v>25</v>
      </c>
      <c r="G79" s="210">
        <v>26</v>
      </c>
      <c r="H79" s="210">
        <v>26</v>
      </c>
      <c r="I79" s="210">
        <v>27</v>
      </c>
      <c r="J79" s="210">
        <v>28</v>
      </c>
      <c r="K79" s="210">
        <v>29</v>
      </c>
      <c r="L79" s="210">
        <v>29</v>
      </c>
      <c r="M79" s="210">
        <v>30</v>
      </c>
      <c r="N79" s="210">
        <v>30</v>
      </c>
      <c r="O79" s="210">
        <v>31</v>
      </c>
      <c r="P79" s="210">
        <v>32</v>
      </c>
      <c r="Q79" s="210">
        <v>33</v>
      </c>
      <c r="R79" s="210">
        <v>34</v>
      </c>
      <c r="S79" s="210">
        <v>34</v>
      </c>
      <c r="T79" s="251">
        <v>35</v>
      </c>
    </row>
    <row r="80" spans="1:20" ht="24.75" customHeight="1" x14ac:dyDescent="0.25">
      <c r="A80" s="100" t="s">
        <v>64</v>
      </c>
      <c r="B80" s="210">
        <v>8</v>
      </c>
      <c r="C80" s="198">
        <v>9</v>
      </c>
      <c r="D80" s="198">
        <v>9</v>
      </c>
      <c r="E80" s="198">
        <v>9</v>
      </c>
      <c r="F80" s="198">
        <v>9</v>
      </c>
      <c r="G80" s="210">
        <v>9</v>
      </c>
      <c r="H80" s="210">
        <v>9</v>
      </c>
      <c r="I80" s="210">
        <v>9</v>
      </c>
      <c r="J80" s="210">
        <v>10</v>
      </c>
      <c r="K80" s="210">
        <v>10</v>
      </c>
      <c r="L80" s="210">
        <v>10</v>
      </c>
      <c r="M80" s="210">
        <v>10</v>
      </c>
      <c r="N80" s="210">
        <v>10</v>
      </c>
      <c r="O80" s="210">
        <v>11</v>
      </c>
      <c r="P80" s="210">
        <v>11</v>
      </c>
      <c r="Q80" s="210">
        <v>11</v>
      </c>
      <c r="R80" s="210">
        <v>11</v>
      </c>
      <c r="S80" s="210">
        <v>11</v>
      </c>
      <c r="T80" s="251">
        <v>11</v>
      </c>
    </row>
    <row r="81" spans="1:20" ht="28.5" customHeight="1" x14ac:dyDescent="0.25">
      <c r="A81" s="100" t="s">
        <v>87</v>
      </c>
      <c r="B81" s="210">
        <f>B77-B79-B80</f>
        <v>26</v>
      </c>
      <c r="C81" s="210">
        <f t="shared" ref="C81:F81" si="3">C77-C79-C80</f>
        <v>25</v>
      </c>
      <c r="D81" s="210">
        <f t="shared" si="3"/>
        <v>26</v>
      </c>
      <c r="E81" s="210">
        <f t="shared" si="3"/>
        <v>27</v>
      </c>
      <c r="F81" s="210">
        <f t="shared" si="3"/>
        <v>27</v>
      </c>
      <c r="G81" s="210">
        <v>27</v>
      </c>
      <c r="H81" s="210">
        <f>H77-H79-H80</f>
        <v>29</v>
      </c>
      <c r="I81" s="210">
        <f>I77-I79-I80</f>
        <v>29</v>
      </c>
      <c r="J81" s="210">
        <f>J77-J79-J80</f>
        <v>29</v>
      </c>
      <c r="K81" s="210">
        <f>K77-K79-K80</f>
        <v>30</v>
      </c>
      <c r="L81" s="210">
        <v>32</v>
      </c>
      <c r="M81" s="210">
        <v>33</v>
      </c>
      <c r="N81" s="210">
        <v>34</v>
      </c>
      <c r="O81" s="210">
        <v>35</v>
      </c>
      <c r="P81" s="210">
        <v>36</v>
      </c>
      <c r="Q81" s="210">
        <v>38</v>
      </c>
      <c r="R81" s="210">
        <v>40</v>
      </c>
      <c r="S81" s="210">
        <v>41</v>
      </c>
      <c r="T81" s="251">
        <v>42</v>
      </c>
    </row>
    <row r="82" spans="1:20" x14ac:dyDescent="0.25">
      <c r="A82" s="455" t="s">
        <v>65</v>
      </c>
      <c r="B82" s="210">
        <v>68</v>
      </c>
      <c r="C82" s="210">
        <v>69</v>
      </c>
      <c r="D82" s="198">
        <v>70</v>
      </c>
      <c r="E82" s="210">
        <v>70</v>
      </c>
      <c r="F82" s="198">
        <v>72</v>
      </c>
      <c r="G82" s="210">
        <v>73</v>
      </c>
      <c r="H82" s="210">
        <v>74</v>
      </c>
      <c r="I82" s="210">
        <v>76</v>
      </c>
      <c r="J82" s="210">
        <v>77</v>
      </c>
      <c r="K82" s="210">
        <v>79</v>
      </c>
      <c r="L82" s="210">
        <v>80</v>
      </c>
      <c r="M82" s="210">
        <v>81</v>
      </c>
      <c r="N82" s="210">
        <v>83</v>
      </c>
      <c r="O82" s="210">
        <v>84</v>
      </c>
      <c r="P82" s="210">
        <v>86</v>
      </c>
      <c r="Q82" s="210">
        <v>87</v>
      </c>
      <c r="R82" s="210">
        <v>89</v>
      </c>
      <c r="S82" s="210">
        <v>90</v>
      </c>
      <c r="T82" s="251">
        <v>92</v>
      </c>
    </row>
    <row r="83" spans="1:20" ht="18" x14ac:dyDescent="0.25">
      <c r="A83" s="457" t="s">
        <v>108</v>
      </c>
      <c r="B83" s="209">
        <f>SUM(B84:B93)</f>
        <v>337</v>
      </c>
      <c r="C83" s="209">
        <f t="shared" ref="C83:F83" si="4">SUM(C84:C93)</f>
        <v>337</v>
      </c>
      <c r="D83" s="209">
        <f t="shared" si="4"/>
        <v>338</v>
      </c>
      <c r="E83" s="209">
        <f t="shared" si="4"/>
        <v>341</v>
      </c>
      <c r="F83" s="209">
        <f t="shared" si="4"/>
        <v>343</v>
      </c>
      <c r="G83" s="209">
        <v>347</v>
      </c>
      <c r="H83" s="209">
        <f>SUM(H84:H93)</f>
        <v>352</v>
      </c>
      <c r="I83" s="209">
        <f>SUM(I84:I93)</f>
        <v>357</v>
      </c>
      <c r="J83" s="209">
        <f>SUM(J84:J93)</f>
        <v>361</v>
      </c>
      <c r="K83" s="209">
        <f>SUM(K84:K93)</f>
        <v>367</v>
      </c>
      <c r="L83" s="209">
        <v>372</v>
      </c>
      <c r="M83" s="209">
        <v>378</v>
      </c>
      <c r="N83" s="209">
        <v>384</v>
      </c>
      <c r="O83" s="209">
        <v>386</v>
      </c>
      <c r="P83" s="209">
        <v>393</v>
      </c>
      <c r="Q83" s="209">
        <v>402</v>
      </c>
      <c r="R83" s="209">
        <v>411</v>
      </c>
      <c r="S83" s="209">
        <v>417</v>
      </c>
      <c r="T83" s="250">
        <v>423</v>
      </c>
    </row>
    <row r="84" spans="1:20" x14ac:dyDescent="0.25">
      <c r="A84" s="455" t="s">
        <v>66</v>
      </c>
      <c r="B84" s="198">
        <v>3</v>
      </c>
      <c r="C84" s="198">
        <v>3</v>
      </c>
      <c r="D84" s="198">
        <v>3</v>
      </c>
      <c r="E84" s="198">
        <v>3</v>
      </c>
      <c r="F84" s="198">
        <v>3</v>
      </c>
      <c r="G84" s="210">
        <v>3</v>
      </c>
      <c r="H84" s="210">
        <v>4</v>
      </c>
      <c r="I84" s="210">
        <v>4</v>
      </c>
      <c r="J84" s="210">
        <v>4</v>
      </c>
      <c r="K84" s="210">
        <v>4</v>
      </c>
      <c r="L84" s="210">
        <v>4</v>
      </c>
      <c r="M84" s="210">
        <v>4</v>
      </c>
      <c r="N84" s="210">
        <v>4</v>
      </c>
      <c r="O84" s="210">
        <v>4</v>
      </c>
      <c r="P84" s="210">
        <v>4</v>
      </c>
      <c r="Q84" s="210">
        <v>4</v>
      </c>
      <c r="R84" s="210">
        <v>4</v>
      </c>
      <c r="S84" s="210">
        <v>5</v>
      </c>
      <c r="T84" s="251">
        <v>5</v>
      </c>
    </row>
    <row r="85" spans="1:20" x14ac:dyDescent="0.25">
      <c r="A85" s="455" t="s">
        <v>68</v>
      </c>
      <c r="B85" s="198">
        <v>4</v>
      </c>
      <c r="C85" s="198">
        <v>4</v>
      </c>
      <c r="D85" s="198">
        <v>4</v>
      </c>
      <c r="E85" s="198">
        <v>4</v>
      </c>
      <c r="F85" s="198">
        <v>4</v>
      </c>
      <c r="G85" s="210">
        <v>4</v>
      </c>
      <c r="H85" s="210">
        <v>4</v>
      </c>
      <c r="I85" s="210">
        <v>4</v>
      </c>
      <c r="J85" s="210">
        <v>4</v>
      </c>
      <c r="K85" s="210">
        <v>4</v>
      </c>
      <c r="L85" s="210">
        <v>4</v>
      </c>
      <c r="M85" s="210">
        <v>4</v>
      </c>
      <c r="N85" s="210">
        <v>4</v>
      </c>
      <c r="O85" s="210">
        <v>4</v>
      </c>
      <c r="P85" s="210">
        <v>4</v>
      </c>
      <c r="Q85" s="210">
        <v>4</v>
      </c>
      <c r="R85" s="210">
        <v>4</v>
      </c>
      <c r="S85" s="210">
        <v>4</v>
      </c>
      <c r="T85" s="251">
        <v>5</v>
      </c>
    </row>
    <row r="86" spans="1:20" x14ac:dyDescent="0.25">
      <c r="A86" s="455" t="s">
        <v>69</v>
      </c>
      <c r="B86" s="198">
        <v>10</v>
      </c>
      <c r="C86" s="198">
        <v>10</v>
      </c>
      <c r="D86" s="198">
        <v>10</v>
      </c>
      <c r="E86" s="198">
        <v>10</v>
      </c>
      <c r="F86" s="198">
        <v>10</v>
      </c>
      <c r="G86" s="210">
        <v>11</v>
      </c>
      <c r="H86" s="210">
        <v>11</v>
      </c>
      <c r="I86" s="210">
        <v>11</v>
      </c>
      <c r="J86" s="210">
        <v>11</v>
      </c>
      <c r="K86" s="210">
        <v>11</v>
      </c>
      <c r="L86" s="210">
        <v>11</v>
      </c>
      <c r="M86" s="210">
        <v>11</v>
      </c>
      <c r="N86" s="210">
        <v>12</v>
      </c>
      <c r="O86" s="210">
        <v>12</v>
      </c>
      <c r="P86" s="210">
        <v>12</v>
      </c>
      <c r="Q86" s="210">
        <v>12</v>
      </c>
      <c r="R86" s="210">
        <v>12</v>
      </c>
      <c r="S86" s="210">
        <v>13</v>
      </c>
      <c r="T86" s="251">
        <v>13</v>
      </c>
    </row>
    <row r="87" spans="1:20" x14ac:dyDescent="0.25">
      <c r="A87" s="455" t="s">
        <v>70</v>
      </c>
      <c r="B87" s="198">
        <v>49</v>
      </c>
      <c r="C87" s="198">
        <v>49</v>
      </c>
      <c r="D87" s="198">
        <v>49</v>
      </c>
      <c r="E87" s="198">
        <v>50</v>
      </c>
      <c r="F87" s="198">
        <v>50</v>
      </c>
      <c r="G87" s="210">
        <v>50</v>
      </c>
      <c r="H87" s="210">
        <v>50</v>
      </c>
      <c r="I87" s="210">
        <v>51</v>
      </c>
      <c r="J87" s="210">
        <v>52</v>
      </c>
      <c r="K87" s="210">
        <v>52</v>
      </c>
      <c r="L87" s="210">
        <v>53</v>
      </c>
      <c r="M87" s="210">
        <v>53</v>
      </c>
      <c r="N87" s="210">
        <v>54</v>
      </c>
      <c r="O87" s="210">
        <v>53</v>
      </c>
      <c r="P87" s="210">
        <v>54</v>
      </c>
      <c r="Q87" s="210">
        <v>55</v>
      </c>
      <c r="R87" s="210">
        <v>56</v>
      </c>
      <c r="S87" s="210">
        <v>56</v>
      </c>
      <c r="T87" s="251">
        <v>57</v>
      </c>
    </row>
    <row r="88" spans="1:20" x14ac:dyDescent="0.25">
      <c r="A88" s="455" t="s">
        <v>72</v>
      </c>
      <c r="B88" s="198">
        <v>58</v>
      </c>
      <c r="C88" s="198">
        <v>58</v>
      </c>
      <c r="D88" s="198">
        <v>58</v>
      </c>
      <c r="E88" s="198">
        <v>59</v>
      </c>
      <c r="F88" s="198">
        <v>59</v>
      </c>
      <c r="G88" s="210">
        <v>60</v>
      </c>
      <c r="H88" s="210">
        <v>61</v>
      </c>
      <c r="I88" s="210">
        <v>62</v>
      </c>
      <c r="J88" s="210">
        <v>62</v>
      </c>
      <c r="K88" s="210">
        <v>63</v>
      </c>
      <c r="L88" s="210">
        <v>64</v>
      </c>
      <c r="M88" s="210">
        <v>64</v>
      </c>
      <c r="N88" s="210">
        <v>65</v>
      </c>
      <c r="O88" s="210">
        <v>66</v>
      </c>
      <c r="P88" s="210">
        <v>67</v>
      </c>
      <c r="Q88" s="210">
        <v>69</v>
      </c>
      <c r="R88" s="210">
        <v>70</v>
      </c>
      <c r="S88" s="210">
        <v>71</v>
      </c>
      <c r="T88" s="251">
        <v>72</v>
      </c>
    </row>
    <row r="89" spans="1:20" x14ac:dyDescent="0.25">
      <c r="A89" s="455" t="s">
        <v>73</v>
      </c>
      <c r="B89" s="198">
        <v>50</v>
      </c>
      <c r="C89" s="198">
        <v>49</v>
      </c>
      <c r="D89" s="198">
        <v>49</v>
      </c>
      <c r="E89" s="198">
        <v>49</v>
      </c>
      <c r="F89" s="198">
        <v>49</v>
      </c>
      <c r="G89" s="210">
        <v>50</v>
      </c>
      <c r="H89" s="210">
        <v>50</v>
      </c>
      <c r="I89" s="210">
        <v>51</v>
      </c>
      <c r="J89" s="210">
        <v>51</v>
      </c>
      <c r="K89" s="210">
        <v>51</v>
      </c>
      <c r="L89" s="210">
        <v>52</v>
      </c>
      <c r="M89" s="210">
        <v>53</v>
      </c>
      <c r="N89" s="210">
        <v>53</v>
      </c>
      <c r="O89" s="210">
        <v>54</v>
      </c>
      <c r="P89" s="210">
        <v>55</v>
      </c>
      <c r="Q89" s="210">
        <v>56</v>
      </c>
      <c r="R89" s="210">
        <v>58</v>
      </c>
      <c r="S89" s="210">
        <v>59</v>
      </c>
      <c r="T89" s="251">
        <v>60</v>
      </c>
    </row>
    <row r="90" spans="1:20" x14ac:dyDescent="0.25">
      <c r="A90" s="455" t="s">
        <v>74</v>
      </c>
      <c r="B90" s="198">
        <v>56</v>
      </c>
      <c r="C90" s="198">
        <v>56</v>
      </c>
      <c r="D90" s="198">
        <v>56</v>
      </c>
      <c r="E90" s="198">
        <v>56</v>
      </c>
      <c r="F90" s="198">
        <v>57</v>
      </c>
      <c r="G90" s="210">
        <v>57</v>
      </c>
      <c r="H90" s="210">
        <v>58</v>
      </c>
      <c r="I90" s="210">
        <v>58</v>
      </c>
      <c r="J90" s="210">
        <v>59</v>
      </c>
      <c r="K90" s="210">
        <v>60</v>
      </c>
      <c r="L90" s="210">
        <v>61</v>
      </c>
      <c r="M90" s="210">
        <v>62</v>
      </c>
      <c r="N90" s="210">
        <v>62</v>
      </c>
      <c r="O90" s="210">
        <v>63</v>
      </c>
      <c r="P90" s="210">
        <v>64</v>
      </c>
      <c r="Q90" s="210">
        <v>65</v>
      </c>
      <c r="R90" s="210">
        <v>66</v>
      </c>
      <c r="S90" s="210">
        <v>66</v>
      </c>
      <c r="T90" s="251">
        <v>67</v>
      </c>
    </row>
    <row r="91" spans="1:20" x14ac:dyDescent="0.25">
      <c r="A91" s="455" t="s">
        <v>75</v>
      </c>
      <c r="B91" s="198">
        <v>49</v>
      </c>
      <c r="C91" s="198">
        <v>49</v>
      </c>
      <c r="D91" s="198">
        <v>49</v>
      </c>
      <c r="E91" s="198">
        <v>50</v>
      </c>
      <c r="F91" s="198">
        <v>50</v>
      </c>
      <c r="G91" s="210">
        <v>51</v>
      </c>
      <c r="H91" s="210">
        <v>52</v>
      </c>
      <c r="I91" s="210">
        <v>53</v>
      </c>
      <c r="J91" s="210">
        <v>54</v>
      </c>
      <c r="K91" s="210">
        <v>56</v>
      </c>
      <c r="L91" s="210">
        <v>57</v>
      </c>
      <c r="M91" s="210">
        <v>59</v>
      </c>
      <c r="N91" s="210">
        <v>60</v>
      </c>
      <c r="O91" s="210">
        <v>61</v>
      </c>
      <c r="P91" s="210">
        <v>63</v>
      </c>
      <c r="Q91" s="210">
        <v>65</v>
      </c>
      <c r="R91" s="210">
        <v>67</v>
      </c>
      <c r="S91" s="210">
        <v>69</v>
      </c>
      <c r="T91" s="251">
        <v>70</v>
      </c>
    </row>
    <row r="92" spans="1:20" x14ac:dyDescent="0.25">
      <c r="A92" s="455" t="s">
        <v>76</v>
      </c>
      <c r="B92" s="198">
        <v>39</v>
      </c>
      <c r="C92" s="198">
        <v>40</v>
      </c>
      <c r="D92" s="198">
        <v>40</v>
      </c>
      <c r="E92" s="198">
        <v>40</v>
      </c>
      <c r="F92" s="198">
        <v>41</v>
      </c>
      <c r="G92" s="210">
        <v>41</v>
      </c>
      <c r="H92" s="210">
        <v>42</v>
      </c>
      <c r="I92" s="210">
        <v>42</v>
      </c>
      <c r="J92" s="210">
        <v>43</v>
      </c>
      <c r="K92" s="210">
        <v>44</v>
      </c>
      <c r="L92" s="210">
        <v>44</v>
      </c>
      <c r="M92" s="210">
        <v>45</v>
      </c>
      <c r="N92" s="210">
        <v>46</v>
      </c>
      <c r="O92" s="210">
        <v>45</v>
      </c>
      <c r="P92" s="210">
        <v>46</v>
      </c>
      <c r="Q92" s="210">
        <v>47</v>
      </c>
      <c r="R92" s="210">
        <v>48</v>
      </c>
      <c r="S92" s="210">
        <v>48</v>
      </c>
      <c r="T92" s="251">
        <v>48</v>
      </c>
    </row>
    <row r="93" spans="1:20" x14ac:dyDescent="0.25">
      <c r="A93" s="455" t="s">
        <v>77</v>
      </c>
      <c r="B93" s="198">
        <v>19</v>
      </c>
      <c r="C93" s="198">
        <v>19</v>
      </c>
      <c r="D93" s="198">
        <v>20</v>
      </c>
      <c r="E93" s="198">
        <v>20</v>
      </c>
      <c r="F93" s="198">
        <v>20</v>
      </c>
      <c r="G93" s="210">
        <v>20</v>
      </c>
      <c r="H93" s="210">
        <v>20</v>
      </c>
      <c r="I93" s="210">
        <v>21</v>
      </c>
      <c r="J93" s="210">
        <v>21</v>
      </c>
      <c r="K93" s="210">
        <v>22</v>
      </c>
      <c r="L93" s="210">
        <v>22</v>
      </c>
      <c r="M93" s="210">
        <v>23</v>
      </c>
      <c r="N93" s="210">
        <v>24</v>
      </c>
      <c r="O93" s="210">
        <v>24</v>
      </c>
      <c r="P93" s="210">
        <v>25</v>
      </c>
      <c r="Q93" s="210">
        <v>25</v>
      </c>
      <c r="R93" s="210">
        <v>26</v>
      </c>
      <c r="S93" s="210">
        <v>26</v>
      </c>
      <c r="T93" s="251">
        <v>26</v>
      </c>
    </row>
    <row r="94" spans="1:20" ht="18" x14ac:dyDescent="0.25">
      <c r="A94" s="457" t="s">
        <v>217</v>
      </c>
      <c r="B94" s="423">
        <f>SUM(B95:B105)</f>
        <v>164.70000000000002</v>
      </c>
      <c r="C94" s="423">
        <f t="shared" ref="C94:F94" si="5">SUM(C95:C105)</f>
        <v>166.9</v>
      </c>
      <c r="D94" s="423">
        <f t="shared" si="5"/>
        <v>162.5</v>
      </c>
      <c r="E94" s="423">
        <f t="shared" si="5"/>
        <v>170.4</v>
      </c>
      <c r="F94" s="423">
        <f t="shared" si="5"/>
        <v>170.4</v>
      </c>
      <c r="G94" s="209">
        <v>170</v>
      </c>
      <c r="H94" s="230">
        <f>SUM(H95:H105)</f>
        <v>169.9</v>
      </c>
      <c r="I94" s="230">
        <f>SUM(I95:I105)</f>
        <v>170.9</v>
      </c>
      <c r="J94" s="230">
        <f>SUM(J95:J105)</f>
        <v>174.5</v>
      </c>
      <c r="K94" s="230">
        <f>SUM(K95:K105)</f>
        <v>175.6</v>
      </c>
      <c r="L94" s="209">
        <v>177</v>
      </c>
      <c r="M94" s="209">
        <v>179</v>
      </c>
      <c r="N94" s="209">
        <v>182</v>
      </c>
      <c r="O94" s="209">
        <v>181</v>
      </c>
      <c r="P94" s="209">
        <v>185</v>
      </c>
      <c r="Q94" s="209">
        <v>187</v>
      </c>
      <c r="R94" s="209">
        <v>189</v>
      </c>
      <c r="S94" s="209">
        <v>190</v>
      </c>
      <c r="T94" s="250">
        <v>192</v>
      </c>
    </row>
    <row r="95" spans="1:20" x14ac:dyDescent="0.25">
      <c r="A95" s="455" t="s">
        <v>67</v>
      </c>
      <c r="B95" s="198">
        <v>16</v>
      </c>
      <c r="C95" s="210">
        <v>17</v>
      </c>
      <c r="D95" s="210">
        <v>17</v>
      </c>
      <c r="E95" s="198">
        <v>17</v>
      </c>
      <c r="F95" s="198">
        <v>17</v>
      </c>
      <c r="G95" s="210">
        <v>17</v>
      </c>
      <c r="H95" s="210">
        <v>17</v>
      </c>
      <c r="I95" s="210">
        <v>17</v>
      </c>
      <c r="J95" s="210">
        <v>18</v>
      </c>
      <c r="K95" s="210">
        <v>18</v>
      </c>
      <c r="L95" s="210">
        <v>19</v>
      </c>
      <c r="M95" s="210">
        <v>19</v>
      </c>
      <c r="N95" s="210">
        <v>20</v>
      </c>
      <c r="O95" s="210">
        <v>20</v>
      </c>
      <c r="P95" s="210">
        <v>21</v>
      </c>
      <c r="Q95" s="210">
        <v>21</v>
      </c>
      <c r="R95" s="210">
        <v>21</v>
      </c>
      <c r="S95" s="210">
        <v>22</v>
      </c>
      <c r="T95" s="251">
        <v>21</v>
      </c>
    </row>
    <row r="96" spans="1:20" x14ac:dyDescent="0.25">
      <c r="A96" s="455" t="s">
        <v>78</v>
      </c>
      <c r="B96" s="198">
        <v>19</v>
      </c>
      <c r="C96" s="210">
        <v>19</v>
      </c>
      <c r="D96" s="210">
        <v>11</v>
      </c>
      <c r="E96" s="198">
        <v>19</v>
      </c>
      <c r="F96" s="198">
        <v>19</v>
      </c>
      <c r="G96" s="210">
        <v>19</v>
      </c>
      <c r="H96" s="210">
        <v>19</v>
      </c>
      <c r="I96" s="210">
        <v>19</v>
      </c>
      <c r="J96" s="210">
        <v>19</v>
      </c>
      <c r="K96" s="210">
        <v>19</v>
      </c>
      <c r="L96" s="210">
        <v>19</v>
      </c>
      <c r="M96" s="210">
        <v>19</v>
      </c>
      <c r="N96" s="210">
        <v>20</v>
      </c>
      <c r="O96" s="210">
        <v>20</v>
      </c>
      <c r="P96" s="210">
        <v>20</v>
      </c>
      <c r="Q96" s="210">
        <v>21</v>
      </c>
      <c r="R96" s="210">
        <v>21</v>
      </c>
      <c r="S96" s="210">
        <v>21</v>
      </c>
      <c r="T96" s="251">
        <v>22</v>
      </c>
    </row>
    <row r="97" spans="1:20" x14ac:dyDescent="0.25">
      <c r="A97" s="455" t="s">
        <v>71</v>
      </c>
      <c r="B97" s="198">
        <v>20</v>
      </c>
      <c r="C97" s="210">
        <v>20</v>
      </c>
      <c r="D97" s="210">
        <v>21</v>
      </c>
      <c r="E97" s="198">
        <v>21</v>
      </c>
      <c r="F97" s="198">
        <v>21</v>
      </c>
      <c r="G97" s="210">
        <v>21</v>
      </c>
      <c r="H97" s="210">
        <v>21</v>
      </c>
      <c r="I97" s="210">
        <v>21</v>
      </c>
      <c r="J97" s="210">
        <v>22</v>
      </c>
      <c r="K97" s="210">
        <v>22</v>
      </c>
      <c r="L97" s="210">
        <v>22</v>
      </c>
      <c r="M97" s="210">
        <v>22</v>
      </c>
      <c r="N97" s="210">
        <v>22</v>
      </c>
      <c r="O97" s="210">
        <v>22</v>
      </c>
      <c r="P97" s="210">
        <v>22</v>
      </c>
      <c r="Q97" s="210">
        <v>22</v>
      </c>
      <c r="R97" s="210">
        <v>22</v>
      </c>
      <c r="S97" s="210">
        <v>23</v>
      </c>
      <c r="T97" s="251">
        <v>23</v>
      </c>
    </row>
    <row r="98" spans="1:20" x14ac:dyDescent="0.25">
      <c r="A98" s="455" t="s">
        <v>79</v>
      </c>
      <c r="B98" s="210">
        <v>7</v>
      </c>
      <c r="C98" s="210">
        <v>8</v>
      </c>
      <c r="D98" s="210">
        <v>8</v>
      </c>
      <c r="E98" s="210">
        <v>8</v>
      </c>
      <c r="F98" s="198">
        <v>8</v>
      </c>
      <c r="G98" s="210">
        <v>8</v>
      </c>
      <c r="H98" s="210">
        <v>7</v>
      </c>
      <c r="I98" s="210">
        <v>7</v>
      </c>
      <c r="J98" s="210">
        <v>8</v>
      </c>
      <c r="K98" s="210">
        <v>8</v>
      </c>
      <c r="L98" s="210">
        <v>8</v>
      </c>
      <c r="M98" s="210">
        <v>8</v>
      </c>
      <c r="N98" s="210">
        <v>8</v>
      </c>
      <c r="O98" s="210">
        <v>8</v>
      </c>
      <c r="P98" s="210">
        <v>8</v>
      </c>
      <c r="Q98" s="210">
        <v>8</v>
      </c>
      <c r="R98" s="210">
        <v>8</v>
      </c>
      <c r="S98" s="210">
        <v>8</v>
      </c>
      <c r="T98" s="251">
        <v>8</v>
      </c>
    </row>
    <row r="99" spans="1:20" x14ac:dyDescent="0.25">
      <c r="A99" s="455" t="s">
        <v>80</v>
      </c>
      <c r="B99" s="210">
        <v>38</v>
      </c>
      <c r="C99" s="210">
        <v>38</v>
      </c>
      <c r="D99" s="210">
        <v>39</v>
      </c>
      <c r="E99" s="210">
        <v>39</v>
      </c>
      <c r="F99" s="198">
        <v>39</v>
      </c>
      <c r="G99" s="210">
        <v>39</v>
      </c>
      <c r="H99" s="210">
        <v>39</v>
      </c>
      <c r="I99" s="210">
        <v>40</v>
      </c>
      <c r="J99" s="210">
        <v>40</v>
      </c>
      <c r="K99" s="210">
        <v>40</v>
      </c>
      <c r="L99" s="210">
        <v>41</v>
      </c>
      <c r="M99" s="210">
        <v>41</v>
      </c>
      <c r="N99" s="210">
        <v>42</v>
      </c>
      <c r="O99" s="210">
        <v>42</v>
      </c>
      <c r="P99" s="210">
        <v>43</v>
      </c>
      <c r="Q99" s="210">
        <v>43</v>
      </c>
      <c r="R99" s="210">
        <v>44</v>
      </c>
      <c r="S99" s="210">
        <v>44</v>
      </c>
      <c r="T99" s="251">
        <v>44</v>
      </c>
    </row>
    <row r="100" spans="1:20" x14ac:dyDescent="0.25">
      <c r="A100" s="455" t="s">
        <v>81</v>
      </c>
      <c r="B100" s="210">
        <v>28</v>
      </c>
      <c r="C100" s="210">
        <v>27</v>
      </c>
      <c r="D100" s="210">
        <v>28</v>
      </c>
      <c r="E100" s="210">
        <v>28</v>
      </c>
      <c r="F100" s="198">
        <v>28</v>
      </c>
      <c r="G100" s="210">
        <v>28</v>
      </c>
      <c r="H100" s="210">
        <v>28</v>
      </c>
      <c r="I100" s="210">
        <v>28</v>
      </c>
      <c r="J100" s="210">
        <v>29</v>
      </c>
      <c r="K100" s="210">
        <v>29</v>
      </c>
      <c r="L100" s="210">
        <v>29</v>
      </c>
      <c r="M100" s="210">
        <v>30</v>
      </c>
      <c r="N100" s="210">
        <v>30</v>
      </c>
      <c r="O100" s="210">
        <v>30</v>
      </c>
      <c r="P100" s="210">
        <v>30</v>
      </c>
      <c r="Q100" s="210">
        <v>31</v>
      </c>
      <c r="R100" s="210">
        <v>31</v>
      </c>
      <c r="S100" s="210">
        <v>31</v>
      </c>
      <c r="T100" s="251">
        <v>31</v>
      </c>
    </row>
    <row r="101" spans="1:20" x14ac:dyDescent="0.25">
      <c r="A101" s="455" t="s">
        <v>82</v>
      </c>
      <c r="B101" s="210">
        <v>17</v>
      </c>
      <c r="C101" s="210">
        <v>17</v>
      </c>
      <c r="D101" s="210">
        <v>17</v>
      </c>
      <c r="E101" s="210">
        <v>17</v>
      </c>
      <c r="F101" s="198">
        <v>17</v>
      </c>
      <c r="G101" s="210">
        <v>18</v>
      </c>
      <c r="H101" s="210">
        <v>18</v>
      </c>
      <c r="I101" s="210">
        <v>18</v>
      </c>
      <c r="J101" s="210">
        <v>18</v>
      </c>
      <c r="K101" s="210">
        <v>18</v>
      </c>
      <c r="L101" s="210">
        <v>18</v>
      </c>
      <c r="M101" s="210">
        <v>19</v>
      </c>
      <c r="N101" s="210">
        <v>19</v>
      </c>
      <c r="O101" s="210">
        <v>19</v>
      </c>
      <c r="P101" s="210">
        <v>19</v>
      </c>
      <c r="Q101" s="210">
        <v>20</v>
      </c>
      <c r="R101" s="210">
        <v>20</v>
      </c>
      <c r="S101" s="210">
        <v>20</v>
      </c>
      <c r="T101" s="251">
        <v>20</v>
      </c>
    </row>
    <row r="102" spans="1:20" x14ac:dyDescent="0.25">
      <c r="A102" s="455" t="s">
        <v>83</v>
      </c>
      <c r="B102" s="210">
        <v>4.4000000000000004</v>
      </c>
      <c r="C102" s="210">
        <v>4.4000000000000004</v>
      </c>
      <c r="D102" s="210">
        <v>4</v>
      </c>
      <c r="E102" s="210">
        <v>5</v>
      </c>
      <c r="F102" s="198">
        <v>5</v>
      </c>
      <c r="G102" s="210">
        <v>4</v>
      </c>
      <c r="H102" s="210">
        <v>4.5</v>
      </c>
      <c r="I102" s="210">
        <v>4.4000000000000004</v>
      </c>
      <c r="J102" s="210">
        <v>4</v>
      </c>
      <c r="K102" s="210">
        <v>4</v>
      </c>
      <c r="L102" s="210">
        <v>4</v>
      </c>
      <c r="M102" s="210">
        <v>4</v>
      </c>
      <c r="N102" s="210">
        <v>4</v>
      </c>
      <c r="O102" s="210">
        <v>4</v>
      </c>
      <c r="P102" s="210">
        <v>4</v>
      </c>
      <c r="Q102" s="210">
        <v>4</v>
      </c>
      <c r="R102" s="210">
        <v>4</v>
      </c>
      <c r="S102" s="210">
        <v>4</v>
      </c>
      <c r="T102" s="251">
        <v>4</v>
      </c>
    </row>
    <row r="103" spans="1:20" x14ac:dyDescent="0.25">
      <c r="A103" s="455" t="s">
        <v>84</v>
      </c>
      <c r="B103" s="210">
        <v>11</v>
      </c>
      <c r="C103" s="210">
        <v>11</v>
      </c>
      <c r="D103" s="210">
        <v>12</v>
      </c>
      <c r="E103" s="210">
        <v>11</v>
      </c>
      <c r="F103" s="198">
        <v>11</v>
      </c>
      <c r="G103" s="210">
        <v>11</v>
      </c>
      <c r="H103" s="210">
        <v>11</v>
      </c>
      <c r="I103" s="210">
        <v>11</v>
      </c>
      <c r="J103" s="210">
        <v>11</v>
      </c>
      <c r="K103" s="210">
        <v>12</v>
      </c>
      <c r="L103" s="210">
        <v>12</v>
      </c>
      <c r="M103" s="210">
        <v>12</v>
      </c>
      <c r="N103" s="210">
        <v>12</v>
      </c>
      <c r="O103" s="210">
        <v>12</v>
      </c>
      <c r="P103" s="210">
        <v>12</v>
      </c>
      <c r="Q103" s="210">
        <v>12</v>
      </c>
      <c r="R103" s="210">
        <v>13</v>
      </c>
      <c r="S103" s="210">
        <v>13</v>
      </c>
      <c r="T103" s="251">
        <v>13</v>
      </c>
    </row>
    <row r="104" spans="1:20" ht="19.5" x14ac:dyDescent="0.25">
      <c r="A104" s="455" t="s">
        <v>85</v>
      </c>
      <c r="B104" s="210">
        <v>3</v>
      </c>
      <c r="C104" s="210">
        <v>4</v>
      </c>
      <c r="D104" s="210">
        <v>4</v>
      </c>
      <c r="E104" s="210">
        <v>4</v>
      </c>
      <c r="F104" s="198">
        <v>4</v>
      </c>
      <c r="G104" s="210">
        <v>4</v>
      </c>
      <c r="H104" s="210">
        <v>4</v>
      </c>
      <c r="I104" s="210">
        <v>4</v>
      </c>
      <c r="J104" s="210">
        <v>4</v>
      </c>
      <c r="K104" s="210">
        <v>4</v>
      </c>
      <c r="L104" s="210">
        <v>4</v>
      </c>
      <c r="M104" s="210">
        <v>4</v>
      </c>
      <c r="N104" s="210">
        <v>4</v>
      </c>
      <c r="O104" s="210">
        <v>4</v>
      </c>
      <c r="P104" s="210">
        <v>4</v>
      </c>
      <c r="Q104" s="210">
        <v>4</v>
      </c>
      <c r="R104" s="210">
        <v>4</v>
      </c>
      <c r="S104" s="210">
        <v>4</v>
      </c>
      <c r="T104" s="251">
        <v>4</v>
      </c>
    </row>
    <row r="105" spans="1:20" ht="19.5" x14ac:dyDescent="0.25">
      <c r="A105" s="455" t="s">
        <v>86</v>
      </c>
      <c r="B105" s="210">
        <v>1.3</v>
      </c>
      <c r="C105" s="210">
        <v>1.5</v>
      </c>
      <c r="D105" s="210">
        <v>1.5</v>
      </c>
      <c r="E105" s="210">
        <v>1.4</v>
      </c>
      <c r="F105" s="198">
        <v>1.4</v>
      </c>
      <c r="G105" s="210">
        <v>1.3</v>
      </c>
      <c r="H105" s="210">
        <v>1.4</v>
      </c>
      <c r="I105" s="210">
        <v>1.5</v>
      </c>
      <c r="J105" s="210">
        <v>1.5</v>
      </c>
      <c r="K105" s="210">
        <v>1.6</v>
      </c>
      <c r="L105" s="210">
        <v>2</v>
      </c>
      <c r="M105" s="210">
        <v>2</v>
      </c>
      <c r="N105" s="210">
        <v>2</v>
      </c>
      <c r="O105" s="210">
        <v>1</v>
      </c>
      <c r="P105" s="210">
        <v>1</v>
      </c>
      <c r="Q105" s="210">
        <v>1</v>
      </c>
      <c r="R105" s="210">
        <v>1</v>
      </c>
      <c r="S105" s="210">
        <v>1</v>
      </c>
      <c r="T105" s="251">
        <v>1</v>
      </c>
    </row>
    <row r="106" spans="1:20" x14ac:dyDescent="0.25">
      <c r="A106" s="783" t="s">
        <v>198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4"/>
    </row>
    <row r="107" spans="1:20" ht="17.25" customHeight="1" x14ac:dyDescent="0.25">
      <c r="A107" s="741" t="s">
        <v>319</v>
      </c>
      <c r="B107" s="741"/>
      <c r="C107" s="741"/>
      <c r="D107" s="741"/>
      <c r="E107" s="741"/>
      <c r="F107" s="741"/>
      <c r="G107" s="741"/>
      <c r="H107" s="741"/>
      <c r="I107" s="741"/>
      <c r="J107" s="741"/>
      <c r="K107" s="741"/>
      <c r="L107" s="741"/>
      <c r="M107" s="741"/>
      <c r="N107" s="741"/>
      <c r="O107" s="741"/>
      <c r="P107" s="741"/>
      <c r="Q107" s="741"/>
      <c r="R107" s="741"/>
      <c r="S107" s="741"/>
      <c r="T107" s="742"/>
    </row>
    <row r="108" spans="1:20" ht="14.25" customHeight="1" x14ac:dyDescent="0.25">
      <c r="A108" s="776" t="s">
        <v>414</v>
      </c>
      <c r="B108" s="776"/>
      <c r="C108" s="776"/>
      <c r="D108" s="776"/>
      <c r="E108" s="776"/>
      <c r="F108" s="776"/>
      <c r="G108" s="776"/>
      <c r="H108" s="776"/>
      <c r="I108" s="776"/>
      <c r="J108" s="776"/>
      <c r="K108" s="776"/>
      <c r="L108" s="776"/>
      <c r="M108" s="776"/>
      <c r="N108" s="776"/>
      <c r="O108" s="776"/>
      <c r="P108" s="776"/>
      <c r="Q108" s="776"/>
      <c r="R108" s="776"/>
      <c r="S108" s="780"/>
      <c r="T108" s="139"/>
    </row>
    <row r="109" spans="1:20" ht="16.5" customHeight="1" thickBot="1" x14ac:dyDescent="0.3">
      <c r="A109" s="781" t="s">
        <v>415</v>
      </c>
      <c r="B109" s="781"/>
      <c r="C109" s="781"/>
      <c r="D109" s="781"/>
      <c r="E109" s="781"/>
      <c r="F109" s="781"/>
      <c r="G109" s="781"/>
      <c r="H109" s="781"/>
      <c r="I109" s="781"/>
      <c r="J109" s="781"/>
      <c r="K109" s="781"/>
      <c r="L109" s="781"/>
      <c r="M109" s="781"/>
      <c r="N109" s="781"/>
      <c r="O109" s="781"/>
      <c r="P109" s="781"/>
      <c r="Q109" s="781"/>
      <c r="R109" s="781"/>
      <c r="S109" s="782"/>
      <c r="T109" s="140"/>
    </row>
    <row r="110" spans="1:20" x14ac:dyDescent="0.25">
      <c r="A110" s="72" t="s">
        <v>195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</sheetData>
  <mergeCells count="7">
    <mergeCell ref="A108:S108"/>
    <mergeCell ref="A109:S109"/>
    <mergeCell ref="A1:N1"/>
    <mergeCell ref="A2:N2"/>
    <mergeCell ref="A3:N3"/>
    <mergeCell ref="A106:T106"/>
    <mergeCell ref="A107:T10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2">
    <tabColor rgb="FFC7E6A4"/>
  </sheetPr>
  <dimension ref="A1:T110"/>
  <sheetViews>
    <sheetView zoomScaleNormal="100" workbookViewId="0">
      <pane ySplit="7" topLeftCell="A113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54" t="s">
        <v>558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x14ac:dyDescent="0.25">
      <c r="A5" s="454" t="s">
        <v>492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458" t="s">
        <v>287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thickBot="1" x14ac:dyDescent="0.3">
      <c r="A7" s="421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</row>
    <row r="8" spans="1:20" x14ac:dyDescent="0.25">
      <c r="A8" s="151" t="s">
        <v>0</v>
      </c>
      <c r="B8" s="371">
        <v>2020.0327000000002</v>
      </c>
      <c r="C8" s="371">
        <v>2045.3290999999999</v>
      </c>
      <c r="D8" s="371">
        <v>2068.8197</v>
      </c>
      <c r="E8" s="371">
        <v>2092.9490999999998</v>
      </c>
      <c r="F8" s="371">
        <v>2115.2087999999999</v>
      </c>
      <c r="G8" s="371">
        <v>2129</v>
      </c>
      <c r="H8" s="371">
        <v>2162.9612999999999</v>
      </c>
      <c r="I8" s="371">
        <v>2208.5612000000001</v>
      </c>
      <c r="J8" s="371">
        <v>2249.8815000000004</v>
      </c>
      <c r="K8" s="371">
        <v>2292.5384000000004</v>
      </c>
      <c r="L8" s="371">
        <v>2333</v>
      </c>
      <c r="M8" s="371">
        <v>2374</v>
      </c>
      <c r="N8" s="371">
        <v>2426</v>
      </c>
      <c r="O8" s="371">
        <v>2444</v>
      </c>
      <c r="P8" s="371">
        <v>2522</v>
      </c>
      <c r="Q8" s="371">
        <v>2612</v>
      </c>
      <c r="R8" s="371">
        <v>2669</v>
      </c>
      <c r="S8" s="371">
        <v>2709</v>
      </c>
      <c r="T8" s="445">
        <v>2775.5176000000001</v>
      </c>
    </row>
    <row r="9" spans="1:20" ht="18.75" customHeight="1" x14ac:dyDescent="0.25">
      <c r="A9" s="175" t="s">
        <v>117</v>
      </c>
      <c r="B9" s="370">
        <v>587.95500000000004</v>
      </c>
      <c r="C9" s="370">
        <v>595.42340000000002</v>
      </c>
      <c r="D9" s="370">
        <v>605.21909999999991</v>
      </c>
      <c r="E9" s="370">
        <v>613.98630000000003</v>
      </c>
      <c r="F9" s="370">
        <v>623.22510000000011</v>
      </c>
      <c r="G9" s="370">
        <v>632</v>
      </c>
      <c r="H9" s="370">
        <v>643.56659999999988</v>
      </c>
      <c r="I9" s="370">
        <v>658.59100000000001</v>
      </c>
      <c r="J9" s="370">
        <v>670.75090000000012</v>
      </c>
      <c r="K9" s="370">
        <v>683.40229999999997</v>
      </c>
      <c r="L9" s="370">
        <v>695</v>
      </c>
      <c r="M9" s="370">
        <v>706</v>
      </c>
      <c r="N9" s="370">
        <v>725</v>
      </c>
      <c r="O9" s="370">
        <v>731</v>
      </c>
      <c r="P9" s="370">
        <v>757</v>
      </c>
      <c r="Q9" s="370">
        <v>796</v>
      </c>
      <c r="R9" s="370">
        <v>811</v>
      </c>
      <c r="S9" s="370">
        <v>811</v>
      </c>
      <c r="T9" s="376">
        <v>839.46410000000003</v>
      </c>
    </row>
    <row r="10" spans="1:20" x14ac:dyDescent="0.25">
      <c r="A10" s="453" t="s">
        <v>1</v>
      </c>
      <c r="B10" s="294">
        <v>19.2182</v>
      </c>
      <c r="C10" s="294">
        <v>19.694299999999998</v>
      </c>
      <c r="D10" s="294">
        <v>20.0655</v>
      </c>
      <c r="E10" s="294">
        <v>20.508500000000002</v>
      </c>
      <c r="F10" s="294">
        <v>21.043400000000002</v>
      </c>
      <c r="G10" s="294">
        <v>22</v>
      </c>
      <c r="H10" s="294">
        <v>22.0518</v>
      </c>
      <c r="I10" s="294">
        <v>22.661000000000001</v>
      </c>
      <c r="J10" s="294">
        <v>23.264099999999999</v>
      </c>
      <c r="K10" s="294">
        <v>23.842500000000001</v>
      </c>
      <c r="L10" s="294">
        <v>25</v>
      </c>
      <c r="M10" s="294">
        <v>25</v>
      </c>
      <c r="N10" s="294">
        <v>26</v>
      </c>
      <c r="O10" s="294">
        <v>26</v>
      </c>
      <c r="P10" s="294">
        <v>27</v>
      </c>
      <c r="Q10" s="294">
        <v>28</v>
      </c>
      <c r="R10" s="294">
        <v>28</v>
      </c>
      <c r="S10" s="294">
        <v>29</v>
      </c>
      <c r="T10" s="375">
        <v>29.465700000000002</v>
      </c>
    </row>
    <row r="11" spans="1:20" x14ac:dyDescent="0.25">
      <c r="A11" s="453" t="s">
        <v>2</v>
      </c>
      <c r="B11" s="294">
        <v>18.523400000000002</v>
      </c>
      <c r="C11" s="294">
        <v>18.664900000000003</v>
      </c>
      <c r="D11" s="294">
        <v>18.672900000000002</v>
      </c>
      <c r="E11" s="294">
        <v>18.7714</v>
      </c>
      <c r="F11" s="294">
        <v>18.820900000000002</v>
      </c>
      <c r="G11" s="294">
        <v>20</v>
      </c>
      <c r="H11" s="294">
        <v>19.558400000000002</v>
      </c>
      <c r="I11" s="294">
        <v>19.836200000000002</v>
      </c>
      <c r="J11" s="294">
        <v>20.104800000000001</v>
      </c>
      <c r="K11" s="294">
        <v>20.414300000000001</v>
      </c>
      <c r="L11" s="294">
        <v>21</v>
      </c>
      <c r="M11" s="294">
        <v>21</v>
      </c>
      <c r="N11" s="294">
        <v>21</v>
      </c>
      <c r="O11" s="294">
        <v>22</v>
      </c>
      <c r="P11" s="294">
        <v>22</v>
      </c>
      <c r="Q11" s="294">
        <v>23</v>
      </c>
      <c r="R11" s="294">
        <v>23</v>
      </c>
      <c r="S11" s="294">
        <v>24</v>
      </c>
      <c r="T11" s="375">
        <v>24.105400000000003</v>
      </c>
    </row>
    <row r="12" spans="1:20" x14ac:dyDescent="0.25">
      <c r="A12" s="453" t="s">
        <v>3</v>
      </c>
      <c r="B12" s="294">
        <v>25.067599999999999</v>
      </c>
      <c r="C12" s="294">
        <v>25.2286</v>
      </c>
      <c r="D12" s="294">
        <v>25.358000000000001</v>
      </c>
      <c r="E12" s="294">
        <v>25.496500000000001</v>
      </c>
      <c r="F12" s="294">
        <v>25.348299999999998</v>
      </c>
      <c r="G12" s="294">
        <v>25</v>
      </c>
      <c r="H12" s="294">
        <v>25.2437</v>
      </c>
      <c r="I12" s="294">
        <v>25.479299999999999</v>
      </c>
      <c r="J12" s="294">
        <v>25.659299999999998</v>
      </c>
      <c r="K12" s="294">
        <v>25.882099999999998</v>
      </c>
      <c r="L12" s="294">
        <v>26</v>
      </c>
      <c r="M12" s="294">
        <v>26</v>
      </c>
      <c r="N12" s="294">
        <v>27</v>
      </c>
      <c r="O12" s="294">
        <v>27</v>
      </c>
      <c r="P12" s="294">
        <v>27</v>
      </c>
      <c r="Q12" s="294">
        <v>28</v>
      </c>
      <c r="R12" s="294">
        <v>28</v>
      </c>
      <c r="S12" s="294">
        <v>28</v>
      </c>
      <c r="T12" s="375">
        <v>29.127400000000002</v>
      </c>
    </row>
    <row r="13" spans="1:20" x14ac:dyDescent="0.25">
      <c r="A13" s="453" t="s">
        <v>4</v>
      </c>
      <c r="B13" s="294">
        <v>28.793599999999998</v>
      </c>
      <c r="C13" s="294">
        <v>29.543400000000002</v>
      </c>
      <c r="D13" s="294">
        <v>30.007099999999998</v>
      </c>
      <c r="E13" s="294">
        <v>30.6234</v>
      </c>
      <c r="F13" s="294">
        <v>31.177900000000001</v>
      </c>
      <c r="G13" s="294">
        <v>31</v>
      </c>
      <c r="H13" s="294">
        <v>32.585299999999997</v>
      </c>
      <c r="I13" s="294">
        <v>33.569400000000002</v>
      </c>
      <c r="J13" s="294">
        <v>34.536900000000003</v>
      </c>
      <c r="K13" s="294">
        <v>35.319499999999998</v>
      </c>
      <c r="L13" s="294">
        <v>37</v>
      </c>
      <c r="M13" s="294">
        <v>38</v>
      </c>
      <c r="N13" s="294">
        <v>39</v>
      </c>
      <c r="O13" s="294">
        <v>40</v>
      </c>
      <c r="P13" s="294">
        <v>41</v>
      </c>
      <c r="Q13" s="294">
        <v>42</v>
      </c>
      <c r="R13" s="294">
        <v>43</v>
      </c>
      <c r="S13" s="294">
        <v>44</v>
      </c>
      <c r="T13" s="375">
        <v>45.421800000000005</v>
      </c>
    </row>
    <row r="14" spans="1:20" x14ac:dyDescent="0.25">
      <c r="A14" s="453" t="s">
        <v>5</v>
      </c>
      <c r="B14" s="294">
        <v>19.616499999999998</v>
      </c>
      <c r="C14" s="294">
        <v>19.3628</v>
      </c>
      <c r="D14" s="294">
        <v>19.4344</v>
      </c>
      <c r="E14" s="294">
        <v>19.4755</v>
      </c>
      <c r="F14" s="294">
        <v>19.2468</v>
      </c>
      <c r="G14" s="294">
        <v>19</v>
      </c>
      <c r="H14" s="294">
        <v>19.381900000000002</v>
      </c>
      <c r="I14" s="294">
        <v>19.536900000000003</v>
      </c>
      <c r="J14" s="294">
        <v>19.682599999999997</v>
      </c>
      <c r="K14" s="294">
        <v>19.776900000000001</v>
      </c>
      <c r="L14" s="294">
        <v>20</v>
      </c>
      <c r="M14" s="294">
        <v>20</v>
      </c>
      <c r="N14" s="294">
        <v>20</v>
      </c>
      <c r="O14" s="294">
        <v>20</v>
      </c>
      <c r="P14" s="294">
        <v>20</v>
      </c>
      <c r="Q14" s="294">
        <v>20</v>
      </c>
      <c r="R14" s="294">
        <v>21</v>
      </c>
      <c r="S14" s="294">
        <v>21</v>
      </c>
      <c r="T14" s="375">
        <v>21.1981</v>
      </c>
    </row>
    <row r="15" spans="1:20" x14ac:dyDescent="0.25">
      <c r="A15" s="453" t="s">
        <v>6</v>
      </c>
      <c r="B15" s="294">
        <v>15.314</v>
      </c>
      <c r="C15" s="294">
        <v>15.443700000000002</v>
      </c>
      <c r="D15" s="294">
        <v>15.577399999999999</v>
      </c>
      <c r="E15" s="294">
        <v>15.9244</v>
      </c>
      <c r="F15" s="294">
        <v>16.074300000000001</v>
      </c>
      <c r="G15" s="294">
        <v>16</v>
      </c>
      <c r="H15" s="294">
        <v>16.282399999999999</v>
      </c>
      <c r="I15" s="294">
        <v>16.522299999999998</v>
      </c>
      <c r="J15" s="294">
        <v>16.747499999999999</v>
      </c>
      <c r="K15" s="294">
        <v>17.047000000000001</v>
      </c>
      <c r="L15" s="294">
        <v>17</v>
      </c>
      <c r="M15" s="294">
        <v>18</v>
      </c>
      <c r="N15" s="294">
        <v>18</v>
      </c>
      <c r="O15" s="294">
        <v>18</v>
      </c>
      <c r="P15" s="294">
        <v>19</v>
      </c>
      <c r="Q15" s="294">
        <v>19</v>
      </c>
      <c r="R15" s="294">
        <v>20</v>
      </c>
      <c r="S15" s="294">
        <v>20</v>
      </c>
      <c r="T15" s="375">
        <v>20.160400000000003</v>
      </c>
    </row>
    <row r="16" spans="1:20" x14ac:dyDescent="0.25">
      <c r="A16" s="453" t="s">
        <v>7</v>
      </c>
      <c r="B16" s="294">
        <v>10.4115</v>
      </c>
      <c r="C16" s="294">
        <v>10.473700000000001</v>
      </c>
      <c r="D16" s="294">
        <v>10.5982</v>
      </c>
      <c r="E16" s="294">
        <v>10.6822</v>
      </c>
      <c r="F16" s="294">
        <v>10.702299999999999</v>
      </c>
      <c r="G16" s="294">
        <v>11</v>
      </c>
      <c r="H16" s="294">
        <v>10.8645</v>
      </c>
      <c r="I16" s="294">
        <v>10.879799999999999</v>
      </c>
      <c r="J16" s="294">
        <v>10.9635</v>
      </c>
      <c r="K16" s="294">
        <v>11.061500000000001</v>
      </c>
      <c r="L16" s="294">
        <v>11</v>
      </c>
      <c r="M16" s="294">
        <v>11</v>
      </c>
      <c r="N16" s="294">
        <v>11</v>
      </c>
      <c r="O16" s="294">
        <v>11</v>
      </c>
      <c r="P16" s="294">
        <v>12</v>
      </c>
      <c r="Q16" s="294">
        <v>12</v>
      </c>
      <c r="R16" s="294">
        <v>12</v>
      </c>
      <c r="S16" s="294">
        <v>12</v>
      </c>
      <c r="T16" s="375">
        <v>12.213299999999998</v>
      </c>
    </row>
    <row r="17" spans="1:20" x14ac:dyDescent="0.25">
      <c r="A17" s="453" t="s">
        <v>8</v>
      </c>
      <c r="B17" s="294">
        <v>14.438600000000001</v>
      </c>
      <c r="C17" s="294">
        <v>14.5989</v>
      </c>
      <c r="D17" s="294">
        <v>14.764100000000001</v>
      </c>
      <c r="E17" s="294">
        <v>14.9809</v>
      </c>
      <c r="F17" s="294">
        <v>15.2273</v>
      </c>
      <c r="G17" s="294">
        <v>15</v>
      </c>
      <c r="H17" s="294">
        <v>15.841299999999999</v>
      </c>
      <c r="I17" s="294">
        <v>16.2545</v>
      </c>
      <c r="J17" s="294">
        <v>16.722200000000001</v>
      </c>
      <c r="K17" s="294">
        <v>17.247</v>
      </c>
      <c r="L17" s="294">
        <v>18</v>
      </c>
      <c r="M17" s="294">
        <v>18</v>
      </c>
      <c r="N17" s="294">
        <v>18</v>
      </c>
      <c r="O17" s="294">
        <v>19</v>
      </c>
      <c r="P17" s="294">
        <v>19</v>
      </c>
      <c r="Q17" s="294">
        <v>20</v>
      </c>
      <c r="R17" s="294">
        <v>20</v>
      </c>
      <c r="S17" s="294">
        <v>21</v>
      </c>
      <c r="T17" s="375">
        <v>20.956700000000001</v>
      </c>
    </row>
    <row r="18" spans="1:20" x14ac:dyDescent="0.25">
      <c r="A18" s="453" t="s">
        <v>9</v>
      </c>
      <c r="B18" s="294">
        <v>14.839700000000001</v>
      </c>
      <c r="C18" s="294">
        <v>15.081299999999999</v>
      </c>
      <c r="D18" s="294">
        <v>15.6251</v>
      </c>
      <c r="E18" s="294">
        <v>15.781700000000001</v>
      </c>
      <c r="F18" s="294">
        <v>16.074999999999999</v>
      </c>
      <c r="G18" s="294">
        <v>16</v>
      </c>
      <c r="H18" s="294">
        <v>16.309899999999999</v>
      </c>
      <c r="I18" s="294">
        <v>17.149799999999999</v>
      </c>
      <c r="J18" s="294">
        <v>17.5578</v>
      </c>
      <c r="K18" s="294">
        <v>17.98</v>
      </c>
      <c r="L18" s="294">
        <v>18</v>
      </c>
      <c r="M18" s="294">
        <v>18</v>
      </c>
      <c r="N18" s="294">
        <v>19</v>
      </c>
      <c r="O18" s="294">
        <v>19</v>
      </c>
      <c r="P18" s="294">
        <v>19</v>
      </c>
      <c r="Q18" s="294">
        <v>20</v>
      </c>
      <c r="R18" s="294">
        <v>20</v>
      </c>
      <c r="S18" s="294">
        <v>21</v>
      </c>
      <c r="T18" s="375">
        <v>21.171599999999998</v>
      </c>
    </row>
    <row r="19" spans="1:20" x14ac:dyDescent="0.25">
      <c r="A19" s="453" t="s">
        <v>10</v>
      </c>
      <c r="B19" s="294">
        <v>107.4483</v>
      </c>
      <c r="C19" s="294">
        <v>108.9143</v>
      </c>
      <c r="D19" s="294">
        <v>111.602</v>
      </c>
      <c r="E19" s="294">
        <v>114.1477</v>
      </c>
      <c r="F19" s="294">
        <v>117.0395</v>
      </c>
      <c r="G19" s="294">
        <v>120</v>
      </c>
      <c r="H19" s="294">
        <v>125.1003</v>
      </c>
      <c r="I19" s="294">
        <v>130.5282</v>
      </c>
      <c r="J19" s="294">
        <v>134.69550000000001</v>
      </c>
      <c r="K19" s="294">
        <v>139.90360000000001</v>
      </c>
      <c r="L19" s="294">
        <v>144</v>
      </c>
      <c r="M19" s="294">
        <v>149</v>
      </c>
      <c r="N19" s="294">
        <v>150</v>
      </c>
      <c r="O19" s="294">
        <v>150</v>
      </c>
      <c r="P19" s="294">
        <v>168</v>
      </c>
      <c r="Q19" s="294">
        <v>199</v>
      </c>
      <c r="R19" s="294">
        <v>207</v>
      </c>
      <c r="S19" s="294">
        <v>195</v>
      </c>
      <c r="T19" s="375">
        <v>215.20620000000002</v>
      </c>
    </row>
    <row r="20" spans="1:20" x14ac:dyDescent="0.25">
      <c r="A20" s="453" t="s">
        <v>11</v>
      </c>
      <c r="B20" s="294">
        <v>10.3626</v>
      </c>
      <c r="C20" s="294">
        <v>10.509499999999999</v>
      </c>
      <c r="D20" s="294">
        <v>10.584700000000002</v>
      </c>
      <c r="E20" s="294">
        <v>10.5123</v>
      </c>
      <c r="F20" s="294">
        <v>10.6883</v>
      </c>
      <c r="G20" s="294">
        <v>11</v>
      </c>
      <c r="H20" s="294">
        <v>10.7858</v>
      </c>
      <c r="I20" s="294">
        <v>11.7736</v>
      </c>
      <c r="J20" s="294">
        <v>12.011899999999999</v>
      </c>
      <c r="K20" s="294">
        <v>12.2599</v>
      </c>
      <c r="L20" s="294">
        <v>12</v>
      </c>
      <c r="M20" s="294">
        <v>13</v>
      </c>
      <c r="N20" s="294">
        <v>13</v>
      </c>
      <c r="O20" s="294">
        <v>13</v>
      </c>
      <c r="P20" s="294">
        <v>13</v>
      </c>
      <c r="Q20" s="294">
        <v>14</v>
      </c>
      <c r="R20" s="294">
        <v>14</v>
      </c>
      <c r="S20" s="294">
        <v>14</v>
      </c>
      <c r="T20" s="375">
        <v>14.1685</v>
      </c>
    </row>
    <row r="21" spans="1:20" x14ac:dyDescent="0.25">
      <c r="A21" s="453" t="s">
        <v>12</v>
      </c>
      <c r="B21" s="294">
        <v>16.468499999999999</v>
      </c>
      <c r="C21" s="294">
        <v>16.648</v>
      </c>
      <c r="D21" s="294">
        <v>17.003</v>
      </c>
      <c r="E21" s="294">
        <v>17.082699999999999</v>
      </c>
      <c r="F21" s="294">
        <v>17.278200000000002</v>
      </c>
      <c r="G21" s="294">
        <v>18</v>
      </c>
      <c r="H21" s="294">
        <v>17.740299999999998</v>
      </c>
      <c r="I21" s="294">
        <v>18.2957</v>
      </c>
      <c r="J21" s="294">
        <v>18.6816</v>
      </c>
      <c r="K21" s="294">
        <v>18.9772</v>
      </c>
      <c r="L21" s="294">
        <v>19</v>
      </c>
      <c r="M21" s="294">
        <v>20</v>
      </c>
      <c r="N21" s="294">
        <v>20</v>
      </c>
      <c r="O21" s="294">
        <v>20</v>
      </c>
      <c r="P21" s="294">
        <v>21</v>
      </c>
      <c r="Q21" s="294">
        <v>21</v>
      </c>
      <c r="R21" s="294">
        <v>22</v>
      </c>
      <c r="S21" s="294">
        <v>22</v>
      </c>
      <c r="T21" s="375">
        <v>22.704699999999999</v>
      </c>
    </row>
    <row r="22" spans="1:20" x14ac:dyDescent="0.25">
      <c r="A22" s="453" t="s">
        <v>13</v>
      </c>
      <c r="B22" s="294">
        <v>15.4359</v>
      </c>
      <c r="C22" s="294">
        <v>15.5565</v>
      </c>
      <c r="D22" s="294">
        <v>15.722899999999999</v>
      </c>
      <c r="E22" s="294">
        <v>15.923200000000001</v>
      </c>
      <c r="F22" s="294">
        <v>15.975200000000001</v>
      </c>
      <c r="G22" s="294">
        <v>16</v>
      </c>
      <c r="H22" s="294">
        <v>16.270499999999998</v>
      </c>
      <c r="I22" s="294">
        <v>16.535799999999998</v>
      </c>
      <c r="J22" s="294">
        <v>16.725099999999998</v>
      </c>
      <c r="K22" s="294">
        <v>16.9163</v>
      </c>
      <c r="L22" s="294">
        <v>17</v>
      </c>
      <c r="M22" s="294">
        <v>17</v>
      </c>
      <c r="N22" s="294">
        <v>17</v>
      </c>
      <c r="O22" s="294">
        <v>18</v>
      </c>
      <c r="P22" s="294">
        <v>18</v>
      </c>
      <c r="Q22" s="294">
        <v>18</v>
      </c>
      <c r="R22" s="294">
        <v>18</v>
      </c>
      <c r="S22" s="294">
        <v>19</v>
      </c>
      <c r="T22" s="375">
        <v>18.6311</v>
      </c>
    </row>
    <row r="23" spans="1:20" x14ac:dyDescent="0.25">
      <c r="A23" s="453" t="s">
        <v>14</v>
      </c>
      <c r="B23" s="294">
        <v>13.1599</v>
      </c>
      <c r="C23" s="294">
        <v>13.401999999999999</v>
      </c>
      <c r="D23" s="294">
        <v>13.535399999999999</v>
      </c>
      <c r="E23" s="294">
        <v>13.624700000000001</v>
      </c>
      <c r="F23" s="294">
        <v>13.8919</v>
      </c>
      <c r="G23" s="294">
        <v>14</v>
      </c>
      <c r="H23" s="294">
        <v>14.0404</v>
      </c>
      <c r="I23" s="294">
        <v>14.177700000000002</v>
      </c>
      <c r="J23" s="294">
        <v>14.3489</v>
      </c>
      <c r="K23" s="294">
        <v>14.530700000000001</v>
      </c>
      <c r="L23" s="294">
        <v>15</v>
      </c>
      <c r="M23" s="294">
        <v>15</v>
      </c>
      <c r="N23" s="294">
        <v>15</v>
      </c>
      <c r="O23" s="294">
        <v>15</v>
      </c>
      <c r="P23" s="294">
        <v>16</v>
      </c>
      <c r="Q23" s="294">
        <v>16</v>
      </c>
      <c r="R23" s="294">
        <v>16</v>
      </c>
      <c r="S23" s="294">
        <v>17</v>
      </c>
      <c r="T23" s="375">
        <v>17.476700000000001</v>
      </c>
    </row>
    <row r="24" spans="1:20" x14ac:dyDescent="0.25">
      <c r="A24" s="453" t="s">
        <v>15</v>
      </c>
      <c r="B24" s="294">
        <v>23.064700000000002</v>
      </c>
      <c r="C24" s="294">
        <v>23.223299999999998</v>
      </c>
      <c r="D24" s="294">
        <v>23.6844</v>
      </c>
      <c r="E24" s="294">
        <v>23.8141</v>
      </c>
      <c r="F24" s="294">
        <v>24.0886</v>
      </c>
      <c r="G24" s="294">
        <v>24</v>
      </c>
      <c r="H24" s="294">
        <v>24.388300000000001</v>
      </c>
      <c r="I24" s="294">
        <v>24.581099999999999</v>
      </c>
      <c r="J24" s="294">
        <v>24.6782</v>
      </c>
      <c r="K24" s="294">
        <v>24.887499999999999</v>
      </c>
      <c r="L24" s="294">
        <v>25</v>
      </c>
      <c r="M24" s="294">
        <v>25</v>
      </c>
      <c r="N24" s="294">
        <v>26</v>
      </c>
      <c r="O24" s="294">
        <v>26</v>
      </c>
      <c r="P24" s="294">
        <v>26</v>
      </c>
      <c r="Q24" s="294">
        <v>26</v>
      </c>
      <c r="R24" s="294">
        <v>27</v>
      </c>
      <c r="S24" s="294">
        <v>27</v>
      </c>
      <c r="T24" s="375">
        <v>27.234500000000001</v>
      </c>
    </row>
    <row r="25" spans="1:20" x14ac:dyDescent="0.25">
      <c r="A25" s="453" t="s">
        <v>16</v>
      </c>
      <c r="B25" s="294">
        <v>28.879300000000001</v>
      </c>
      <c r="C25" s="294">
        <v>28.9985</v>
      </c>
      <c r="D25" s="294">
        <v>29.160400000000003</v>
      </c>
      <c r="E25" s="294">
        <v>29.3004</v>
      </c>
      <c r="F25" s="294">
        <v>29.448</v>
      </c>
      <c r="G25" s="294">
        <v>29</v>
      </c>
      <c r="H25" s="294">
        <v>28.940999999999999</v>
      </c>
      <c r="I25" s="294">
        <v>29.167200000000001</v>
      </c>
      <c r="J25" s="294">
        <v>29.5213</v>
      </c>
      <c r="K25" s="294">
        <v>29.785900000000002</v>
      </c>
      <c r="L25" s="294">
        <v>30</v>
      </c>
      <c r="M25" s="294">
        <v>30</v>
      </c>
      <c r="N25" s="294">
        <v>30</v>
      </c>
      <c r="O25" s="294">
        <v>30</v>
      </c>
      <c r="P25" s="294">
        <v>29</v>
      </c>
      <c r="Q25" s="294">
        <v>29</v>
      </c>
      <c r="R25" s="294">
        <v>30</v>
      </c>
      <c r="S25" s="294">
        <v>30</v>
      </c>
      <c r="T25" s="375">
        <v>30.4239</v>
      </c>
    </row>
    <row r="26" spans="1:20" x14ac:dyDescent="0.25">
      <c r="A26" s="453" t="s">
        <v>17</v>
      </c>
      <c r="B26" s="294">
        <v>21.8491</v>
      </c>
      <c r="C26" s="294">
        <v>21.898499999999999</v>
      </c>
      <c r="D26" s="294">
        <v>22.011800000000001</v>
      </c>
      <c r="E26" s="294">
        <v>22.134</v>
      </c>
      <c r="F26" s="294">
        <v>22.281400000000001</v>
      </c>
      <c r="G26" s="294">
        <v>23</v>
      </c>
      <c r="H26" s="294">
        <v>22.7379</v>
      </c>
      <c r="I26" s="294">
        <v>23.082799999999999</v>
      </c>
      <c r="J26" s="294">
        <v>23.294799999999999</v>
      </c>
      <c r="K26" s="294">
        <v>23.563599999999997</v>
      </c>
      <c r="L26" s="294">
        <v>24</v>
      </c>
      <c r="M26" s="294">
        <v>24</v>
      </c>
      <c r="N26" s="294">
        <v>24</v>
      </c>
      <c r="O26" s="294">
        <v>24</v>
      </c>
      <c r="P26" s="294">
        <v>24</v>
      </c>
      <c r="Q26" s="294">
        <v>25</v>
      </c>
      <c r="R26" s="294">
        <v>25</v>
      </c>
      <c r="S26" s="294">
        <v>26</v>
      </c>
      <c r="T26" s="375">
        <v>26.1693</v>
      </c>
    </row>
    <row r="27" spans="1:20" x14ac:dyDescent="0.25">
      <c r="A27" s="453" t="s">
        <v>18</v>
      </c>
      <c r="B27" s="294">
        <v>185.06360000000001</v>
      </c>
      <c r="C27" s="294">
        <v>188.18120000000002</v>
      </c>
      <c r="D27" s="294">
        <v>191.81179999999998</v>
      </c>
      <c r="E27" s="294">
        <v>195.20270000000002</v>
      </c>
      <c r="F27" s="294">
        <v>198.81779999999998</v>
      </c>
      <c r="G27" s="294">
        <v>202</v>
      </c>
      <c r="H27" s="294">
        <v>205.44289999999998</v>
      </c>
      <c r="I27" s="294">
        <v>208.55970000000002</v>
      </c>
      <c r="J27" s="294">
        <v>211.5549</v>
      </c>
      <c r="K27" s="294">
        <v>214.0068</v>
      </c>
      <c r="L27" s="294">
        <v>216</v>
      </c>
      <c r="M27" s="294">
        <v>218</v>
      </c>
      <c r="N27" s="294">
        <v>231</v>
      </c>
      <c r="O27" s="294">
        <v>233</v>
      </c>
      <c r="P27" s="294">
        <v>234</v>
      </c>
      <c r="Q27" s="294">
        <v>236</v>
      </c>
      <c r="R27" s="294">
        <v>237</v>
      </c>
      <c r="S27" s="294">
        <v>242</v>
      </c>
      <c r="T27" s="375">
        <v>243.62879999999998</v>
      </c>
    </row>
    <row r="28" spans="1:20" ht="18" x14ac:dyDescent="0.25">
      <c r="A28" s="175" t="s">
        <v>186</v>
      </c>
      <c r="B28" s="370">
        <v>236.01689999999999</v>
      </c>
      <c r="C28" s="370">
        <v>238.29870000000003</v>
      </c>
      <c r="D28" s="370">
        <v>239.86860000000001</v>
      </c>
      <c r="E28" s="370">
        <v>242.09719999999999</v>
      </c>
      <c r="F28" s="370">
        <v>243.98669999999998</v>
      </c>
      <c r="G28" s="370">
        <v>246</v>
      </c>
      <c r="H28" s="370">
        <v>249.35570000000001</v>
      </c>
      <c r="I28" s="370">
        <v>254.2885</v>
      </c>
      <c r="J28" s="370">
        <v>258.7595</v>
      </c>
      <c r="K28" s="370">
        <v>262.33570000000003</v>
      </c>
      <c r="L28" s="370">
        <v>267</v>
      </c>
      <c r="M28" s="370">
        <v>271</v>
      </c>
      <c r="N28" s="370">
        <v>277</v>
      </c>
      <c r="O28" s="370">
        <v>275</v>
      </c>
      <c r="P28" s="370">
        <v>272</v>
      </c>
      <c r="Q28" s="370">
        <v>286</v>
      </c>
      <c r="R28" s="370">
        <v>294</v>
      </c>
      <c r="S28" s="370">
        <v>302</v>
      </c>
      <c r="T28" s="376">
        <v>309.20309999999995</v>
      </c>
    </row>
    <row r="29" spans="1:20" x14ac:dyDescent="0.25">
      <c r="A29" s="453" t="s">
        <v>19</v>
      </c>
      <c r="B29" s="294">
        <v>11.009600000000001</v>
      </c>
      <c r="C29" s="294">
        <v>11.062700000000001</v>
      </c>
      <c r="D29" s="294">
        <v>11.12</v>
      </c>
      <c r="E29" s="294">
        <v>11.1938</v>
      </c>
      <c r="F29" s="294">
        <v>11.268700000000001</v>
      </c>
      <c r="G29" s="294">
        <v>12</v>
      </c>
      <c r="H29" s="294">
        <v>11.4306</v>
      </c>
      <c r="I29" s="294">
        <v>11.7515</v>
      </c>
      <c r="J29" s="294">
        <v>11.879700000000001</v>
      </c>
      <c r="K29" s="294">
        <v>11.9931</v>
      </c>
      <c r="L29" s="294">
        <v>12</v>
      </c>
      <c r="M29" s="294">
        <v>12</v>
      </c>
      <c r="N29" s="294">
        <v>12</v>
      </c>
      <c r="O29" s="294">
        <v>12</v>
      </c>
      <c r="P29" s="294">
        <v>13</v>
      </c>
      <c r="Q29" s="294">
        <v>13</v>
      </c>
      <c r="R29" s="294">
        <v>13</v>
      </c>
      <c r="S29" s="294">
        <v>13</v>
      </c>
      <c r="T29" s="375">
        <v>13.210700000000001</v>
      </c>
    </row>
    <row r="30" spans="1:20" x14ac:dyDescent="0.25">
      <c r="A30" s="453" t="s">
        <v>20</v>
      </c>
      <c r="B30" s="294">
        <v>16.503400000000003</v>
      </c>
      <c r="C30" s="294">
        <v>16.404900000000001</v>
      </c>
      <c r="D30" s="294">
        <v>16.3795</v>
      </c>
      <c r="E30" s="294">
        <v>16.5319</v>
      </c>
      <c r="F30" s="294">
        <v>16.366799999999998</v>
      </c>
      <c r="G30" s="294">
        <v>16</v>
      </c>
      <c r="H30" s="294">
        <v>16.4754</v>
      </c>
      <c r="I30" s="294">
        <v>16.542000000000002</v>
      </c>
      <c r="J30" s="294">
        <v>16.5318</v>
      </c>
      <c r="K30" s="294">
        <v>16.357700000000001</v>
      </c>
      <c r="L30" s="294">
        <v>16</v>
      </c>
      <c r="M30" s="294">
        <v>16</v>
      </c>
      <c r="N30" s="294">
        <v>16</v>
      </c>
      <c r="O30" s="294">
        <v>17</v>
      </c>
      <c r="P30" s="294">
        <v>17</v>
      </c>
      <c r="Q30" s="294">
        <v>17</v>
      </c>
      <c r="R30" s="294">
        <v>17</v>
      </c>
      <c r="S30" s="294">
        <v>17</v>
      </c>
      <c r="T30" s="375">
        <v>17.745900000000002</v>
      </c>
    </row>
    <row r="31" spans="1:20" x14ac:dyDescent="0.25">
      <c r="A31" s="453" t="s">
        <v>21</v>
      </c>
      <c r="B31" s="294">
        <v>20.866599999999998</v>
      </c>
      <c r="C31" s="294">
        <v>21.040200000000002</v>
      </c>
      <c r="D31" s="294">
        <v>21.042000000000002</v>
      </c>
      <c r="E31" s="294">
        <v>21.076000000000001</v>
      </c>
      <c r="F31" s="294">
        <v>21.1053</v>
      </c>
      <c r="G31" s="294">
        <v>21</v>
      </c>
      <c r="H31" s="294">
        <v>20.641500000000001</v>
      </c>
      <c r="I31" s="294">
        <v>20.7393</v>
      </c>
      <c r="J31" s="294">
        <v>20.918400000000002</v>
      </c>
      <c r="K31" s="294">
        <v>21.033000000000001</v>
      </c>
      <c r="L31" s="294">
        <v>21</v>
      </c>
      <c r="M31" s="294">
        <v>21</v>
      </c>
      <c r="N31" s="294">
        <v>21</v>
      </c>
      <c r="O31" s="294">
        <v>21</v>
      </c>
      <c r="P31" s="294">
        <v>21</v>
      </c>
      <c r="Q31" s="294">
        <v>21</v>
      </c>
      <c r="R31" s="294">
        <v>22</v>
      </c>
      <c r="S31" s="294">
        <v>22</v>
      </c>
      <c r="T31" s="375">
        <v>21.992799999999999</v>
      </c>
    </row>
    <row r="32" spans="1:20" x14ac:dyDescent="0.25">
      <c r="A32" s="120" t="s">
        <v>22</v>
      </c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375"/>
    </row>
    <row r="33" spans="1:20" ht="19.5" x14ac:dyDescent="0.25">
      <c r="A33" s="450" t="s">
        <v>23</v>
      </c>
      <c r="B33" s="293">
        <v>0.49780000000000002</v>
      </c>
      <c r="C33" s="293">
        <v>0.52049999999999996</v>
      </c>
      <c r="D33" s="293">
        <v>0.52429999999999999</v>
      </c>
      <c r="E33" s="293">
        <v>0.52339999999999998</v>
      </c>
      <c r="F33" s="293">
        <v>0.53579999999999994</v>
      </c>
      <c r="G33" s="293">
        <v>0.6</v>
      </c>
      <c r="H33" s="293">
        <v>0.57899999999999996</v>
      </c>
      <c r="I33" s="293">
        <v>0.6038</v>
      </c>
      <c r="J33" s="293">
        <v>0.62849999999999995</v>
      </c>
      <c r="K33" s="293">
        <v>0.64200000000000002</v>
      </c>
      <c r="L33" s="293">
        <v>0.7</v>
      </c>
      <c r="M33" s="293">
        <v>0.7</v>
      </c>
      <c r="N33" s="293">
        <v>0.7</v>
      </c>
      <c r="O33" s="293">
        <v>1</v>
      </c>
      <c r="P33" s="293">
        <v>1</v>
      </c>
      <c r="Q33" s="293">
        <v>1</v>
      </c>
      <c r="R33" s="293">
        <v>1</v>
      </c>
      <c r="S33" s="293">
        <v>1</v>
      </c>
      <c r="T33" s="439">
        <v>1</v>
      </c>
    </row>
    <row r="34" spans="1:20" ht="27.75" customHeight="1" x14ac:dyDescent="0.25">
      <c r="A34" s="450" t="s">
        <v>124</v>
      </c>
      <c r="B34" s="294">
        <v>20.368799999999997</v>
      </c>
      <c r="C34" s="294">
        <v>20.519700000000004</v>
      </c>
      <c r="D34" s="294">
        <v>20.517700000000001</v>
      </c>
      <c r="E34" s="294">
        <v>20.552600000000002</v>
      </c>
      <c r="F34" s="294">
        <v>20.569500000000001</v>
      </c>
      <c r="G34" s="294">
        <v>20</v>
      </c>
      <c r="H34" s="294">
        <v>20.0625</v>
      </c>
      <c r="I34" s="294">
        <v>20.1355</v>
      </c>
      <c r="J34" s="294">
        <v>20.289900000000003</v>
      </c>
      <c r="K34" s="294">
        <v>20.391000000000002</v>
      </c>
      <c r="L34" s="294">
        <v>20</v>
      </c>
      <c r="M34" s="294">
        <v>20</v>
      </c>
      <c r="N34" s="294">
        <v>21</v>
      </c>
      <c r="O34" s="294">
        <v>20</v>
      </c>
      <c r="P34" s="294">
        <v>20</v>
      </c>
      <c r="Q34" s="294">
        <v>21</v>
      </c>
      <c r="R34" s="294">
        <v>21</v>
      </c>
      <c r="S34" s="294">
        <v>21</v>
      </c>
      <c r="T34" s="375">
        <v>21.2041</v>
      </c>
    </row>
    <row r="35" spans="1:20" x14ac:dyDescent="0.25">
      <c r="A35" s="453" t="s">
        <v>24</v>
      </c>
      <c r="B35" s="294">
        <v>17.776599999999998</v>
      </c>
      <c r="C35" s="294">
        <v>17.9648</v>
      </c>
      <c r="D35" s="294">
        <v>18.119799999999998</v>
      </c>
      <c r="E35" s="294">
        <v>18.302700000000002</v>
      </c>
      <c r="F35" s="294">
        <v>18.419700000000002</v>
      </c>
      <c r="G35" s="294">
        <v>18</v>
      </c>
      <c r="H35" s="294">
        <v>18.634900000000002</v>
      </c>
      <c r="I35" s="294">
        <v>18.911099999999998</v>
      </c>
      <c r="J35" s="294">
        <v>19.283900000000003</v>
      </c>
      <c r="K35" s="294">
        <v>19.6066</v>
      </c>
      <c r="L35" s="294">
        <v>20</v>
      </c>
      <c r="M35" s="294">
        <v>20</v>
      </c>
      <c r="N35" s="294">
        <v>20</v>
      </c>
      <c r="O35" s="294">
        <v>21</v>
      </c>
      <c r="P35" s="294">
        <v>21</v>
      </c>
      <c r="Q35" s="294">
        <v>22</v>
      </c>
      <c r="R35" s="294">
        <v>22</v>
      </c>
      <c r="S35" s="294">
        <v>23</v>
      </c>
      <c r="T35" s="375">
        <v>22.794499999999999</v>
      </c>
    </row>
    <row r="36" spans="1:20" x14ac:dyDescent="0.25">
      <c r="A36" s="453" t="s">
        <v>25</v>
      </c>
      <c r="B36" s="294">
        <v>13.6577</v>
      </c>
      <c r="C36" s="294">
        <v>13.8437</v>
      </c>
      <c r="D36" s="294">
        <v>14.0908</v>
      </c>
      <c r="E36" s="294">
        <v>14.2576</v>
      </c>
      <c r="F36" s="294">
        <v>14.485700000000001</v>
      </c>
      <c r="G36" s="294">
        <v>15</v>
      </c>
      <c r="H36" s="294">
        <v>14.9795</v>
      </c>
      <c r="I36" s="294">
        <v>15.5838</v>
      </c>
      <c r="J36" s="294">
        <v>16.290900000000001</v>
      </c>
      <c r="K36" s="294">
        <v>16.937900000000003</v>
      </c>
      <c r="L36" s="294">
        <v>17</v>
      </c>
      <c r="M36" s="294">
        <v>18</v>
      </c>
      <c r="N36" s="294">
        <v>18</v>
      </c>
      <c r="O36" s="294">
        <v>19</v>
      </c>
      <c r="P36" s="294">
        <v>20</v>
      </c>
      <c r="Q36" s="294">
        <v>21</v>
      </c>
      <c r="R36" s="294">
        <v>21</v>
      </c>
      <c r="S36" s="294">
        <v>22</v>
      </c>
      <c r="T36" s="375">
        <v>22.008500000000002</v>
      </c>
    </row>
    <row r="37" spans="1:20" x14ac:dyDescent="0.25">
      <c r="A37" s="453" t="s">
        <v>26</v>
      </c>
      <c r="B37" s="294">
        <v>23.8337</v>
      </c>
      <c r="C37" s="294">
        <v>24.476299999999998</v>
      </c>
      <c r="D37" s="294">
        <v>24.650599999999997</v>
      </c>
      <c r="E37" s="294">
        <v>24.975099999999998</v>
      </c>
      <c r="F37" s="294">
        <v>24.848500000000001</v>
      </c>
      <c r="G37" s="294">
        <v>25</v>
      </c>
      <c r="H37" s="294">
        <v>25.482800000000001</v>
      </c>
      <c r="I37" s="294">
        <v>25.886700000000001</v>
      </c>
      <c r="J37" s="294">
        <v>26.224700000000002</v>
      </c>
      <c r="K37" s="294">
        <v>26.642499999999998</v>
      </c>
      <c r="L37" s="294">
        <v>27</v>
      </c>
      <c r="M37" s="294">
        <v>27</v>
      </c>
      <c r="N37" s="294">
        <v>28</v>
      </c>
      <c r="O37" s="294">
        <v>26</v>
      </c>
      <c r="P37" s="294">
        <v>27</v>
      </c>
      <c r="Q37" s="294">
        <v>28</v>
      </c>
      <c r="R37" s="294">
        <v>29</v>
      </c>
      <c r="S37" s="294">
        <v>30</v>
      </c>
      <c r="T37" s="375">
        <v>32.261299999999999</v>
      </c>
    </row>
    <row r="38" spans="1:20" x14ac:dyDescent="0.25">
      <c r="A38" s="453" t="s">
        <v>27</v>
      </c>
      <c r="B38" s="294">
        <v>18.5426</v>
      </c>
      <c r="C38" s="294">
        <v>18.554599999999997</v>
      </c>
      <c r="D38" s="294">
        <v>18.110099999999999</v>
      </c>
      <c r="E38" s="294">
        <v>18.099799999999998</v>
      </c>
      <c r="F38" s="294">
        <v>17.895499999999998</v>
      </c>
      <c r="G38" s="294">
        <v>18</v>
      </c>
      <c r="H38" s="294">
        <v>17.859900000000003</v>
      </c>
      <c r="I38" s="294">
        <v>17.8139</v>
      </c>
      <c r="J38" s="294">
        <v>17.808299999999999</v>
      </c>
      <c r="K38" s="294">
        <v>17.8203</v>
      </c>
      <c r="L38" s="294">
        <v>18</v>
      </c>
      <c r="M38" s="294">
        <v>18</v>
      </c>
      <c r="N38" s="294">
        <v>18</v>
      </c>
      <c r="O38" s="294">
        <v>18</v>
      </c>
      <c r="P38" s="294">
        <v>18</v>
      </c>
      <c r="Q38" s="294">
        <v>18</v>
      </c>
      <c r="R38" s="294">
        <v>18</v>
      </c>
      <c r="S38" s="294">
        <v>18</v>
      </c>
      <c r="T38" s="375">
        <v>17.735700000000001</v>
      </c>
    </row>
    <row r="39" spans="1:20" x14ac:dyDescent="0.25">
      <c r="A39" s="453" t="s">
        <v>28</v>
      </c>
      <c r="B39" s="294">
        <v>10.077299999999999</v>
      </c>
      <c r="C39" s="294">
        <v>10.1881</v>
      </c>
      <c r="D39" s="294">
        <v>10.253399999999999</v>
      </c>
      <c r="E39" s="294">
        <v>10.308999999999999</v>
      </c>
      <c r="F39" s="294">
        <v>10.3363</v>
      </c>
      <c r="G39" s="294">
        <v>10</v>
      </c>
      <c r="H39" s="294">
        <v>10.5381</v>
      </c>
      <c r="I39" s="294">
        <v>10.697299999999998</v>
      </c>
      <c r="J39" s="294">
        <v>10.862</v>
      </c>
      <c r="K39" s="294">
        <v>10.774700000000001</v>
      </c>
      <c r="L39" s="294">
        <v>11</v>
      </c>
      <c r="M39" s="294">
        <v>11</v>
      </c>
      <c r="N39" s="294">
        <v>11</v>
      </c>
      <c r="O39" s="294">
        <v>11</v>
      </c>
      <c r="P39" s="294">
        <v>12</v>
      </c>
      <c r="Q39" s="294">
        <v>12</v>
      </c>
      <c r="R39" s="294">
        <v>12</v>
      </c>
      <c r="S39" s="294">
        <v>12</v>
      </c>
      <c r="T39" s="375">
        <v>12.139200000000001</v>
      </c>
    </row>
    <row r="40" spans="1:20" x14ac:dyDescent="0.25">
      <c r="A40" s="453" t="s">
        <v>29</v>
      </c>
      <c r="B40" s="294">
        <v>10.2784</v>
      </c>
      <c r="C40" s="294">
        <v>10.3346</v>
      </c>
      <c r="D40" s="294">
        <v>10.4193</v>
      </c>
      <c r="E40" s="294">
        <v>10.524299999999998</v>
      </c>
      <c r="F40" s="294">
        <v>10.610299999999999</v>
      </c>
      <c r="G40" s="294">
        <v>11</v>
      </c>
      <c r="H40" s="294">
        <v>10.766399999999999</v>
      </c>
      <c r="I40" s="294">
        <v>10.7799</v>
      </c>
      <c r="J40" s="294">
        <v>11.078100000000001</v>
      </c>
      <c r="K40" s="294">
        <v>11.2333</v>
      </c>
      <c r="L40" s="294">
        <v>11</v>
      </c>
      <c r="M40" s="294">
        <v>11</v>
      </c>
      <c r="N40" s="294">
        <v>12</v>
      </c>
      <c r="O40" s="294">
        <v>12</v>
      </c>
      <c r="P40" s="294">
        <v>12</v>
      </c>
      <c r="Q40" s="294">
        <v>12</v>
      </c>
      <c r="R40" s="294">
        <v>12</v>
      </c>
      <c r="S40" s="294">
        <v>12</v>
      </c>
      <c r="T40" s="375">
        <v>12.5525</v>
      </c>
    </row>
    <row r="41" spans="1:20" x14ac:dyDescent="0.25">
      <c r="A41" s="453" t="s">
        <v>30</v>
      </c>
      <c r="B41" s="294">
        <v>93.471000000000004</v>
      </c>
      <c r="C41" s="294">
        <v>94.42880000000001</v>
      </c>
      <c r="D41" s="294">
        <v>95.68310000000001</v>
      </c>
      <c r="E41" s="294">
        <v>96.826999999999998</v>
      </c>
      <c r="F41" s="294">
        <v>98.649899999999988</v>
      </c>
      <c r="G41" s="294">
        <v>100</v>
      </c>
      <c r="H41" s="294">
        <v>102.54660000000001</v>
      </c>
      <c r="I41" s="294">
        <v>105.583</v>
      </c>
      <c r="J41" s="294">
        <v>107.8817</v>
      </c>
      <c r="K41" s="294">
        <v>109.93660000000001</v>
      </c>
      <c r="L41" s="294">
        <v>113</v>
      </c>
      <c r="M41" s="294">
        <v>115</v>
      </c>
      <c r="N41" s="294">
        <v>120</v>
      </c>
      <c r="O41" s="294" t="s">
        <v>379</v>
      </c>
      <c r="P41" s="294">
        <v>111</v>
      </c>
      <c r="Q41" s="294">
        <v>123</v>
      </c>
      <c r="R41" s="294">
        <v>128</v>
      </c>
      <c r="S41" s="294">
        <v>133</v>
      </c>
      <c r="T41" s="375">
        <v>136.762</v>
      </c>
    </row>
    <row r="42" spans="1:20" ht="18" x14ac:dyDescent="0.25">
      <c r="A42" s="175" t="s">
        <v>136</v>
      </c>
      <c r="B42" s="370">
        <v>159.57810000000001</v>
      </c>
      <c r="C42" s="370">
        <v>161.36040000000003</v>
      </c>
      <c r="D42" s="370">
        <v>163.76780000000002</v>
      </c>
      <c r="E42" s="370">
        <v>166.4802</v>
      </c>
      <c r="F42" s="370">
        <v>167.86279999999999</v>
      </c>
      <c r="G42" s="370">
        <v>169</v>
      </c>
      <c r="H42" s="370">
        <v>173.73929999999999</v>
      </c>
      <c r="I42" s="370">
        <v>178.05789999999999</v>
      </c>
      <c r="J42" s="370">
        <v>182.60229999999999</v>
      </c>
      <c r="K42" s="370">
        <v>186.4469</v>
      </c>
      <c r="L42" s="370">
        <v>191</v>
      </c>
      <c r="M42" s="370">
        <v>195</v>
      </c>
      <c r="N42" s="370">
        <v>199</v>
      </c>
      <c r="O42" s="370">
        <v>203</v>
      </c>
      <c r="P42" s="370">
        <v>230</v>
      </c>
      <c r="Q42" s="370">
        <v>236</v>
      </c>
      <c r="R42" s="370">
        <v>245</v>
      </c>
      <c r="S42" s="370">
        <v>256</v>
      </c>
      <c r="T42" s="376">
        <v>265.24779999999998</v>
      </c>
    </row>
    <row r="43" spans="1:20" x14ac:dyDescent="0.25">
      <c r="A43" s="453" t="s">
        <v>31</v>
      </c>
      <c r="B43" s="294">
        <v>5.3173999999999992</v>
      </c>
      <c r="C43" s="294">
        <v>5.3851000000000004</v>
      </c>
      <c r="D43" s="294">
        <v>5.4726999999999997</v>
      </c>
      <c r="E43" s="294">
        <v>5.5022000000000002</v>
      </c>
      <c r="F43" s="294">
        <v>5.5276999999999994</v>
      </c>
      <c r="G43" s="294">
        <v>5</v>
      </c>
      <c r="H43" s="294">
        <v>5.6043000000000003</v>
      </c>
      <c r="I43" s="294">
        <v>5.6448</v>
      </c>
      <c r="J43" s="294">
        <v>5.9291</v>
      </c>
      <c r="K43" s="294">
        <v>5.9743999999999993</v>
      </c>
      <c r="L43" s="294">
        <v>6</v>
      </c>
      <c r="M43" s="294">
        <v>6</v>
      </c>
      <c r="N43" s="294">
        <v>5</v>
      </c>
      <c r="O43" s="294">
        <v>5</v>
      </c>
      <c r="P43" s="294">
        <v>6</v>
      </c>
      <c r="Q43" s="294">
        <v>6</v>
      </c>
      <c r="R43" s="294">
        <v>6</v>
      </c>
      <c r="S43" s="294">
        <v>6</v>
      </c>
      <c r="T43" s="375">
        <v>6.5261000000000005</v>
      </c>
    </row>
    <row r="44" spans="1:20" x14ac:dyDescent="0.25">
      <c r="A44" s="453" t="s">
        <v>32</v>
      </c>
      <c r="B44" s="294">
        <v>2.5525000000000002</v>
      </c>
      <c r="C44" s="294">
        <v>2.6058000000000003</v>
      </c>
      <c r="D44" s="294">
        <v>2.6555</v>
      </c>
      <c r="E44" s="294">
        <v>2.6991000000000001</v>
      </c>
      <c r="F44" s="294">
        <v>2.7383000000000002</v>
      </c>
      <c r="G44" s="294">
        <v>3</v>
      </c>
      <c r="H44" s="294">
        <v>2.8241999999999998</v>
      </c>
      <c r="I44" s="294">
        <v>2.8883000000000001</v>
      </c>
      <c r="J44" s="294">
        <v>2.9338000000000002</v>
      </c>
      <c r="K44" s="294">
        <v>2.9893000000000001</v>
      </c>
      <c r="L44" s="294">
        <v>3</v>
      </c>
      <c r="M44" s="294">
        <v>3</v>
      </c>
      <c r="N44" s="294">
        <v>3</v>
      </c>
      <c r="O44" s="294">
        <v>3</v>
      </c>
      <c r="P44" s="294">
        <v>3</v>
      </c>
      <c r="Q44" s="294">
        <v>4</v>
      </c>
      <c r="R44" s="294">
        <v>4</v>
      </c>
      <c r="S44" s="294">
        <v>4</v>
      </c>
      <c r="T44" s="375">
        <v>3.6044999999999998</v>
      </c>
    </row>
    <row r="45" spans="1:20" x14ac:dyDescent="0.25">
      <c r="A45" s="453" t="s">
        <v>33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>
        <v>13</v>
      </c>
      <c r="Q45" s="294">
        <v>14</v>
      </c>
      <c r="R45" s="294">
        <v>15</v>
      </c>
      <c r="S45" s="294">
        <v>16</v>
      </c>
      <c r="T45" s="375">
        <v>16.3354</v>
      </c>
    </row>
    <row r="46" spans="1:20" x14ac:dyDescent="0.25">
      <c r="A46" s="453" t="s">
        <v>34</v>
      </c>
      <c r="B46" s="294">
        <v>47.654600000000002</v>
      </c>
      <c r="C46" s="294">
        <v>48.573900000000002</v>
      </c>
      <c r="D46" s="294">
        <v>49.564800000000005</v>
      </c>
      <c r="E46" s="294">
        <v>50.790300000000002</v>
      </c>
      <c r="F46" s="294">
        <v>51.812599999999996</v>
      </c>
      <c r="G46" s="294">
        <v>52</v>
      </c>
      <c r="H46" s="294">
        <v>54.503099999999996</v>
      </c>
      <c r="I46" s="294">
        <v>56.565300000000001</v>
      </c>
      <c r="J46" s="294">
        <v>59.031699999999994</v>
      </c>
      <c r="K46" s="294">
        <v>61.408300000000004</v>
      </c>
      <c r="L46" s="294">
        <v>64</v>
      </c>
      <c r="M46" s="294">
        <v>66</v>
      </c>
      <c r="N46" s="294">
        <v>68</v>
      </c>
      <c r="O46" s="294">
        <v>70</v>
      </c>
      <c r="P46" s="294">
        <v>73</v>
      </c>
      <c r="Q46" s="294">
        <v>76</v>
      </c>
      <c r="R46" s="294">
        <v>79</v>
      </c>
      <c r="S46" s="294">
        <v>83</v>
      </c>
      <c r="T46" s="375">
        <v>87.818399999999997</v>
      </c>
    </row>
    <row r="47" spans="1:20" x14ac:dyDescent="0.25">
      <c r="A47" s="453" t="s">
        <v>35</v>
      </c>
      <c r="B47" s="294">
        <v>12.3697</v>
      </c>
      <c r="C47" s="294">
        <v>12.2445</v>
      </c>
      <c r="D47" s="294">
        <v>12.4673</v>
      </c>
      <c r="E47" s="294">
        <v>12.987399999999999</v>
      </c>
      <c r="F47" s="294">
        <v>13.219700000000001</v>
      </c>
      <c r="G47" s="294">
        <v>13</v>
      </c>
      <c r="H47" s="294">
        <v>13.4063</v>
      </c>
      <c r="I47" s="294">
        <v>13.697700000000001</v>
      </c>
      <c r="J47" s="294">
        <v>13.9686</v>
      </c>
      <c r="K47" s="294">
        <v>14.3309</v>
      </c>
      <c r="L47" s="294">
        <v>15</v>
      </c>
      <c r="M47" s="294">
        <v>15</v>
      </c>
      <c r="N47" s="294">
        <v>15</v>
      </c>
      <c r="O47" s="294">
        <v>15</v>
      </c>
      <c r="P47" s="294">
        <v>16</v>
      </c>
      <c r="Q47" s="294">
        <v>16</v>
      </c>
      <c r="R47" s="294">
        <v>16</v>
      </c>
      <c r="S47" s="294">
        <v>17</v>
      </c>
      <c r="T47" s="375">
        <v>17.125400000000003</v>
      </c>
    </row>
    <row r="48" spans="1:20" x14ac:dyDescent="0.25">
      <c r="A48" s="453" t="s">
        <v>36</v>
      </c>
      <c r="B48" s="294">
        <v>37.950600000000001</v>
      </c>
      <c r="C48" s="294">
        <v>38.264000000000003</v>
      </c>
      <c r="D48" s="294">
        <v>38.6723</v>
      </c>
      <c r="E48" s="294">
        <v>39.048199999999994</v>
      </c>
      <c r="F48" s="294">
        <v>39.308399999999999</v>
      </c>
      <c r="G48" s="294">
        <v>40</v>
      </c>
      <c r="H48" s="294">
        <v>40.444800000000001</v>
      </c>
      <c r="I48" s="294">
        <v>41.212800000000001</v>
      </c>
      <c r="J48" s="294">
        <v>41.796199999999999</v>
      </c>
      <c r="K48" s="294">
        <v>41.556400000000004</v>
      </c>
      <c r="L48" s="294">
        <v>42</v>
      </c>
      <c r="M48" s="294">
        <v>42</v>
      </c>
      <c r="N48" s="294">
        <v>43</v>
      </c>
      <c r="O48" s="294">
        <v>43</v>
      </c>
      <c r="P48" s="294">
        <v>44</v>
      </c>
      <c r="Q48" s="294">
        <v>45</v>
      </c>
      <c r="R48" s="294">
        <v>47</v>
      </c>
      <c r="S48" s="294">
        <v>47</v>
      </c>
      <c r="T48" s="375">
        <v>47.8748</v>
      </c>
    </row>
    <row r="49" spans="1:20" x14ac:dyDescent="0.25">
      <c r="A49" s="453" t="s">
        <v>37</v>
      </c>
      <c r="B49" s="294">
        <v>53.7333</v>
      </c>
      <c r="C49" s="294">
        <v>54.287099999999995</v>
      </c>
      <c r="D49" s="294">
        <v>54.935199999999995</v>
      </c>
      <c r="E49" s="294">
        <v>55.453000000000003</v>
      </c>
      <c r="F49" s="294">
        <v>55.256099999999996</v>
      </c>
      <c r="G49" s="294">
        <v>56</v>
      </c>
      <c r="H49" s="294">
        <v>56.956600000000002</v>
      </c>
      <c r="I49" s="294">
        <v>58.048999999999999</v>
      </c>
      <c r="J49" s="294">
        <v>58.942900000000002</v>
      </c>
      <c r="K49" s="294">
        <v>60.187599999999996</v>
      </c>
      <c r="L49" s="294">
        <v>62</v>
      </c>
      <c r="M49" s="294">
        <v>63</v>
      </c>
      <c r="N49" s="294">
        <v>64</v>
      </c>
      <c r="O49" s="294">
        <v>65</v>
      </c>
      <c r="P49" s="294">
        <v>67</v>
      </c>
      <c r="Q49" s="294">
        <v>68</v>
      </c>
      <c r="R49" s="294">
        <v>70</v>
      </c>
      <c r="S49" s="294">
        <v>72</v>
      </c>
      <c r="T49" s="375">
        <v>73.544699999999992</v>
      </c>
    </row>
    <row r="50" spans="1:20" x14ac:dyDescent="0.25">
      <c r="A50" s="453" t="s">
        <v>38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 t="s">
        <v>413</v>
      </c>
      <c r="Q50" s="294">
        <v>7</v>
      </c>
      <c r="R50" s="294">
        <v>8</v>
      </c>
      <c r="S50" s="294">
        <v>11</v>
      </c>
      <c r="T50" s="375">
        <v>12.4185</v>
      </c>
    </row>
    <row r="51" spans="1:20" ht="18" x14ac:dyDescent="0.25">
      <c r="A51" s="175" t="s">
        <v>225</v>
      </c>
      <c r="B51" s="370">
        <v>62.459099999999999</v>
      </c>
      <c r="C51" s="370">
        <v>67.0518</v>
      </c>
      <c r="D51" s="370">
        <v>68.014800000000008</v>
      </c>
      <c r="E51" s="370">
        <v>68.866399999999999</v>
      </c>
      <c r="F51" s="370">
        <v>69.801199999999994</v>
      </c>
      <c r="G51" s="370">
        <v>72</v>
      </c>
      <c r="H51" s="370">
        <v>75.788800000000009</v>
      </c>
      <c r="I51" s="370">
        <v>78.748900000000006</v>
      </c>
      <c r="J51" s="370">
        <v>82.61869999999999</v>
      </c>
      <c r="K51" s="370">
        <v>89.457799999999992</v>
      </c>
      <c r="L51" s="370">
        <v>93</v>
      </c>
      <c r="M51" s="370">
        <v>98</v>
      </c>
      <c r="N51" s="370">
        <v>103</v>
      </c>
      <c r="O51" s="370">
        <v>98</v>
      </c>
      <c r="P51" s="370">
        <v>102</v>
      </c>
      <c r="Q51" s="370">
        <v>105</v>
      </c>
      <c r="R51" s="370">
        <v>109</v>
      </c>
      <c r="S51" s="370">
        <v>112</v>
      </c>
      <c r="T51" s="376">
        <v>114.9308</v>
      </c>
    </row>
    <row r="52" spans="1:20" x14ac:dyDescent="0.25">
      <c r="A52" s="453" t="s">
        <v>39</v>
      </c>
      <c r="B52" s="294">
        <v>12.0442</v>
      </c>
      <c r="C52" s="294">
        <v>12.4374</v>
      </c>
      <c r="D52" s="294">
        <v>12.8406</v>
      </c>
      <c r="E52" s="294">
        <v>12.9922</v>
      </c>
      <c r="F52" s="294">
        <v>13.1121</v>
      </c>
      <c r="G52" s="294">
        <v>14</v>
      </c>
      <c r="H52" s="294">
        <v>13.831200000000001</v>
      </c>
      <c r="I52" s="294">
        <v>14.729700000000001</v>
      </c>
      <c r="J52" s="294">
        <v>15.491700000000002</v>
      </c>
      <c r="K52" s="294">
        <v>16.079499999999999</v>
      </c>
      <c r="L52" s="294">
        <v>17</v>
      </c>
      <c r="M52" s="294">
        <v>18</v>
      </c>
      <c r="N52" s="294">
        <v>19</v>
      </c>
      <c r="O52" s="294">
        <v>19</v>
      </c>
      <c r="P52" s="294">
        <v>20</v>
      </c>
      <c r="Q52" s="294">
        <v>22</v>
      </c>
      <c r="R52" s="294">
        <v>23</v>
      </c>
      <c r="S52" s="294">
        <v>25</v>
      </c>
      <c r="T52" s="375">
        <v>25.1373</v>
      </c>
    </row>
    <row r="53" spans="1:20" x14ac:dyDescent="0.25">
      <c r="A53" s="453" t="s">
        <v>104</v>
      </c>
      <c r="B53" s="294">
        <v>1.4020999999999999</v>
      </c>
      <c r="C53" s="294">
        <v>1.3947000000000001</v>
      </c>
      <c r="D53" s="294">
        <v>1.391</v>
      </c>
      <c r="E53" s="294">
        <v>1.5298</v>
      </c>
      <c r="F53" s="294">
        <v>1.3915999999999999</v>
      </c>
      <c r="G53" s="294">
        <v>2</v>
      </c>
      <c r="H53" s="294">
        <v>2.3301999999999996</v>
      </c>
      <c r="I53" s="294">
        <v>2.4274</v>
      </c>
      <c r="J53" s="294">
        <v>2.4621</v>
      </c>
      <c r="K53" s="294">
        <v>2.5439000000000003</v>
      </c>
      <c r="L53" s="294">
        <v>3</v>
      </c>
      <c r="M53" s="294">
        <v>3</v>
      </c>
      <c r="N53" s="294">
        <v>3</v>
      </c>
      <c r="O53" s="294">
        <v>3</v>
      </c>
      <c r="P53" s="294">
        <v>3</v>
      </c>
      <c r="Q53" s="294">
        <v>3</v>
      </c>
      <c r="R53" s="294">
        <v>4</v>
      </c>
      <c r="S53" s="294">
        <v>4</v>
      </c>
      <c r="T53" s="375">
        <v>4.4462999999999999</v>
      </c>
    </row>
    <row r="54" spans="1:20" ht="19.5" x14ac:dyDescent="0.25">
      <c r="A54" s="453" t="s">
        <v>41</v>
      </c>
      <c r="B54" s="294">
        <v>7.7633000000000001</v>
      </c>
      <c r="C54" s="294">
        <v>7.8975</v>
      </c>
      <c r="D54" s="294">
        <v>7.9450000000000003</v>
      </c>
      <c r="E54" s="294">
        <v>8.1166999999999998</v>
      </c>
      <c r="F54" s="294">
        <v>8.4347000000000012</v>
      </c>
      <c r="G54" s="294">
        <v>9</v>
      </c>
      <c r="H54" s="294">
        <v>9.0035000000000007</v>
      </c>
      <c r="I54" s="294">
        <v>9.0926000000000009</v>
      </c>
      <c r="J54" s="294">
        <v>9.1672999999999991</v>
      </c>
      <c r="K54" s="294">
        <v>9.02</v>
      </c>
      <c r="L54" s="294">
        <v>9</v>
      </c>
      <c r="M54" s="294">
        <v>9</v>
      </c>
      <c r="N54" s="294">
        <v>9</v>
      </c>
      <c r="O54" s="294">
        <v>9</v>
      </c>
      <c r="P54" s="294">
        <v>9</v>
      </c>
      <c r="Q54" s="294">
        <v>10</v>
      </c>
      <c r="R54" s="294">
        <v>10</v>
      </c>
      <c r="S54" s="294">
        <v>10</v>
      </c>
      <c r="T54" s="375">
        <v>10.105799999999999</v>
      </c>
    </row>
    <row r="55" spans="1:20" ht="19.5" x14ac:dyDescent="0.25">
      <c r="A55" s="453" t="s">
        <v>42</v>
      </c>
      <c r="B55" s="294">
        <v>3.6163000000000003</v>
      </c>
      <c r="C55" s="294">
        <v>3.6558999999999999</v>
      </c>
      <c r="D55" s="294">
        <v>3.6053000000000002</v>
      </c>
      <c r="E55" s="294">
        <v>3.6013000000000002</v>
      </c>
      <c r="F55" s="294">
        <v>3.63</v>
      </c>
      <c r="G55" s="294">
        <v>4</v>
      </c>
      <c r="H55" s="294">
        <v>3.7271999999999998</v>
      </c>
      <c r="I55" s="294">
        <v>3.8555000000000001</v>
      </c>
      <c r="J55" s="294">
        <v>3.9226999999999999</v>
      </c>
      <c r="K55" s="294">
        <v>4.0023999999999997</v>
      </c>
      <c r="L55" s="294">
        <v>4</v>
      </c>
      <c r="M55" s="294">
        <v>4</v>
      </c>
      <c r="N55" s="294">
        <v>4</v>
      </c>
      <c r="O55" s="294">
        <v>4</v>
      </c>
      <c r="P55" s="294">
        <v>4</v>
      </c>
      <c r="Q55" s="294">
        <v>4</v>
      </c>
      <c r="R55" s="294">
        <v>5</v>
      </c>
      <c r="S55" s="294">
        <v>5</v>
      </c>
      <c r="T55" s="375">
        <v>4.6745000000000001</v>
      </c>
    </row>
    <row r="56" spans="1:20" ht="19.5" x14ac:dyDescent="0.25">
      <c r="A56" s="453" t="s">
        <v>94</v>
      </c>
      <c r="B56" s="294">
        <v>9.2448999999999995</v>
      </c>
      <c r="C56" s="294">
        <v>12.886899999999999</v>
      </c>
      <c r="D56" s="294">
        <v>12.906700000000001</v>
      </c>
      <c r="E56" s="294">
        <v>12.961</v>
      </c>
      <c r="F56" s="294">
        <v>13.0068</v>
      </c>
      <c r="G56" s="294">
        <v>13</v>
      </c>
      <c r="H56" s="294">
        <v>13.1729</v>
      </c>
      <c r="I56" s="294">
        <v>13.2288</v>
      </c>
      <c r="J56" s="294">
        <v>13.287799999999999</v>
      </c>
      <c r="K56" s="294">
        <v>13.3431</v>
      </c>
      <c r="L56" s="294">
        <v>13</v>
      </c>
      <c r="M56" s="294">
        <v>13</v>
      </c>
      <c r="N56" s="294">
        <v>14</v>
      </c>
      <c r="O56" s="294">
        <v>14</v>
      </c>
      <c r="P56" s="294">
        <v>14</v>
      </c>
      <c r="Q56" s="294">
        <v>14</v>
      </c>
      <c r="R56" s="294">
        <v>14</v>
      </c>
      <c r="S56" s="294">
        <v>14</v>
      </c>
      <c r="T56" s="375">
        <v>14.5434</v>
      </c>
    </row>
    <row r="57" spans="1:20" x14ac:dyDescent="0.25">
      <c r="A57" s="453" t="s">
        <v>97</v>
      </c>
      <c r="B57" s="294" t="s">
        <v>103</v>
      </c>
      <c r="C57" s="294" t="s">
        <v>103</v>
      </c>
      <c r="D57" s="294" t="s">
        <v>103</v>
      </c>
      <c r="E57" s="294" t="s">
        <v>103</v>
      </c>
      <c r="F57" s="294" t="s">
        <v>103</v>
      </c>
      <c r="G57" s="294" t="s">
        <v>103</v>
      </c>
      <c r="H57" s="294">
        <v>2.4001999999999999</v>
      </c>
      <c r="I57" s="294">
        <v>3.3654000000000002</v>
      </c>
      <c r="J57" s="294">
        <v>4.9420000000000002</v>
      </c>
      <c r="K57" s="294">
        <v>10.735799999999999</v>
      </c>
      <c r="L57" s="294">
        <v>12</v>
      </c>
      <c r="M57" s="294">
        <v>15</v>
      </c>
      <c r="N57" s="294">
        <v>18</v>
      </c>
      <c r="O57" s="294">
        <v>10</v>
      </c>
      <c r="P57" s="294">
        <v>11</v>
      </c>
      <c r="Q57" s="294">
        <v>11</v>
      </c>
      <c r="R57" s="294">
        <v>11</v>
      </c>
      <c r="S57" s="294">
        <v>12</v>
      </c>
      <c r="T57" s="375">
        <v>12.125399999999999</v>
      </c>
    </row>
    <row r="58" spans="1:20" x14ac:dyDescent="0.25">
      <c r="A58" s="453" t="s">
        <v>45</v>
      </c>
      <c r="B58" s="294">
        <v>28.388300000000001</v>
      </c>
      <c r="C58" s="294">
        <v>28.779400000000003</v>
      </c>
      <c r="D58" s="294">
        <v>29.3262</v>
      </c>
      <c r="E58" s="294">
        <v>29.665400000000002</v>
      </c>
      <c r="F58" s="294">
        <v>30.225999999999999</v>
      </c>
      <c r="G58" s="294">
        <v>31</v>
      </c>
      <c r="H58" s="294">
        <v>31.323599999999999</v>
      </c>
      <c r="I58" s="294">
        <v>32.049500000000002</v>
      </c>
      <c r="J58" s="294">
        <v>33.345099999999995</v>
      </c>
      <c r="K58" s="294">
        <v>33.7331</v>
      </c>
      <c r="L58" s="294">
        <v>35</v>
      </c>
      <c r="M58" s="294">
        <v>36</v>
      </c>
      <c r="N58" s="294">
        <v>37</v>
      </c>
      <c r="O58" s="294">
        <v>38</v>
      </c>
      <c r="P58" s="294">
        <v>40</v>
      </c>
      <c r="Q58" s="294">
        <v>42</v>
      </c>
      <c r="R58" s="294">
        <v>42</v>
      </c>
      <c r="S58" s="294">
        <v>43</v>
      </c>
      <c r="T58" s="375">
        <v>43.898099999999999</v>
      </c>
    </row>
    <row r="59" spans="1:20" ht="18" x14ac:dyDescent="0.25">
      <c r="A59" s="175" t="s">
        <v>216</v>
      </c>
      <c r="B59" s="370">
        <v>415.80790000000002</v>
      </c>
      <c r="C59" s="370">
        <v>420.68529999999993</v>
      </c>
      <c r="D59" s="370">
        <v>425.38629999999989</v>
      </c>
      <c r="E59" s="370">
        <v>430.87970000000007</v>
      </c>
      <c r="F59" s="370">
        <v>436.02200000000005</v>
      </c>
      <c r="G59" s="370">
        <v>437</v>
      </c>
      <c r="H59" s="370">
        <v>441.04849999999999</v>
      </c>
      <c r="I59" s="370">
        <v>449.89519999999993</v>
      </c>
      <c r="J59" s="370">
        <v>456.36489999999998</v>
      </c>
      <c r="K59" s="370">
        <v>462.39530000000002</v>
      </c>
      <c r="L59" s="370">
        <v>469</v>
      </c>
      <c r="M59" s="370">
        <v>477</v>
      </c>
      <c r="N59" s="370">
        <v>484</v>
      </c>
      <c r="O59" s="370">
        <v>492</v>
      </c>
      <c r="P59" s="370">
        <v>502</v>
      </c>
      <c r="Q59" s="370">
        <v>514</v>
      </c>
      <c r="R59" s="370">
        <v>523</v>
      </c>
      <c r="S59" s="370">
        <v>532</v>
      </c>
      <c r="T59" s="376">
        <v>540.93449999999984</v>
      </c>
    </row>
    <row r="60" spans="1:20" x14ac:dyDescent="0.25">
      <c r="A60" s="453" t="s">
        <v>46</v>
      </c>
      <c r="B60" s="294">
        <v>46.332800000000006</v>
      </c>
      <c r="C60" s="294">
        <v>46.752000000000002</v>
      </c>
      <c r="D60" s="294">
        <v>47.509699999999995</v>
      </c>
      <c r="E60" s="294">
        <v>48.341500000000003</v>
      </c>
      <c r="F60" s="294">
        <v>48.964599999999997</v>
      </c>
      <c r="G60" s="294">
        <v>46</v>
      </c>
      <c r="H60" s="294">
        <v>46.8797</v>
      </c>
      <c r="I60" s="294">
        <v>47.893500000000003</v>
      </c>
      <c r="J60" s="294">
        <v>49.191400000000002</v>
      </c>
      <c r="K60" s="294">
        <v>50.268999999999998</v>
      </c>
      <c r="L60" s="294">
        <v>51</v>
      </c>
      <c r="M60" s="294">
        <v>52</v>
      </c>
      <c r="N60" s="294">
        <v>53</v>
      </c>
      <c r="O60" s="294">
        <v>54</v>
      </c>
      <c r="P60" s="294">
        <v>56</v>
      </c>
      <c r="Q60" s="294">
        <v>57</v>
      </c>
      <c r="R60" s="294">
        <v>58</v>
      </c>
      <c r="S60" s="294">
        <v>59</v>
      </c>
      <c r="T60" s="375">
        <v>60.174300000000002</v>
      </c>
    </row>
    <row r="61" spans="1:20" x14ac:dyDescent="0.25">
      <c r="A61" s="453" t="s">
        <v>47</v>
      </c>
      <c r="B61" s="294">
        <v>9.3167999999999989</v>
      </c>
      <c r="C61" s="294">
        <v>9.4268999999999998</v>
      </c>
      <c r="D61" s="294">
        <v>9.5</v>
      </c>
      <c r="E61" s="294">
        <v>9.5610999999999997</v>
      </c>
      <c r="F61" s="294">
        <v>9.6001000000000012</v>
      </c>
      <c r="G61" s="294">
        <v>10</v>
      </c>
      <c r="H61" s="294">
        <v>9.7561</v>
      </c>
      <c r="I61" s="294">
        <v>9.7952999999999992</v>
      </c>
      <c r="J61" s="294">
        <v>9.9337</v>
      </c>
      <c r="K61" s="294">
        <v>10.1898</v>
      </c>
      <c r="L61" s="294">
        <v>10</v>
      </c>
      <c r="M61" s="294">
        <v>10</v>
      </c>
      <c r="N61" s="294">
        <v>11</v>
      </c>
      <c r="O61" s="294">
        <v>11</v>
      </c>
      <c r="P61" s="294">
        <v>11</v>
      </c>
      <c r="Q61" s="294">
        <v>11</v>
      </c>
      <c r="R61" s="294">
        <v>12</v>
      </c>
      <c r="S61" s="294">
        <v>12</v>
      </c>
      <c r="T61" s="375">
        <v>12.229299999999999</v>
      </c>
    </row>
    <row r="62" spans="1:20" x14ac:dyDescent="0.25">
      <c r="A62" s="453" t="s">
        <v>48</v>
      </c>
      <c r="B62" s="294">
        <v>9.9547000000000008</v>
      </c>
      <c r="C62" s="294">
        <v>10.0444</v>
      </c>
      <c r="D62" s="294">
        <v>10.1503</v>
      </c>
      <c r="E62" s="294">
        <v>10.264200000000001</v>
      </c>
      <c r="F62" s="294">
        <v>10.268700000000001</v>
      </c>
      <c r="G62" s="294">
        <v>10</v>
      </c>
      <c r="H62" s="294">
        <v>10.5306</v>
      </c>
      <c r="I62" s="294">
        <v>10.693700000000002</v>
      </c>
      <c r="J62" s="294">
        <v>10.849299999999999</v>
      </c>
      <c r="K62" s="294">
        <v>11.050600000000001</v>
      </c>
      <c r="L62" s="294">
        <v>11</v>
      </c>
      <c r="M62" s="294">
        <v>11</v>
      </c>
      <c r="N62" s="294">
        <v>12</v>
      </c>
      <c r="O62" s="294">
        <v>12</v>
      </c>
      <c r="P62" s="294">
        <v>12</v>
      </c>
      <c r="Q62" s="294">
        <v>13</v>
      </c>
      <c r="R62" s="294">
        <v>13</v>
      </c>
      <c r="S62" s="294">
        <v>13</v>
      </c>
      <c r="T62" s="375">
        <v>13.339399999999999</v>
      </c>
    </row>
    <row r="63" spans="1:20" x14ac:dyDescent="0.25">
      <c r="A63" s="453" t="s">
        <v>49</v>
      </c>
      <c r="B63" s="294">
        <v>50.4465</v>
      </c>
      <c r="C63" s="294">
        <v>51.606499999999997</v>
      </c>
      <c r="D63" s="294">
        <v>52.594699999999996</v>
      </c>
      <c r="E63" s="294">
        <v>53.625099999999996</v>
      </c>
      <c r="F63" s="294">
        <v>55.080400000000004</v>
      </c>
      <c r="G63" s="294">
        <v>56</v>
      </c>
      <c r="H63" s="294">
        <v>57.092699999999994</v>
      </c>
      <c r="I63" s="294">
        <v>58.357900000000001</v>
      </c>
      <c r="J63" s="294">
        <v>59.907199999999996</v>
      </c>
      <c r="K63" s="294">
        <v>60.861699999999999</v>
      </c>
      <c r="L63" s="294">
        <v>63</v>
      </c>
      <c r="M63" s="294">
        <v>64</v>
      </c>
      <c r="N63" s="294">
        <v>66</v>
      </c>
      <c r="O63" s="294">
        <v>68</v>
      </c>
      <c r="P63" s="294">
        <v>69</v>
      </c>
      <c r="Q63" s="294">
        <v>71</v>
      </c>
      <c r="R63" s="294">
        <v>72</v>
      </c>
      <c r="S63" s="294">
        <v>74</v>
      </c>
      <c r="T63" s="375">
        <v>75.294899999999998</v>
      </c>
    </row>
    <row r="64" spans="1:20" x14ac:dyDescent="0.25">
      <c r="A64" s="453" t="s">
        <v>50</v>
      </c>
      <c r="B64" s="294">
        <v>19.6191</v>
      </c>
      <c r="C64" s="294">
        <v>19.765799999999999</v>
      </c>
      <c r="D64" s="294">
        <v>19.8064</v>
      </c>
      <c r="E64" s="294">
        <v>19.858499999999999</v>
      </c>
      <c r="F64" s="294">
        <v>19.897599999999997</v>
      </c>
      <c r="G64" s="294">
        <v>20</v>
      </c>
      <c r="H64" s="294">
        <v>20.4223</v>
      </c>
      <c r="I64" s="294">
        <v>20.831499999999998</v>
      </c>
      <c r="J64" s="294">
        <v>20.566400000000002</v>
      </c>
      <c r="K64" s="294">
        <v>20.7042</v>
      </c>
      <c r="L64" s="294">
        <v>21</v>
      </c>
      <c r="M64" s="294">
        <v>21</v>
      </c>
      <c r="N64" s="294">
        <v>22</v>
      </c>
      <c r="O64" s="294">
        <v>20</v>
      </c>
      <c r="P64" s="294">
        <v>21</v>
      </c>
      <c r="Q64" s="294">
        <v>21</v>
      </c>
      <c r="R64" s="294">
        <v>21</v>
      </c>
      <c r="S64" s="294">
        <v>21</v>
      </c>
      <c r="T64" s="375">
        <v>21.563099999999999</v>
      </c>
    </row>
    <row r="65" spans="1:20" x14ac:dyDescent="0.25">
      <c r="A65" s="453" t="s">
        <v>51</v>
      </c>
      <c r="B65" s="294">
        <v>14.064200000000001</v>
      </c>
      <c r="C65" s="294">
        <v>14.234299999999999</v>
      </c>
      <c r="D65" s="294">
        <v>14.4055</v>
      </c>
      <c r="E65" s="294">
        <v>14.6447</v>
      </c>
      <c r="F65" s="294">
        <v>14.738100000000001</v>
      </c>
      <c r="G65" s="294">
        <v>15</v>
      </c>
      <c r="H65" s="294">
        <v>14.3955</v>
      </c>
      <c r="I65" s="294">
        <v>15.661100000000001</v>
      </c>
      <c r="J65" s="294">
        <v>16.0061</v>
      </c>
      <c r="K65" s="294">
        <v>15.36</v>
      </c>
      <c r="L65" s="294">
        <v>16</v>
      </c>
      <c r="M65" s="294">
        <v>16</v>
      </c>
      <c r="N65" s="294">
        <v>16</v>
      </c>
      <c r="O65" s="294">
        <v>17</v>
      </c>
      <c r="P65" s="294">
        <v>17</v>
      </c>
      <c r="Q65" s="294">
        <v>18</v>
      </c>
      <c r="R65" s="294">
        <v>18</v>
      </c>
      <c r="S65" s="294">
        <v>18</v>
      </c>
      <c r="T65" s="375">
        <v>18.7822</v>
      </c>
    </row>
    <row r="66" spans="1:20" x14ac:dyDescent="0.25">
      <c r="A66" s="453" t="s">
        <v>52</v>
      </c>
      <c r="B66" s="294">
        <v>39.585000000000001</v>
      </c>
      <c r="C66" s="294">
        <v>40.019599999999997</v>
      </c>
      <c r="D66" s="294">
        <v>40.006900000000002</v>
      </c>
      <c r="E66" s="294">
        <v>40.28</v>
      </c>
      <c r="F66" s="294">
        <v>40.789499999999997</v>
      </c>
      <c r="G66" s="294">
        <v>41</v>
      </c>
      <c r="H66" s="294">
        <v>41.6038</v>
      </c>
      <c r="I66" s="294">
        <v>42.123800000000003</v>
      </c>
      <c r="J66" s="294">
        <v>42.494599999999998</v>
      </c>
      <c r="K66" s="294">
        <v>42.346800000000002</v>
      </c>
      <c r="L66" s="294">
        <v>43</v>
      </c>
      <c r="M66" s="294">
        <v>43</v>
      </c>
      <c r="N66" s="294">
        <v>44</v>
      </c>
      <c r="O66" s="294">
        <v>45</v>
      </c>
      <c r="P66" s="294">
        <v>44</v>
      </c>
      <c r="Q66" s="294">
        <v>46</v>
      </c>
      <c r="R66" s="294">
        <v>47</v>
      </c>
      <c r="S66" s="294">
        <v>47</v>
      </c>
      <c r="T66" s="375">
        <v>47.871099999999998</v>
      </c>
    </row>
    <row r="67" spans="1:20" x14ac:dyDescent="0.25">
      <c r="A67" s="453" t="s">
        <v>53</v>
      </c>
      <c r="B67" s="294">
        <v>20.817499999999999</v>
      </c>
      <c r="C67" s="294">
        <v>20.874099999999999</v>
      </c>
      <c r="D67" s="294">
        <v>20.983900000000002</v>
      </c>
      <c r="E67" s="294">
        <v>21.2241</v>
      </c>
      <c r="F67" s="294">
        <v>21.332699999999999</v>
      </c>
      <c r="G67" s="294">
        <v>21</v>
      </c>
      <c r="H67" s="294">
        <v>21.122</v>
      </c>
      <c r="I67" s="294">
        <v>21.330599999999997</v>
      </c>
      <c r="J67" s="294">
        <v>21.377500000000001</v>
      </c>
      <c r="K67" s="294">
        <v>21.506599999999999</v>
      </c>
      <c r="L67" s="294">
        <v>22</v>
      </c>
      <c r="M67" s="294">
        <v>22</v>
      </c>
      <c r="N67" s="294">
        <v>22</v>
      </c>
      <c r="O67" s="294">
        <v>22</v>
      </c>
      <c r="P67" s="294">
        <v>23</v>
      </c>
      <c r="Q67" s="294">
        <v>23</v>
      </c>
      <c r="R67" s="294">
        <v>24</v>
      </c>
      <c r="S67" s="294">
        <v>24</v>
      </c>
      <c r="T67" s="375">
        <v>24.5383</v>
      </c>
    </row>
    <row r="68" spans="1:20" x14ac:dyDescent="0.25">
      <c r="A68" s="453" t="s">
        <v>54</v>
      </c>
      <c r="B68" s="294">
        <v>54.222099999999998</v>
      </c>
      <c r="C68" s="294">
        <v>54.798999999999999</v>
      </c>
      <c r="D68" s="294">
        <v>55.275300000000001</v>
      </c>
      <c r="E68" s="294">
        <v>55.631</v>
      </c>
      <c r="F68" s="294">
        <v>56.062400000000004</v>
      </c>
      <c r="G68" s="294">
        <v>57</v>
      </c>
      <c r="H68" s="294">
        <v>57.0383</v>
      </c>
      <c r="I68" s="294">
        <v>57.578600000000002</v>
      </c>
      <c r="J68" s="294">
        <v>58.291899999999998</v>
      </c>
      <c r="K68" s="294">
        <v>59.035400000000003</v>
      </c>
      <c r="L68" s="294">
        <v>60</v>
      </c>
      <c r="M68" s="294">
        <v>60</v>
      </c>
      <c r="N68" s="294">
        <v>61</v>
      </c>
      <c r="O68" s="294">
        <v>62</v>
      </c>
      <c r="P68" s="294">
        <v>62</v>
      </c>
      <c r="Q68" s="294">
        <v>63</v>
      </c>
      <c r="R68" s="294">
        <v>63</v>
      </c>
      <c r="S68" s="294">
        <v>64</v>
      </c>
      <c r="T68" s="375">
        <v>65.080100000000002</v>
      </c>
    </row>
    <row r="69" spans="1:20" x14ac:dyDescent="0.25">
      <c r="A69" s="453" t="s">
        <v>55</v>
      </c>
      <c r="B69" s="294">
        <v>23.793400000000002</v>
      </c>
      <c r="C69" s="294">
        <v>24.067700000000002</v>
      </c>
      <c r="D69" s="294">
        <v>24.653599999999997</v>
      </c>
      <c r="E69" s="294">
        <v>24.6313</v>
      </c>
      <c r="F69" s="294">
        <v>24.995699999999999</v>
      </c>
      <c r="G69" s="294">
        <v>25</v>
      </c>
      <c r="H69" s="294">
        <v>25.428699999999999</v>
      </c>
      <c r="I69" s="294">
        <v>25.653599999999997</v>
      </c>
      <c r="J69" s="294">
        <v>26.114900000000002</v>
      </c>
      <c r="K69" s="294">
        <v>26.8384</v>
      </c>
      <c r="L69" s="294">
        <v>27</v>
      </c>
      <c r="M69" s="294">
        <v>27</v>
      </c>
      <c r="N69" s="294">
        <v>28</v>
      </c>
      <c r="O69" s="294">
        <v>28</v>
      </c>
      <c r="P69" s="294">
        <v>29</v>
      </c>
      <c r="Q69" s="294">
        <v>29</v>
      </c>
      <c r="R69" s="294">
        <v>30</v>
      </c>
      <c r="S69" s="294">
        <v>31</v>
      </c>
      <c r="T69" s="375">
        <v>31.148199999999999</v>
      </c>
    </row>
    <row r="70" spans="1:20" x14ac:dyDescent="0.25">
      <c r="A70" s="453" t="s">
        <v>56</v>
      </c>
      <c r="B70" s="294">
        <v>18.343499999999999</v>
      </c>
      <c r="C70" s="294">
        <v>18.519099999999998</v>
      </c>
      <c r="D70" s="294">
        <v>18.7392</v>
      </c>
      <c r="E70" s="294">
        <v>18.947400000000002</v>
      </c>
      <c r="F70" s="294">
        <v>19.126000000000001</v>
      </c>
      <c r="G70" s="294">
        <v>19</v>
      </c>
      <c r="H70" s="294">
        <v>19.709199999999999</v>
      </c>
      <c r="I70" s="294">
        <v>20.119799999999998</v>
      </c>
      <c r="J70" s="294">
        <v>20.589400000000001</v>
      </c>
      <c r="K70" s="294">
        <v>20.9893</v>
      </c>
      <c r="L70" s="294">
        <v>21</v>
      </c>
      <c r="M70" s="294">
        <v>22</v>
      </c>
      <c r="N70" s="294">
        <v>23</v>
      </c>
      <c r="O70" s="294">
        <v>23</v>
      </c>
      <c r="P70" s="294">
        <v>24</v>
      </c>
      <c r="Q70" s="294">
        <v>24</v>
      </c>
      <c r="R70" s="294">
        <v>25</v>
      </c>
      <c r="S70" s="294">
        <v>25</v>
      </c>
      <c r="T70" s="375">
        <v>25.8035</v>
      </c>
    </row>
    <row r="71" spans="1:20" x14ac:dyDescent="0.25">
      <c r="A71" s="453" t="s">
        <v>57</v>
      </c>
      <c r="B71" s="294">
        <v>49.748599999999996</v>
      </c>
      <c r="C71" s="294">
        <v>50.332000000000001</v>
      </c>
      <c r="D71" s="294">
        <v>50.935300000000005</v>
      </c>
      <c r="E71" s="294">
        <v>51.697199999999995</v>
      </c>
      <c r="F71" s="294">
        <v>52.183099999999996</v>
      </c>
      <c r="G71" s="294">
        <v>53</v>
      </c>
      <c r="H71" s="294">
        <v>53.528500000000001</v>
      </c>
      <c r="I71" s="294">
        <v>54.359000000000002</v>
      </c>
      <c r="J71" s="294">
        <v>55.404199999999996</v>
      </c>
      <c r="K71" s="294">
        <v>56.408300000000004</v>
      </c>
      <c r="L71" s="294">
        <v>57</v>
      </c>
      <c r="M71" s="294">
        <v>58</v>
      </c>
      <c r="N71" s="294">
        <v>59</v>
      </c>
      <c r="O71" s="294">
        <v>60</v>
      </c>
      <c r="P71" s="294">
        <v>62</v>
      </c>
      <c r="Q71" s="294">
        <v>63</v>
      </c>
      <c r="R71" s="294">
        <v>65</v>
      </c>
      <c r="S71" s="294">
        <v>66</v>
      </c>
      <c r="T71" s="375">
        <v>66.831399999999988</v>
      </c>
    </row>
    <row r="72" spans="1:20" x14ac:dyDescent="0.25">
      <c r="A72" s="453" t="s">
        <v>58</v>
      </c>
      <c r="B72" s="294">
        <v>39.660199999999996</v>
      </c>
      <c r="C72" s="294">
        <v>40.194499999999998</v>
      </c>
      <c r="D72" s="294">
        <v>40.643900000000002</v>
      </c>
      <c r="E72" s="294">
        <v>41.981099999999998</v>
      </c>
      <c r="F72" s="294">
        <v>42.643300000000004</v>
      </c>
      <c r="G72" s="294">
        <v>43</v>
      </c>
      <c r="H72" s="294">
        <v>43.162399999999998</v>
      </c>
      <c r="I72" s="294">
        <v>44.816000000000003</v>
      </c>
      <c r="J72" s="294">
        <v>44.691099999999999</v>
      </c>
      <c r="K72" s="294">
        <v>45.646500000000003</v>
      </c>
      <c r="L72" s="294">
        <v>46</v>
      </c>
      <c r="M72" s="294">
        <v>47</v>
      </c>
      <c r="N72" s="294">
        <v>47</v>
      </c>
      <c r="O72" s="294">
        <v>48</v>
      </c>
      <c r="P72" s="294">
        <v>49</v>
      </c>
      <c r="Q72" s="294">
        <v>51</v>
      </c>
      <c r="R72" s="294">
        <v>52</v>
      </c>
      <c r="S72" s="294">
        <v>52</v>
      </c>
      <c r="T72" s="375">
        <v>53.147400000000005</v>
      </c>
    </row>
    <row r="73" spans="1:20" x14ac:dyDescent="0.25">
      <c r="A73" s="453" t="s">
        <v>59</v>
      </c>
      <c r="B73" s="294">
        <v>19.903500000000001</v>
      </c>
      <c r="C73" s="294">
        <v>20.049400000000002</v>
      </c>
      <c r="D73" s="294">
        <v>20.1816</v>
      </c>
      <c r="E73" s="294">
        <v>20.192499999999999</v>
      </c>
      <c r="F73" s="294">
        <v>20.3398</v>
      </c>
      <c r="G73" s="294">
        <v>21</v>
      </c>
      <c r="H73" s="294">
        <v>20.378700000000002</v>
      </c>
      <c r="I73" s="294">
        <v>20.680799999999998</v>
      </c>
      <c r="J73" s="294">
        <v>20.947200000000002</v>
      </c>
      <c r="K73" s="294">
        <v>21.188700000000001</v>
      </c>
      <c r="L73" s="294">
        <v>21</v>
      </c>
      <c r="M73" s="294">
        <v>22</v>
      </c>
      <c r="N73" s="294">
        <v>22</v>
      </c>
      <c r="O73" s="294">
        <v>22</v>
      </c>
      <c r="P73" s="294">
        <v>23</v>
      </c>
      <c r="Q73" s="294">
        <v>24</v>
      </c>
      <c r="R73" s="294">
        <v>24</v>
      </c>
      <c r="S73" s="294">
        <v>25</v>
      </c>
      <c r="T73" s="375">
        <v>25.1313</v>
      </c>
    </row>
    <row r="74" spans="1:20" ht="18" x14ac:dyDescent="0.25">
      <c r="A74" s="175" t="s">
        <v>126</v>
      </c>
      <c r="B74" s="370">
        <v>190.0993</v>
      </c>
      <c r="C74" s="370">
        <v>192.40690000000001</v>
      </c>
      <c r="D74" s="370">
        <v>194.12640000000002</v>
      </c>
      <c r="E74" s="370">
        <v>195.85759999999999</v>
      </c>
      <c r="F74" s="370">
        <v>197.89939999999999</v>
      </c>
      <c r="G74" s="370">
        <v>196</v>
      </c>
      <c r="H74" s="370">
        <v>198.8449</v>
      </c>
      <c r="I74" s="370">
        <v>203.29940000000002</v>
      </c>
      <c r="J74" s="370">
        <v>207.81010000000001</v>
      </c>
      <c r="K74" s="370">
        <v>210.9939</v>
      </c>
      <c r="L74" s="370">
        <v>215</v>
      </c>
      <c r="M74" s="370">
        <v>219</v>
      </c>
      <c r="N74" s="370">
        <v>223</v>
      </c>
      <c r="O74" s="370">
        <v>227</v>
      </c>
      <c r="P74" s="370">
        <v>233</v>
      </c>
      <c r="Q74" s="370">
        <v>239</v>
      </c>
      <c r="R74" s="370">
        <v>242</v>
      </c>
      <c r="S74" s="370">
        <v>247</v>
      </c>
      <c r="T74" s="376">
        <v>250.9828</v>
      </c>
    </row>
    <row r="75" spans="1:20" x14ac:dyDescent="0.25">
      <c r="A75" s="453" t="s">
        <v>60</v>
      </c>
      <c r="B75" s="294">
        <v>10.3744</v>
      </c>
      <c r="C75" s="294">
        <v>10.4147</v>
      </c>
      <c r="D75" s="294">
        <v>10.482700000000001</v>
      </c>
      <c r="E75" s="294">
        <v>10.5215</v>
      </c>
      <c r="F75" s="294">
        <v>10.549899999999999</v>
      </c>
      <c r="G75" s="294">
        <v>11</v>
      </c>
      <c r="H75" s="294">
        <v>10.704000000000001</v>
      </c>
      <c r="I75" s="294">
        <v>11.0327</v>
      </c>
      <c r="J75" s="294">
        <v>11.312200000000001</v>
      </c>
      <c r="K75" s="294">
        <v>11.460799999999999</v>
      </c>
      <c r="L75" s="294">
        <v>12</v>
      </c>
      <c r="M75" s="294">
        <v>12</v>
      </c>
      <c r="N75" s="294">
        <v>12</v>
      </c>
      <c r="O75" s="294">
        <v>12</v>
      </c>
      <c r="P75" s="294">
        <v>12</v>
      </c>
      <c r="Q75" s="294">
        <v>13</v>
      </c>
      <c r="R75" s="294">
        <v>13</v>
      </c>
      <c r="S75" s="294">
        <v>13</v>
      </c>
      <c r="T75" s="375">
        <v>13.074200000000001</v>
      </c>
    </row>
    <row r="76" spans="1:20" x14ac:dyDescent="0.25">
      <c r="A76" s="453" t="s">
        <v>61</v>
      </c>
      <c r="B76" s="294">
        <v>78.106300000000005</v>
      </c>
      <c r="C76" s="294">
        <v>78.6143</v>
      </c>
      <c r="D76" s="294">
        <v>78.929899999999989</v>
      </c>
      <c r="E76" s="294">
        <v>79.416200000000003</v>
      </c>
      <c r="F76" s="294">
        <v>79.920699999999997</v>
      </c>
      <c r="G76" s="294">
        <v>76</v>
      </c>
      <c r="H76" s="294">
        <v>76.727899999999991</v>
      </c>
      <c r="I76" s="294">
        <v>77.981300000000005</v>
      </c>
      <c r="J76" s="294">
        <v>79.262600000000006</v>
      </c>
      <c r="K76" s="294">
        <v>80.476699999999994</v>
      </c>
      <c r="L76" s="294">
        <v>82</v>
      </c>
      <c r="M76" s="294">
        <v>83</v>
      </c>
      <c r="N76" s="294">
        <v>84</v>
      </c>
      <c r="O76" s="294">
        <v>85</v>
      </c>
      <c r="P76" s="294">
        <v>87</v>
      </c>
      <c r="Q76" s="294">
        <v>88</v>
      </c>
      <c r="R76" s="294">
        <v>89</v>
      </c>
      <c r="S76" s="294">
        <v>91</v>
      </c>
      <c r="T76" s="375">
        <v>92.169800000000009</v>
      </c>
    </row>
    <row r="77" spans="1:20" x14ac:dyDescent="0.25">
      <c r="A77" s="453" t="s">
        <v>62</v>
      </c>
      <c r="B77" s="294">
        <v>45.228099999999998</v>
      </c>
      <c r="C77" s="294">
        <v>46.224299999999999</v>
      </c>
      <c r="D77" s="294">
        <v>46.997900000000001</v>
      </c>
      <c r="E77" s="294">
        <v>47.781599999999997</v>
      </c>
      <c r="F77" s="294">
        <v>48.652300000000004</v>
      </c>
      <c r="G77" s="294">
        <v>49</v>
      </c>
      <c r="H77" s="294">
        <v>50.911799999999999</v>
      </c>
      <c r="I77" s="294">
        <v>52.519599999999997</v>
      </c>
      <c r="J77" s="294">
        <v>53.976599999999998</v>
      </c>
      <c r="K77" s="294">
        <v>54.722799999999999</v>
      </c>
      <c r="L77" s="294">
        <v>56</v>
      </c>
      <c r="M77" s="294">
        <v>58</v>
      </c>
      <c r="N77" s="294">
        <v>59</v>
      </c>
      <c r="O77" s="294">
        <v>61</v>
      </c>
      <c r="P77" s="294">
        <v>63</v>
      </c>
      <c r="Q77" s="294">
        <v>66</v>
      </c>
      <c r="R77" s="294">
        <v>68</v>
      </c>
      <c r="S77" s="294">
        <v>70</v>
      </c>
      <c r="T77" s="375">
        <v>71.107600000000005</v>
      </c>
    </row>
    <row r="78" spans="1:20" x14ac:dyDescent="0.25">
      <c r="A78" s="121" t="s">
        <v>63</v>
      </c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375"/>
    </row>
    <row r="79" spans="1:20" ht="35.25" customHeight="1" x14ac:dyDescent="0.25">
      <c r="A79" s="450" t="s">
        <v>98</v>
      </c>
      <c r="B79" s="294">
        <v>21.3797</v>
      </c>
      <c r="C79" s="294">
        <v>21.6296</v>
      </c>
      <c r="D79" s="294">
        <v>22.0457</v>
      </c>
      <c r="E79" s="294">
        <v>22.4436</v>
      </c>
      <c r="F79" s="294">
        <v>22.975000000000001</v>
      </c>
      <c r="G79" s="294">
        <v>24</v>
      </c>
      <c r="H79" s="294">
        <v>24.173099999999998</v>
      </c>
      <c r="I79" s="294">
        <v>24.851200000000002</v>
      </c>
      <c r="J79" s="294">
        <v>25.317299999999999</v>
      </c>
      <c r="K79" s="294">
        <v>26.046500000000002</v>
      </c>
      <c r="L79" s="294">
        <v>27</v>
      </c>
      <c r="M79" s="294">
        <v>27</v>
      </c>
      <c r="N79" s="294">
        <v>28</v>
      </c>
      <c r="O79" s="294">
        <v>29</v>
      </c>
      <c r="P79" s="294">
        <v>29</v>
      </c>
      <c r="Q79" s="294">
        <v>30</v>
      </c>
      <c r="R79" s="294">
        <v>31</v>
      </c>
      <c r="S79" s="294">
        <v>32</v>
      </c>
      <c r="T79" s="375">
        <v>32.146999999999998</v>
      </c>
    </row>
    <row r="80" spans="1:20" ht="24.75" customHeight="1" x14ac:dyDescent="0.25">
      <c r="A80" s="450" t="s">
        <v>64</v>
      </c>
      <c r="B80" s="294">
        <v>7.3323</v>
      </c>
      <c r="C80" s="294">
        <v>7.5404</v>
      </c>
      <c r="D80" s="294">
        <v>7.6246999999999998</v>
      </c>
      <c r="E80" s="294">
        <v>7.7291999999999996</v>
      </c>
      <c r="F80" s="294">
        <v>7.7936999999999994</v>
      </c>
      <c r="G80" s="294">
        <v>8</v>
      </c>
      <c r="H80" s="294">
        <v>7.9969999999999999</v>
      </c>
      <c r="I80" s="294">
        <v>8.2032000000000007</v>
      </c>
      <c r="J80" s="294">
        <v>8.3815000000000008</v>
      </c>
      <c r="K80" s="294">
        <v>8.5442</v>
      </c>
      <c r="L80" s="294">
        <v>9</v>
      </c>
      <c r="M80" s="294">
        <v>9</v>
      </c>
      <c r="N80" s="294">
        <v>9</v>
      </c>
      <c r="O80" s="294">
        <v>9</v>
      </c>
      <c r="P80" s="294">
        <v>9</v>
      </c>
      <c r="Q80" s="294">
        <v>10</v>
      </c>
      <c r="R80" s="294">
        <v>10</v>
      </c>
      <c r="S80" s="294">
        <v>10</v>
      </c>
      <c r="T80" s="375">
        <v>9.5643999999999991</v>
      </c>
    </row>
    <row r="81" spans="1:20" ht="27" customHeight="1" x14ac:dyDescent="0.25">
      <c r="A81" s="450" t="s">
        <v>87</v>
      </c>
      <c r="B81" s="294">
        <v>16.516099999999998</v>
      </c>
      <c r="C81" s="294">
        <v>17.054299999999998</v>
      </c>
      <c r="D81" s="294">
        <v>17.327500000000001</v>
      </c>
      <c r="E81" s="294">
        <v>17.608799999999999</v>
      </c>
      <c r="F81" s="294">
        <v>17.883600000000001</v>
      </c>
      <c r="G81" s="294">
        <v>18</v>
      </c>
      <c r="H81" s="294">
        <v>18.741700000000002</v>
      </c>
      <c r="I81" s="294">
        <v>19.465199999999996</v>
      </c>
      <c r="J81" s="294">
        <v>20.277799999999999</v>
      </c>
      <c r="K81" s="294">
        <v>20.132099999999998</v>
      </c>
      <c r="L81" s="294">
        <v>21</v>
      </c>
      <c r="M81" s="294">
        <v>22</v>
      </c>
      <c r="N81" s="294">
        <v>23</v>
      </c>
      <c r="O81" s="294">
        <v>23</v>
      </c>
      <c r="P81" s="294">
        <v>25</v>
      </c>
      <c r="Q81" s="294">
        <v>26</v>
      </c>
      <c r="R81" s="294">
        <v>27</v>
      </c>
      <c r="S81" s="294">
        <v>29</v>
      </c>
      <c r="T81" s="375">
        <v>29.396200000000007</v>
      </c>
    </row>
    <row r="82" spans="1:20" x14ac:dyDescent="0.25">
      <c r="A82" s="453" t="s">
        <v>65</v>
      </c>
      <c r="B82" s="294">
        <v>56.390500000000003</v>
      </c>
      <c r="C82" s="294">
        <v>57.153599999999997</v>
      </c>
      <c r="D82" s="294">
        <v>57.715900000000005</v>
      </c>
      <c r="E82" s="294">
        <v>58.138300000000001</v>
      </c>
      <c r="F82" s="294">
        <v>58.776499999999999</v>
      </c>
      <c r="G82" s="294">
        <v>60</v>
      </c>
      <c r="H82" s="294">
        <v>60.501199999999997</v>
      </c>
      <c r="I82" s="294">
        <v>61.765800000000006</v>
      </c>
      <c r="J82" s="294">
        <v>63.258699999999997</v>
      </c>
      <c r="K82" s="294">
        <v>64.333600000000004</v>
      </c>
      <c r="L82" s="294">
        <v>65</v>
      </c>
      <c r="M82" s="294">
        <v>66</v>
      </c>
      <c r="N82" s="294">
        <v>67</v>
      </c>
      <c r="O82" s="294">
        <v>69</v>
      </c>
      <c r="P82" s="294">
        <v>70</v>
      </c>
      <c r="Q82" s="294">
        <v>71</v>
      </c>
      <c r="R82" s="294">
        <v>72</v>
      </c>
      <c r="S82" s="294">
        <v>73</v>
      </c>
      <c r="T82" s="375">
        <v>74.631199999999993</v>
      </c>
    </row>
    <row r="83" spans="1:20" ht="18" x14ac:dyDescent="0.25">
      <c r="A83" s="175" t="s">
        <v>108</v>
      </c>
      <c r="B83" s="370">
        <v>243.3441</v>
      </c>
      <c r="C83" s="370">
        <v>244.72630000000001</v>
      </c>
      <c r="D83" s="370">
        <v>246.64140000000003</v>
      </c>
      <c r="E83" s="370">
        <v>248.78029999999998</v>
      </c>
      <c r="F83" s="370">
        <v>250.06089999999998</v>
      </c>
      <c r="G83" s="370">
        <v>253</v>
      </c>
      <c r="H83" s="370">
        <v>256.33320000000003</v>
      </c>
      <c r="I83" s="370">
        <v>260.52820000000003</v>
      </c>
      <c r="J83" s="370">
        <v>264.9932</v>
      </c>
      <c r="K83" s="370">
        <v>269.90230000000003</v>
      </c>
      <c r="L83" s="370">
        <v>274</v>
      </c>
      <c r="M83" s="370">
        <v>278</v>
      </c>
      <c r="N83" s="370">
        <v>283</v>
      </c>
      <c r="O83" s="370">
        <v>286</v>
      </c>
      <c r="P83" s="370">
        <v>291</v>
      </c>
      <c r="Q83" s="370">
        <v>298</v>
      </c>
      <c r="R83" s="370">
        <v>306</v>
      </c>
      <c r="S83" s="370">
        <v>310</v>
      </c>
      <c r="T83" s="376">
        <v>314.33460000000002</v>
      </c>
    </row>
    <row r="84" spans="1:20" x14ac:dyDescent="0.25">
      <c r="A84" s="453" t="s">
        <v>66</v>
      </c>
      <c r="B84" s="293">
        <v>0.78470000000000006</v>
      </c>
      <c r="C84" s="293">
        <v>0.78520000000000001</v>
      </c>
      <c r="D84" s="293">
        <v>0.79239999999999999</v>
      </c>
      <c r="E84" s="293">
        <v>0.80300000000000005</v>
      </c>
      <c r="F84" s="293">
        <v>0.81120000000000003</v>
      </c>
      <c r="G84" s="293">
        <v>1</v>
      </c>
      <c r="H84" s="293">
        <v>1.1327</v>
      </c>
      <c r="I84" s="293">
        <v>1.1519999999999999</v>
      </c>
      <c r="J84" s="293">
        <v>1.1894</v>
      </c>
      <c r="K84" s="293">
        <v>1.2315999999999998</v>
      </c>
      <c r="L84" s="293">
        <v>1</v>
      </c>
      <c r="M84" s="293">
        <v>1</v>
      </c>
      <c r="N84" s="293">
        <v>1</v>
      </c>
      <c r="O84" s="293">
        <v>1</v>
      </c>
      <c r="P84" s="293">
        <v>1</v>
      </c>
      <c r="Q84" s="293">
        <v>1</v>
      </c>
      <c r="R84" s="293">
        <v>1</v>
      </c>
      <c r="S84" s="293">
        <v>1</v>
      </c>
      <c r="T84" s="439">
        <v>2</v>
      </c>
    </row>
    <row r="85" spans="1:20" x14ac:dyDescent="0.25">
      <c r="A85" s="453" t="s">
        <v>68</v>
      </c>
      <c r="B85" s="294">
        <v>2.0480999999999998</v>
      </c>
      <c r="C85" s="294">
        <v>2.0514999999999999</v>
      </c>
      <c r="D85" s="294">
        <v>2.0890999999999997</v>
      </c>
      <c r="E85" s="294">
        <v>2.1071999999999997</v>
      </c>
      <c r="F85" s="294">
        <v>2.1364999999999998</v>
      </c>
      <c r="G85" s="294">
        <v>2</v>
      </c>
      <c r="H85" s="294">
        <v>2.1513</v>
      </c>
      <c r="I85" s="294">
        <v>2.0821000000000001</v>
      </c>
      <c r="J85" s="294">
        <v>2.08</v>
      </c>
      <c r="K85" s="294">
        <v>2.1625999999999999</v>
      </c>
      <c r="L85" s="294">
        <v>2</v>
      </c>
      <c r="M85" s="294">
        <v>2</v>
      </c>
      <c r="N85" s="294">
        <v>2</v>
      </c>
      <c r="O85" s="294">
        <v>2</v>
      </c>
      <c r="P85" s="294">
        <v>2</v>
      </c>
      <c r="Q85" s="294">
        <v>2</v>
      </c>
      <c r="R85" s="294">
        <v>3</v>
      </c>
      <c r="S85" s="294">
        <v>3</v>
      </c>
      <c r="T85" s="375">
        <v>2.7013000000000003</v>
      </c>
    </row>
    <row r="86" spans="1:20" x14ac:dyDescent="0.25">
      <c r="A86" s="453" t="s">
        <v>69</v>
      </c>
      <c r="B86" s="294">
        <v>7.2998000000000003</v>
      </c>
      <c r="C86" s="294">
        <v>7.3543000000000003</v>
      </c>
      <c r="D86" s="294">
        <v>7.3721000000000005</v>
      </c>
      <c r="E86" s="294">
        <v>7.4581999999999997</v>
      </c>
      <c r="F86" s="294">
        <v>7.5551000000000004</v>
      </c>
      <c r="G86" s="294">
        <v>8</v>
      </c>
      <c r="H86" s="294">
        <v>7.7850000000000001</v>
      </c>
      <c r="I86" s="294">
        <v>7.9246000000000008</v>
      </c>
      <c r="J86" s="294">
        <v>8.0944000000000003</v>
      </c>
      <c r="K86" s="294">
        <v>8.2698999999999998</v>
      </c>
      <c r="L86" s="294">
        <v>8</v>
      </c>
      <c r="M86" s="294">
        <v>8</v>
      </c>
      <c r="N86" s="294">
        <v>8</v>
      </c>
      <c r="O86" s="294">
        <v>8</v>
      </c>
      <c r="P86" s="294">
        <v>9</v>
      </c>
      <c r="Q86" s="294">
        <v>9</v>
      </c>
      <c r="R86" s="294">
        <v>9</v>
      </c>
      <c r="S86" s="294">
        <v>9</v>
      </c>
      <c r="T86" s="375">
        <v>9.1944999999999997</v>
      </c>
    </row>
    <row r="87" spans="1:20" x14ac:dyDescent="0.25">
      <c r="A87" s="453" t="s">
        <v>70</v>
      </c>
      <c r="B87" s="294">
        <v>24.633800000000001</v>
      </c>
      <c r="C87" s="294">
        <v>25.055799999999998</v>
      </c>
      <c r="D87" s="294">
        <v>25.250900000000001</v>
      </c>
      <c r="E87" s="294">
        <v>25.431699999999999</v>
      </c>
      <c r="F87" s="294">
        <v>25.630599999999998</v>
      </c>
      <c r="G87" s="294">
        <v>26</v>
      </c>
      <c r="H87" s="294">
        <v>26.1463</v>
      </c>
      <c r="I87" s="294">
        <v>26.474400000000003</v>
      </c>
      <c r="J87" s="294">
        <v>26.898599999999998</v>
      </c>
      <c r="K87" s="294">
        <v>27.339400000000001</v>
      </c>
      <c r="L87" s="294">
        <v>27</v>
      </c>
      <c r="M87" s="294">
        <v>28</v>
      </c>
      <c r="N87" s="294">
        <v>28</v>
      </c>
      <c r="O87" s="294">
        <v>28</v>
      </c>
      <c r="P87" s="294">
        <v>28</v>
      </c>
      <c r="Q87" s="294">
        <v>29</v>
      </c>
      <c r="R87" s="294">
        <v>30</v>
      </c>
      <c r="S87" s="294">
        <v>30</v>
      </c>
      <c r="T87" s="375">
        <v>30.423400000000001</v>
      </c>
    </row>
    <row r="88" spans="1:20" x14ac:dyDescent="0.25">
      <c r="A88" s="453" t="s">
        <v>72</v>
      </c>
      <c r="B88" s="294">
        <v>43.634099999999997</v>
      </c>
      <c r="C88" s="294">
        <v>43.951099999999997</v>
      </c>
      <c r="D88" s="294">
        <v>44.456699999999998</v>
      </c>
      <c r="E88" s="294">
        <v>44.775800000000004</v>
      </c>
      <c r="F88" s="294">
        <v>45.244300000000003</v>
      </c>
      <c r="G88" s="294">
        <v>45</v>
      </c>
      <c r="H88" s="294">
        <v>46.100900000000003</v>
      </c>
      <c r="I88" s="294">
        <v>46.941499999999998</v>
      </c>
      <c r="J88" s="294">
        <v>47.165800000000004</v>
      </c>
      <c r="K88" s="294">
        <v>47.872399999999999</v>
      </c>
      <c r="L88" s="294">
        <v>49</v>
      </c>
      <c r="M88" s="294">
        <v>49</v>
      </c>
      <c r="N88" s="294">
        <v>50</v>
      </c>
      <c r="O88" s="294">
        <v>50</v>
      </c>
      <c r="P88" s="294">
        <v>51</v>
      </c>
      <c r="Q88" s="294">
        <v>53</v>
      </c>
      <c r="R88" s="294">
        <v>54</v>
      </c>
      <c r="S88" s="294">
        <v>55</v>
      </c>
      <c r="T88" s="375">
        <v>55.289900000000003</v>
      </c>
    </row>
    <row r="89" spans="1:20" x14ac:dyDescent="0.25">
      <c r="A89" s="453" t="s">
        <v>73</v>
      </c>
      <c r="B89" s="294">
        <v>39.9405</v>
      </c>
      <c r="C89" s="294">
        <v>39.795400000000001</v>
      </c>
      <c r="D89" s="294">
        <v>39.989100000000001</v>
      </c>
      <c r="E89" s="294">
        <v>40.11</v>
      </c>
      <c r="F89" s="294">
        <v>40.138199999999998</v>
      </c>
      <c r="G89" s="294">
        <v>40</v>
      </c>
      <c r="H89" s="294">
        <v>40.467300000000002</v>
      </c>
      <c r="I89" s="294">
        <v>40.835900000000002</v>
      </c>
      <c r="J89" s="294">
        <v>41.176499999999997</v>
      </c>
      <c r="K89" s="294">
        <v>41.613</v>
      </c>
      <c r="L89" s="294">
        <v>42</v>
      </c>
      <c r="M89" s="294">
        <v>43</v>
      </c>
      <c r="N89" s="294">
        <v>44</v>
      </c>
      <c r="O89" s="294">
        <v>44</v>
      </c>
      <c r="P89" s="294">
        <v>45</v>
      </c>
      <c r="Q89" s="294">
        <v>45</v>
      </c>
      <c r="R89" s="294">
        <v>48</v>
      </c>
      <c r="S89" s="294">
        <v>48</v>
      </c>
      <c r="T89" s="375">
        <v>48.735199999999999</v>
      </c>
    </row>
    <row r="90" spans="1:20" x14ac:dyDescent="0.25">
      <c r="A90" s="453" t="s">
        <v>74</v>
      </c>
      <c r="B90" s="294">
        <v>48.387500000000003</v>
      </c>
      <c r="C90" s="294">
        <v>48.7898</v>
      </c>
      <c r="D90" s="294">
        <v>48.995599999999996</v>
      </c>
      <c r="E90" s="294">
        <v>49.308199999999999</v>
      </c>
      <c r="F90" s="294">
        <v>48.567</v>
      </c>
      <c r="G90" s="294">
        <v>49</v>
      </c>
      <c r="H90" s="294">
        <v>49.3889</v>
      </c>
      <c r="I90" s="294">
        <v>49.962699999999998</v>
      </c>
      <c r="J90" s="294">
        <v>50.5946</v>
      </c>
      <c r="K90" s="294">
        <v>51.149800000000006</v>
      </c>
      <c r="L90" s="294">
        <v>52</v>
      </c>
      <c r="M90" s="294">
        <v>52</v>
      </c>
      <c r="N90" s="294">
        <v>53</v>
      </c>
      <c r="O90" s="294">
        <v>54</v>
      </c>
      <c r="P90" s="294">
        <v>54</v>
      </c>
      <c r="Q90" s="294">
        <v>55</v>
      </c>
      <c r="R90" s="294">
        <v>56</v>
      </c>
      <c r="S90" s="294">
        <v>56</v>
      </c>
      <c r="T90" s="375">
        <v>56.536000000000001</v>
      </c>
    </row>
    <row r="91" spans="1:20" x14ac:dyDescent="0.25">
      <c r="A91" s="453" t="s">
        <v>75</v>
      </c>
      <c r="B91" s="294">
        <v>36.5869</v>
      </c>
      <c r="C91" s="294">
        <v>36.898499999999999</v>
      </c>
      <c r="D91" s="294">
        <v>37.226399999999998</v>
      </c>
      <c r="E91" s="294">
        <v>37.678199999999997</v>
      </c>
      <c r="F91" s="294">
        <v>38.176699999999997</v>
      </c>
      <c r="G91" s="294">
        <v>39</v>
      </c>
      <c r="H91" s="294">
        <v>39.569800000000001</v>
      </c>
      <c r="I91" s="294">
        <v>40.6</v>
      </c>
      <c r="J91" s="294">
        <v>42.236199999999997</v>
      </c>
      <c r="K91" s="294">
        <v>43.701300000000003</v>
      </c>
      <c r="L91" s="294">
        <v>45</v>
      </c>
      <c r="M91" s="294">
        <v>46</v>
      </c>
      <c r="N91" s="294">
        <v>47</v>
      </c>
      <c r="O91" s="294">
        <v>49</v>
      </c>
      <c r="P91" s="294">
        <v>50</v>
      </c>
      <c r="Q91" s="294">
        <v>52</v>
      </c>
      <c r="R91" s="294">
        <v>54</v>
      </c>
      <c r="S91" s="294">
        <v>55</v>
      </c>
      <c r="T91" s="375">
        <v>56.405800000000006</v>
      </c>
    </row>
    <row r="92" spans="1:20" x14ac:dyDescent="0.25">
      <c r="A92" s="453" t="s">
        <v>76</v>
      </c>
      <c r="B92" s="294">
        <v>27.253400000000003</v>
      </c>
      <c r="C92" s="294">
        <v>27.157499999999999</v>
      </c>
      <c r="D92" s="294">
        <v>27.253799999999998</v>
      </c>
      <c r="E92" s="294">
        <v>27.566400000000002</v>
      </c>
      <c r="F92" s="294">
        <v>27.953499999999998</v>
      </c>
      <c r="G92" s="294">
        <v>28</v>
      </c>
      <c r="H92" s="294">
        <v>29.363900000000001</v>
      </c>
      <c r="I92" s="294">
        <v>29.9602</v>
      </c>
      <c r="J92" s="294">
        <v>30.4955</v>
      </c>
      <c r="K92" s="294">
        <v>31.129300000000001</v>
      </c>
      <c r="L92" s="294">
        <v>31</v>
      </c>
      <c r="M92" s="294">
        <v>32</v>
      </c>
      <c r="N92" s="294">
        <v>32</v>
      </c>
      <c r="O92" s="294">
        <v>32</v>
      </c>
      <c r="P92" s="294">
        <v>33</v>
      </c>
      <c r="Q92" s="294">
        <v>34</v>
      </c>
      <c r="R92" s="294">
        <v>34</v>
      </c>
      <c r="S92" s="294">
        <v>35</v>
      </c>
      <c r="T92" s="375">
        <v>35.006</v>
      </c>
    </row>
    <row r="93" spans="1:20" x14ac:dyDescent="0.25">
      <c r="A93" s="453" t="s">
        <v>77</v>
      </c>
      <c r="B93" s="294">
        <v>12.7753</v>
      </c>
      <c r="C93" s="294">
        <v>12.8872</v>
      </c>
      <c r="D93" s="294">
        <v>13.215299999999999</v>
      </c>
      <c r="E93" s="294">
        <v>13.541600000000001</v>
      </c>
      <c r="F93" s="294">
        <v>13.847799999999999</v>
      </c>
      <c r="G93" s="294">
        <v>14</v>
      </c>
      <c r="H93" s="294">
        <v>14.2271</v>
      </c>
      <c r="I93" s="294">
        <v>14.594799999999999</v>
      </c>
      <c r="J93" s="294">
        <v>15.062200000000001</v>
      </c>
      <c r="K93" s="294">
        <v>15.433</v>
      </c>
      <c r="L93" s="294">
        <v>16</v>
      </c>
      <c r="M93" s="294">
        <v>16</v>
      </c>
      <c r="N93" s="294">
        <v>17</v>
      </c>
      <c r="O93" s="294">
        <v>17</v>
      </c>
      <c r="P93" s="294">
        <v>18</v>
      </c>
      <c r="Q93" s="294">
        <v>18</v>
      </c>
      <c r="R93" s="294">
        <v>18</v>
      </c>
      <c r="S93" s="294">
        <v>18</v>
      </c>
      <c r="T93" s="375">
        <v>18.517199999999999</v>
      </c>
    </row>
    <row r="94" spans="1:20" ht="27" customHeight="1" x14ac:dyDescent="0.25">
      <c r="A94" s="175" t="s">
        <v>217</v>
      </c>
      <c r="B94" s="370">
        <v>124.77229999999999</v>
      </c>
      <c r="C94" s="370">
        <v>125.3763</v>
      </c>
      <c r="D94" s="370">
        <v>125.79530000000001</v>
      </c>
      <c r="E94" s="370">
        <v>126.0014</v>
      </c>
      <c r="F94" s="370">
        <v>126.3507</v>
      </c>
      <c r="G94" s="370">
        <v>123</v>
      </c>
      <c r="H94" s="370">
        <v>124.2843</v>
      </c>
      <c r="I94" s="370">
        <v>125.1521</v>
      </c>
      <c r="J94" s="370">
        <v>125.98190000000002</v>
      </c>
      <c r="K94" s="370">
        <v>127.60420000000001</v>
      </c>
      <c r="L94" s="370">
        <v>129</v>
      </c>
      <c r="M94" s="370">
        <v>131</v>
      </c>
      <c r="N94" s="370">
        <v>132</v>
      </c>
      <c r="O94" s="370">
        <v>132</v>
      </c>
      <c r="P94" s="370">
        <v>134</v>
      </c>
      <c r="Q94" s="370">
        <v>136</v>
      </c>
      <c r="R94" s="370">
        <v>138</v>
      </c>
      <c r="S94" s="370">
        <v>139</v>
      </c>
      <c r="T94" s="376">
        <v>140.41990000000001</v>
      </c>
    </row>
    <row r="95" spans="1:20" ht="13.5" customHeight="1" x14ac:dyDescent="0.25">
      <c r="A95" s="453" t="s">
        <v>67</v>
      </c>
      <c r="B95" s="294">
        <v>10.530899999999999</v>
      </c>
      <c r="C95" s="294">
        <v>10.543899999999999</v>
      </c>
      <c r="D95" s="294">
        <v>10.539</v>
      </c>
      <c r="E95" s="294">
        <v>10.3935</v>
      </c>
      <c r="F95" s="294">
        <v>10.219299999999999</v>
      </c>
      <c r="G95" s="294">
        <v>10</v>
      </c>
      <c r="H95" s="294">
        <v>10.033299999999999</v>
      </c>
      <c r="I95" s="294">
        <v>10.226799999999999</v>
      </c>
      <c r="J95" s="294">
        <v>10.2753</v>
      </c>
      <c r="K95" s="294">
        <v>10.862</v>
      </c>
      <c r="L95" s="294">
        <v>11</v>
      </c>
      <c r="M95" s="294">
        <v>11</v>
      </c>
      <c r="N95" s="294">
        <v>12</v>
      </c>
      <c r="O95" s="294">
        <v>12</v>
      </c>
      <c r="P95" s="294">
        <v>12</v>
      </c>
      <c r="Q95" s="294">
        <v>12</v>
      </c>
      <c r="R95" s="294">
        <v>12</v>
      </c>
      <c r="S95" s="294">
        <v>12</v>
      </c>
      <c r="T95" s="375">
        <v>12.533200000000001</v>
      </c>
    </row>
    <row r="96" spans="1:20" x14ac:dyDescent="0.25">
      <c r="A96" s="453" t="s">
        <v>78</v>
      </c>
      <c r="B96" s="294">
        <v>11.611000000000001</v>
      </c>
      <c r="C96" s="294">
        <v>11.522500000000001</v>
      </c>
      <c r="D96" s="294">
        <v>11.65</v>
      </c>
      <c r="E96" s="294">
        <v>11.714</v>
      </c>
      <c r="F96" s="294">
        <v>11.7714</v>
      </c>
      <c r="G96" s="294">
        <v>12</v>
      </c>
      <c r="H96" s="294">
        <v>11.823</v>
      </c>
      <c r="I96" s="294">
        <v>11.9954</v>
      </c>
      <c r="J96" s="294">
        <v>12.0562</v>
      </c>
      <c r="K96" s="294">
        <v>12.237</v>
      </c>
      <c r="L96" s="294">
        <v>12</v>
      </c>
      <c r="M96" s="294">
        <v>12</v>
      </c>
      <c r="N96" s="294">
        <v>13</v>
      </c>
      <c r="O96" s="294">
        <v>12</v>
      </c>
      <c r="P96" s="294">
        <v>13</v>
      </c>
      <c r="Q96" s="294">
        <v>13</v>
      </c>
      <c r="R96" s="294">
        <v>13</v>
      </c>
      <c r="S96" s="294">
        <v>14</v>
      </c>
      <c r="T96" s="375">
        <v>14.0571</v>
      </c>
    </row>
    <row r="97" spans="1:20" x14ac:dyDescent="0.25">
      <c r="A97" s="453" t="s">
        <v>71</v>
      </c>
      <c r="B97" s="294">
        <v>13.491899999999999</v>
      </c>
      <c r="C97" s="294">
        <v>13.6637</v>
      </c>
      <c r="D97" s="294">
        <v>13.812200000000001</v>
      </c>
      <c r="E97" s="294">
        <v>13.7766</v>
      </c>
      <c r="F97" s="294">
        <v>13.819000000000001</v>
      </c>
      <c r="G97" s="294">
        <v>14</v>
      </c>
      <c r="H97" s="294">
        <v>14.0899</v>
      </c>
      <c r="I97" s="294">
        <v>14.2653</v>
      </c>
      <c r="J97" s="294">
        <v>14.392200000000001</v>
      </c>
      <c r="K97" s="294">
        <v>14.555399999999999</v>
      </c>
      <c r="L97" s="294">
        <v>15</v>
      </c>
      <c r="M97" s="294">
        <v>15</v>
      </c>
      <c r="N97" s="294">
        <v>15</v>
      </c>
      <c r="O97" s="294">
        <v>15</v>
      </c>
      <c r="P97" s="294">
        <v>15</v>
      </c>
      <c r="Q97" s="294">
        <v>15</v>
      </c>
      <c r="R97" s="294">
        <v>16</v>
      </c>
      <c r="S97" s="294">
        <v>16</v>
      </c>
      <c r="T97" s="375">
        <v>15.9191</v>
      </c>
    </row>
    <row r="98" spans="1:20" x14ac:dyDescent="0.25">
      <c r="A98" s="453" t="s">
        <v>79</v>
      </c>
      <c r="B98" s="294">
        <v>5.9996999999999998</v>
      </c>
      <c r="C98" s="294">
        <v>5.9877000000000002</v>
      </c>
      <c r="D98" s="294">
        <v>6.0086000000000004</v>
      </c>
      <c r="E98" s="294">
        <v>6.0186000000000002</v>
      </c>
      <c r="F98" s="294">
        <v>6.0576999999999996</v>
      </c>
      <c r="G98" s="294">
        <v>6</v>
      </c>
      <c r="H98" s="294">
        <v>5.8916000000000004</v>
      </c>
      <c r="I98" s="294">
        <v>5.9568000000000003</v>
      </c>
      <c r="J98" s="294">
        <v>5.8665000000000003</v>
      </c>
      <c r="K98" s="294">
        <v>5.8292999999999999</v>
      </c>
      <c r="L98" s="294">
        <v>6</v>
      </c>
      <c r="M98" s="294">
        <v>6</v>
      </c>
      <c r="N98" s="294">
        <v>6</v>
      </c>
      <c r="O98" s="294">
        <v>6</v>
      </c>
      <c r="P98" s="294">
        <v>6</v>
      </c>
      <c r="Q98" s="294">
        <v>6</v>
      </c>
      <c r="R98" s="294">
        <v>6</v>
      </c>
      <c r="S98" s="294">
        <v>6</v>
      </c>
      <c r="T98" s="375">
        <v>6.2320000000000002</v>
      </c>
    </row>
    <row r="99" spans="1:20" x14ac:dyDescent="0.25">
      <c r="A99" s="453" t="s">
        <v>80</v>
      </c>
      <c r="B99" s="294">
        <v>30.075099999999999</v>
      </c>
      <c r="C99" s="294">
        <v>30.345099999999999</v>
      </c>
      <c r="D99" s="294">
        <v>30.525299999999998</v>
      </c>
      <c r="E99" s="294">
        <v>30.740400000000001</v>
      </c>
      <c r="F99" s="294">
        <v>31.0152</v>
      </c>
      <c r="G99" s="294">
        <v>30</v>
      </c>
      <c r="H99" s="294">
        <v>30.0518</v>
      </c>
      <c r="I99" s="294">
        <v>30.2713</v>
      </c>
      <c r="J99" s="294">
        <v>30.389900000000001</v>
      </c>
      <c r="K99" s="294">
        <v>30.569800000000001</v>
      </c>
      <c r="L99" s="294">
        <v>31</v>
      </c>
      <c r="M99" s="294">
        <v>32</v>
      </c>
      <c r="N99" s="294">
        <v>32</v>
      </c>
      <c r="O99" s="294">
        <v>32</v>
      </c>
      <c r="P99" s="294">
        <v>33</v>
      </c>
      <c r="Q99" s="294">
        <v>33</v>
      </c>
      <c r="R99" s="294">
        <v>33</v>
      </c>
      <c r="S99" s="294">
        <v>34</v>
      </c>
      <c r="T99" s="375">
        <v>34.001599999999996</v>
      </c>
    </row>
    <row r="100" spans="1:20" x14ac:dyDescent="0.25">
      <c r="A100" s="453" t="s">
        <v>81</v>
      </c>
      <c r="B100" s="294">
        <v>22.7758</v>
      </c>
      <c r="C100" s="294">
        <v>23.039400000000001</v>
      </c>
      <c r="D100" s="294">
        <v>23.101400000000002</v>
      </c>
      <c r="E100" s="294">
        <v>23.1463</v>
      </c>
      <c r="F100" s="294">
        <v>23.282700000000002</v>
      </c>
      <c r="G100" s="294">
        <v>23</v>
      </c>
      <c r="H100" s="294">
        <v>23.471</v>
      </c>
      <c r="I100" s="294">
        <v>23.481400000000001</v>
      </c>
      <c r="J100" s="294">
        <v>23.799299999999999</v>
      </c>
      <c r="K100" s="294">
        <v>24.09</v>
      </c>
      <c r="L100" s="294">
        <v>24</v>
      </c>
      <c r="M100" s="294">
        <v>24</v>
      </c>
      <c r="N100" s="294">
        <v>25</v>
      </c>
      <c r="O100" s="294">
        <v>25</v>
      </c>
      <c r="P100" s="294">
        <v>25</v>
      </c>
      <c r="Q100" s="294">
        <v>26</v>
      </c>
      <c r="R100" s="294">
        <v>26</v>
      </c>
      <c r="S100" s="294">
        <v>26</v>
      </c>
      <c r="T100" s="375">
        <v>26.050699999999999</v>
      </c>
    </row>
    <row r="101" spans="1:20" x14ac:dyDescent="0.25">
      <c r="A101" s="453" t="s">
        <v>82</v>
      </c>
      <c r="B101" s="294">
        <v>11.854100000000001</v>
      </c>
      <c r="C101" s="294">
        <v>11.9491</v>
      </c>
      <c r="D101" s="294">
        <v>11.903499999999999</v>
      </c>
      <c r="E101" s="294">
        <v>12.123299999999999</v>
      </c>
      <c r="F101" s="294">
        <v>12.165799999999999</v>
      </c>
      <c r="G101" s="294">
        <v>12</v>
      </c>
      <c r="H101" s="294">
        <v>12.362399999999999</v>
      </c>
      <c r="I101" s="294">
        <v>12.389799999999999</v>
      </c>
      <c r="J101" s="294">
        <v>12.501899999999999</v>
      </c>
      <c r="K101" s="294">
        <v>12.598600000000001</v>
      </c>
      <c r="L101" s="294">
        <v>13</v>
      </c>
      <c r="M101" s="294">
        <v>13</v>
      </c>
      <c r="N101" s="294">
        <v>13</v>
      </c>
      <c r="O101" s="294">
        <v>13</v>
      </c>
      <c r="P101" s="294">
        <v>13</v>
      </c>
      <c r="Q101" s="294">
        <v>14</v>
      </c>
      <c r="R101" s="294">
        <v>14</v>
      </c>
      <c r="S101" s="294">
        <v>14</v>
      </c>
      <c r="T101" s="375">
        <v>14.020200000000001</v>
      </c>
    </row>
    <row r="102" spans="1:20" x14ac:dyDescent="0.25">
      <c r="A102" s="453" t="s">
        <v>83</v>
      </c>
      <c r="B102" s="294">
        <v>4.3594999999999997</v>
      </c>
      <c r="C102" s="294">
        <v>4.3285</v>
      </c>
      <c r="D102" s="294">
        <v>4.2484999999999999</v>
      </c>
      <c r="E102" s="294">
        <v>4.2528999999999995</v>
      </c>
      <c r="F102" s="294">
        <v>4.2148000000000003</v>
      </c>
      <c r="G102" s="294">
        <v>4</v>
      </c>
      <c r="H102" s="294">
        <v>4.1849999999999996</v>
      </c>
      <c r="I102" s="294">
        <v>4.1867000000000001</v>
      </c>
      <c r="J102" s="294">
        <v>4.1648999999999994</v>
      </c>
      <c r="K102" s="294">
        <v>4.1399999999999997</v>
      </c>
      <c r="L102" s="294">
        <v>4</v>
      </c>
      <c r="M102" s="294">
        <v>4</v>
      </c>
      <c r="N102" s="294">
        <v>4</v>
      </c>
      <c r="O102" s="294">
        <v>4</v>
      </c>
      <c r="P102" s="294">
        <v>4</v>
      </c>
      <c r="Q102" s="294">
        <v>4</v>
      </c>
      <c r="R102" s="294">
        <v>4</v>
      </c>
      <c r="S102" s="294">
        <v>4</v>
      </c>
      <c r="T102" s="375">
        <v>3.8916999999999997</v>
      </c>
    </row>
    <row r="103" spans="1:20" x14ac:dyDescent="0.25">
      <c r="A103" s="453" t="s">
        <v>84</v>
      </c>
      <c r="B103" s="294">
        <v>10.2248</v>
      </c>
      <c r="C103" s="294">
        <v>10.222100000000001</v>
      </c>
      <c r="D103" s="294">
        <v>10.2356</v>
      </c>
      <c r="E103" s="294">
        <v>10.1488</v>
      </c>
      <c r="F103" s="294">
        <v>10.1318</v>
      </c>
      <c r="G103" s="294">
        <v>9</v>
      </c>
      <c r="H103" s="294">
        <v>8.7252999999999989</v>
      </c>
      <c r="I103" s="294">
        <v>8.7149000000000001</v>
      </c>
      <c r="J103" s="294">
        <v>8.8004999999999995</v>
      </c>
      <c r="K103" s="294">
        <v>8.9576000000000011</v>
      </c>
      <c r="L103" s="294">
        <v>9</v>
      </c>
      <c r="M103" s="294">
        <v>9</v>
      </c>
      <c r="N103" s="294">
        <v>9</v>
      </c>
      <c r="O103" s="294">
        <v>9</v>
      </c>
      <c r="P103" s="294">
        <v>10</v>
      </c>
      <c r="Q103" s="294">
        <v>10</v>
      </c>
      <c r="R103" s="294">
        <v>10</v>
      </c>
      <c r="S103" s="294">
        <v>10</v>
      </c>
      <c r="T103" s="375">
        <v>10.1938</v>
      </c>
    </row>
    <row r="104" spans="1:20" ht="19.5" x14ac:dyDescent="0.25">
      <c r="A104" s="453" t="s">
        <v>85</v>
      </c>
      <c r="B104" s="293">
        <v>2.5325000000000002</v>
      </c>
      <c r="C104" s="293">
        <v>2.5362</v>
      </c>
      <c r="D104" s="293">
        <v>2.5433000000000003</v>
      </c>
      <c r="E104" s="293">
        <v>2.5630999999999999</v>
      </c>
      <c r="F104" s="293">
        <v>2.5583</v>
      </c>
      <c r="G104" s="293">
        <v>3</v>
      </c>
      <c r="H104" s="293">
        <v>2.5145999999999997</v>
      </c>
      <c r="I104" s="293">
        <v>2.5270000000000001</v>
      </c>
      <c r="J104" s="293">
        <v>2.5664000000000002</v>
      </c>
      <c r="K104" s="293">
        <v>2.5916000000000001</v>
      </c>
      <c r="L104" s="293">
        <v>3</v>
      </c>
      <c r="M104" s="293">
        <v>3</v>
      </c>
      <c r="N104" s="293">
        <v>3</v>
      </c>
      <c r="O104" s="293">
        <v>3</v>
      </c>
      <c r="P104" s="293">
        <v>3</v>
      </c>
      <c r="Q104" s="293">
        <v>3</v>
      </c>
      <c r="R104" s="293">
        <v>3</v>
      </c>
      <c r="S104" s="293">
        <v>3</v>
      </c>
      <c r="T104" s="439">
        <v>2.6414</v>
      </c>
    </row>
    <row r="105" spans="1:20" ht="19.5" x14ac:dyDescent="0.25">
      <c r="A105" s="453" t="s">
        <v>86</v>
      </c>
      <c r="B105" s="293">
        <v>1.3169999999999999</v>
      </c>
      <c r="C105" s="293">
        <v>1.2381</v>
      </c>
      <c r="D105" s="293">
        <v>1.2279</v>
      </c>
      <c r="E105" s="293">
        <v>1.1239000000000001</v>
      </c>
      <c r="F105" s="293">
        <v>1.1147</v>
      </c>
      <c r="G105" s="293">
        <v>1</v>
      </c>
      <c r="H105" s="293">
        <v>1.1364000000000001</v>
      </c>
      <c r="I105" s="293">
        <v>1.1367</v>
      </c>
      <c r="J105" s="293">
        <v>1.1688000000000001</v>
      </c>
      <c r="K105" s="293">
        <v>1.1729000000000001</v>
      </c>
      <c r="L105" s="293">
        <v>1</v>
      </c>
      <c r="M105" s="293">
        <v>1</v>
      </c>
      <c r="N105" s="293">
        <v>1</v>
      </c>
      <c r="O105" s="293">
        <v>1</v>
      </c>
      <c r="P105" s="293">
        <v>1</v>
      </c>
      <c r="Q105" s="293">
        <v>1</v>
      </c>
      <c r="R105" s="293">
        <v>1</v>
      </c>
      <c r="S105" s="293">
        <v>1</v>
      </c>
      <c r="T105" s="439">
        <v>1</v>
      </c>
    </row>
    <row r="106" spans="1:20" x14ac:dyDescent="0.25">
      <c r="A106" s="666" t="s">
        <v>198</v>
      </c>
      <c r="B106" s="666"/>
      <c r="C106" s="666"/>
      <c r="D106" s="666"/>
      <c r="E106" s="666"/>
      <c r="F106" s="666"/>
      <c r="G106" s="666"/>
      <c r="H106" s="666"/>
      <c r="I106" s="666"/>
      <c r="J106" s="666"/>
      <c r="K106" s="666"/>
      <c r="L106" s="666"/>
      <c r="M106" s="666"/>
      <c r="N106" s="666"/>
      <c r="O106" s="666"/>
      <c r="P106" s="666"/>
      <c r="Q106" s="666"/>
      <c r="R106" s="666"/>
      <c r="S106" s="666"/>
      <c r="T106" s="667"/>
    </row>
    <row r="107" spans="1:20" ht="17.25" customHeight="1" x14ac:dyDescent="0.25">
      <c r="A107" s="661" t="s">
        <v>319</v>
      </c>
      <c r="B107" s="661"/>
      <c r="C107" s="661"/>
      <c r="D107" s="661"/>
      <c r="E107" s="661"/>
      <c r="F107" s="661"/>
      <c r="G107" s="661"/>
      <c r="H107" s="661"/>
      <c r="I107" s="661"/>
      <c r="J107" s="661"/>
      <c r="K107" s="661"/>
      <c r="L107" s="661"/>
      <c r="M107" s="661"/>
      <c r="N107" s="661"/>
      <c r="O107" s="661"/>
      <c r="P107" s="661"/>
      <c r="Q107" s="661"/>
      <c r="R107" s="661"/>
      <c r="S107" s="661"/>
      <c r="T107" s="668"/>
    </row>
    <row r="108" spans="1:20" ht="15" customHeight="1" x14ac:dyDescent="0.25">
      <c r="A108" s="661" t="s">
        <v>414</v>
      </c>
      <c r="B108" s="661"/>
      <c r="C108" s="661"/>
      <c r="D108" s="661"/>
      <c r="E108" s="661"/>
      <c r="F108" s="661"/>
      <c r="G108" s="661"/>
      <c r="H108" s="661"/>
      <c r="I108" s="661"/>
      <c r="J108" s="661"/>
      <c r="K108" s="661"/>
      <c r="L108" s="661"/>
      <c r="M108" s="661"/>
      <c r="N108" s="661"/>
      <c r="O108" s="661"/>
      <c r="P108" s="661"/>
      <c r="Q108" s="661"/>
      <c r="R108" s="661"/>
      <c r="S108" s="661"/>
      <c r="T108" s="668"/>
    </row>
    <row r="109" spans="1:20" ht="15.75" customHeight="1" x14ac:dyDescent="0.25">
      <c r="A109" s="785" t="s">
        <v>415</v>
      </c>
      <c r="B109" s="785"/>
      <c r="C109" s="785"/>
      <c r="D109" s="785"/>
      <c r="E109" s="785"/>
      <c r="F109" s="785"/>
      <c r="G109" s="785"/>
      <c r="H109" s="785"/>
      <c r="I109" s="785"/>
      <c r="J109" s="785"/>
      <c r="K109" s="785"/>
      <c r="L109" s="785"/>
      <c r="M109" s="785"/>
      <c r="N109" s="785"/>
      <c r="O109" s="785"/>
      <c r="P109" s="785"/>
      <c r="Q109" s="785"/>
      <c r="R109" s="785"/>
      <c r="S109" s="785"/>
      <c r="T109" s="786"/>
    </row>
    <row r="110" spans="1:20" x14ac:dyDescent="0.25">
      <c r="A110" s="72" t="s">
        <v>195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</sheetData>
  <mergeCells count="7">
    <mergeCell ref="A1:T1"/>
    <mergeCell ref="A2:T2"/>
    <mergeCell ref="A108:T108"/>
    <mergeCell ref="A109:T109"/>
    <mergeCell ref="A3:N3"/>
    <mergeCell ref="A106:T106"/>
    <mergeCell ref="A107:T107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3">
    <tabColor rgb="FFC7E6A4"/>
  </sheetPr>
  <dimension ref="A1:T109"/>
  <sheetViews>
    <sheetView zoomScale="110" zoomScaleNormal="110"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style="183" customWidth="1"/>
    <col min="2" max="16384" width="9.140625" style="183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ht="15" customHeight="1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93" t="s">
        <v>180</v>
      </c>
      <c r="B3" s="760"/>
      <c r="C3" s="760"/>
      <c r="D3" s="760"/>
      <c r="E3" s="760"/>
      <c r="F3" s="760"/>
      <c r="G3" s="760"/>
      <c r="H3" s="760"/>
      <c r="I3" s="760"/>
      <c r="J3" s="760"/>
      <c r="K3" s="760"/>
      <c r="L3" s="760"/>
      <c r="M3" s="760"/>
      <c r="N3" s="760"/>
    </row>
    <row r="4" spans="1:20" x14ac:dyDescent="0.25">
      <c r="A4" s="601" t="s">
        <v>558</v>
      </c>
      <c r="B4" s="600"/>
      <c r="C4" s="600"/>
      <c r="D4" s="600"/>
      <c r="E4" s="600"/>
      <c r="F4" s="600"/>
      <c r="G4" s="600"/>
      <c r="H4" s="600"/>
      <c r="I4" s="600"/>
      <c r="J4" s="600"/>
    </row>
    <row r="5" spans="1:20" x14ac:dyDescent="0.25">
      <c r="A5" s="601" t="s">
        <v>491</v>
      </c>
    </row>
    <row r="6" spans="1:20" ht="15.75" thickBot="1" x14ac:dyDescent="0.3">
      <c r="A6" s="482" t="s">
        <v>287</v>
      </c>
    </row>
    <row r="7" spans="1:20" ht="15.75" thickBot="1" x14ac:dyDescent="0.3">
      <c r="A7" s="421"/>
      <c r="B7" s="602">
        <v>2000</v>
      </c>
      <c r="C7" s="602">
        <v>2001</v>
      </c>
      <c r="D7" s="602">
        <v>2002</v>
      </c>
      <c r="E7" s="602">
        <v>2003</v>
      </c>
      <c r="F7" s="602">
        <v>2004</v>
      </c>
      <c r="G7" s="602">
        <v>2005</v>
      </c>
      <c r="H7" s="602">
        <v>2006</v>
      </c>
      <c r="I7" s="602">
        <v>2007</v>
      </c>
      <c r="J7" s="602">
        <v>2008</v>
      </c>
      <c r="K7" s="602">
        <v>2009</v>
      </c>
      <c r="L7" s="602">
        <v>2010</v>
      </c>
      <c r="M7" s="602">
        <v>2011</v>
      </c>
      <c r="N7" s="602">
        <v>2012</v>
      </c>
      <c r="O7" s="602">
        <v>2013</v>
      </c>
      <c r="P7" s="602">
        <v>2014</v>
      </c>
      <c r="Q7" s="602">
        <v>2015</v>
      </c>
      <c r="R7" s="602">
        <v>2016</v>
      </c>
      <c r="S7" s="602">
        <v>2017</v>
      </c>
      <c r="T7" s="602">
        <v>2018</v>
      </c>
    </row>
    <row r="8" spans="1:20" x14ac:dyDescent="0.25">
      <c r="A8" s="151" t="s">
        <v>0</v>
      </c>
      <c r="B8" s="469">
        <v>766.53179999999998</v>
      </c>
      <c r="C8" s="469">
        <v>776.4088999999999</v>
      </c>
      <c r="D8" s="469">
        <v>783.95669999999984</v>
      </c>
      <c r="E8" s="469">
        <v>791.5929000000001</v>
      </c>
      <c r="F8" s="469">
        <v>802.0308</v>
      </c>
      <c r="G8" s="469">
        <v>826</v>
      </c>
      <c r="H8" s="469">
        <v>840.00999999999988</v>
      </c>
      <c r="I8" s="469">
        <v>851.48699999999997</v>
      </c>
      <c r="J8" s="469">
        <v>866.12689999999998</v>
      </c>
      <c r="K8" s="469">
        <v>884.08489999999995</v>
      </c>
      <c r="L8" s="469">
        <v>898</v>
      </c>
      <c r="M8" s="469">
        <v>914</v>
      </c>
      <c r="N8" s="469">
        <v>923</v>
      </c>
      <c r="O8" s="469">
        <v>915</v>
      </c>
      <c r="P8" s="469">
        <v>951</v>
      </c>
      <c r="Q8" s="469">
        <v>969</v>
      </c>
      <c r="R8" s="469">
        <v>984</v>
      </c>
      <c r="S8" s="371">
        <v>1000</v>
      </c>
      <c r="T8" s="445">
        <v>1004.1842</v>
      </c>
    </row>
    <row r="9" spans="1:20" ht="23.25" customHeight="1" x14ac:dyDescent="0.25">
      <c r="A9" s="175" t="s">
        <v>117</v>
      </c>
      <c r="B9" s="470">
        <v>191.34129999999999</v>
      </c>
      <c r="C9" s="470">
        <v>193.83009999999999</v>
      </c>
      <c r="D9" s="470">
        <v>196.72909999999996</v>
      </c>
      <c r="E9" s="470">
        <v>198.65379999999999</v>
      </c>
      <c r="F9" s="470">
        <v>202.17520000000002</v>
      </c>
      <c r="G9" s="470">
        <v>206</v>
      </c>
      <c r="H9" s="470">
        <v>210.7533</v>
      </c>
      <c r="I9" s="470">
        <v>215.17889999999994</v>
      </c>
      <c r="J9" s="470">
        <v>219.66409999999996</v>
      </c>
      <c r="K9" s="470">
        <v>224.8321</v>
      </c>
      <c r="L9" s="470">
        <v>228</v>
      </c>
      <c r="M9" s="470">
        <v>234</v>
      </c>
      <c r="N9" s="470">
        <v>232</v>
      </c>
      <c r="O9" s="470">
        <v>214</v>
      </c>
      <c r="P9" s="470">
        <v>222</v>
      </c>
      <c r="Q9" s="470">
        <v>226</v>
      </c>
      <c r="R9" s="470">
        <v>227</v>
      </c>
      <c r="S9" s="470">
        <v>231</v>
      </c>
      <c r="T9" s="471">
        <v>223.55370000000002</v>
      </c>
    </row>
    <row r="10" spans="1:20" x14ac:dyDescent="0.25">
      <c r="A10" s="505" t="s">
        <v>1</v>
      </c>
      <c r="B10" s="472">
        <v>12.4091</v>
      </c>
      <c r="C10" s="472">
        <v>12.440700000000001</v>
      </c>
      <c r="D10" s="472">
        <v>12.6675</v>
      </c>
      <c r="E10" s="472">
        <v>12.7858</v>
      </c>
      <c r="F10" s="472">
        <v>13.001700000000001</v>
      </c>
      <c r="G10" s="472">
        <v>13</v>
      </c>
      <c r="H10" s="472">
        <v>13.447899999999999</v>
      </c>
      <c r="I10" s="472">
        <v>13.652200000000001</v>
      </c>
      <c r="J10" s="472">
        <v>14.093299999999999</v>
      </c>
      <c r="K10" s="472">
        <v>14.381</v>
      </c>
      <c r="L10" s="472">
        <v>15</v>
      </c>
      <c r="M10" s="472">
        <v>15</v>
      </c>
      <c r="N10" s="472">
        <v>16</v>
      </c>
      <c r="O10" s="472">
        <v>16</v>
      </c>
      <c r="P10" s="472">
        <v>17</v>
      </c>
      <c r="Q10" s="472">
        <v>17</v>
      </c>
      <c r="R10" s="472">
        <v>18</v>
      </c>
      <c r="S10" s="472">
        <v>19</v>
      </c>
      <c r="T10" s="473">
        <v>19.081700000000001</v>
      </c>
    </row>
    <row r="11" spans="1:20" x14ac:dyDescent="0.25">
      <c r="A11" s="505" t="s">
        <v>2</v>
      </c>
      <c r="B11" s="472">
        <v>10.6355</v>
      </c>
      <c r="C11" s="472">
        <v>10.6396</v>
      </c>
      <c r="D11" s="472">
        <v>10.978299999999999</v>
      </c>
      <c r="E11" s="472">
        <v>11.093399999999999</v>
      </c>
      <c r="F11" s="472">
        <v>11.2044</v>
      </c>
      <c r="G11" s="472">
        <v>11</v>
      </c>
      <c r="H11" s="472">
        <v>11.3065</v>
      </c>
      <c r="I11" s="472">
        <v>11.3005</v>
      </c>
      <c r="J11" s="472">
        <v>11.2958</v>
      </c>
      <c r="K11" s="472">
        <v>11.359299999999999</v>
      </c>
      <c r="L11" s="472">
        <v>11</v>
      </c>
      <c r="M11" s="472">
        <v>11</v>
      </c>
      <c r="N11" s="472">
        <v>11</v>
      </c>
      <c r="O11" s="472">
        <v>11</v>
      </c>
      <c r="P11" s="472">
        <v>11</v>
      </c>
      <c r="Q11" s="472">
        <v>12</v>
      </c>
      <c r="R11" s="472">
        <v>12</v>
      </c>
      <c r="S11" s="472">
        <v>12</v>
      </c>
      <c r="T11" s="473">
        <v>11.8514</v>
      </c>
    </row>
    <row r="12" spans="1:20" x14ac:dyDescent="0.25">
      <c r="A12" s="505" t="s">
        <v>3</v>
      </c>
      <c r="B12" s="472">
        <v>7.9013</v>
      </c>
      <c r="C12" s="472">
        <v>8.0778999999999996</v>
      </c>
      <c r="D12" s="472">
        <v>8.123899999999999</v>
      </c>
      <c r="E12" s="472">
        <v>8.1488999999999994</v>
      </c>
      <c r="F12" s="472">
        <v>8.6519999999999992</v>
      </c>
      <c r="G12" s="472">
        <v>9</v>
      </c>
      <c r="H12" s="472">
        <v>9.3039000000000005</v>
      </c>
      <c r="I12" s="472">
        <v>9.3263999999999996</v>
      </c>
      <c r="J12" s="472">
        <v>9.4751000000000012</v>
      </c>
      <c r="K12" s="472">
        <v>9.7594999999999992</v>
      </c>
      <c r="L12" s="472">
        <v>10</v>
      </c>
      <c r="M12" s="472">
        <v>10</v>
      </c>
      <c r="N12" s="472">
        <v>10</v>
      </c>
      <c r="O12" s="472">
        <v>10</v>
      </c>
      <c r="P12" s="472">
        <v>10</v>
      </c>
      <c r="Q12" s="472">
        <v>10</v>
      </c>
      <c r="R12" s="472">
        <v>10</v>
      </c>
      <c r="S12" s="472">
        <v>11</v>
      </c>
      <c r="T12" s="473">
        <v>11.1089</v>
      </c>
    </row>
    <row r="13" spans="1:20" x14ac:dyDescent="0.25">
      <c r="A13" s="505" t="s">
        <v>4</v>
      </c>
      <c r="B13" s="472">
        <v>23.0044</v>
      </c>
      <c r="C13" s="472">
        <v>23.046400000000002</v>
      </c>
      <c r="D13" s="472">
        <v>23.157799999999998</v>
      </c>
      <c r="E13" s="472">
        <v>23.302799999999998</v>
      </c>
      <c r="F13" s="472">
        <v>23.420900000000003</v>
      </c>
      <c r="G13" s="472">
        <v>24</v>
      </c>
      <c r="H13" s="472">
        <v>23.584099999999999</v>
      </c>
      <c r="I13" s="472">
        <v>23.490299999999998</v>
      </c>
      <c r="J13" s="472">
        <v>23.615599999999997</v>
      </c>
      <c r="K13" s="472">
        <v>23.790200000000002</v>
      </c>
      <c r="L13" s="472">
        <v>23</v>
      </c>
      <c r="M13" s="472">
        <v>23</v>
      </c>
      <c r="N13" s="472">
        <v>23</v>
      </c>
      <c r="O13" s="472">
        <v>23</v>
      </c>
      <c r="P13" s="472">
        <v>24</v>
      </c>
      <c r="Q13" s="472">
        <v>24</v>
      </c>
      <c r="R13" s="472">
        <v>24</v>
      </c>
      <c r="S13" s="472">
        <v>24</v>
      </c>
      <c r="T13" s="473">
        <v>24.699300000000001</v>
      </c>
    </row>
    <row r="14" spans="1:20" x14ac:dyDescent="0.25">
      <c r="A14" s="505" t="s">
        <v>5</v>
      </c>
      <c r="B14" s="472">
        <v>4.6011000000000006</v>
      </c>
      <c r="C14" s="472">
        <v>4.68</v>
      </c>
      <c r="D14" s="472">
        <v>4.7696000000000005</v>
      </c>
      <c r="E14" s="472">
        <v>4.7871000000000006</v>
      </c>
      <c r="F14" s="472">
        <v>5.3261000000000003</v>
      </c>
      <c r="G14" s="472">
        <v>5</v>
      </c>
      <c r="H14" s="472">
        <v>5.3346</v>
      </c>
      <c r="I14" s="472">
        <v>5.3135000000000003</v>
      </c>
      <c r="J14" s="472">
        <v>5.3247</v>
      </c>
      <c r="K14" s="472">
        <v>5.3967000000000001</v>
      </c>
      <c r="L14" s="472">
        <v>5</v>
      </c>
      <c r="M14" s="472">
        <v>5</v>
      </c>
      <c r="N14" s="472">
        <v>5</v>
      </c>
      <c r="O14" s="472">
        <v>5</v>
      </c>
      <c r="P14" s="472">
        <v>6</v>
      </c>
      <c r="Q14" s="472">
        <v>6</v>
      </c>
      <c r="R14" s="472">
        <v>6</v>
      </c>
      <c r="S14" s="472">
        <v>6</v>
      </c>
      <c r="T14" s="473">
        <v>5.6859999999999999</v>
      </c>
    </row>
    <row r="15" spans="1:20" x14ac:dyDescent="0.25">
      <c r="A15" s="505" t="s">
        <v>6</v>
      </c>
      <c r="B15" s="472">
        <v>6.6961000000000004</v>
      </c>
      <c r="C15" s="472">
        <v>6.7557999999999998</v>
      </c>
      <c r="D15" s="472">
        <v>6.8156000000000008</v>
      </c>
      <c r="E15" s="472">
        <v>6.8925000000000001</v>
      </c>
      <c r="F15" s="472">
        <v>6.9885000000000002</v>
      </c>
      <c r="G15" s="472">
        <v>7</v>
      </c>
      <c r="H15" s="472">
        <v>7.1303000000000001</v>
      </c>
      <c r="I15" s="472">
        <v>7.2986000000000004</v>
      </c>
      <c r="J15" s="472">
        <v>7.6384999999999996</v>
      </c>
      <c r="K15" s="472">
        <v>7.9403000000000006</v>
      </c>
      <c r="L15" s="472">
        <v>8</v>
      </c>
      <c r="M15" s="472">
        <v>8</v>
      </c>
      <c r="N15" s="472">
        <v>9</v>
      </c>
      <c r="O15" s="472">
        <v>9</v>
      </c>
      <c r="P15" s="472">
        <v>9</v>
      </c>
      <c r="Q15" s="472">
        <v>9</v>
      </c>
      <c r="R15" s="472">
        <v>10</v>
      </c>
      <c r="S15" s="472">
        <v>10</v>
      </c>
      <c r="T15" s="473">
        <v>10.075799999999999</v>
      </c>
    </row>
    <row r="16" spans="1:20" x14ac:dyDescent="0.25">
      <c r="A16" s="505" t="s">
        <v>7</v>
      </c>
      <c r="B16" s="472">
        <v>5.8558999999999992</v>
      </c>
      <c r="C16" s="472">
        <v>5.8259999999999996</v>
      </c>
      <c r="D16" s="472">
        <v>5.8289999999999997</v>
      </c>
      <c r="E16" s="472">
        <v>5.8315000000000001</v>
      </c>
      <c r="F16" s="472">
        <v>5.8923000000000005</v>
      </c>
      <c r="G16" s="472">
        <v>6</v>
      </c>
      <c r="H16" s="472">
        <v>5.9154</v>
      </c>
      <c r="I16" s="472">
        <v>5.6079999999999997</v>
      </c>
      <c r="J16" s="472">
        <v>5.3815</v>
      </c>
      <c r="K16" s="472">
        <v>5.4504999999999999</v>
      </c>
      <c r="L16" s="472">
        <v>6</v>
      </c>
      <c r="M16" s="472">
        <v>6</v>
      </c>
      <c r="N16" s="472">
        <v>6</v>
      </c>
      <c r="O16" s="472">
        <v>5</v>
      </c>
      <c r="P16" s="472">
        <v>5</v>
      </c>
      <c r="Q16" s="472">
        <v>6</v>
      </c>
      <c r="R16" s="472">
        <v>6</v>
      </c>
      <c r="S16" s="472">
        <v>6</v>
      </c>
      <c r="T16" s="473">
        <v>5.5931999999999995</v>
      </c>
    </row>
    <row r="17" spans="1:20" x14ac:dyDescent="0.25">
      <c r="A17" s="505" t="s">
        <v>8</v>
      </c>
      <c r="B17" s="472">
        <v>12.0131</v>
      </c>
      <c r="C17" s="472">
        <v>11.821899999999999</v>
      </c>
      <c r="D17" s="472">
        <v>11.7849</v>
      </c>
      <c r="E17" s="472">
        <v>11.7951</v>
      </c>
      <c r="F17" s="472">
        <v>11.8438</v>
      </c>
      <c r="G17" s="472">
        <v>12</v>
      </c>
      <c r="H17" s="472">
        <v>11.856200000000001</v>
      </c>
      <c r="I17" s="472">
        <v>11.8962</v>
      </c>
      <c r="J17" s="472">
        <v>11.951799999999999</v>
      </c>
      <c r="K17" s="472">
        <v>11.936</v>
      </c>
      <c r="L17" s="472">
        <v>12</v>
      </c>
      <c r="M17" s="472">
        <v>12</v>
      </c>
      <c r="N17" s="472">
        <v>12</v>
      </c>
      <c r="O17" s="472">
        <v>13</v>
      </c>
      <c r="P17" s="472">
        <v>13</v>
      </c>
      <c r="Q17" s="472">
        <v>13</v>
      </c>
      <c r="R17" s="472">
        <v>13</v>
      </c>
      <c r="S17" s="472">
        <v>13</v>
      </c>
      <c r="T17" s="473">
        <v>12.748100000000001</v>
      </c>
    </row>
    <row r="18" spans="1:20" x14ac:dyDescent="0.25">
      <c r="A18" s="505" t="s">
        <v>9</v>
      </c>
      <c r="B18" s="472">
        <v>10.388399999999999</v>
      </c>
      <c r="C18" s="472">
        <v>10.484500000000001</v>
      </c>
      <c r="D18" s="472">
        <v>10.575200000000001</v>
      </c>
      <c r="E18" s="472">
        <v>10.5733</v>
      </c>
      <c r="F18" s="472">
        <v>10.571299999999999</v>
      </c>
      <c r="G18" s="472">
        <v>11</v>
      </c>
      <c r="H18" s="472">
        <v>11.3759</v>
      </c>
      <c r="I18" s="472">
        <v>11.511299999999999</v>
      </c>
      <c r="J18" s="472">
        <v>11.6974</v>
      </c>
      <c r="K18" s="472">
        <v>11.8102</v>
      </c>
      <c r="L18" s="472">
        <v>12</v>
      </c>
      <c r="M18" s="472">
        <v>12</v>
      </c>
      <c r="N18" s="472">
        <v>12</v>
      </c>
      <c r="O18" s="472">
        <v>13</v>
      </c>
      <c r="P18" s="472">
        <v>13</v>
      </c>
      <c r="Q18" s="472">
        <v>13</v>
      </c>
      <c r="R18" s="472">
        <v>14</v>
      </c>
      <c r="S18" s="472">
        <v>14</v>
      </c>
      <c r="T18" s="473">
        <v>14.409000000000001</v>
      </c>
    </row>
    <row r="19" spans="1:20" x14ac:dyDescent="0.25">
      <c r="A19" s="505" t="s">
        <v>10</v>
      </c>
      <c r="B19" s="472">
        <v>35.515900000000002</v>
      </c>
      <c r="C19" s="472">
        <v>37.535499999999999</v>
      </c>
      <c r="D19" s="472">
        <v>39.1952</v>
      </c>
      <c r="E19" s="472">
        <v>40.436900000000001</v>
      </c>
      <c r="F19" s="472">
        <v>41.893000000000001</v>
      </c>
      <c r="G19" s="472">
        <v>44</v>
      </c>
      <c r="H19" s="472">
        <v>46.654800000000002</v>
      </c>
      <c r="I19" s="472">
        <v>50.9756</v>
      </c>
      <c r="J19" s="472">
        <v>54.027900000000002</v>
      </c>
      <c r="K19" s="472">
        <v>57.524500000000003</v>
      </c>
      <c r="L19" s="472">
        <v>60</v>
      </c>
      <c r="M19" s="472">
        <v>64</v>
      </c>
      <c r="N19" s="472">
        <v>60</v>
      </c>
      <c r="O19" s="472">
        <v>41</v>
      </c>
      <c r="P19" s="472">
        <v>45</v>
      </c>
      <c r="Q19" s="472">
        <v>45</v>
      </c>
      <c r="R19" s="472">
        <v>44</v>
      </c>
      <c r="S19" s="472">
        <v>44</v>
      </c>
      <c r="T19" s="473">
        <v>33.26</v>
      </c>
    </row>
    <row r="20" spans="1:20" x14ac:dyDescent="0.25">
      <c r="A20" s="505" t="s">
        <v>11</v>
      </c>
      <c r="B20" s="472">
        <v>7.4160000000000004</v>
      </c>
      <c r="C20" s="472">
        <v>7.4541000000000004</v>
      </c>
      <c r="D20" s="472">
        <v>7.4783999999999997</v>
      </c>
      <c r="E20" s="472">
        <v>7.5178000000000003</v>
      </c>
      <c r="F20" s="472">
        <v>7.5538999999999996</v>
      </c>
      <c r="G20" s="472">
        <v>7</v>
      </c>
      <c r="H20" s="472">
        <v>7.4491000000000005</v>
      </c>
      <c r="I20" s="472">
        <v>6.8298999999999994</v>
      </c>
      <c r="J20" s="472">
        <v>6.8635999999999999</v>
      </c>
      <c r="K20" s="472">
        <v>6.8921000000000001</v>
      </c>
      <c r="L20" s="472">
        <v>7</v>
      </c>
      <c r="M20" s="472">
        <v>7</v>
      </c>
      <c r="N20" s="472">
        <v>7</v>
      </c>
      <c r="O20" s="472">
        <v>7</v>
      </c>
      <c r="P20" s="472">
        <v>7</v>
      </c>
      <c r="Q20" s="472">
        <v>7</v>
      </c>
      <c r="R20" s="472">
        <v>7</v>
      </c>
      <c r="S20" s="472">
        <v>7</v>
      </c>
      <c r="T20" s="473">
        <v>7.0587999999999997</v>
      </c>
    </row>
    <row r="21" spans="1:20" x14ac:dyDescent="0.25">
      <c r="A21" s="505" t="s">
        <v>12</v>
      </c>
      <c r="B21" s="472">
        <v>9.9022999999999985</v>
      </c>
      <c r="C21" s="472">
        <v>10.065899999999999</v>
      </c>
      <c r="D21" s="472">
        <v>10.117100000000001</v>
      </c>
      <c r="E21" s="472">
        <v>10.161799999999999</v>
      </c>
      <c r="F21" s="472">
        <v>10.190200000000001</v>
      </c>
      <c r="G21" s="472">
        <v>10</v>
      </c>
      <c r="H21" s="472">
        <v>10.3363</v>
      </c>
      <c r="I21" s="472">
        <v>10.4178</v>
      </c>
      <c r="J21" s="472">
        <v>10.484500000000001</v>
      </c>
      <c r="K21" s="472">
        <v>10.460600000000001</v>
      </c>
      <c r="L21" s="472">
        <v>10</v>
      </c>
      <c r="M21" s="472">
        <v>11</v>
      </c>
      <c r="N21" s="472">
        <v>11</v>
      </c>
      <c r="O21" s="472">
        <v>11</v>
      </c>
      <c r="P21" s="472">
        <v>11</v>
      </c>
      <c r="Q21" s="472">
        <v>11</v>
      </c>
      <c r="R21" s="472">
        <v>12</v>
      </c>
      <c r="S21" s="472">
        <v>12</v>
      </c>
      <c r="T21" s="473">
        <v>12.0625</v>
      </c>
    </row>
    <row r="22" spans="1:20" x14ac:dyDescent="0.25">
      <c r="A22" s="505" t="s">
        <v>13</v>
      </c>
      <c r="B22" s="472">
        <v>7.6337999999999999</v>
      </c>
      <c r="C22" s="472">
        <v>7.6091000000000006</v>
      </c>
      <c r="D22" s="472">
        <v>7.6011999999999995</v>
      </c>
      <c r="E22" s="472">
        <v>7.5952000000000002</v>
      </c>
      <c r="F22" s="472">
        <v>7.7836999999999996</v>
      </c>
      <c r="G22" s="472">
        <v>8</v>
      </c>
      <c r="H22" s="472">
        <v>8.0649999999999995</v>
      </c>
      <c r="I22" s="472">
        <v>8.2683999999999997</v>
      </c>
      <c r="J22" s="472">
        <v>8.033100000000001</v>
      </c>
      <c r="K22" s="472">
        <v>8.0696000000000012</v>
      </c>
      <c r="L22" s="472">
        <v>8</v>
      </c>
      <c r="M22" s="472">
        <v>8</v>
      </c>
      <c r="N22" s="472">
        <v>8</v>
      </c>
      <c r="O22" s="472">
        <v>8</v>
      </c>
      <c r="P22" s="472">
        <v>8</v>
      </c>
      <c r="Q22" s="472">
        <v>8</v>
      </c>
      <c r="R22" s="472">
        <v>8</v>
      </c>
      <c r="S22" s="472">
        <v>8</v>
      </c>
      <c r="T22" s="473">
        <v>8.4572000000000003</v>
      </c>
    </row>
    <row r="23" spans="1:20" x14ac:dyDescent="0.25">
      <c r="A23" s="505" t="s">
        <v>14</v>
      </c>
      <c r="B23" s="472">
        <v>11.477399999999999</v>
      </c>
      <c r="C23" s="472">
        <v>11.315</v>
      </c>
      <c r="D23" s="472">
        <v>11.369899999999999</v>
      </c>
      <c r="E23" s="472">
        <v>11.3934</v>
      </c>
      <c r="F23" s="472">
        <v>11.406000000000001</v>
      </c>
      <c r="G23" s="472">
        <v>12</v>
      </c>
      <c r="H23" s="472">
        <v>11.4915</v>
      </c>
      <c r="I23" s="472">
        <v>11.5091</v>
      </c>
      <c r="J23" s="472">
        <v>11.5794</v>
      </c>
      <c r="K23" s="472">
        <v>11.509399999999999</v>
      </c>
      <c r="L23" s="472">
        <v>12</v>
      </c>
      <c r="M23" s="472">
        <v>12</v>
      </c>
      <c r="N23" s="472">
        <v>12</v>
      </c>
      <c r="O23" s="472">
        <v>12</v>
      </c>
      <c r="P23" s="472">
        <v>12</v>
      </c>
      <c r="Q23" s="472">
        <v>12</v>
      </c>
      <c r="R23" s="472">
        <v>12</v>
      </c>
      <c r="S23" s="472">
        <v>13</v>
      </c>
      <c r="T23" s="473">
        <v>12.8911</v>
      </c>
    </row>
    <row r="24" spans="1:20" x14ac:dyDescent="0.25">
      <c r="A24" s="505" t="s">
        <v>15</v>
      </c>
      <c r="B24" s="472">
        <v>11.547000000000001</v>
      </c>
      <c r="C24" s="472">
        <v>11.583200000000001</v>
      </c>
      <c r="D24" s="472">
        <v>11.5784</v>
      </c>
      <c r="E24" s="472">
        <v>11.6104</v>
      </c>
      <c r="F24" s="472">
        <v>11.642700000000001</v>
      </c>
      <c r="G24" s="472">
        <v>12</v>
      </c>
      <c r="H24" s="472">
        <v>11.8231</v>
      </c>
      <c r="I24" s="472">
        <v>11.9605</v>
      </c>
      <c r="J24" s="472">
        <v>12.0665</v>
      </c>
      <c r="K24" s="472">
        <v>12.2087</v>
      </c>
      <c r="L24" s="472">
        <v>12</v>
      </c>
      <c r="M24" s="472">
        <v>12</v>
      </c>
      <c r="N24" s="472">
        <v>13</v>
      </c>
      <c r="O24" s="472">
        <v>12</v>
      </c>
      <c r="P24" s="472">
        <v>12</v>
      </c>
      <c r="Q24" s="472">
        <v>13</v>
      </c>
      <c r="R24" s="472">
        <v>13</v>
      </c>
      <c r="S24" s="472">
        <v>13</v>
      </c>
      <c r="T24" s="473">
        <v>13.453100000000001</v>
      </c>
    </row>
    <row r="25" spans="1:20" x14ac:dyDescent="0.25">
      <c r="A25" s="505" t="s">
        <v>16</v>
      </c>
      <c r="B25" s="472">
        <v>7.5648</v>
      </c>
      <c r="C25" s="472">
        <v>7.6273999999999997</v>
      </c>
      <c r="D25" s="472">
        <v>7.7616000000000005</v>
      </c>
      <c r="E25" s="472">
        <v>7.7663000000000002</v>
      </c>
      <c r="F25" s="472">
        <v>7.8038999999999996</v>
      </c>
      <c r="G25" s="472">
        <v>8</v>
      </c>
      <c r="H25" s="472">
        <v>8.6387999999999998</v>
      </c>
      <c r="I25" s="472">
        <v>8.7523</v>
      </c>
      <c r="J25" s="472">
        <v>8.9694000000000003</v>
      </c>
      <c r="K25" s="472">
        <v>9.1021999999999998</v>
      </c>
      <c r="L25" s="472">
        <v>9</v>
      </c>
      <c r="M25" s="472">
        <v>10</v>
      </c>
      <c r="N25" s="472">
        <v>10</v>
      </c>
      <c r="O25" s="472">
        <v>10</v>
      </c>
      <c r="P25" s="472">
        <v>11</v>
      </c>
      <c r="Q25" s="472">
        <v>12</v>
      </c>
      <c r="R25" s="472">
        <v>12</v>
      </c>
      <c r="S25" s="472">
        <v>12</v>
      </c>
      <c r="T25" s="473">
        <v>12.2996</v>
      </c>
    </row>
    <row r="26" spans="1:20" x14ac:dyDescent="0.25">
      <c r="A26" s="505" t="s">
        <v>17</v>
      </c>
      <c r="B26" s="472">
        <v>6.7791999999999994</v>
      </c>
      <c r="C26" s="472">
        <v>6.8671000000000006</v>
      </c>
      <c r="D26" s="472">
        <v>6.9255000000000004</v>
      </c>
      <c r="E26" s="472">
        <v>6.9616000000000007</v>
      </c>
      <c r="F26" s="472">
        <v>7.0007999999999999</v>
      </c>
      <c r="G26" s="472">
        <v>7</v>
      </c>
      <c r="H26" s="472">
        <v>7.0398999999999994</v>
      </c>
      <c r="I26" s="472">
        <v>7.0682999999999998</v>
      </c>
      <c r="J26" s="472">
        <v>7.1660000000000004</v>
      </c>
      <c r="K26" s="472">
        <v>7.2412999999999998</v>
      </c>
      <c r="L26" s="472">
        <v>7</v>
      </c>
      <c r="M26" s="472">
        <v>7</v>
      </c>
      <c r="N26" s="472">
        <v>8</v>
      </c>
      <c r="O26" s="472">
        <v>7</v>
      </c>
      <c r="P26" s="472">
        <v>8</v>
      </c>
      <c r="Q26" s="472">
        <v>8</v>
      </c>
      <c r="R26" s="472">
        <v>8</v>
      </c>
      <c r="S26" s="472">
        <v>9</v>
      </c>
      <c r="T26" s="473">
        <v>8.8179999999999996</v>
      </c>
    </row>
    <row r="27" spans="1:20" x14ac:dyDescent="0.25">
      <c r="A27" s="505" t="s">
        <v>18</v>
      </c>
      <c r="B27" s="472" t="s">
        <v>96</v>
      </c>
      <c r="C27" s="472" t="s">
        <v>96</v>
      </c>
      <c r="D27" s="472" t="s">
        <v>96</v>
      </c>
      <c r="E27" s="472" t="s">
        <v>96</v>
      </c>
      <c r="F27" s="472" t="s">
        <v>96</v>
      </c>
      <c r="G27" s="472" t="s">
        <v>96</v>
      </c>
      <c r="H27" s="472" t="s">
        <v>96</v>
      </c>
      <c r="I27" s="472" t="s">
        <v>96</v>
      </c>
      <c r="J27" s="472" t="s">
        <v>96</v>
      </c>
      <c r="K27" s="472" t="s">
        <v>96</v>
      </c>
      <c r="L27" s="472" t="s">
        <v>96</v>
      </c>
      <c r="M27" s="472" t="s">
        <v>96</v>
      </c>
      <c r="N27" s="472" t="s">
        <v>96</v>
      </c>
      <c r="O27" s="472" t="s">
        <v>96</v>
      </c>
      <c r="P27" s="472" t="s">
        <v>96</v>
      </c>
      <c r="Q27" s="472" t="s">
        <v>96</v>
      </c>
      <c r="R27" s="472" t="s">
        <v>96</v>
      </c>
      <c r="S27" s="472" t="s">
        <v>96</v>
      </c>
      <c r="T27" s="473" t="s">
        <v>96</v>
      </c>
    </row>
    <row r="28" spans="1:20" ht="18" x14ac:dyDescent="0.25">
      <c r="A28" s="175" t="s">
        <v>186</v>
      </c>
      <c r="B28" s="470">
        <v>60.24</v>
      </c>
      <c r="C28" s="470">
        <v>61.174700000000001</v>
      </c>
      <c r="D28" s="470">
        <v>61.978999999999999</v>
      </c>
      <c r="E28" s="470">
        <v>62.228999999999999</v>
      </c>
      <c r="F28" s="470">
        <v>62.903099999999995</v>
      </c>
      <c r="G28" s="470">
        <v>64</v>
      </c>
      <c r="H28" s="470">
        <v>64.891900000000007</v>
      </c>
      <c r="I28" s="470">
        <v>66.1023</v>
      </c>
      <c r="J28" s="470">
        <v>67.184799999999996</v>
      </c>
      <c r="K28" s="470">
        <v>68.421999999999997</v>
      </c>
      <c r="L28" s="470">
        <v>69</v>
      </c>
      <c r="M28" s="470">
        <v>70</v>
      </c>
      <c r="N28" s="470">
        <v>71</v>
      </c>
      <c r="O28" s="470">
        <v>65</v>
      </c>
      <c r="P28" s="470">
        <v>67</v>
      </c>
      <c r="Q28" s="470">
        <v>69</v>
      </c>
      <c r="R28" s="470">
        <v>72</v>
      </c>
      <c r="S28" s="470">
        <v>74</v>
      </c>
      <c r="T28" s="471">
        <v>75.031499999999994</v>
      </c>
    </row>
    <row r="29" spans="1:20" x14ac:dyDescent="0.25">
      <c r="A29" s="505" t="s">
        <v>19</v>
      </c>
      <c r="B29" s="472">
        <v>4.2163999999999993</v>
      </c>
      <c r="C29" s="472">
        <v>4.2282999999999999</v>
      </c>
      <c r="D29" s="472">
        <v>4.2398999999999996</v>
      </c>
      <c r="E29" s="472">
        <v>4.2492999999999999</v>
      </c>
      <c r="F29" s="472">
        <v>4.2637</v>
      </c>
      <c r="G29" s="472">
        <v>4</v>
      </c>
      <c r="H29" s="472">
        <v>4.2978999999999994</v>
      </c>
      <c r="I29" s="472">
        <v>4.3596000000000004</v>
      </c>
      <c r="J29" s="472">
        <v>4.3793999999999995</v>
      </c>
      <c r="K29" s="472">
        <v>4.3609999999999998</v>
      </c>
      <c r="L29" s="472">
        <v>4</v>
      </c>
      <c r="M29" s="472">
        <v>4</v>
      </c>
      <c r="N29" s="472">
        <v>4</v>
      </c>
      <c r="O29" s="472">
        <v>4</v>
      </c>
      <c r="P29" s="472">
        <v>3</v>
      </c>
      <c r="Q29" s="472">
        <v>4</v>
      </c>
      <c r="R29" s="472">
        <v>4</v>
      </c>
      <c r="S29" s="472">
        <v>3</v>
      </c>
      <c r="T29" s="473">
        <v>3.4016999999999999</v>
      </c>
    </row>
    <row r="30" spans="1:20" x14ac:dyDescent="0.25">
      <c r="A30" s="505" t="s">
        <v>20</v>
      </c>
      <c r="B30" s="472">
        <v>5.6228999999999996</v>
      </c>
      <c r="C30" s="472">
        <v>5.8276000000000003</v>
      </c>
      <c r="D30" s="472">
        <v>5.8289999999999997</v>
      </c>
      <c r="E30" s="472">
        <v>5.7842000000000002</v>
      </c>
      <c r="F30" s="472">
        <v>5.8163</v>
      </c>
      <c r="G30" s="472">
        <v>6</v>
      </c>
      <c r="H30" s="472">
        <v>5.8726000000000003</v>
      </c>
      <c r="I30" s="472">
        <v>5.8866999999999994</v>
      </c>
      <c r="J30" s="472">
        <v>5.851</v>
      </c>
      <c r="K30" s="472">
        <v>5.8338000000000001</v>
      </c>
      <c r="L30" s="472">
        <v>6</v>
      </c>
      <c r="M30" s="472">
        <v>6</v>
      </c>
      <c r="N30" s="472">
        <v>6</v>
      </c>
      <c r="O30" s="472">
        <v>6</v>
      </c>
      <c r="P30" s="472">
        <v>6</v>
      </c>
      <c r="Q30" s="472">
        <v>6</v>
      </c>
      <c r="R30" s="472">
        <v>6</v>
      </c>
      <c r="S30" s="472">
        <v>6</v>
      </c>
      <c r="T30" s="473">
        <v>6.0393999999999997</v>
      </c>
    </row>
    <row r="31" spans="1:20" x14ac:dyDescent="0.25">
      <c r="A31" s="505" t="s">
        <v>21</v>
      </c>
      <c r="B31" s="472">
        <v>8.5396999999999998</v>
      </c>
      <c r="C31" s="472">
        <v>8.5142000000000007</v>
      </c>
      <c r="D31" s="472">
        <v>8.5990000000000002</v>
      </c>
      <c r="E31" s="472">
        <v>8.6117999999999988</v>
      </c>
      <c r="F31" s="472">
        <v>8.8955000000000002</v>
      </c>
      <c r="G31" s="472">
        <v>9</v>
      </c>
      <c r="H31" s="472">
        <v>9.4958999999999989</v>
      </c>
      <c r="I31" s="472">
        <v>9.5867999999999984</v>
      </c>
      <c r="J31" s="472">
        <v>9.6910000000000007</v>
      </c>
      <c r="K31" s="472">
        <v>9.7446000000000002</v>
      </c>
      <c r="L31" s="472">
        <v>10</v>
      </c>
      <c r="M31" s="472">
        <v>10</v>
      </c>
      <c r="N31" s="472">
        <v>10</v>
      </c>
      <c r="O31" s="472">
        <v>10</v>
      </c>
      <c r="P31" s="472">
        <v>10</v>
      </c>
      <c r="Q31" s="472">
        <v>10</v>
      </c>
      <c r="R31" s="472">
        <v>10</v>
      </c>
      <c r="S31" s="472">
        <v>10</v>
      </c>
      <c r="T31" s="473">
        <v>10.097100000000001</v>
      </c>
    </row>
    <row r="32" spans="1:20" x14ac:dyDescent="0.25">
      <c r="A32" s="120" t="s">
        <v>22</v>
      </c>
      <c r="B32" s="472"/>
      <c r="C32" s="472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3"/>
    </row>
    <row r="33" spans="1:20" ht="20.25" customHeight="1" x14ac:dyDescent="0.25">
      <c r="A33" s="484" t="s">
        <v>23</v>
      </c>
      <c r="B33" s="474">
        <v>0.24840000000000001</v>
      </c>
      <c r="C33" s="474">
        <v>0.26169999999999999</v>
      </c>
      <c r="D33" s="474">
        <v>0.26430000000000003</v>
      </c>
      <c r="E33" s="474">
        <v>0.26300000000000001</v>
      </c>
      <c r="F33" s="474">
        <v>0.26380000000000003</v>
      </c>
      <c r="G33" s="474">
        <v>0.3</v>
      </c>
      <c r="H33" s="474">
        <v>0.26450000000000001</v>
      </c>
      <c r="I33" s="474">
        <v>0.27410000000000001</v>
      </c>
      <c r="J33" s="474">
        <v>0.28749999999999998</v>
      </c>
      <c r="K33" s="474">
        <v>0.31639999999999996</v>
      </c>
      <c r="L33" s="474">
        <v>0.4</v>
      </c>
      <c r="M33" s="474">
        <v>0.3</v>
      </c>
      <c r="N33" s="474">
        <v>0.3</v>
      </c>
      <c r="O33" s="474">
        <v>0.3</v>
      </c>
      <c r="P33" s="474">
        <v>0.3</v>
      </c>
      <c r="Q33" s="474">
        <v>0.3</v>
      </c>
      <c r="R33" s="474">
        <v>0.3</v>
      </c>
      <c r="S33" s="474">
        <v>0.3</v>
      </c>
      <c r="T33" s="475">
        <v>0.31510000000000005</v>
      </c>
    </row>
    <row r="34" spans="1:20" ht="24.75" customHeight="1" x14ac:dyDescent="0.25">
      <c r="A34" s="484" t="s">
        <v>124</v>
      </c>
      <c r="B34" s="472">
        <v>8.2912999999999997</v>
      </c>
      <c r="C34" s="472">
        <v>8.2525000000000013</v>
      </c>
      <c r="D34" s="472">
        <v>8.3346999999999998</v>
      </c>
      <c r="E34" s="472">
        <v>8.3487999999999989</v>
      </c>
      <c r="F34" s="472">
        <v>8.6317000000000004</v>
      </c>
      <c r="G34" s="472">
        <v>9</v>
      </c>
      <c r="H34" s="472">
        <v>9.2313999999999989</v>
      </c>
      <c r="I34" s="472">
        <v>9.3126999999999978</v>
      </c>
      <c r="J34" s="472">
        <v>9.4035000000000011</v>
      </c>
      <c r="K34" s="472">
        <v>9.4282000000000004</v>
      </c>
      <c r="L34" s="472">
        <v>9</v>
      </c>
      <c r="M34" s="472">
        <v>10</v>
      </c>
      <c r="N34" s="472">
        <v>9</v>
      </c>
      <c r="O34" s="472">
        <v>9</v>
      </c>
      <c r="P34" s="472">
        <v>10</v>
      </c>
      <c r="Q34" s="472">
        <v>10</v>
      </c>
      <c r="R34" s="472">
        <v>10</v>
      </c>
      <c r="S34" s="472">
        <v>10</v>
      </c>
      <c r="T34" s="473">
        <v>9.7820000000000018</v>
      </c>
    </row>
    <row r="35" spans="1:20" x14ac:dyDescent="0.25">
      <c r="A35" s="505" t="s">
        <v>24</v>
      </c>
      <c r="B35" s="472">
        <v>10.2256</v>
      </c>
      <c r="C35" s="472">
        <v>10.5655</v>
      </c>
      <c r="D35" s="472">
        <v>10.601700000000001</v>
      </c>
      <c r="E35" s="472">
        <v>10.639799999999999</v>
      </c>
      <c r="F35" s="472">
        <v>10.798200000000001</v>
      </c>
      <c r="G35" s="472">
        <v>11</v>
      </c>
      <c r="H35" s="472">
        <v>10.9498</v>
      </c>
      <c r="I35" s="472">
        <v>11.1957</v>
      </c>
      <c r="J35" s="472">
        <v>11.1775</v>
      </c>
      <c r="K35" s="472">
        <v>11.3619</v>
      </c>
      <c r="L35" s="472">
        <v>11</v>
      </c>
      <c r="M35" s="472">
        <v>12</v>
      </c>
      <c r="N35" s="472">
        <v>12</v>
      </c>
      <c r="O35" s="472">
        <v>12</v>
      </c>
      <c r="P35" s="472">
        <v>12</v>
      </c>
      <c r="Q35" s="472">
        <v>12</v>
      </c>
      <c r="R35" s="472">
        <v>12</v>
      </c>
      <c r="S35" s="472">
        <v>12</v>
      </c>
      <c r="T35" s="473">
        <v>12.4536</v>
      </c>
    </row>
    <row r="36" spans="1:20" x14ac:dyDescent="0.25">
      <c r="A36" s="505" t="s">
        <v>25</v>
      </c>
      <c r="B36" s="472">
        <v>3.9154</v>
      </c>
      <c r="C36" s="472">
        <v>3.9430000000000001</v>
      </c>
      <c r="D36" s="472">
        <v>3.9649000000000001</v>
      </c>
      <c r="E36" s="472">
        <v>4.0090000000000003</v>
      </c>
      <c r="F36" s="472">
        <v>3.9763000000000002</v>
      </c>
      <c r="G36" s="472">
        <v>4</v>
      </c>
      <c r="H36" s="472">
        <v>4.1468999999999996</v>
      </c>
      <c r="I36" s="472">
        <v>4.2965</v>
      </c>
      <c r="J36" s="472">
        <v>4.5019999999999998</v>
      </c>
      <c r="K36" s="472">
        <v>4.6713000000000005</v>
      </c>
      <c r="L36" s="472">
        <v>5</v>
      </c>
      <c r="M36" s="472">
        <v>5</v>
      </c>
      <c r="N36" s="472">
        <v>5</v>
      </c>
      <c r="O36" s="472">
        <v>5</v>
      </c>
      <c r="P36" s="472">
        <v>5</v>
      </c>
      <c r="Q36" s="472">
        <v>5</v>
      </c>
      <c r="R36" s="472">
        <v>6</v>
      </c>
      <c r="S36" s="472">
        <v>6</v>
      </c>
      <c r="T36" s="473">
        <v>6.2916000000000007</v>
      </c>
    </row>
    <row r="37" spans="1:20" x14ac:dyDescent="0.25">
      <c r="A37" s="505" t="s">
        <v>26</v>
      </c>
      <c r="B37" s="472">
        <v>12.944100000000001</v>
      </c>
      <c r="C37" s="472">
        <v>13.210600000000001</v>
      </c>
      <c r="D37" s="472">
        <v>13.4557</v>
      </c>
      <c r="E37" s="472">
        <v>13.691600000000001</v>
      </c>
      <c r="F37" s="472">
        <v>13.7996</v>
      </c>
      <c r="G37" s="472">
        <v>14</v>
      </c>
      <c r="H37" s="472">
        <v>14.7272</v>
      </c>
      <c r="I37" s="472">
        <v>15.3409</v>
      </c>
      <c r="J37" s="472">
        <v>16.014200000000002</v>
      </c>
      <c r="K37" s="472">
        <v>16.691400000000002</v>
      </c>
      <c r="L37" s="472">
        <v>17</v>
      </c>
      <c r="M37" s="472">
        <v>18</v>
      </c>
      <c r="N37" s="472">
        <v>19</v>
      </c>
      <c r="O37" s="472">
        <v>14</v>
      </c>
      <c r="P37" s="472">
        <v>16</v>
      </c>
      <c r="Q37" s="472">
        <v>18</v>
      </c>
      <c r="R37" s="472">
        <v>20</v>
      </c>
      <c r="S37" s="472">
        <v>22</v>
      </c>
      <c r="T37" s="473">
        <v>21.406099999999999</v>
      </c>
    </row>
    <row r="38" spans="1:20" x14ac:dyDescent="0.25">
      <c r="A38" s="505" t="s">
        <v>27</v>
      </c>
      <c r="B38" s="472">
        <v>1.1675</v>
      </c>
      <c r="C38" s="472">
        <v>1.2367000000000001</v>
      </c>
      <c r="D38" s="472">
        <v>1.5587</v>
      </c>
      <c r="E38" s="472">
        <v>1.5567</v>
      </c>
      <c r="F38" s="472">
        <v>1.5932999999999999</v>
      </c>
      <c r="G38" s="472">
        <v>2</v>
      </c>
      <c r="H38" s="472">
        <v>1.5880999999999998</v>
      </c>
      <c r="I38" s="472">
        <v>1.5770999999999999</v>
      </c>
      <c r="J38" s="472">
        <v>1.5483</v>
      </c>
      <c r="K38" s="472">
        <v>1.5540999999999998</v>
      </c>
      <c r="L38" s="472">
        <v>2</v>
      </c>
      <c r="M38" s="472">
        <v>2</v>
      </c>
      <c r="N38" s="472">
        <v>2</v>
      </c>
      <c r="O38" s="472">
        <v>1</v>
      </c>
      <c r="P38" s="472">
        <v>1</v>
      </c>
      <c r="Q38" s="472">
        <v>1</v>
      </c>
      <c r="R38" s="472">
        <v>1</v>
      </c>
      <c r="S38" s="472">
        <v>1</v>
      </c>
      <c r="T38" s="473">
        <v>1.2980999999999998</v>
      </c>
    </row>
    <row r="39" spans="1:20" x14ac:dyDescent="0.25">
      <c r="A39" s="505" t="s">
        <v>28</v>
      </c>
      <c r="B39" s="472">
        <v>5.7631000000000006</v>
      </c>
      <c r="C39" s="472">
        <v>5.7923</v>
      </c>
      <c r="D39" s="472">
        <v>5.8861999999999997</v>
      </c>
      <c r="E39" s="472">
        <v>5.8868999999999998</v>
      </c>
      <c r="F39" s="472">
        <v>5.9645000000000001</v>
      </c>
      <c r="G39" s="472">
        <v>6</v>
      </c>
      <c r="H39" s="472">
        <v>6.0110000000000001</v>
      </c>
      <c r="I39" s="472">
        <v>6.0346000000000002</v>
      </c>
      <c r="J39" s="472">
        <v>6.1358999999999995</v>
      </c>
      <c r="K39" s="472">
        <v>6.4741</v>
      </c>
      <c r="L39" s="472">
        <v>7</v>
      </c>
      <c r="M39" s="472">
        <v>7</v>
      </c>
      <c r="N39" s="472">
        <v>7</v>
      </c>
      <c r="O39" s="472">
        <v>6</v>
      </c>
      <c r="P39" s="472">
        <v>7</v>
      </c>
      <c r="Q39" s="472">
        <v>7</v>
      </c>
      <c r="R39" s="472">
        <v>7</v>
      </c>
      <c r="S39" s="472">
        <v>7</v>
      </c>
      <c r="T39" s="473">
        <v>7.0226999999999995</v>
      </c>
    </row>
    <row r="40" spans="1:20" x14ac:dyDescent="0.25">
      <c r="A40" s="505" t="s">
        <v>29</v>
      </c>
      <c r="B40" s="472">
        <v>7.8452999999999999</v>
      </c>
      <c r="C40" s="472">
        <v>7.8564999999999996</v>
      </c>
      <c r="D40" s="472">
        <v>7.8438999999999997</v>
      </c>
      <c r="E40" s="472">
        <v>7.7996999999999996</v>
      </c>
      <c r="F40" s="472">
        <v>7.7957000000000001</v>
      </c>
      <c r="G40" s="472">
        <v>8</v>
      </c>
      <c r="H40" s="472">
        <v>7.8025000000000002</v>
      </c>
      <c r="I40" s="472">
        <v>7.8243999999999998</v>
      </c>
      <c r="J40" s="472">
        <v>7.8855000000000004</v>
      </c>
      <c r="K40" s="472">
        <v>7.7298</v>
      </c>
      <c r="L40" s="472">
        <v>8</v>
      </c>
      <c r="M40" s="472">
        <v>7</v>
      </c>
      <c r="N40" s="472">
        <v>7</v>
      </c>
      <c r="O40" s="472">
        <v>7</v>
      </c>
      <c r="P40" s="472">
        <v>6</v>
      </c>
      <c r="Q40" s="472">
        <v>7</v>
      </c>
      <c r="R40" s="472">
        <v>7</v>
      </c>
      <c r="S40" s="472">
        <v>7</v>
      </c>
      <c r="T40" s="473">
        <v>7.0211999999999994</v>
      </c>
    </row>
    <row r="41" spans="1:20" x14ac:dyDescent="0.25">
      <c r="A41" s="505" t="s">
        <v>30</v>
      </c>
      <c r="B41" s="472" t="s">
        <v>96</v>
      </c>
      <c r="C41" s="472" t="s">
        <v>96</v>
      </c>
      <c r="D41" s="472" t="s">
        <v>96</v>
      </c>
      <c r="E41" s="472" t="s">
        <v>96</v>
      </c>
      <c r="F41" s="472" t="s">
        <v>96</v>
      </c>
      <c r="G41" s="472" t="s">
        <v>96</v>
      </c>
      <c r="H41" s="472" t="str">
        <f>$G$41</f>
        <v>-</v>
      </c>
      <c r="I41" s="472" t="str">
        <f>$G$41</f>
        <v>-</v>
      </c>
      <c r="J41" s="472" t="str">
        <f>$G$41</f>
        <v>-</v>
      </c>
      <c r="K41" s="472" t="str">
        <f>$G$41</f>
        <v>-</v>
      </c>
      <c r="L41" s="472" t="s">
        <v>96</v>
      </c>
      <c r="M41" s="472" t="s">
        <v>96</v>
      </c>
      <c r="N41" s="472" t="s">
        <v>96</v>
      </c>
      <c r="O41" s="472" t="s">
        <v>96</v>
      </c>
      <c r="P41" s="472" t="s">
        <v>96</v>
      </c>
      <c r="Q41" s="472" t="s">
        <v>96</v>
      </c>
      <c r="R41" s="472" t="s">
        <v>96</v>
      </c>
      <c r="S41" s="472" t="s">
        <v>96</v>
      </c>
      <c r="T41" s="473" t="s">
        <v>96</v>
      </c>
    </row>
    <row r="42" spans="1:20" ht="18" x14ac:dyDescent="0.25">
      <c r="A42" s="175" t="s">
        <v>136</v>
      </c>
      <c r="B42" s="470">
        <v>96.141999999999996</v>
      </c>
      <c r="C42" s="470">
        <v>97.1785</v>
      </c>
      <c r="D42" s="470">
        <v>97.780499999999989</v>
      </c>
      <c r="E42" s="470">
        <v>98.672200000000004</v>
      </c>
      <c r="F42" s="470">
        <v>100.3381</v>
      </c>
      <c r="G42" s="470">
        <v>103</v>
      </c>
      <c r="H42" s="470">
        <v>102.9102</v>
      </c>
      <c r="I42" s="470">
        <v>104.71080000000001</v>
      </c>
      <c r="J42" s="470">
        <v>107.02500000000001</v>
      </c>
      <c r="K42" s="470">
        <v>109.2684</v>
      </c>
      <c r="L42" s="470">
        <v>111</v>
      </c>
      <c r="M42" s="470">
        <v>113</v>
      </c>
      <c r="N42" s="470">
        <v>115</v>
      </c>
      <c r="O42" s="470">
        <v>117</v>
      </c>
      <c r="P42" s="470">
        <v>134</v>
      </c>
      <c r="Q42" s="470">
        <v>138</v>
      </c>
      <c r="R42" s="470">
        <v>139</v>
      </c>
      <c r="S42" s="470">
        <v>140</v>
      </c>
      <c r="T42" s="471">
        <v>141.77170000000001</v>
      </c>
    </row>
    <row r="43" spans="1:20" x14ac:dyDescent="0.25">
      <c r="A43" s="505" t="s">
        <v>31</v>
      </c>
      <c r="B43" s="472">
        <v>4.4186999999999994</v>
      </c>
      <c r="C43" s="472">
        <v>4.4918999999999993</v>
      </c>
      <c r="D43" s="472">
        <v>4.5883000000000003</v>
      </c>
      <c r="E43" s="472">
        <v>4.6136999999999997</v>
      </c>
      <c r="F43" s="472">
        <v>4.6536999999999997</v>
      </c>
      <c r="G43" s="472">
        <v>5</v>
      </c>
      <c r="H43" s="472">
        <v>4.5872000000000002</v>
      </c>
      <c r="I43" s="472">
        <v>4.6047000000000002</v>
      </c>
      <c r="J43" s="472">
        <v>4.7708999999999993</v>
      </c>
      <c r="K43" s="472">
        <v>4.8563000000000001</v>
      </c>
      <c r="L43" s="472">
        <v>5</v>
      </c>
      <c r="M43" s="472">
        <v>5</v>
      </c>
      <c r="N43" s="472">
        <v>6</v>
      </c>
      <c r="O43" s="472">
        <v>6</v>
      </c>
      <c r="P43" s="472">
        <v>6</v>
      </c>
      <c r="Q43" s="472">
        <v>6</v>
      </c>
      <c r="R43" s="472">
        <v>6</v>
      </c>
      <c r="S43" s="472">
        <v>6</v>
      </c>
      <c r="T43" s="473">
        <v>5.7406999999999995</v>
      </c>
    </row>
    <row r="44" spans="1:20" x14ac:dyDescent="0.25">
      <c r="A44" s="505" t="s">
        <v>32</v>
      </c>
      <c r="B44" s="472">
        <v>3.0671999999999997</v>
      </c>
      <c r="C44" s="472">
        <v>3.0619000000000001</v>
      </c>
      <c r="D44" s="472">
        <v>3.0698000000000003</v>
      </c>
      <c r="E44" s="472">
        <v>3.0636000000000001</v>
      </c>
      <c r="F44" s="472">
        <v>3.0656999999999996</v>
      </c>
      <c r="G44" s="472">
        <v>3</v>
      </c>
      <c r="H44" s="472">
        <v>3.0716999999999999</v>
      </c>
      <c r="I44" s="472">
        <v>3.0883000000000003</v>
      </c>
      <c r="J44" s="472">
        <v>3.1370999999999998</v>
      </c>
      <c r="K44" s="472">
        <v>3.1600999999999999</v>
      </c>
      <c r="L44" s="472">
        <v>3</v>
      </c>
      <c r="M44" s="472">
        <v>3</v>
      </c>
      <c r="N44" s="472">
        <v>3</v>
      </c>
      <c r="O44" s="472">
        <v>3</v>
      </c>
      <c r="P44" s="472">
        <v>3</v>
      </c>
      <c r="Q44" s="472">
        <v>3</v>
      </c>
      <c r="R44" s="472">
        <v>3</v>
      </c>
      <c r="S44" s="472">
        <v>3</v>
      </c>
      <c r="T44" s="473">
        <v>3.1303000000000001</v>
      </c>
    </row>
    <row r="45" spans="1:20" x14ac:dyDescent="0.25">
      <c r="A45" s="505" t="s">
        <v>33</v>
      </c>
      <c r="B45" s="472"/>
      <c r="C45" s="472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>
        <v>16</v>
      </c>
      <c r="Q45" s="472">
        <v>17</v>
      </c>
      <c r="R45" s="472">
        <v>18</v>
      </c>
      <c r="S45" s="472">
        <v>18</v>
      </c>
      <c r="T45" s="473">
        <v>18.337400000000002</v>
      </c>
    </row>
    <row r="46" spans="1:20" x14ac:dyDescent="0.25">
      <c r="A46" s="505" t="s">
        <v>34</v>
      </c>
      <c r="B46" s="472">
        <v>43.146000000000001</v>
      </c>
      <c r="C46" s="472">
        <v>43.732599999999998</v>
      </c>
      <c r="D46" s="472">
        <v>43.989599999999996</v>
      </c>
      <c r="E46" s="472">
        <v>44.527900000000002</v>
      </c>
      <c r="F46" s="472">
        <v>44.979699999999994</v>
      </c>
      <c r="G46" s="472">
        <v>47</v>
      </c>
      <c r="H46" s="472">
        <v>46.695800000000006</v>
      </c>
      <c r="I46" s="472">
        <v>48.231099999999998</v>
      </c>
      <c r="J46" s="472">
        <v>49.631999999999998</v>
      </c>
      <c r="K46" s="472">
        <v>51.324300000000001</v>
      </c>
      <c r="L46" s="472">
        <v>53</v>
      </c>
      <c r="M46" s="472">
        <v>54</v>
      </c>
      <c r="N46" s="472">
        <v>55</v>
      </c>
      <c r="O46" s="472">
        <v>56</v>
      </c>
      <c r="P46" s="472">
        <v>57</v>
      </c>
      <c r="Q46" s="472">
        <v>59</v>
      </c>
      <c r="R46" s="472">
        <v>60</v>
      </c>
      <c r="S46" s="472">
        <v>61</v>
      </c>
      <c r="T46" s="473">
        <v>61.137500000000003</v>
      </c>
    </row>
    <row r="47" spans="1:20" x14ac:dyDescent="0.25">
      <c r="A47" s="505" t="s">
        <v>35</v>
      </c>
      <c r="B47" s="472">
        <v>5.3268000000000004</v>
      </c>
      <c r="C47" s="472">
        <v>5.5066000000000006</v>
      </c>
      <c r="D47" s="472">
        <v>5.6063999999999998</v>
      </c>
      <c r="E47" s="472">
        <v>5.6608000000000001</v>
      </c>
      <c r="F47" s="472">
        <v>5.7181999999999995</v>
      </c>
      <c r="G47" s="472">
        <v>6</v>
      </c>
      <c r="H47" s="472">
        <v>6.0715000000000003</v>
      </c>
      <c r="I47" s="472">
        <v>6.1678999999999995</v>
      </c>
      <c r="J47" s="472">
        <v>6.2991000000000001</v>
      </c>
      <c r="K47" s="472">
        <v>6.4678999999999993</v>
      </c>
      <c r="L47" s="472">
        <v>7</v>
      </c>
      <c r="M47" s="472">
        <v>7</v>
      </c>
      <c r="N47" s="472">
        <v>7</v>
      </c>
      <c r="O47" s="472">
        <v>7</v>
      </c>
      <c r="P47" s="472">
        <v>7</v>
      </c>
      <c r="Q47" s="472">
        <v>7</v>
      </c>
      <c r="R47" s="472">
        <v>7</v>
      </c>
      <c r="S47" s="472">
        <v>7</v>
      </c>
      <c r="T47" s="473">
        <v>7.2996999999999996</v>
      </c>
    </row>
    <row r="48" spans="1:20" x14ac:dyDescent="0.25">
      <c r="A48" s="505" t="s">
        <v>36</v>
      </c>
      <c r="B48" s="472">
        <v>12.658899999999999</v>
      </c>
      <c r="C48" s="472">
        <v>12.7121</v>
      </c>
      <c r="D48" s="472">
        <v>12.775799999999998</v>
      </c>
      <c r="E48" s="472">
        <v>12.8369</v>
      </c>
      <c r="F48" s="472">
        <v>12.994200000000001</v>
      </c>
      <c r="G48" s="472">
        <v>13</v>
      </c>
      <c r="H48" s="472">
        <v>13.167399999999999</v>
      </c>
      <c r="I48" s="472">
        <v>13.0383</v>
      </c>
      <c r="J48" s="472">
        <v>13.367299999999998</v>
      </c>
      <c r="K48" s="472">
        <v>13.467600000000001</v>
      </c>
      <c r="L48" s="472">
        <v>13</v>
      </c>
      <c r="M48" s="472">
        <v>14</v>
      </c>
      <c r="N48" s="472">
        <v>14</v>
      </c>
      <c r="O48" s="472">
        <v>14</v>
      </c>
      <c r="P48" s="472">
        <v>14</v>
      </c>
      <c r="Q48" s="472">
        <v>14</v>
      </c>
      <c r="R48" s="472">
        <v>13</v>
      </c>
      <c r="S48" s="472">
        <v>13</v>
      </c>
      <c r="T48" s="473">
        <v>13.31</v>
      </c>
    </row>
    <row r="49" spans="1:20" x14ac:dyDescent="0.25">
      <c r="A49" s="505" t="s">
        <v>37</v>
      </c>
      <c r="B49" s="472">
        <v>27.5244</v>
      </c>
      <c r="C49" s="472">
        <v>27.673400000000001</v>
      </c>
      <c r="D49" s="472">
        <v>27.750599999999999</v>
      </c>
      <c r="E49" s="472">
        <v>27.9693</v>
      </c>
      <c r="F49" s="472">
        <v>28.926599999999997</v>
      </c>
      <c r="G49" s="472">
        <v>29</v>
      </c>
      <c r="H49" s="472">
        <v>29.316599999999998</v>
      </c>
      <c r="I49" s="472">
        <v>29.580500000000001</v>
      </c>
      <c r="J49" s="472">
        <v>29.8186</v>
      </c>
      <c r="K49" s="472">
        <v>29.9922</v>
      </c>
      <c r="L49" s="472">
        <v>30</v>
      </c>
      <c r="M49" s="472">
        <v>30</v>
      </c>
      <c r="N49" s="472">
        <v>31</v>
      </c>
      <c r="O49" s="472">
        <v>31</v>
      </c>
      <c r="P49" s="472">
        <v>31</v>
      </c>
      <c r="Q49" s="472">
        <v>32</v>
      </c>
      <c r="R49" s="472">
        <v>33</v>
      </c>
      <c r="S49" s="472">
        <v>32</v>
      </c>
      <c r="T49" s="473">
        <v>32.816099999999999</v>
      </c>
    </row>
    <row r="50" spans="1:20" x14ac:dyDescent="0.25">
      <c r="A50" s="505" t="s">
        <v>38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4" t="s">
        <v>543</v>
      </c>
      <c r="Q50" s="472" t="s">
        <v>96</v>
      </c>
      <c r="R50" s="472" t="s">
        <v>96</v>
      </c>
      <c r="S50" s="472" t="s">
        <v>96</v>
      </c>
      <c r="T50" s="473" t="s">
        <v>96</v>
      </c>
    </row>
    <row r="51" spans="1:20" ht="18" x14ac:dyDescent="0.25">
      <c r="A51" s="175" t="s">
        <v>225</v>
      </c>
      <c r="B51" s="470">
        <v>61.938499999999991</v>
      </c>
      <c r="C51" s="470">
        <v>64.312700000000007</v>
      </c>
      <c r="D51" s="470">
        <v>65.444599999999994</v>
      </c>
      <c r="E51" s="470">
        <v>66.394900000000007</v>
      </c>
      <c r="F51" s="470">
        <v>67.182999999999993</v>
      </c>
      <c r="G51" s="470">
        <v>70</v>
      </c>
      <c r="H51" s="470">
        <v>72.901900000000012</v>
      </c>
      <c r="I51" s="470">
        <v>73.224600000000009</v>
      </c>
      <c r="J51" s="470">
        <v>74.682000000000002</v>
      </c>
      <c r="K51" s="470">
        <v>75.873999999999995</v>
      </c>
      <c r="L51" s="470">
        <v>77</v>
      </c>
      <c r="M51" s="470">
        <v>78</v>
      </c>
      <c r="N51" s="470">
        <v>80</v>
      </c>
      <c r="O51" s="470">
        <v>91</v>
      </c>
      <c r="P51" s="470">
        <v>92</v>
      </c>
      <c r="Q51" s="470">
        <v>92</v>
      </c>
      <c r="R51" s="470">
        <v>93</v>
      </c>
      <c r="S51" s="470">
        <v>94</v>
      </c>
      <c r="T51" s="471">
        <v>96.800000000000011</v>
      </c>
    </row>
    <row r="52" spans="1:20" x14ac:dyDescent="0.25">
      <c r="A52" s="505" t="s">
        <v>39</v>
      </c>
      <c r="B52" s="472">
        <v>24.938299999999998</v>
      </c>
      <c r="C52" s="472">
        <v>26.401900000000001</v>
      </c>
      <c r="D52" s="472">
        <v>27.127400000000002</v>
      </c>
      <c r="E52" s="472">
        <v>27.5807</v>
      </c>
      <c r="F52" s="472">
        <v>27.851200000000002</v>
      </c>
      <c r="G52" s="472">
        <v>28</v>
      </c>
      <c r="H52" s="472">
        <v>29.184999999999999</v>
      </c>
      <c r="I52" s="472">
        <v>28.793800000000001</v>
      </c>
      <c r="J52" s="472">
        <v>29.253599999999999</v>
      </c>
      <c r="K52" s="472">
        <v>29.849400000000003</v>
      </c>
      <c r="L52" s="472">
        <v>30</v>
      </c>
      <c r="M52" s="472">
        <v>31</v>
      </c>
      <c r="N52" s="472">
        <v>31</v>
      </c>
      <c r="O52" s="472">
        <v>32</v>
      </c>
      <c r="P52" s="472">
        <v>33</v>
      </c>
      <c r="Q52" s="472">
        <v>33</v>
      </c>
      <c r="R52" s="472">
        <v>34</v>
      </c>
      <c r="S52" s="472">
        <v>34</v>
      </c>
      <c r="T52" s="473">
        <v>34.758199999999995</v>
      </c>
    </row>
    <row r="53" spans="1:20" x14ac:dyDescent="0.25">
      <c r="A53" s="505" t="s">
        <v>104</v>
      </c>
      <c r="B53" s="472">
        <v>1.6587000000000001</v>
      </c>
      <c r="C53" s="472">
        <v>1.6413</v>
      </c>
      <c r="D53" s="472">
        <v>1.6482999999999999</v>
      </c>
      <c r="E53" s="472">
        <v>1.6715</v>
      </c>
      <c r="F53" s="472">
        <v>1.6912</v>
      </c>
      <c r="G53" s="472">
        <v>3</v>
      </c>
      <c r="H53" s="472">
        <v>2.9291</v>
      </c>
      <c r="I53" s="472">
        <v>3.0613000000000001</v>
      </c>
      <c r="J53" s="472">
        <v>3.0880000000000001</v>
      </c>
      <c r="K53" s="472">
        <v>3.0975000000000001</v>
      </c>
      <c r="L53" s="472">
        <v>3</v>
      </c>
      <c r="M53" s="472">
        <v>3</v>
      </c>
      <c r="N53" s="472">
        <v>3</v>
      </c>
      <c r="O53" s="472">
        <v>3</v>
      </c>
      <c r="P53" s="472">
        <v>3</v>
      </c>
      <c r="Q53" s="472">
        <v>4</v>
      </c>
      <c r="R53" s="472">
        <v>3</v>
      </c>
      <c r="S53" s="472">
        <v>3</v>
      </c>
      <c r="T53" s="473">
        <v>3.1499000000000001</v>
      </c>
    </row>
    <row r="54" spans="1:20" ht="19.5" x14ac:dyDescent="0.25">
      <c r="A54" s="505" t="s">
        <v>41</v>
      </c>
      <c r="B54" s="472">
        <v>5.3941999999999997</v>
      </c>
      <c r="C54" s="472">
        <v>5.5670999999999999</v>
      </c>
      <c r="D54" s="472">
        <v>5.6109999999999998</v>
      </c>
      <c r="E54" s="472">
        <v>5.6623999999999999</v>
      </c>
      <c r="F54" s="472">
        <v>5.4933999999999994</v>
      </c>
      <c r="G54" s="472">
        <v>6</v>
      </c>
      <c r="H54" s="472">
        <v>5.6512000000000002</v>
      </c>
      <c r="I54" s="472">
        <v>5.7356000000000007</v>
      </c>
      <c r="J54" s="472">
        <v>5.8991999999999996</v>
      </c>
      <c r="K54" s="472">
        <v>6.2468999999999992</v>
      </c>
      <c r="L54" s="472">
        <v>6</v>
      </c>
      <c r="M54" s="472">
        <v>6</v>
      </c>
      <c r="N54" s="472">
        <v>6</v>
      </c>
      <c r="O54" s="472">
        <v>7</v>
      </c>
      <c r="P54" s="472">
        <v>7</v>
      </c>
      <c r="Q54" s="472">
        <v>7</v>
      </c>
      <c r="R54" s="472">
        <v>7</v>
      </c>
      <c r="S54" s="472">
        <v>7</v>
      </c>
      <c r="T54" s="473">
        <v>7.6116000000000001</v>
      </c>
    </row>
    <row r="55" spans="1:20" ht="19.5" x14ac:dyDescent="0.25">
      <c r="A55" s="505" t="s">
        <v>42</v>
      </c>
      <c r="B55" s="472">
        <v>4.3895</v>
      </c>
      <c r="C55" s="472">
        <v>4.3864000000000001</v>
      </c>
      <c r="D55" s="472">
        <v>4.4109999999999996</v>
      </c>
      <c r="E55" s="472">
        <v>4.4238</v>
      </c>
      <c r="F55" s="472">
        <v>4.4542999999999999</v>
      </c>
      <c r="G55" s="472">
        <v>4</v>
      </c>
      <c r="H55" s="472">
        <v>4.4946000000000002</v>
      </c>
      <c r="I55" s="472">
        <v>4.5518999999999998</v>
      </c>
      <c r="J55" s="472">
        <v>4.6660000000000004</v>
      </c>
      <c r="K55" s="472">
        <v>4.7542</v>
      </c>
      <c r="L55" s="472">
        <v>5</v>
      </c>
      <c r="M55" s="472">
        <v>5</v>
      </c>
      <c r="N55" s="472">
        <v>5</v>
      </c>
      <c r="O55" s="472">
        <v>5</v>
      </c>
      <c r="P55" s="472">
        <v>5</v>
      </c>
      <c r="Q55" s="472">
        <v>5</v>
      </c>
      <c r="R55" s="472">
        <v>5</v>
      </c>
      <c r="S55" s="472">
        <v>5</v>
      </c>
      <c r="T55" s="473">
        <v>5.1535000000000002</v>
      </c>
    </row>
    <row r="56" spans="1:20" ht="19.5" x14ac:dyDescent="0.25">
      <c r="A56" s="505" t="s">
        <v>94</v>
      </c>
      <c r="B56" s="472">
        <v>4.5053000000000001</v>
      </c>
      <c r="C56" s="472">
        <v>4.5631000000000004</v>
      </c>
      <c r="D56" s="472">
        <v>4.6058999999999992</v>
      </c>
      <c r="E56" s="472">
        <v>4.6283000000000003</v>
      </c>
      <c r="F56" s="472">
        <v>4.8658000000000001</v>
      </c>
      <c r="G56" s="472">
        <v>5</v>
      </c>
      <c r="H56" s="472">
        <v>4.84</v>
      </c>
      <c r="I56" s="472">
        <v>4.9234</v>
      </c>
      <c r="J56" s="472">
        <v>4.9988999999999999</v>
      </c>
      <c r="K56" s="472">
        <v>5.0476999999999999</v>
      </c>
      <c r="L56" s="472">
        <v>5</v>
      </c>
      <c r="M56" s="472">
        <v>5</v>
      </c>
      <c r="N56" s="472">
        <v>5</v>
      </c>
      <c r="O56" s="472">
        <v>5</v>
      </c>
      <c r="P56" s="472">
        <v>5</v>
      </c>
      <c r="Q56" s="472">
        <v>5</v>
      </c>
      <c r="R56" s="472">
        <v>5</v>
      </c>
      <c r="S56" s="472">
        <v>6</v>
      </c>
      <c r="T56" s="473">
        <v>5.5348999999999995</v>
      </c>
    </row>
    <row r="57" spans="1:20" x14ac:dyDescent="0.25">
      <c r="A57" s="505" t="s">
        <v>97</v>
      </c>
      <c r="B57" s="472" t="s">
        <v>103</v>
      </c>
      <c r="C57" s="472" t="s">
        <v>103</v>
      </c>
      <c r="D57" s="472" t="s">
        <v>103</v>
      </c>
      <c r="E57" s="472" t="s">
        <v>103</v>
      </c>
      <c r="F57" s="472" t="s">
        <v>103</v>
      </c>
      <c r="G57" s="472" t="s">
        <v>103</v>
      </c>
      <c r="H57" s="472">
        <v>2.5108000000000001</v>
      </c>
      <c r="I57" s="472">
        <v>2.6034000000000002</v>
      </c>
      <c r="J57" s="472">
        <v>2.75</v>
      </c>
      <c r="K57" s="472">
        <v>2.6313</v>
      </c>
      <c r="L57" s="472">
        <v>3</v>
      </c>
      <c r="M57" s="472">
        <v>3</v>
      </c>
      <c r="N57" s="472">
        <v>4</v>
      </c>
      <c r="O57" s="472">
        <v>14</v>
      </c>
      <c r="P57" s="472">
        <v>14</v>
      </c>
      <c r="Q57" s="472">
        <v>14</v>
      </c>
      <c r="R57" s="472">
        <v>14</v>
      </c>
      <c r="S57" s="472">
        <v>14</v>
      </c>
      <c r="T57" s="473">
        <v>15.5505</v>
      </c>
    </row>
    <row r="58" spans="1:20" x14ac:dyDescent="0.25">
      <c r="A58" s="505" t="s">
        <v>45</v>
      </c>
      <c r="B58" s="472">
        <v>21.052499999999998</v>
      </c>
      <c r="C58" s="472">
        <v>21.7529</v>
      </c>
      <c r="D58" s="472">
        <v>22.041</v>
      </c>
      <c r="E58" s="472">
        <v>22.4282</v>
      </c>
      <c r="F58" s="472">
        <v>22.827099999999998</v>
      </c>
      <c r="G58" s="472">
        <v>23</v>
      </c>
      <c r="H58" s="472">
        <v>23.2912</v>
      </c>
      <c r="I58" s="472">
        <v>23.555199999999999</v>
      </c>
      <c r="J58" s="472">
        <v>24.026299999999999</v>
      </c>
      <c r="K58" s="472">
        <v>24.247</v>
      </c>
      <c r="L58" s="472">
        <v>24</v>
      </c>
      <c r="M58" s="472">
        <v>25</v>
      </c>
      <c r="N58" s="472">
        <v>25</v>
      </c>
      <c r="O58" s="472">
        <v>25</v>
      </c>
      <c r="P58" s="472">
        <v>25</v>
      </c>
      <c r="Q58" s="472">
        <v>25</v>
      </c>
      <c r="R58" s="472">
        <v>25</v>
      </c>
      <c r="S58" s="472">
        <v>25</v>
      </c>
      <c r="T58" s="473">
        <v>25.041400000000003</v>
      </c>
    </row>
    <row r="59" spans="1:20" ht="19.5" customHeight="1" x14ac:dyDescent="0.25">
      <c r="A59" s="175" t="s">
        <v>216</v>
      </c>
      <c r="B59" s="470">
        <v>179.23840000000001</v>
      </c>
      <c r="C59" s="470">
        <v>182.12449999999998</v>
      </c>
      <c r="D59" s="470">
        <v>183.11099999999999</v>
      </c>
      <c r="E59" s="470">
        <v>185.5761</v>
      </c>
      <c r="F59" s="470">
        <v>187.46729999999999</v>
      </c>
      <c r="G59" s="470">
        <v>193</v>
      </c>
      <c r="H59" s="470">
        <v>195.66479999999999</v>
      </c>
      <c r="I59" s="470">
        <v>197.68209999999999</v>
      </c>
      <c r="J59" s="470">
        <v>201.50839999999999</v>
      </c>
      <c r="K59" s="470">
        <v>206.38010000000003</v>
      </c>
      <c r="L59" s="470">
        <v>210</v>
      </c>
      <c r="M59" s="470">
        <v>214</v>
      </c>
      <c r="N59" s="470">
        <v>218</v>
      </c>
      <c r="O59" s="470">
        <v>222</v>
      </c>
      <c r="P59" s="470">
        <v>226</v>
      </c>
      <c r="Q59" s="470">
        <v>231</v>
      </c>
      <c r="R59" s="470">
        <v>235</v>
      </c>
      <c r="S59" s="470">
        <v>240</v>
      </c>
      <c r="T59" s="471">
        <v>244.21439999999998</v>
      </c>
    </row>
    <row r="60" spans="1:20" x14ac:dyDescent="0.25">
      <c r="A60" s="505" t="s">
        <v>46</v>
      </c>
      <c r="B60" s="472">
        <v>25.518999999999998</v>
      </c>
      <c r="C60" s="472">
        <v>26.719900000000003</v>
      </c>
      <c r="D60" s="472">
        <v>27.099900000000002</v>
      </c>
      <c r="E60" s="472">
        <v>27.588799999999999</v>
      </c>
      <c r="F60" s="472">
        <v>28.038400000000003</v>
      </c>
      <c r="G60" s="472">
        <v>32</v>
      </c>
      <c r="H60" s="472">
        <v>32.408200000000001</v>
      </c>
      <c r="I60" s="472">
        <v>32.971299999999999</v>
      </c>
      <c r="J60" s="472">
        <v>33.980599999999995</v>
      </c>
      <c r="K60" s="472">
        <v>35.514800000000001</v>
      </c>
      <c r="L60" s="472">
        <v>36</v>
      </c>
      <c r="M60" s="472">
        <v>37</v>
      </c>
      <c r="N60" s="472">
        <v>38</v>
      </c>
      <c r="O60" s="472">
        <v>40</v>
      </c>
      <c r="P60" s="472">
        <v>41</v>
      </c>
      <c r="Q60" s="472">
        <v>42</v>
      </c>
      <c r="R60" s="472">
        <v>43</v>
      </c>
      <c r="S60" s="472">
        <v>44</v>
      </c>
      <c r="T60" s="473">
        <v>45.0212</v>
      </c>
    </row>
    <row r="61" spans="1:20" x14ac:dyDescent="0.25">
      <c r="A61" s="505" t="s">
        <v>47</v>
      </c>
      <c r="B61" s="472">
        <v>4.8570000000000002</v>
      </c>
      <c r="C61" s="472">
        <v>4.9181000000000008</v>
      </c>
      <c r="D61" s="472">
        <v>4.9526000000000003</v>
      </c>
      <c r="E61" s="472">
        <v>4.9883000000000006</v>
      </c>
      <c r="F61" s="472">
        <v>5.0448000000000004</v>
      </c>
      <c r="G61" s="472">
        <v>5</v>
      </c>
      <c r="H61" s="472">
        <v>4.9500999999999999</v>
      </c>
      <c r="I61" s="472">
        <v>5.0793999999999997</v>
      </c>
      <c r="J61" s="472">
        <v>5.1518000000000006</v>
      </c>
      <c r="K61" s="472">
        <v>5.2226000000000008</v>
      </c>
      <c r="L61" s="472">
        <v>5</v>
      </c>
      <c r="M61" s="472">
        <v>5</v>
      </c>
      <c r="N61" s="472">
        <v>5</v>
      </c>
      <c r="O61" s="472">
        <v>5</v>
      </c>
      <c r="P61" s="472">
        <v>6</v>
      </c>
      <c r="Q61" s="472">
        <v>6</v>
      </c>
      <c r="R61" s="472">
        <v>6</v>
      </c>
      <c r="S61" s="472">
        <v>6</v>
      </c>
      <c r="T61" s="473">
        <v>6.1021999999999998</v>
      </c>
    </row>
    <row r="62" spans="1:20" x14ac:dyDescent="0.25">
      <c r="A62" s="505" t="s">
        <v>48</v>
      </c>
      <c r="B62" s="472">
        <v>7.9736000000000002</v>
      </c>
      <c r="C62" s="472">
        <v>8.1387999999999998</v>
      </c>
      <c r="D62" s="472">
        <v>8.1775000000000002</v>
      </c>
      <c r="E62" s="472">
        <v>8.2313999999999989</v>
      </c>
      <c r="F62" s="472">
        <v>8.3846000000000007</v>
      </c>
      <c r="G62" s="472">
        <v>9</v>
      </c>
      <c r="H62" s="472">
        <v>8.5005000000000006</v>
      </c>
      <c r="I62" s="472">
        <v>8.5372000000000003</v>
      </c>
      <c r="J62" s="472">
        <v>8.6250999999999998</v>
      </c>
      <c r="K62" s="472">
        <v>8.6968999999999994</v>
      </c>
      <c r="L62" s="472">
        <v>9</v>
      </c>
      <c r="M62" s="472">
        <v>9</v>
      </c>
      <c r="N62" s="472">
        <v>9</v>
      </c>
      <c r="O62" s="472">
        <v>9</v>
      </c>
      <c r="P62" s="472">
        <v>9</v>
      </c>
      <c r="Q62" s="472">
        <v>9</v>
      </c>
      <c r="R62" s="472">
        <v>9</v>
      </c>
      <c r="S62" s="472">
        <v>9</v>
      </c>
      <c r="T62" s="473">
        <v>8.8726000000000003</v>
      </c>
    </row>
    <row r="63" spans="1:20" x14ac:dyDescent="0.25">
      <c r="A63" s="505" t="s">
        <v>49</v>
      </c>
      <c r="B63" s="472">
        <v>19.934200000000001</v>
      </c>
      <c r="C63" s="472">
        <v>20.229900000000001</v>
      </c>
      <c r="D63" s="472">
        <v>20.4772</v>
      </c>
      <c r="E63" s="472">
        <v>20.753700000000002</v>
      </c>
      <c r="F63" s="472">
        <v>20.745200000000001</v>
      </c>
      <c r="G63" s="472">
        <v>21</v>
      </c>
      <c r="H63" s="472">
        <v>21.319500000000001</v>
      </c>
      <c r="I63" s="472">
        <v>21.969200000000001</v>
      </c>
      <c r="J63" s="472">
        <v>22.474499999999999</v>
      </c>
      <c r="K63" s="472">
        <v>22.8432</v>
      </c>
      <c r="L63" s="472">
        <v>24</v>
      </c>
      <c r="M63" s="472">
        <v>24</v>
      </c>
      <c r="N63" s="472">
        <v>25</v>
      </c>
      <c r="O63" s="472">
        <v>25</v>
      </c>
      <c r="P63" s="472">
        <v>26</v>
      </c>
      <c r="Q63" s="472">
        <v>27</v>
      </c>
      <c r="R63" s="472">
        <v>27</v>
      </c>
      <c r="S63" s="472">
        <v>28</v>
      </c>
      <c r="T63" s="473">
        <v>28.7943</v>
      </c>
    </row>
    <row r="64" spans="1:20" x14ac:dyDescent="0.25">
      <c r="A64" s="505" t="s">
        <v>50</v>
      </c>
      <c r="B64" s="472">
        <v>8.0630000000000006</v>
      </c>
      <c r="C64" s="472">
        <v>8.194700000000001</v>
      </c>
      <c r="D64" s="472">
        <v>8.2844999999999995</v>
      </c>
      <c r="E64" s="472">
        <v>8.3726000000000003</v>
      </c>
      <c r="F64" s="472">
        <v>8.4672999999999998</v>
      </c>
      <c r="G64" s="472">
        <v>8</v>
      </c>
      <c r="H64" s="472">
        <v>8.6972000000000005</v>
      </c>
      <c r="I64" s="472">
        <v>8.8437999999999999</v>
      </c>
      <c r="J64" s="472">
        <v>9.2436000000000007</v>
      </c>
      <c r="K64" s="472">
        <v>9.1597000000000008</v>
      </c>
      <c r="L64" s="472">
        <v>9</v>
      </c>
      <c r="M64" s="472">
        <v>10</v>
      </c>
      <c r="N64" s="472">
        <v>10</v>
      </c>
      <c r="O64" s="472">
        <v>11</v>
      </c>
      <c r="P64" s="472">
        <v>12</v>
      </c>
      <c r="Q64" s="472">
        <v>12</v>
      </c>
      <c r="R64" s="472">
        <v>12</v>
      </c>
      <c r="S64" s="472">
        <v>12</v>
      </c>
      <c r="T64" s="473">
        <v>12.396600000000001</v>
      </c>
    </row>
    <row r="65" spans="1:20" x14ac:dyDescent="0.25">
      <c r="A65" s="505" t="s">
        <v>51</v>
      </c>
      <c r="B65" s="472">
        <v>10.6761</v>
      </c>
      <c r="C65" s="472">
        <v>10.8916</v>
      </c>
      <c r="D65" s="472">
        <v>11.023100000000001</v>
      </c>
      <c r="E65" s="472">
        <v>11.145299999999999</v>
      </c>
      <c r="F65" s="472">
        <v>11.408299999999999</v>
      </c>
      <c r="G65" s="472">
        <v>12</v>
      </c>
      <c r="H65" s="472">
        <v>12.614100000000001</v>
      </c>
      <c r="I65" s="472">
        <v>11.967499999999999</v>
      </c>
      <c r="J65" s="472">
        <v>12.081799999999999</v>
      </c>
      <c r="K65" s="472">
        <v>13.2005</v>
      </c>
      <c r="L65" s="472">
        <v>13</v>
      </c>
      <c r="M65" s="472">
        <v>14</v>
      </c>
      <c r="N65" s="472">
        <v>14</v>
      </c>
      <c r="O65" s="472">
        <v>14</v>
      </c>
      <c r="P65" s="472">
        <v>14</v>
      </c>
      <c r="Q65" s="472">
        <v>15</v>
      </c>
      <c r="R65" s="472">
        <v>15</v>
      </c>
      <c r="S65" s="472">
        <v>15</v>
      </c>
      <c r="T65" s="473">
        <v>14.883299999999998</v>
      </c>
    </row>
    <row r="66" spans="1:20" x14ac:dyDescent="0.25">
      <c r="A66" s="505" t="s">
        <v>52</v>
      </c>
      <c r="B66" s="472">
        <v>12.2341</v>
      </c>
      <c r="C66" s="472">
        <v>12.495899999999999</v>
      </c>
      <c r="D66" s="472">
        <v>12.444100000000001</v>
      </c>
      <c r="E66" s="472">
        <v>12.547799999999999</v>
      </c>
      <c r="F66" s="472">
        <v>12.6473</v>
      </c>
      <c r="G66" s="472">
        <v>13</v>
      </c>
      <c r="H66" s="472">
        <v>12.958</v>
      </c>
      <c r="I66" s="472">
        <v>13.174700000000001</v>
      </c>
      <c r="J66" s="472">
        <v>13.208299999999999</v>
      </c>
      <c r="K66" s="472">
        <v>13.821099999999999</v>
      </c>
      <c r="L66" s="472">
        <v>14</v>
      </c>
      <c r="M66" s="472">
        <v>14</v>
      </c>
      <c r="N66" s="472">
        <v>15</v>
      </c>
      <c r="O66" s="472">
        <v>14</v>
      </c>
      <c r="P66" s="472">
        <v>14</v>
      </c>
      <c r="Q66" s="472">
        <v>14</v>
      </c>
      <c r="R66" s="472">
        <v>14</v>
      </c>
      <c r="S66" s="472">
        <v>15</v>
      </c>
      <c r="T66" s="473">
        <v>15.0296</v>
      </c>
    </row>
    <row r="67" spans="1:20" x14ac:dyDescent="0.25">
      <c r="A67" s="505" t="s">
        <v>53</v>
      </c>
      <c r="B67" s="472">
        <v>9.0936000000000003</v>
      </c>
      <c r="C67" s="472">
        <v>9.0661000000000005</v>
      </c>
      <c r="D67" s="472">
        <v>9.0522000000000009</v>
      </c>
      <c r="E67" s="472">
        <v>8.8712</v>
      </c>
      <c r="F67" s="472">
        <v>8.7577000000000016</v>
      </c>
      <c r="G67" s="472">
        <v>9</v>
      </c>
      <c r="H67" s="472">
        <v>8.9810999999999996</v>
      </c>
      <c r="I67" s="472">
        <v>8.8148999999999997</v>
      </c>
      <c r="J67" s="472">
        <v>8.8536999999999999</v>
      </c>
      <c r="K67" s="472">
        <v>8.9010999999999996</v>
      </c>
      <c r="L67" s="472">
        <v>9</v>
      </c>
      <c r="M67" s="472">
        <v>9</v>
      </c>
      <c r="N67" s="472">
        <v>9</v>
      </c>
      <c r="O67" s="472">
        <v>9</v>
      </c>
      <c r="P67" s="472">
        <v>9</v>
      </c>
      <c r="Q67" s="472">
        <v>9</v>
      </c>
      <c r="R67" s="472">
        <v>9</v>
      </c>
      <c r="S67" s="472">
        <v>9</v>
      </c>
      <c r="T67" s="473">
        <v>9.4528999999999996</v>
      </c>
    </row>
    <row r="68" spans="1:20" x14ac:dyDescent="0.25">
      <c r="A68" s="505" t="s">
        <v>54</v>
      </c>
      <c r="B68" s="472">
        <v>18.139299999999999</v>
      </c>
      <c r="C68" s="472">
        <v>18.294599999999999</v>
      </c>
      <c r="D68" s="472">
        <v>18.3657</v>
      </c>
      <c r="E68" s="472">
        <v>18.439499999999999</v>
      </c>
      <c r="F68" s="472">
        <v>18.444599999999998</v>
      </c>
      <c r="G68" s="472">
        <v>18</v>
      </c>
      <c r="H68" s="472">
        <v>18.592500000000001</v>
      </c>
      <c r="I68" s="472">
        <v>18.749299999999998</v>
      </c>
      <c r="J68" s="472">
        <v>19.0715</v>
      </c>
      <c r="K68" s="472">
        <v>19.354500000000002</v>
      </c>
      <c r="L68" s="472">
        <v>20</v>
      </c>
      <c r="M68" s="472">
        <v>20</v>
      </c>
      <c r="N68" s="472">
        <v>21</v>
      </c>
      <c r="O68" s="472">
        <v>21</v>
      </c>
      <c r="P68" s="472">
        <v>21</v>
      </c>
      <c r="Q68" s="472">
        <v>22</v>
      </c>
      <c r="R68" s="472">
        <v>22</v>
      </c>
      <c r="S68" s="472">
        <v>22</v>
      </c>
      <c r="T68" s="473">
        <v>22.6249</v>
      </c>
    </row>
    <row r="69" spans="1:20" x14ac:dyDescent="0.25">
      <c r="A69" s="505" t="s">
        <v>55</v>
      </c>
      <c r="B69" s="472">
        <v>16.345399999999998</v>
      </c>
      <c r="C69" s="472">
        <v>16.457799999999999</v>
      </c>
      <c r="D69" s="472">
        <v>16.229500000000002</v>
      </c>
      <c r="E69" s="472">
        <v>16.718799999999998</v>
      </c>
      <c r="F69" s="472">
        <v>16.891400000000001</v>
      </c>
      <c r="G69" s="472">
        <v>17</v>
      </c>
      <c r="H69" s="472">
        <v>17.3614</v>
      </c>
      <c r="I69" s="472">
        <v>17.409200000000002</v>
      </c>
      <c r="J69" s="472">
        <v>18.052799999999998</v>
      </c>
      <c r="K69" s="472">
        <v>18.105900000000002</v>
      </c>
      <c r="L69" s="472">
        <v>18</v>
      </c>
      <c r="M69" s="472">
        <v>19</v>
      </c>
      <c r="N69" s="472">
        <v>19</v>
      </c>
      <c r="O69" s="472">
        <v>19</v>
      </c>
      <c r="P69" s="472">
        <v>19</v>
      </c>
      <c r="Q69" s="472">
        <v>20</v>
      </c>
      <c r="R69" s="472">
        <v>20</v>
      </c>
      <c r="S69" s="472">
        <v>20</v>
      </c>
      <c r="T69" s="473">
        <v>20.652799999999999</v>
      </c>
    </row>
    <row r="70" spans="1:20" x14ac:dyDescent="0.25">
      <c r="A70" s="505" t="s">
        <v>56</v>
      </c>
      <c r="B70" s="472">
        <v>11.6782</v>
      </c>
      <c r="C70" s="472">
        <v>11.665700000000001</v>
      </c>
      <c r="D70" s="472">
        <v>11.6821</v>
      </c>
      <c r="E70" s="472">
        <v>11.6744</v>
      </c>
      <c r="F70" s="472">
        <v>11.6701</v>
      </c>
      <c r="G70" s="472">
        <v>12</v>
      </c>
      <c r="H70" s="472">
        <v>11.5984</v>
      </c>
      <c r="I70" s="472">
        <v>11.652299999999999</v>
      </c>
      <c r="J70" s="472">
        <v>11.743499999999999</v>
      </c>
      <c r="K70" s="472">
        <v>11.827399999999999</v>
      </c>
      <c r="L70" s="472">
        <v>12</v>
      </c>
      <c r="M70" s="472">
        <v>12</v>
      </c>
      <c r="N70" s="472">
        <v>12</v>
      </c>
      <c r="O70" s="472">
        <v>12</v>
      </c>
      <c r="P70" s="472">
        <v>12</v>
      </c>
      <c r="Q70" s="472">
        <v>13</v>
      </c>
      <c r="R70" s="472">
        <v>13</v>
      </c>
      <c r="S70" s="472">
        <v>13</v>
      </c>
      <c r="T70" s="473">
        <v>13.303600000000001</v>
      </c>
    </row>
    <row r="71" spans="1:20" x14ac:dyDescent="0.25">
      <c r="A71" s="505" t="s">
        <v>57</v>
      </c>
      <c r="B71" s="472">
        <v>12.1264</v>
      </c>
      <c r="C71" s="472">
        <v>12.201700000000001</v>
      </c>
      <c r="D71" s="472">
        <v>12.3597</v>
      </c>
      <c r="E71" s="472">
        <v>12.5892</v>
      </c>
      <c r="F71" s="472">
        <v>13.0016</v>
      </c>
      <c r="G71" s="472">
        <v>13</v>
      </c>
      <c r="H71" s="472">
        <v>13.3774</v>
      </c>
      <c r="I71" s="472">
        <v>13.652700000000001</v>
      </c>
      <c r="J71" s="472">
        <v>13.8832</v>
      </c>
      <c r="K71" s="472">
        <v>14.1069</v>
      </c>
      <c r="L71" s="472">
        <v>14</v>
      </c>
      <c r="M71" s="472">
        <v>15</v>
      </c>
      <c r="N71" s="472">
        <v>15</v>
      </c>
      <c r="O71" s="472">
        <v>16</v>
      </c>
      <c r="P71" s="472">
        <v>16</v>
      </c>
      <c r="Q71" s="472">
        <v>17</v>
      </c>
      <c r="R71" s="472">
        <v>17</v>
      </c>
      <c r="S71" s="472">
        <v>18</v>
      </c>
      <c r="T71" s="473">
        <v>18.6191</v>
      </c>
    </row>
    <row r="72" spans="1:20" x14ac:dyDescent="0.25">
      <c r="A72" s="505" t="s">
        <v>58</v>
      </c>
      <c r="B72" s="472">
        <v>14.680899999999999</v>
      </c>
      <c r="C72" s="472">
        <v>14.8483</v>
      </c>
      <c r="D72" s="472">
        <v>14.9297</v>
      </c>
      <c r="E72" s="472">
        <v>15.503200000000001</v>
      </c>
      <c r="F72" s="472">
        <v>15.801600000000001</v>
      </c>
      <c r="G72" s="472">
        <v>16</v>
      </c>
      <c r="H72" s="472">
        <v>16.039200000000001</v>
      </c>
      <c r="I72" s="472">
        <v>16.5367</v>
      </c>
      <c r="J72" s="472">
        <v>16.7729</v>
      </c>
      <c r="K72" s="472">
        <v>17.0943</v>
      </c>
      <c r="L72" s="472">
        <v>17</v>
      </c>
      <c r="M72" s="472">
        <v>18</v>
      </c>
      <c r="N72" s="472">
        <v>18</v>
      </c>
      <c r="O72" s="472">
        <v>18</v>
      </c>
      <c r="P72" s="472">
        <v>18</v>
      </c>
      <c r="Q72" s="472">
        <v>18</v>
      </c>
      <c r="R72" s="472">
        <v>19</v>
      </c>
      <c r="S72" s="472">
        <v>19</v>
      </c>
      <c r="T72" s="473">
        <v>18.660599999999999</v>
      </c>
    </row>
    <row r="73" spans="1:20" x14ac:dyDescent="0.25">
      <c r="A73" s="505" t="s">
        <v>59</v>
      </c>
      <c r="B73" s="472">
        <v>7.9176000000000002</v>
      </c>
      <c r="C73" s="472">
        <v>8.0014000000000003</v>
      </c>
      <c r="D73" s="472">
        <v>8.033199999999999</v>
      </c>
      <c r="E73" s="472">
        <v>8.1518999999999995</v>
      </c>
      <c r="F73" s="472">
        <v>8.1643999999999988</v>
      </c>
      <c r="G73" s="472">
        <v>8</v>
      </c>
      <c r="H73" s="472">
        <v>8.2672000000000008</v>
      </c>
      <c r="I73" s="472">
        <v>8.3239000000000001</v>
      </c>
      <c r="J73" s="472">
        <v>8.3651</v>
      </c>
      <c r="K73" s="472">
        <v>8.5312000000000001</v>
      </c>
      <c r="L73" s="472">
        <v>9</v>
      </c>
      <c r="M73" s="472">
        <v>9</v>
      </c>
      <c r="N73" s="472">
        <v>9</v>
      </c>
      <c r="O73" s="472">
        <v>9</v>
      </c>
      <c r="P73" s="472">
        <v>9</v>
      </c>
      <c r="Q73" s="472">
        <v>9</v>
      </c>
      <c r="R73" s="472">
        <v>9</v>
      </c>
      <c r="S73" s="472">
        <v>10</v>
      </c>
      <c r="T73" s="473">
        <v>9.8007000000000009</v>
      </c>
    </row>
    <row r="74" spans="1:20" ht="18" x14ac:dyDescent="0.25">
      <c r="A74" s="175" t="s">
        <v>126</v>
      </c>
      <c r="B74" s="470">
        <v>43.750099999999996</v>
      </c>
      <c r="C74" s="470">
        <v>43.9009</v>
      </c>
      <c r="D74" s="470">
        <v>44.05</v>
      </c>
      <c r="E74" s="470">
        <v>44.4636</v>
      </c>
      <c r="F74" s="470">
        <v>44.740399999999994</v>
      </c>
      <c r="G74" s="470">
        <v>50</v>
      </c>
      <c r="H74" s="470">
        <v>50.745999999999995</v>
      </c>
      <c r="I74" s="470">
        <v>51.475900000000003</v>
      </c>
      <c r="J74" s="470">
        <v>52.153500000000001</v>
      </c>
      <c r="K74" s="470">
        <v>54.607299999999995</v>
      </c>
      <c r="L74" s="470">
        <v>55</v>
      </c>
      <c r="M74" s="470">
        <v>56</v>
      </c>
      <c r="N74" s="470">
        <v>57</v>
      </c>
      <c r="O74" s="470">
        <v>57</v>
      </c>
      <c r="P74" s="470">
        <v>58</v>
      </c>
      <c r="Q74" s="470">
        <v>60</v>
      </c>
      <c r="R74" s="470">
        <v>61</v>
      </c>
      <c r="S74" s="470">
        <v>62</v>
      </c>
      <c r="T74" s="471">
        <v>63.240300000000005</v>
      </c>
    </row>
    <row r="75" spans="1:20" x14ac:dyDescent="0.25">
      <c r="A75" s="505" t="s">
        <v>60</v>
      </c>
      <c r="B75" s="472">
        <v>8.7431000000000001</v>
      </c>
      <c r="C75" s="472">
        <v>8.6216000000000008</v>
      </c>
      <c r="D75" s="472">
        <v>8.6081000000000003</v>
      </c>
      <c r="E75" s="472">
        <v>8.6110000000000007</v>
      </c>
      <c r="F75" s="472">
        <v>8.5408999999999988</v>
      </c>
      <c r="G75" s="472">
        <v>8</v>
      </c>
      <c r="H75" s="472">
        <v>8.3312000000000008</v>
      </c>
      <c r="I75" s="472">
        <v>8.2695000000000007</v>
      </c>
      <c r="J75" s="472">
        <v>8.1471</v>
      </c>
      <c r="K75" s="472">
        <v>8.0376000000000012</v>
      </c>
      <c r="L75" s="472">
        <v>8</v>
      </c>
      <c r="M75" s="472">
        <v>8</v>
      </c>
      <c r="N75" s="472">
        <v>8</v>
      </c>
      <c r="O75" s="472">
        <v>8</v>
      </c>
      <c r="P75" s="472">
        <v>8</v>
      </c>
      <c r="Q75" s="472">
        <v>8</v>
      </c>
      <c r="R75" s="472">
        <v>8</v>
      </c>
      <c r="S75" s="472">
        <v>8</v>
      </c>
      <c r="T75" s="473">
        <v>8.2635000000000005</v>
      </c>
    </row>
    <row r="76" spans="1:20" x14ac:dyDescent="0.25">
      <c r="A76" s="505" t="s">
        <v>61</v>
      </c>
      <c r="B76" s="472">
        <v>10.9551</v>
      </c>
      <c r="C76" s="472">
        <v>10.994</v>
      </c>
      <c r="D76" s="472">
        <v>11.055999999999999</v>
      </c>
      <c r="E76" s="472">
        <v>11.1432</v>
      </c>
      <c r="F76" s="472">
        <v>11.285</v>
      </c>
      <c r="G76" s="472">
        <v>16</v>
      </c>
      <c r="H76" s="472">
        <v>16.550599999999999</v>
      </c>
      <c r="I76" s="472">
        <v>16.827000000000002</v>
      </c>
      <c r="J76" s="472">
        <v>17.015900000000002</v>
      </c>
      <c r="K76" s="472">
        <v>17.281400000000001</v>
      </c>
      <c r="L76" s="472">
        <v>18</v>
      </c>
      <c r="M76" s="472">
        <v>18</v>
      </c>
      <c r="N76" s="472">
        <v>18</v>
      </c>
      <c r="O76" s="472">
        <v>18</v>
      </c>
      <c r="P76" s="472">
        <v>19</v>
      </c>
      <c r="Q76" s="472">
        <v>19</v>
      </c>
      <c r="R76" s="472">
        <v>20</v>
      </c>
      <c r="S76" s="472">
        <v>20</v>
      </c>
      <c r="T76" s="473">
        <v>20.5002</v>
      </c>
    </row>
    <row r="77" spans="1:20" x14ac:dyDescent="0.25">
      <c r="A77" s="505" t="s">
        <v>62</v>
      </c>
      <c r="B77" s="472">
        <v>12.043299999999999</v>
      </c>
      <c r="C77" s="472">
        <v>12.163</v>
      </c>
      <c r="D77" s="472">
        <v>12.0878</v>
      </c>
      <c r="E77" s="472">
        <v>12.270299999999999</v>
      </c>
      <c r="F77" s="472">
        <v>12.349299999999999</v>
      </c>
      <c r="G77" s="472">
        <v>13</v>
      </c>
      <c r="H77" s="472">
        <v>12.5946</v>
      </c>
      <c r="I77" s="472">
        <v>12.7341</v>
      </c>
      <c r="J77" s="472">
        <v>13.043799999999999</v>
      </c>
      <c r="K77" s="472">
        <v>14.341299999999999</v>
      </c>
      <c r="L77" s="472">
        <v>15</v>
      </c>
      <c r="M77" s="472">
        <v>15</v>
      </c>
      <c r="N77" s="472">
        <v>15</v>
      </c>
      <c r="O77" s="472">
        <v>15</v>
      </c>
      <c r="P77" s="472">
        <v>16</v>
      </c>
      <c r="Q77" s="472">
        <v>16</v>
      </c>
      <c r="R77" s="472">
        <v>17</v>
      </c>
      <c r="S77" s="472">
        <v>17</v>
      </c>
      <c r="T77" s="473">
        <v>17.284299999999998</v>
      </c>
    </row>
    <row r="78" spans="1:20" x14ac:dyDescent="0.25">
      <c r="A78" s="121" t="s">
        <v>63</v>
      </c>
      <c r="B78" s="472"/>
      <c r="C78" s="472"/>
      <c r="D78" s="472"/>
      <c r="E78" s="472"/>
      <c r="F78" s="472"/>
      <c r="G78" s="472"/>
      <c r="H78" s="472"/>
      <c r="I78" s="472"/>
      <c r="J78" s="472"/>
      <c r="K78" s="472"/>
      <c r="L78" s="472"/>
      <c r="M78" s="472"/>
      <c r="N78" s="472"/>
      <c r="O78" s="472"/>
      <c r="P78" s="472"/>
      <c r="Q78" s="472"/>
      <c r="R78" s="472"/>
      <c r="S78" s="472"/>
      <c r="T78" s="473"/>
    </row>
    <row r="79" spans="1:20" ht="19.5" x14ac:dyDescent="0.25">
      <c r="A79" s="484" t="s">
        <v>98</v>
      </c>
      <c r="B79" s="472">
        <v>1.8669</v>
      </c>
      <c r="C79" s="472">
        <v>2.1221999999999999</v>
      </c>
      <c r="D79" s="472">
        <v>2.137</v>
      </c>
      <c r="E79" s="472">
        <v>2.2345000000000002</v>
      </c>
      <c r="F79" s="472">
        <v>2.2718000000000003</v>
      </c>
      <c r="G79" s="472">
        <v>2</v>
      </c>
      <c r="H79" s="472">
        <v>2.3989000000000003</v>
      </c>
      <c r="I79" s="472">
        <v>2.3264999999999998</v>
      </c>
      <c r="J79" s="472">
        <v>2.3948</v>
      </c>
      <c r="K79" s="472">
        <v>2.4710000000000001</v>
      </c>
      <c r="L79" s="472">
        <v>3</v>
      </c>
      <c r="M79" s="472">
        <v>3</v>
      </c>
      <c r="N79" s="472">
        <v>3</v>
      </c>
      <c r="O79" s="472">
        <v>3</v>
      </c>
      <c r="P79" s="472">
        <v>3</v>
      </c>
      <c r="Q79" s="472">
        <v>3</v>
      </c>
      <c r="R79" s="472">
        <v>3</v>
      </c>
      <c r="S79" s="472">
        <v>3</v>
      </c>
      <c r="T79" s="473">
        <v>2.8904000000000001</v>
      </c>
    </row>
    <row r="80" spans="1:20" ht="25.5" customHeight="1" x14ac:dyDescent="0.25">
      <c r="A80" s="484" t="s">
        <v>64</v>
      </c>
      <c r="B80" s="472">
        <v>1.2287000000000001</v>
      </c>
      <c r="C80" s="472">
        <v>1.165</v>
      </c>
      <c r="D80" s="472">
        <v>1.1832</v>
      </c>
      <c r="E80" s="472">
        <v>1.2138</v>
      </c>
      <c r="F80" s="472">
        <v>1.2510999999999999</v>
      </c>
      <c r="G80" s="472">
        <v>1</v>
      </c>
      <c r="H80" s="472">
        <v>1.3215999999999999</v>
      </c>
      <c r="I80" s="472">
        <v>1.3672</v>
      </c>
      <c r="J80" s="472">
        <v>1.4088000000000001</v>
      </c>
      <c r="K80" s="472">
        <v>1.4476</v>
      </c>
      <c r="L80" s="472">
        <v>1</v>
      </c>
      <c r="M80" s="472">
        <v>2</v>
      </c>
      <c r="N80" s="472">
        <v>1</v>
      </c>
      <c r="O80" s="472">
        <v>2</v>
      </c>
      <c r="P80" s="472">
        <v>2</v>
      </c>
      <c r="Q80" s="472">
        <v>2</v>
      </c>
      <c r="R80" s="472">
        <v>2</v>
      </c>
      <c r="S80" s="472">
        <v>2</v>
      </c>
      <c r="T80" s="473">
        <v>1.5607</v>
      </c>
    </row>
    <row r="81" spans="1:20" ht="24.75" customHeight="1" x14ac:dyDescent="0.25">
      <c r="A81" s="484" t="s">
        <v>87</v>
      </c>
      <c r="B81" s="472">
        <v>8.9476999999999993</v>
      </c>
      <c r="C81" s="472">
        <v>8.8758000000000017</v>
      </c>
      <c r="D81" s="472">
        <v>8.7675999999999998</v>
      </c>
      <c r="E81" s="472">
        <v>8.8219999999999992</v>
      </c>
      <c r="F81" s="472">
        <v>8.8263999999999996</v>
      </c>
      <c r="G81" s="472">
        <v>9</v>
      </c>
      <c r="H81" s="472">
        <v>8.8740999999999985</v>
      </c>
      <c r="I81" s="472">
        <v>9.0404</v>
      </c>
      <c r="J81" s="472">
        <v>9.2401999999999997</v>
      </c>
      <c r="K81" s="472">
        <v>10.422699999999999</v>
      </c>
      <c r="L81" s="472">
        <v>11</v>
      </c>
      <c r="M81" s="472">
        <v>11</v>
      </c>
      <c r="N81" s="472">
        <v>11</v>
      </c>
      <c r="O81" s="472">
        <v>11</v>
      </c>
      <c r="P81" s="472">
        <v>12</v>
      </c>
      <c r="Q81" s="472">
        <v>12</v>
      </c>
      <c r="R81" s="472">
        <v>12</v>
      </c>
      <c r="S81" s="472">
        <v>13</v>
      </c>
      <c r="T81" s="473">
        <v>12.833199999999998</v>
      </c>
    </row>
    <row r="82" spans="1:20" ht="34.5" customHeight="1" x14ac:dyDescent="0.25">
      <c r="A82" s="505" t="s">
        <v>65</v>
      </c>
      <c r="B82" s="472">
        <v>12.008599999999999</v>
      </c>
      <c r="C82" s="472">
        <v>12.122299999999999</v>
      </c>
      <c r="D82" s="472">
        <v>12.2981</v>
      </c>
      <c r="E82" s="472">
        <v>12.4391</v>
      </c>
      <c r="F82" s="472">
        <v>12.565200000000001</v>
      </c>
      <c r="G82" s="472">
        <v>13</v>
      </c>
      <c r="H82" s="472">
        <v>13.269600000000001</v>
      </c>
      <c r="I82" s="472">
        <v>13.645299999999999</v>
      </c>
      <c r="J82" s="472">
        <v>13.9467</v>
      </c>
      <c r="K82" s="472">
        <v>14.946999999999999</v>
      </c>
      <c r="L82" s="472">
        <v>15</v>
      </c>
      <c r="M82" s="472">
        <v>15</v>
      </c>
      <c r="N82" s="472">
        <v>15</v>
      </c>
      <c r="O82" s="472">
        <v>15</v>
      </c>
      <c r="P82" s="472">
        <v>16</v>
      </c>
      <c r="Q82" s="472">
        <v>16</v>
      </c>
      <c r="R82" s="472">
        <v>16</v>
      </c>
      <c r="S82" s="472">
        <v>17</v>
      </c>
      <c r="T82" s="473">
        <v>17.192299999999999</v>
      </c>
    </row>
    <row r="83" spans="1:20" ht="18" x14ac:dyDescent="0.25">
      <c r="A83" s="175" t="s">
        <v>108</v>
      </c>
      <c r="B83" s="470">
        <v>91.307699999999997</v>
      </c>
      <c r="C83" s="470">
        <v>91.350599999999986</v>
      </c>
      <c r="D83" s="470">
        <v>91.941000000000003</v>
      </c>
      <c r="E83" s="470">
        <v>92.277400000000014</v>
      </c>
      <c r="F83" s="470">
        <v>93.73790000000001</v>
      </c>
      <c r="G83" s="470">
        <v>95</v>
      </c>
      <c r="H83" s="470">
        <v>95.232100000000003</v>
      </c>
      <c r="I83" s="470">
        <v>96.0334</v>
      </c>
      <c r="J83" s="470">
        <v>96.57119999999999</v>
      </c>
      <c r="K83" s="470">
        <v>97.182500000000005</v>
      </c>
      <c r="L83" s="470">
        <v>99</v>
      </c>
      <c r="M83" s="470">
        <v>100</v>
      </c>
      <c r="N83" s="470">
        <v>101</v>
      </c>
      <c r="O83" s="470">
        <v>100</v>
      </c>
      <c r="P83" s="470">
        <v>102</v>
      </c>
      <c r="Q83" s="470">
        <v>104</v>
      </c>
      <c r="R83" s="470">
        <v>105</v>
      </c>
      <c r="S83" s="470">
        <v>107</v>
      </c>
      <c r="T83" s="471">
        <v>108.45680000000002</v>
      </c>
    </row>
    <row r="84" spans="1:20" x14ac:dyDescent="0.25">
      <c r="A84" s="505" t="s">
        <v>66</v>
      </c>
      <c r="B84" s="472">
        <v>2.1863999999999999</v>
      </c>
      <c r="C84" s="472">
        <v>2.1954000000000002</v>
      </c>
      <c r="D84" s="472">
        <v>2.2308000000000003</v>
      </c>
      <c r="E84" s="472">
        <v>2.2793000000000001</v>
      </c>
      <c r="F84" s="472">
        <v>2.3623000000000003</v>
      </c>
      <c r="G84" s="472">
        <v>2</v>
      </c>
      <c r="H84" s="472">
        <v>2.4411</v>
      </c>
      <c r="I84" s="472">
        <v>2.4733000000000001</v>
      </c>
      <c r="J84" s="472">
        <v>2.5066999999999999</v>
      </c>
      <c r="K84" s="472">
        <v>2.5353000000000003</v>
      </c>
      <c r="L84" s="472">
        <v>3</v>
      </c>
      <c r="M84" s="472">
        <v>3</v>
      </c>
      <c r="N84" s="472">
        <v>3</v>
      </c>
      <c r="O84" s="472">
        <v>3</v>
      </c>
      <c r="P84" s="472">
        <v>3</v>
      </c>
      <c r="Q84" s="472">
        <v>3</v>
      </c>
      <c r="R84" s="472">
        <v>3</v>
      </c>
      <c r="S84" s="472">
        <v>3</v>
      </c>
      <c r="T84" s="473">
        <v>3.0926999999999998</v>
      </c>
    </row>
    <row r="85" spans="1:20" x14ac:dyDescent="0.25">
      <c r="A85" s="505" t="s">
        <v>68</v>
      </c>
      <c r="B85" s="472">
        <v>1.7444000000000002</v>
      </c>
      <c r="C85" s="472">
        <v>1.7634000000000001</v>
      </c>
      <c r="D85" s="472">
        <v>1.7543</v>
      </c>
      <c r="E85" s="472">
        <v>1.7444000000000002</v>
      </c>
      <c r="F85" s="472">
        <v>1.7239</v>
      </c>
      <c r="G85" s="472">
        <v>2</v>
      </c>
      <c r="H85" s="472">
        <v>1.6899000000000002</v>
      </c>
      <c r="I85" s="472">
        <v>1.7627000000000002</v>
      </c>
      <c r="J85" s="472">
        <v>1.7709999999999999</v>
      </c>
      <c r="K85" s="472">
        <v>1.8047</v>
      </c>
      <c r="L85" s="472">
        <v>2</v>
      </c>
      <c r="M85" s="472">
        <v>2</v>
      </c>
      <c r="N85" s="472">
        <v>2</v>
      </c>
      <c r="O85" s="472">
        <v>2</v>
      </c>
      <c r="P85" s="472">
        <v>2</v>
      </c>
      <c r="Q85" s="472">
        <v>2</v>
      </c>
      <c r="R85" s="472">
        <v>2</v>
      </c>
      <c r="S85" s="472">
        <v>2</v>
      </c>
      <c r="T85" s="473">
        <v>1.8640999999999999</v>
      </c>
    </row>
    <row r="86" spans="1:20" x14ac:dyDescent="0.25">
      <c r="A86" s="505" t="s">
        <v>69</v>
      </c>
      <c r="B86" s="472">
        <v>2.7848000000000002</v>
      </c>
      <c r="C86" s="472">
        <v>2.7913000000000001</v>
      </c>
      <c r="D86" s="472">
        <v>2.8069999999999999</v>
      </c>
      <c r="E86" s="472">
        <v>2.8041999999999998</v>
      </c>
      <c r="F86" s="472">
        <v>2.8007</v>
      </c>
      <c r="G86" s="472">
        <v>3</v>
      </c>
      <c r="H86" s="472">
        <v>2.786</v>
      </c>
      <c r="I86" s="472">
        <v>2.8008000000000002</v>
      </c>
      <c r="J86" s="472">
        <v>2.7850000000000001</v>
      </c>
      <c r="K86" s="472">
        <v>2.7890999999999999</v>
      </c>
      <c r="L86" s="472">
        <v>3</v>
      </c>
      <c r="M86" s="472">
        <v>3</v>
      </c>
      <c r="N86" s="472">
        <v>3</v>
      </c>
      <c r="O86" s="472">
        <v>3</v>
      </c>
      <c r="P86" s="472">
        <v>3</v>
      </c>
      <c r="Q86" s="472">
        <v>3</v>
      </c>
      <c r="R86" s="472">
        <v>3</v>
      </c>
      <c r="S86" s="472">
        <v>4</v>
      </c>
      <c r="T86" s="473">
        <v>3.5693000000000001</v>
      </c>
    </row>
    <row r="87" spans="1:20" x14ac:dyDescent="0.25">
      <c r="A87" s="505" t="s">
        <v>70</v>
      </c>
      <c r="B87" s="472">
        <v>23.9634</v>
      </c>
      <c r="C87" s="472">
        <v>23.945799999999998</v>
      </c>
      <c r="D87" s="472">
        <v>24.090199999999999</v>
      </c>
      <c r="E87" s="472">
        <v>24.225000000000001</v>
      </c>
      <c r="F87" s="472">
        <v>24.305199999999999</v>
      </c>
      <c r="G87" s="472">
        <v>24</v>
      </c>
      <c r="H87" s="472">
        <v>24.441099999999999</v>
      </c>
      <c r="I87" s="472">
        <v>24.595599999999997</v>
      </c>
      <c r="J87" s="472">
        <v>24.768599999999999</v>
      </c>
      <c r="K87" s="472">
        <v>24.8536</v>
      </c>
      <c r="L87" s="472">
        <v>25</v>
      </c>
      <c r="M87" s="472">
        <v>25</v>
      </c>
      <c r="N87" s="472">
        <v>26</v>
      </c>
      <c r="O87" s="472">
        <v>25</v>
      </c>
      <c r="P87" s="472">
        <v>26</v>
      </c>
      <c r="Q87" s="472">
        <v>26</v>
      </c>
      <c r="R87" s="472">
        <v>26</v>
      </c>
      <c r="S87" s="472">
        <v>26</v>
      </c>
      <c r="T87" s="473">
        <v>26.217099999999999</v>
      </c>
    </row>
    <row r="88" spans="1:20" x14ac:dyDescent="0.25">
      <c r="A88" s="505" t="s">
        <v>72</v>
      </c>
      <c r="B88" s="472">
        <v>13.6388</v>
      </c>
      <c r="C88" s="472">
        <v>13.8149</v>
      </c>
      <c r="D88" s="472">
        <v>13.969700000000001</v>
      </c>
      <c r="E88" s="472">
        <v>14.154999999999999</v>
      </c>
      <c r="F88" s="472">
        <v>14.2559</v>
      </c>
      <c r="G88" s="472">
        <v>15</v>
      </c>
      <c r="H88" s="472">
        <v>14.7776</v>
      </c>
      <c r="I88" s="472">
        <v>14.997</v>
      </c>
      <c r="J88" s="472">
        <v>15.134799999999998</v>
      </c>
      <c r="K88" s="472">
        <v>14.813499999999999</v>
      </c>
      <c r="L88" s="472">
        <v>15</v>
      </c>
      <c r="M88" s="472">
        <v>15</v>
      </c>
      <c r="N88" s="472">
        <v>15</v>
      </c>
      <c r="O88" s="472">
        <v>15</v>
      </c>
      <c r="P88" s="472">
        <v>15</v>
      </c>
      <c r="Q88" s="472">
        <v>16</v>
      </c>
      <c r="R88" s="472">
        <v>16</v>
      </c>
      <c r="S88" s="472">
        <v>16</v>
      </c>
      <c r="T88" s="473">
        <v>16.431699999999999</v>
      </c>
    </row>
    <row r="89" spans="1:20" x14ac:dyDescent="0.25">
      <c r="A89" s="505" t="s">
        <v>73</v>
      </c>
      <c r="B89" s="472">
        <v>9.4657999999999998</v>
      </c>
      <c r="C89" s="472">
        <v>9.1217999999999986</v>
      </c>
      <c r="D89" s="472">
        <v>9.1588999999999992</v>
      </c>
      <c r="E89" s="472">
        <v>9.2478999999999996</v>
      </c>
      <c r="F89" s="472">
        <v>9.3300999999999998</v>
      </c>
      <c r="G89" s="472">
        <v>10</v>
      </c>
      <c r="H89" s="472">
        <v>9.5503999999999998</v>
      </c>
      <c r="I89" s="472">
        <v>9.6395999999999997</v>
      </c>
      <c r="J89" s="472">
        <v>9.7258999999999993</v>
      </c>
      <c r="K89" s="472">
        <v>9.7591000000000001</v>
      </c>
      <c r="L89" s="472">
        <v>10</v>
      </c>
      <c r="M89" s="472">
        <v>10</v>
      </c>
      <c r="N89" s="472">
        <v>10</v>
      </c>
      <c r="O89" s="472">
        <v>10</v>
      </c>
      <c r="P89" s="472">
        <v>10</v>
      </c>
      <c r="Q89" s="472">
        <v>10</v>
      </c>
      <c r="R89" s="472">
        <v>11</v>
      </c>
      <c r="S89" s="472">
        <v>11</v>
      </c>
      <c r="T89" s="473">
        <v>11.657500000000001</v>
      </c>
    </row>
    <row r="90" spans="1:20" x14ac:dyDescent="0.25">
      <c r="A90" s="505" t="s">
        <v>74</v>
      </c>
      <c r="B90" s="472">
        <v>7.0241999999999996</v>
      </c>
      <c r="C90" s="472">
        <v>7.0501000000000005</v>
      </c>
      <c r="D90" s="472">
        <v>7.1226000000000003</v>
      </c>
      <c r="E90" s="472">
        <v>7.1868999999999996</v>
      </c>
      <c r="F90" s="472">
        <v>8.2373999999999992</v>
      </c>
      <c r="G90" s="472">
        <v>8</v>
      </c>
      <c r="H90" s="472">
        <v>8.4641999999999999</v>
      </c>
      <c r="I90" s="472">
        <v>8.5978999999999992</v>
      </c>
      <c r="J90" s="472">
        <v>8.7360000000000007</v>
      </c>
      <c r="K90" s="472">
        <v>8.8649000000000004</v>
      </c>
      <c r="L90" s="472">
        <v>9</v>
      </c>
      <c r="M90" s="472">
        <v>9</v>
      </c>
      <c r="N90" s="472">
        <v>9</v>
      </c>
      <c r="O90" s="472">
        <v>10</v>
      </c>
      <c r="P90" s="472">
        <v>10</v>
      </c>
      <c r="Q90" s="472">
        <v>10</v>
      </c>
      <c r="R90" s="472">
        <v>10</v>
      </c>
      <c r="S90" s="472">
        <v>10</v>
      </c>
      <c r="T90" s="473">
        <v>10.3536</v>
      </c>
    </row>
    <row r="91" spans="1:20" x14ac:dyDescent="0.25">
      <c r="A91" s="505" t="s">
        <v>75</v>
      </c>
      <c r="B91" s="472">
        <v>11.500399999999999</v>
      </c>
      <c r="C91" s="472">
        <v>11.7088</v>
      </c>
      <c r="D91" s="472">
        <v>11.909700000000001</v>
      </c>
      <c r="E91" s="472">
        <v>11.9092</v>
      </c>
      <c r="F91" s="472">
        <v>11.9655</v>
      </c>
      <c r="G91" s="472">
        <v>12</v>
      </c>
      <c r="H91" s="472">
        <v>12.165799999999999</v>
      </c>
      <c r="I91" s="472">
        <v>12.2622</v>
      </c>
      <c r="J91" s="472">
        <v>12.4468</v>
      </c>
      <c r="K91" s="472">
        <v>12.585100000000001</v>
      </c>
      <c r="L91" s="472">
        <v>13</v>
      </c>
      <c r="M91" s="472">
        <v>13</v>
      </c>
      <c r="N91" s="472">
        <v>13</v>
      </c>
      <c r="O91" s="472">
        <v>13</v>
      </c>
      <c r="P91" s="472">
        <v>13</v>
      </c>
      <c r="Q91" s="472">
        <v>13</v>
      </c>
      <c r="R91" s="472">
        <v>14</v>
      </c>
      <c r="S91" s="472">
        <v>14</v>
      </c>
      <c r="T91" s="473">
        <v>14.019</v>
      </c>
    </row>
    <row r="92" spans="1:20" x14ac:dyDescent="0.25">
      <c r="A92" s="505" t="s">
        <v>76</v>
      </c>
      <c r="B92" s="472">
        <v>12.427200000000001</v>
      </c>
      <c r="C92" s="472">
        <v>12.495100000000001</v>
      </c>
      <c r="D92" s="472">
        <v>12.4956</v>
      </c>
      <c r="E92" s="472">
        <v>12.5006</v>
      </c>
      <c r="F92" s="472">
        <v>12.489600000000001</v>
      </c>
      <c r="G92" s="472">
        <v>13</v>
      </c>
      <c r="H92" s="472">
        <v>12.5715</v>
      </c>
      <c r="I92" s="472">
        <v>12.530100000000001</v>
      </c>
      <c r="J92" s="472">
        <v>12.269600000000001</v>
      </c>
      <c r="K92" s="472">
        <v>12.6881</v>
      </c>
      <c r="L92" s="472">
        <v>13</v>
      </c>
      <c r="M92" s="472">
        <v>13</v>
      </c>
      <c r="N92" s="472">
        <v>13</v>
      </c>
      <c r="O92" s="472">
        <v>13</v>
      </c>
      <c r="P92" s="472">
        <v>13</v>
      </c>
      <c r="Q92" s="472">
        <v>13</v>
      </c>
      <c r="R92" s="472">
        <v>13</v>
      </c>
      <c r="S92" s="472">
        <v>13</v>
      </c>
      <c r="T92" s="473">
        <v>13.421799999999999</v>
      </c>
    </row>
    <row r="93" spans="1:20" x14ac:dyDescent="0.25">
      <c r="A93" s="505" t="s">
        <v>77</v>
      </c>
      <c r="B93" s="472">
        <v>6.5723000000000003</v>
      </c>
      <c r="C93" s="472">
        <v>6.4640000000000004</v>
      </c>
      <c r="D93" s="472">
        <v>6.4021999999999997</v>
      </c>
      <c r="E93" s="472">
        <v>6.2248999999999999</v>
      </c>
      <c r="F93" s="472">
        <v>6.2673000000000005</v>
      </c>
      <c r="G93" s="472">
        <v>6</v>
      </c>
      <c r="H93" s="472">
        <v>6.3445</v>
      </c>
      <c r="I93" s="472">
        <v>6.3742000000000001</v>
      </c>
      <c r="J93" s="472">
        <v>6.4268000000000001</v>
      </c>
      <c r="K93" s="472">
        <v>6.4891000000000005</v>
      </c>
      <c r="L93" s="472">
        <v>7</v>
      </c>
      <c r="M93" s="472">
        <v>7</v>
      </c>
      <c r="N93" s="472">
        <v>7</v>
      </c>
      <c r="O93" s="472">
        <v>7</v>
      </c>
      <c r="P93" s="472">
        <v>7</v>
      </c>
      <c r="Q93" s="472">
        <v>7</v>
      </c>
      <c r="R93" s="472">
        <v>7</v>
      </c>
      <c r="S93" s="472">
        <v>8</v>
      </c>
      <c r="T93" s="473">
        <v>7.83</v>
      </c>
    </row>
    <row r="94" spans="1:20" ht="18" x14ac:dyDescent="0.25">
      <c r="A94" s="175" t="s">
        <v>217</v>
      </c>
      <c r="B94" s="470">
        <v>42.573799999999999</v>
      </c>
      <c r="C94" s="470">
        <v>42.536900000000003</v>
      </c>
      <c r="D94" s="470">
        <v>42.921500000000002</v>
      </c>
      <c r="E94" s="470">
        <v>43.32589999999999</v>
      </c>
      <c r="F94" s="470">
        <v>43.485799999999998</v>
      </c>
      <c r="G94" s="470">
        <v>46</v>
      </c>
      <c r="H94" s="470">
        <v>46.90979999999999</v>
      </c>
      <c r="I94" s="470">
        <v>47.078999999999994</v>
      </c>
      <c r="J94" s="470">
        <v>47.337899999999998</v>
      </c>
      <c r="K94" s="470">
        <v>47.518499999999996</v>
      </c>
      <c r="L94" s="470">
        <v>48</v>
      </c>
      <c r="M94" s="470">
        <v>49</v>
      </c>
      <c r="N94" s="470">
        <v>49</v>
      </c>
      <c r="O94" s="470">
        <v>49</v>
      </c>
      <c r="P94" s="470">
        <v>50</v>
      </c>
      <c r="Q94" s="470">
        <v>51</v>
      </c>
      <c r="R94" s="470">
        <v>51</v>
      </c>
      <c r="S94" s="470">
        <v>51</v>
      </c>
      <c r="T94" s="471">
        <v>51.1158</v>
      </c>
    </row>
    <row r="95" spans="1:20" ht="23.25" customHeight="1" x14ac:dyDescent="0.25">
      <c r="A95" s="505" t="s">
        <v>67</v>
      </c>
      <c r="B95" s="472">
        <v>6.3696000000000002</v>
      </c>
      <c r="C95" s="472">
        <v>6.4364999999999997</v>
      </c>
      <c r="D95" s="472">
        <v>6.5575000000000001</v>
      </c>
      <c r="E95" s="472">
        <v>6.7138999999999998</v>
      </c>
      <c r="F95" s="472">
        <v>7.0225</v>
      </c>
      <c r="G95" s="472">
        <v>7</v>
      </c>
      <c r="H95" s="472">
        <v>7.3780000000000001</v>
      </c>
      <c r="I95" s="472">
        <v>7.4198000000000004</v>
      </c>
      <c r="J95" s="472">
        <v>7.5171000000000001</v>
      </c>
      <c r="K95" s="472">
        <v>7.4521999999999995</v>
      </c>
      <c r="L95" s="472">
        <v>8</v>
      </c>
      <c r="M95" s="472">
        <v>8</v>
      </c>
      <c r="N95" s="472">
        <v>8</v>
      </c>
      <c r="O95" s="472">
        <v>9</v>
      </c>
      <c r="P95" s="472">
        <v>9</v>
      </c>
      <c r="Q95" s="472">
        <v>9</v>
      </c>
      <c r="R95" s="472">
        <v>9</v>
      </c>
      <c r="S95" s="472">
        <v>9</v>
      </c>
      <c r="T95" s="473">
        <v>8.8176000000000005</v>
      </c>
    </row>
    <row r="96" spans="1:20" ht="13.5" customHeight="1" x14ac:dyDescent="0.25">
      <c r="A96" s="505" t="s">
        <v>78</v>
      </c>
      <c r="B96" s="472">
        <v>6.8792999999999997</v>
      </c>
      <c r="C96" s="472">
        <v>6.7533000000000003</v>
      </c>
      <c r="D96" s="472">
        <v>6.7175000000000002</v>
      </c>
      <c r="E96" s="472">
        <v>6.8016000000000005</v>
      </c>
      <c r="F96" s="472">
        <v>6.7309999999999999</v>
      </c>
      <c r="G96" s="472">
        <v>7</v>
      </c>
      <c r="H96" s="472">
        <v>6.7643000000000004</v>
      </c>
      <c r="I96" s="472">
        <v>6.7995000000000001</v>
      </c>
      <c r="J96" s="472">
        <v>6.8464999999999998</v>
      </c>
      <c r="K96" s="472">
        <v>6.9003000000000005</v>
      </c>
      <c r="L96" s="472">
        <v>7</v>
      </c>
      <c r="M96" s="472">
        <v>7</v>
      </c>
      <c r="N96" s="472">
        <v>7</v>
      </c>
      <c r="O96" s="472">
        <v>7</v>
      </c>
      <c r="P96" s="472">
        <v>7</v>
      </c>
      <c r="Q96" s="472">
        <v>7</v>
      </c>
      <c r="R96" s="472">
        <v>8</v>
      </c>
      <c r="S96" s="472">
        <v>8</v>
      </c>
      <c r="T96" s="473">
        <v>7.7210000000000001</v>
      </c>
    </row>
    <row r="97" spans="1:20" ht="15" customHeight="1" x14ac:dyDescent="0.25">
      <c r="A97" s="505" t="s">
        <v>71</v>
      </c>
      <c r="B97" s="472">
        <v>6.9871000000000008</v>
      </c>
      <c r="C97" s="472">
        <v>6.9880000000000004</v>
      </c>
      <c r="D97" s="472">
        <v>6.8721000000000005</v>
      </c>
      <c r="E97" s="472">
        <v>7.0013000000000005</v>
      </c>
      <c r="F97" s="472">
        <v>7.0048000000000004</v>
      </c>
      <c r="G97" s="472">
        <v>7</v>
      </c>
      <c r="H97" s="472">
        <v>7.0793999999999997</v>
      </c>
      <c r="I97" s="472">
        <v>6.9734999999999996</v>
      </c>
      <c r="J97" s="472">
        <v>6.9986999999999995</v>
      </c>
      <c r="K97" s="472">
        <v>6.9195000000000002</v>
      </c>
      <c r="L97" s="472">
        <v>7</v>
      </c>
      <c r="M97" s="472">
        <v>7</v>
      </c>
      <c r="N97" s="472">
        <v>7</v>
      </c>
      <c r="O97" s="472">
        <v>7</v>
      </c>
      <c r="P97" s="472">
        <v>7</v>
      </c>
      <c r="Q97" s="472">
        <v>7</v>
      </c>
      <c r="R97" s="472">
        <v>7</v>
      </c>
      <c r="S97" s="472">
        <v>7</v>
      </c>
      <c r="T97" s="473">
        <v>6.7649999999999997</v>
      </c>
    </row>
    <row r="98" spans="1:20" ht="15" customHeight="1" x14ac:dyDescent="0.25">
      <c r="A98" s="505" t="s">
        <v>79</v>
      </c>
      <c r="B98" s="472">
        <v>1.4639000000000002</v>
      </c>
      <c r="C98" s="472">
        <v>1.4930999999999999</v>
      </c>
      <c r="D98" s="472">
        <v>1.4982</v>
      </c>
      <c r="E98" s="472">
        <v>1.4910000000000001</v>
      </c>
      <c r="F98" s="472">
        <v>1.5063</v>
      </c>
      <c r="G98" s="472">
        <v>2</v>
      </c>
      <c r="H98" s="472">
        <v>1.5911999999999999</v>
      </c>
      <c r="I98" s="472">
        <v>1.6024</v>
      </c>
      <c r="J98" s="472">
        <v>1.7444000000000002</v>
      </c>
      <c r="K98" s="472">
        <v>1.7614000000000001</v>
      </c>
      <c r="L98" s="472">
        <v>2</v>
      </c>
      <c r="M98" s="472">
        <v>2</v>
      </c>
      <c r="N98" s="472">
        <v>2</v>
      </c>
      <c r="O98" s="472">
        <v>2</v>
      </c>
      <c r="P98" s="472">
        <v>2</v>
      </c>
      <c r="Q98" s="472">
        <v>2</v>
      </c>
      <c r="R98" s="472">
        <v>2</v>
      </c>
      <c r="S98" s="472">
        <v>2</v>
      </c>
      <c r="T98" s="473">
        <v>1.8568</v>
      </c>
    </row>
    <row r="99" spans="1:20" x14ac:dyDescent="0.25">
      <c r="A99" s="505" t="s">
        <v>80</v>
      </c>
      <c r="B99" s="472">
        <v>7.7991999999999999</v>
      </c>
      <c r="C99" s="472">
        <v>7.8958000000000004</v>
      </c>
      <c r="D99" s="472">
        <v>7.8963999999999999</v>
      </c>
      <c r="E99" s="472">
        <v>7.9284999999999997</v>
      </c>
      <c r="F99" s="472">
        <v>7.9056000000000006</v>
      </c>
      <c r="G99" s="472">
        <v>9</v>
      </c>
      <c r="H99" s="472">
        <v>9.3951000000000011</v>
      </c>
      <c r="I99" s="472">
        <v>9.4412000000000003</v>
      </c>
      <c r="J99" s="472">
        <v>9.3101000000000003</v>
      </c>
      <c r="K99" s="472">
        <v>9.4422999999999995</v>
      </c>
      <c r="L99" s="472">
        <v>10</v>
      </c>
      <c r="M99" s="472">
        <v>10</v>
      </c>
      <c r="N99" s="472">
        <v>10</v>
      </c>
      <c r="O99" s="472">
        <v>10</v>
      </c>
      <c r="P99" s="472">
        <v>10</v>
      </c>
      <c r="Q99" s="472">
        <v>10</v>
      </c>
      <c r="R99" s="472">
        <v>10</v>
      </c>
      <c r="S99" s="472">
        <v>10</v>
      </c>
      <c r="T99" s="473">
        <v>9.9869000000000003</v>
      </c>
    </row>
    <row r="100" spans="1:20" x14ac:dyDescent="0.25">
      <c r="A100" s="505" t="s">
        <v>81</v>
      </c>
      <c r="B100" s="472">
        <v>4.4305000000000003</v>
      </c>
      <c r="C100" s="472">
        <v>4.4326999999999996</v>
      </c>
      <c r="D100" s="472">
        <v>4.6471</v>
      </c>
      <c r="E100" s="472">
        <v>4.6429999999999998</v>
      </c>
      <c r="F100" s="472">
        <v>4.6596000000000002</v>
      </c>
      <c r="G100" s="472">
        <v>5</v>
      </c>
      <c r="H100" s="472">
        <v>4.7416</v>
      </c>
      <c r="I100" s="472">
        <v>4.7756999999999996</v>
      </c>
      <c r="J100" s="472">
        <v>4.8031000000000006</v>
      </c>
      <c r="K100" s="472">
        <v>4.8548</v>
      </c>
      <c r="L100" s="472">
        <v>5</v>
      </c>
      <c r="M100" s="472">
        <v>5</v>
      </c>
      <c r="N100" s="472">
        <v>5</v>
      </c>
      <c r="O100" s="472">
        <v>5</v>
      </c>
      <c r="P100" s="472">
        <v>5</v>
      </c>
      <c r="Q100" s="472">
        <v>5</v>
      </c>
      <c r="R100" s="472">
        <v>5</v>
      </c>
      <c r="S100" s="472">
        <v>5</v>
      </c>
      <c r="T100" s="473">
        <v>5.4219999999999997</v>
      </c>
    </row>
    <row r="101" spans="1:20" x14ac:dyDescent="0.25">
      <c r="A101" s="505" t="s">
        <v>82</v>
      </c>
      <c r="B101" s="472">
        <v>5.3361999999999998</v>
      </c>
      <c r="C101" s="472">
        <v>5.3191000000000006</v>
      </c>
      <c r="D101" s="472">
        <v>5.4573999999999998</v>
      </c>
      <c r="E101" s="472">
        <v>5.4453999999999994</v>
      </c>
      <c r="F101" s="472">
        <v>5.4486000000000008</v>
      </c>
      <c r="G101" s="472">
        <v>6</v>
      </c>
      <c r="H101" s="472">
        <v>5.5043999999999995</v>
      </c>
      <c r="I101" s="472">
        <v>5.5763999999999996</v>
      </c>
      <c r="J101" s="472">
        <v>5.6228999999999996</v>
      </c>
      <c r="K101" s="472">
        <v>5.6882999999999999</v>
      </c>
      <c r="L101" s="472">
        <v>6</v>
      </c>
      <c r="M101" s="472">
        <v>6</v>
      </c>
      <c r="N101" s="472">
        <v>6</v>
      </c>
      <c r="O101" s="472">
        <v>6</v>
      </c>
      <c r="P101" s="472">
        <v>6</v>
      </c>
      <c r="Q101" s="472">
        <v>6</v>
      </c>
      <c r="R101" s="472">
        <v>6</v>
      </c>
      <c r="S101" s="472">
        <v>6</v>
      </c>
      <c r="T101" s="473">
        <v>6.0673000000000004</v>
      </c>
    </row>
    <row r="102" spans="1:20" x14ac:dyDescent="0.25">
      <c r="A102" s="505" t="s">
        <v>83</v>
      </c>
      <c r="B102" s="474">
        <v>0.37139999999999995</v>
      </c>
      <c r="C102" s="474">
        <v>0.3513</v>
      </c>
      <c r="D102" s="474">
        <v>0.33889999999999998</v>
      </c>
      <c r="E102" s="474">
        <v>0.33750000000000002</v>
      </c>
      <c r="F102" s="474">
        <v>0.33900000000000002</v>
      </c>
      <c r="G102" s="474">
        <v>0.3</v>
      </c>
      <c r="H102" s="474">
        <v>0.35439999999999999</v>
      </c>
      <c r="I102" s="474">
        <v>0.33900000000000002</v>
      </c>
      <c r="J102" s="474">
        <v>0.31439999999999996</v>
      </c>
      <c r="K102" s="474">
        <v>0.30049999999999999</v>
      </c>
      <c r="L102" s="474">
        <v>0.3</v>
      </c>
      <c r="M102" s="474">
        <v>0.3</v>
      </c>
      <c r="N102" s="474">
        <v>0.3</v>
      </c>
      <c r="O102" s="474">
        <v>0.3</v>
      </c>
      <c r="P102" s="474">
        <v>0.3</v>
      </c>
      <c r="Q102" s="474">
        <v>0.3</v>
      </c>
      <c r="R102" s="474">
        <v>0.3</v>
      </c>
      <c r="S102" s="474">
        <v>0.3</v>
      </c>
      <c r="T102" s="475">
        <v>0.27360000000000001</v>
      </c>
    </row>
    <row r="103" spans="1:20" x14ac:dyDescent="0.25">
      <c r="A103" s="505" t="s">
        <v>84</v>
      </c>
      <c r="B103" s="472">
        <v>1.3714999999999999</v>
      </c>
      <c r="C103" s="472">
        <v>1.3317000000000001</v>
      </c>
      <c r="D103" s="472">
        <v>1.3593</v>
      </c>
      <c r="E103" s="472">
        <v>1.3927</v>
      </c>
      <c r="F103" s="472">
        <v>1.2854000000000001</v>
      </c>
      <c r="G103" s="472">
        <v>2</v>
      </c>
      <c r="H103" s="472">
        <v>2.5023</v>
      </c>
      <c r="I103" s="472">
        <v>2.5345</v>
      </c>
      <c r="J103" s="472">
        <v>2.5550000000000002</v>
      </c>
      <c r="K103" s="472">
        <v>2.5710999999999999</v>
      </c>
      <c r="L103" s="472">
        <v>3</v>
      </c>
      <c r="M103" s="472">
        <v>3</v>
      </c>
      <c r="N103" s="472">
        <v>3</v>
      </c>
      <c r="O103" s="472">
        <v>3</v>
      </c>
      <c r="P103" s="472">
        <v>3</v>
      </c>
      <c r="Q103" s="472">
        <v>3</v>
      </c>
      <c r="R103" s="472">
        <v>3</v>
      </c>
      <c r="S103" s="472">
        <v>3</v>
      </c>
      <c r="T103" s="473">
        <v>2.7721999999999998</v>
      </c>
    </row>
    <row r="104" spans="1:20" ht="19.5" x14ac:dyDescent="0.25">
      <c r="A104" s="505" t="s">
        <v>85</v>
      </c>
      <c r="B104" s="472">
        <v>1.2216</v>
      </c>
      <c r="C104" s="472">
        <v>1.2254</v>
      </c>
      <c r="D104" s="472">
        <v>1.2324999999999999</v>
      </c>
      <c r="E104" s="472">
        <v>1.2341</v>
      </c>
      <c r="F104" s="472">
        <v>1.2392000000000001</v>
      </c>
      <c r="G104" s="472">
        <v>1</v>
      </c>
      <c r="H104" s="472">
        <v>1.2750999999999999</v>
      </c>
      <c r="I104" s="472">
        <v>1.2769000000000001</v>
      </c>
      <c r="J104" s="472">
        <v>1.2692999999999999</v>
      </c>
      <c r="K104" s="472">
        <v>1.2715999999999998</v>
      </c>
      <c r="L104" s="472">
        <v>1</v>
      </c>
      <c r="M104" s="472">
        <v>1</v>
      </c>
      <c r="N104" s="472">
        <v>1</v>
      </c>
      <c r="O104" s="472">
        <v>1</v>
      </c>
      <c r="P104" s="472">
        <v>1</v>
      </c>
      <c r="Q104" s="472">
        <v>1</v>
      </c>
      <c r="R104" s="472">
        <v>1</v>
      </c>
      <c r="S104" s="472">
        <v>1</v>
      </c>
      <c r="T104" s="473">
        <v>1.1165999999999998</v>
      </c>
    </row>
    <row r="105" spans="1:20" ht="19.5" x14ac:dyDescent="0.25">
      <c r="A105" s="505" t="s">
        <v>86</v>
      </c>
      <c r="B105" s="474">
        <v>0.34350000000000003</v>
      </c>
      <c r="C105" s="474">
        <v>0.31</v>
      </c>
      <c r="D105" s="474">
        <v>0.34460000000000002</v>
      </c>
      <c r="E105" s="474">
        <v>0.33689999999999998</v>
      </c>
      <c r="F105" s="474">
        <v>0.34379999999999999</v>
      </c>
      <c r="G105" s="474">
        <v>0.3</v>
      </c>
      <c r="H105" s="474">
        <v>0.32400000000000001</v>
      </c>
      <c r="I105" s="474">
        <v>0.34010000000000001</v>
      </c>
      <c r="J105" s="474">
        <v>0.35639999999999999</v>
      </c>
      <c r="K105" s="474">
        <v>0.35649999999999998</v>
      </c>
      <c r="L105" s="474">
        <v>0.4</v>
      </c>
      <c r="M105" s="474">
        <v>0.4</v>
      </c>
      <c r="N105" s="474">
        <v>0.4</v>
      </c>
      <c r="O105" s="474">
        <v>0.3</v>
      </c>
      <c r="P105" s="474">
        <v>0.3</v>
      </c>
      <c r="Q105" s="474">
        <v>0.3</v>
      </c>
      <c r="R105" s="474">
        <v>0.3</v>
      </c>
      <c r="S105" s="474">
        <v>0.3</v>
      </c>
      <c r="T105" s="475">
        <v>0.31680000000000003</v>
      </c>
    </row>
    <row r="106" spans="1:20" x14ac:dyDescent="0.25">
      <c r="A106" s="715" t="s">
        <v>198</v>
      </c>
      <c r="B106" s="715"/>
      <c r="C106" s="715"/>
      <c r="D106" s="715"/>
      <c r="E106" s="715"/>
      <c r="F106" s="715"/>
      <c r="G106" s="715"/>
      <c r="H106" s="715"/>
      <c r="I106" s="715"/>
      <c r="J106" s="715"/>
      <c r="K106" s="715"/>
      <c r="L106" s="715"/>
      <c r="M106" s="715"/>
      <c r="N106" s="715"/>
      <c r="O106" s="715"/>
      <c r="P106" s="715"/>
      <c r="Q106" s="715"/>
      <c r="R106" s="715"/>
      <c r="S106" s="715"/>
      <c r="T106" s="790"/>
    </row>
    <row r="107" spans="1:20" ht="24" customHeight="1" x14ac:dyDescent="0.25">
      <c r="A107" s="716" t="s">
        <v>319</v>
      </c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6"/>
      <c r="P107" s="716"/>
      <c r="Q107" s="716"/>
      <c r="R107" s="716"/>
      <c r="S107" s="716"/>
      <c r="T107" s="787"/>
    </row>
    <row r="108" spans="1:20" ht="15.75" customHeight="1" x14ac:dyDescent="0.25">
      <c r="A108" s="788" t="s">
        <v>544</v>
      </c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8"/>
      <c r="P108" s="788"/>
      <c r="Q108" s="788"/>
      <c r="R108" s="788"/>
      <c r="S108" s="788"/>
      <c r="T108" s="789"/>
    </row>
    <row r="109" spans="1:20" x14ac:dyDescent="0.25">
      <c r="A109" s="603" t="s">
        <v>195</v>
      </c>
      <c r="B109" s="263"/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</row>
  </sheetData>
  <mergeCells count="6">
    <mergeCell ref="A1:T1"/>
    <mergeCell ref="A2:T2"/>
    <mergeCell ref="A107:T107"/>
    <mergeCell ref="A108:T108"/>
    <mergeCell ref="A3:N3"/>
    <mergeCell ref="A106:T10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4">
    <tabColor rgb="FFC7E6A4"/>
  </sheetPr>
  <dimension ref="A1:T107"/>
  <sheetViews>
    <sheetView workbookViewId="0">
      <pane ySplit="6" topLeftCell="A7" activePane="bottomLeft" state="frozen"/>
      <selection activeCell="O25" sqref="O25"/>
      <selection pane="bottomLeft" activeCell="V55" sqref="V55"/>
    </sheetView>
  </sheetViews>
  <sheetFormatPr defaultRowHeight="15" x14ac:dyDescent="0.25"/>
  <cols>
    <col min="1" max="1" width="18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54" t="s">
        <v>490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5.75" thickBot="1" x14ac:dyDescent="0.3">
      <c r="A5" s="458" t="s">
        <v>221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421"/>
      <c r="B6" s="71">
        <v>2000</v>
      </c>
      <c r="C6" s="71">
        <v>2001</v>
      </c>
      <c r="D6" s="71">
        <v>2002</v>
      </c>
      <c r="E6" s="71">
        <v>2003</v>
      </c>
      <c r="F6" s="71">
        <v>2004</v>
      </c>
      <c r="G6" s="71">
        <v>2005</v>
      </c>
      <c r="H6" s="71">
        <v>2006</v>
      </c>
      <c r="I6" s="71">
        <v>2007</v>
      </c>
      <c r="J6" s="71">
        <v>2008</v>
      </c>
      <c r="K6" s="71">
        <v>2009</v>
      </c>
      <c r="L6" s="71">
        <v>2010</v>
      </c>
      <c r="M6" s="71">
        <v>2011</v>
      </c>
      <c r="N6" s="71">
        <v>2012</v>
      </c>
      <c r="O6" s="71">
        <v>2013</v>
      </c>
      <c r="P6" s="71">
        <v>2014</v>
      </c>
      <c r="Q6" s="71">
        <v>2015</v>
      </c>
      <c r="R6" s="71">
        <v>2016</v>
      </c>
      <c r="S6" s="71">
        <v>2017</v>
      </c>
      <c r="T6" s="71">
        <v>2018</v>
      </c>
    </row>
    <row r="7" spans="1:20" x14ac:dyDescent="0.25">
      <c r="A7" s="151" t="s">
        <v>0</v>
      </c>
      <c r="B7" s="476">
        <v>19.2</v>
      </c>
      <c r="C7" s="476">
        <v>19.5</v>
      </c>
      <c r="D7" s="476">
        <v>19.8</v>
      </c>
      <c r="E7" s="476">
        <v>20.100000000000001</v>
      </c>
      <c r="F7" s="476">
        <v>20.399999999999999</v>
      </c>
      <c r="G7" s="476">
        <v>20.8</v>
      </c>
      <c r="H7" s="476">
        <v>21</v>
      </c>
      <c r="I7" s="476">
        <v>21.4</v>
      </c>
      <c r="J7" s="476">
        <v>21.8</v>
      </c>
      <c r="K7" s="476">
        <v>22.2</v>
      </c>
      <c r="L7" s="476">
        <v>22.6</v>
      </c>
      <c r="M7" s="476">
        <v>23</v>
      </c>
      <c r="N7" s="476">
        <v>23.4</v>
      </c>
      <c r="O7" s="476">
        <v>23.4</v>
      </c>
      <c r="P7" s="476">
        <v>23.7</v>
      </c>
      <c r="Q7" s="476">
        <v>24.4</v>
      </c>
      <c r="R7" s="476">
        <v>24.9</v>
      </c>
      <c r="S7" s="476">
        <v>25.2</v>
      </c>
      <c r="T7" s="477">
        <v>25.750672942696145</v>
      </c>
    </row>
    <row r="8" spans="1:20" ht="18" x14ac:dyDescent="0.25">
      <c r="A8" s="175" t="s">
        <v>117</v>
      </c>
      <c r="B8" s="478">
        <v>20.399999999999999</v>
      </c>
      <c r="C8" s="478">
        <v>20.7</v>
      </c>
      <c r="D8" s="478">
        <v>21.1</v>
      </c>
      <c r="E8" s="478">
        <v>21.4</v>
      </c>
      <c r="F8" s="478">
        <v>21.7</v>
      </c>
      <c r="G8" s="478">
        <v>22</v>
      </c>
      <c r="H8" s="478">
        <v>22.4</v>
      </c>
      <c r="I8" s="478">
        <v>22.9</v>
      </c>
      <c r="J8" s="478">
        <v>23.3</v>
      </c>
      <c r="K8" s="478">
        <v>23.7</v>
      </c>
      <c r="L8" s="478">
        <v>24</v>
      </c>
      <c r="M8" s="478">
        <v>24.4</v>
      </c>
      <c r="N8" s="478">
        <v>24.8</v>
      </c>
      <c r="O8" s="478">
        <v>24.3</v>
      </c>
      <c r="P8" s="478">
        <v>25.1</v>
      </c>
      <c r="Q8" s="478">
        <v>26.1</v>
      </c>
      <c r="R8" s="478">
        <v>26.5</v>
      </c>
      <c r="S8" s="478">
        <v>26.5</v>
      </c>
      <c r="T8" s="479">
        <v>26.995220681598862</v>
      </c>
    </row>
    <row r="9" spans="1:20" x14ac:dyDescent="0.25">
      <c r="A9" s="453" t="s">
        <v>1</v>
      </c>
      <c r="B9" s="351">
        <v>21</v>
      </c>
      <c r="C9" s="351">
        <v>21.3</v>
      </c>
      <c r="D9" s="351">
        <v>21.7</v>
      </c>
      <c r="E9" s="351">
        <v>22</v>
      </c>
      <c r="F9" s="351">
        <v>22.5</v>
      </c>
      <c r="G9" s="351">
        <v>23</v>
      </c>
      <c r="H9" s="351">
        <v>23.4</v>
      </c>
      <c r="I9" s="351">
        <v>23.9</v>
      </c>
      <c r="J9" s="351">
        <v>24.5</v>
      </c>
      <c r="K9" s="351">
        <v>25</v>
      </c>
      <c r="L9" s="351">
        <v>25.7</v>
      </c>
      <c r="M9" s="351">
        <v>26.3</v>
      </c>
      <c r="N9" s="351">
        <v>27</v>
      </c>
      <c r="O9" s="351">
        <v>27.4</v>
      </c>
      <c r="P9" s="351">
        <v>28.3</v>
      </c>
      <c r="Q9" s="351">
        <v>29.1</v>
      </c>
      <c r="R9" s="351">
        <v>29.9</v>
      </c>
      <c r="S9" s="351">
        <v>30.6</v>
      </c>
      <c r="T9" s="349">
        <v>31.373529791909007</v>
      </c>
    </row>
    <row r="10" spans="1:20" x14ac:dyDescent="0.25">
      <c r="A10" s="453" t="s">
        <v>2</v>
      </c>
      <c r="B10" s="351">
        <v>20.7</v>
      </c>
      <c r="C10" s="351">
        <v>21.1</v>
      </c>
      <c r="D10" s="351">
        <v>21.6</v>
      </c>
      <c r="E10" s="351">
        <v>22</v>
      </c>
      <c r="F10" s="351">
        <v>22.3</v>
      </c>
      <c r="G10" s="351">
        <v>23.1</v>
      </c>
      <c r="H10" s="351">
        <v>23.5</v>
      </c>
      <c r="I10" s="351">
        <v>23.9</v>
      </c>
      <c r="J10" s="351">
        <v>24.3</v>
      </c>
      <c r="K10" s="351">
        <v>24.7</v>
      </c>
      <c r="L10" s="351">
        <v>25.2</v>
      </c>
      <c r="M10" s="351">
        <v>25.6</v>
      </c>
      <c r="N10" s="351">
        <v>26.1</v>
      </c>
      <c r="O10" s="351">
        <v>26.6</v>
      </c>
      <c r="P10" s="351">
        <v>27.5</v>
      </c>
      <c r="Q10" s="351">
        <v>28.1</v>
      </c>
      <c r="R10" s="351">
        <v>28.7</v>
      </c>
      <c r="S10" s="351">
        <v>29.4</v>
      </c>
      <c r="T10" s="349">
        <v>29.959006832194635</v>
      </c>
    </row>
    <row r="11" spans="1:20" x14ac:dyDescent="0.25">
      <c r="A11" s="453" t="s">
        <v>3</v>
      </c>
      <c r="B11" s="351">
        <v>21.2</v>
      </c>
      <c r="C11" s="351">
        <v>21.6</v>
      </c>
      <c r="D11" s="351">
        <v>22</v>
      </c>
      <c r="E11" s="351">
        <v>22.3</v>
      </c>
      <c r="F11" s="351">
        <v>22.7</v>
      </c>
      <c r="G11" s="351">
        <v>23</v>
      </c>
      <c r="H11" s="351">
        <v>23.4</v>
      </c>
      <c r="I11" s="351">
        <v>23.7</v>
      </c>
      <c r="J11" s="351">
        <v>24.1</v>
      </c>
      <c r="K11" s="351">
        <v>24.6</v>
      </c>
      <c r="L11" s="351">
        <v>25</v>
      </c>
      <c r="M11" s="351">
        <v>25.5</v>
      </c>
      <c r="N11" s="351">
        <v>26.2</v>
      </c>
      <c r="O11" s="351">
        <v>25.6</v>
      </c>
      <c r="P11" s="351">
        <v>26.8</v>
      </c>
      <c r="Q11" s="351">
        <v>27.2</v>
      </c>
      <c r="R11" s="351">
        <v>27.8</v>
      </c>
      <c r="S11" s="351">
        <v>28.5</v>
      </c>
      <c r="T11" s="349">
        <v>29.459876995167669</v>
      </c>
    </row>
    <row r="12" spans="1:20" x14ac:dyDescent="0.25">
      <c r="A12" s="453" t="s">
        <v>4</v>
      </c>
      <c r="B12" s="351">
        <v>21.4</v>
      </c>
      <c r="C12" s="351">
        <v>21.9</v>
      </c>
      <c r="D12" s="351">
        <v>22.4</v>
      </c>
      <c r="E12" s="351">
        <v>22.8</v>
      </c>
      <c r="F12" s="351">
        <v>23.1</v>
      </c>
      <c r="G12" s="351">
        <v>23.4</v>
      </c>
      <c r="H12" s="351">
        <v>23.9</v>
      </c>
      <c r="I12" s="351">
        <v>24.3</v>
      </c>
      <c r="J12" s="351">
        <v>24.9</v>
      </c>
      <c r="K12" s="351">
        <v>25.3</v>
      </c>
      <c r="L12" s="351">
        <v>25.8</v>
      </c>
      <c r="M12" s="351">
        <v>26.2</v>
      </c>
      <c r="N12" s="351">
        <v>26.6</v>
      </c>
      <c r="O12" s="351">
        <v>27.3</v>
      </c>
      <c r="P12" s="351">
        <v>27.7</v>
      </c>
      <c r="Q12" s="351">
        <v>28.3</v>
      </c>
      <c r="R12" s="351">
        <v>28.8</v>
      </c>
      <c r="S12" s="351">
        <v>29.4</v>
      </c>
      <c r="T12" s="349">
        <v>30.123335338087465</v>
      </c>
    </row>
    <row r="13" spans="1:20" x14ac:dyDescent="0.25">
      <c r="A13" s="453" t="s">
        <v>5</v>
      </c>
      <c r="B13" s="351">
        <v>20.5</v>
      </c>
      <c r="C13" s="351">
        <v>20.7</v>
      </c>
      <c r="D13" s="351">
        <v>21.1</v>
      </c>
      <c r="E13" s="351">
        <v>21.5</v>
      </c>
      <c r="F13" s="351">
        <v>22</v>
      </c>
      <c r="G13" s="351">
        <v>22.4</v>
      </c>
      <c r="H13" s="351">
        <v>22.7</v>
      </c>
      <c r="I13" s="351">
        <v>23</v>
      </c>
      <c r="J13" s="351">
        <v>23.3</v>
      </c>
      <c r="K13" s="351">
        <v>23.6</v>
      </c>
      <c r="L13" s="351">
        <v>23.9</v>
      </c>
      <c r="M13" s="351">
        <v>24.2</v>
      </c>
      <c r="N13" s="351">
        <v>24.5</v>
      </c>
      <c r="O13" s="351">
        <v>24.7</v>
      </c>
      <c r="P13" s="351">
        <v>25</v>
      </c>
      <c r="Q13" s="351">
        <v>25.2</v>
      </c>
      <c r="R13" s="351">
        <v>25.7</v>
      </c>
      <c r="S13" s="351">
        <v>26.2</v>
      </c>
      <c r="T13" s="349">
        <v>26.771659032065322</v>
      </c>
    </row>
    <row r="14" spans="1:20" x14ac:dyDescent="0.25">
      <c r="A14" s="453" t="s">
        <v>6</v>
      </c>
      <c r="B14" s="351">
        <v>20.8</v>
      </c>
      <c r="C14" s="351">
        <v>21.1</v>
      </c>
      <c r="D14" s="351">
        <v>21.6</v>
      </c>
      <c r="E14" s="351">
        <v>22.1</v>
      </c>
      <c r="F14" s="351">
        <v>22.4</v>
      </c>
      <c r="G14" s="351">
        <v>22.9</v>
      </c>
      <c r="H14" s="351">
        <v>23</v>
      </c>
      <c r="I14" s="351">
        <v>23.4</v>
      </c>
      <c r="J14" s="351">
        <v>24</v>
      </c>
      <c r="K14" s="351">
        <v>24.6</v>
      </c>
      <c r="L14" s="351">
        <v>25.2</v>
      </c>
      <c r="M14" s="351">
        <v>25.8</v>
      </c>
      <c r="N14" s="351">
        <v>26.3</v>
      </c>
      <c r="O14" s="351">
        <v>26.8</v>
      </c>
      <c r="P14" s="351">
        <v>27.6</v>
      </c>
      <c r="Q14" s="351">
        <v>28.3</v>
      </c>
      <c r="R14" s="351">
        <v>28.8</v>
      </c>
      <c r="S14" s="351">
        <v>29.6</v>
      </c>
      <c r="T14" s="349">
        <v>29.954626510798494</v>
      </c>
    </row>
    <row r="15" spans="1:20" x14ac:dyDescent="0.25">
      <c r="A15" s="453" t="s">
        <v>7</v>
      </c>
      <c r="B15" s="351">
        <v>21.6</v>
      </c>
      <c r="C15" s="351">
        <v>21.9</v>
      </c>
      <c r="D15" s="351">
        <v>22.4</v>
      </c>
      <c r="E15" s="351">
        <v>22.8</v>
      </c>
      <c r="F15" s="351">
        <v>23.3</v>
      </c>
      <c r="G15" s="351">
        <v>23.8</v>
      </c>
      <c r="H15" s="351">
        <v>24.3</v>
      </c>
      <c r="I15" s="351">
        <v>24.1</v>
      </c>
      <c r="J15" s="351">
        <v>24.1</v>
      </c>
      <c r="K15" s="351">
        <v>24.5</v>
      </c>
      <c r="L15" s="351">
        <v>25.1</v>
      </c>
      <c r="M15" s="351">
        <v>25.4</v>
      </c>
      <c r="N15" s="351">
        <v>25.7</v>
      </c>
      <c r="O15" s="351">
        <v>25.7</v>
      </c>
      <c r="P15" s="351">
        <v>26</v>
      </c>
      <c r="Q15" s="351">
        <v>26.6</v>
      </c>
      <c r="R15" s="351">
        <v>26.9</v>
      </c>
      <c r="S15" s="351">
        <v>27.4</v>
      </c>
      <c r="T15" s="349">
        <v>27.940530362466657</v>
      </c>
    </row>
    <row r="16" spans="1:20" x14ac:dyDescent="0.25">
      <c r="A16" s="453" t="s">
        <v>8</v>
      </c>
      <c r="B16" s="351">
        <v>20.9</v>
      </c>
      <c r="C16" s="351">
        <v>21.2</v>
      </c>
      <c r="D16" s="351">
        <v>21.6</v>
      </c>
      <c r="E16" s="351">
        <v>22.1</v>
      </c>
      <c r="F16" s="351">
        <v>22.6</v>
      </c>
      <c r="G16" s="351">
        <v>23.2</v>
      </c>
      <c r="H16" s="351">
        <v>23.8</v>
      </c>
      <c r="I16" s="351">
        <v>24.4</v>
      </c>
      <c r="J16" s="351">
        <v>25.1</v>
      </c>
      <c r="K16" s="351">
        <v>25.7</v>
      </c>
      <c r="L16" s="351">
        <v>26.5</v>
      </c>
      <c r="M16" s="351">
        <v>27</v>
      </c>
      <c r="N16" s="351">
        <v>27.4</v>
      </c>
      <c r="O16" s="351">
        <v>27.8</v>
      </c>
      <c r="P16" s="351">
        <v>28.3</v>
      </c>
      <c r="Q16" s="351">
        <v>28.7</v>
      </c>
      <c r="R16" s="351">
        <v>29.3</v>
      </c>
      <c r="S16" s="351">
        <v>30</v>
      </c>
      <c r="T16" s="349">
        <v>30.446973803071366</v>
      </c>
    </row>
    <row r="17" spans="1:20" x14ac:dyDescent="0.25">
      <c r="A17" s="453" t="s">
        <v>9</v>
      </c>
      <c r="B17" s="351">
        <v>20.5</v>
      </c>
      <c r="C17" s="351">
        <v>20.9</v>
      </c>
      <c r="D17" s="351">
        <v>21.6</v>
      </c>
      <c r="E17" s="351">
        <v>21.9</v>
      </c>
      <c r="F17" s="351">
        <v>22.2</v>
      </c>
      <c r="G17" s="351">
        <v>22.7</v>
      </c>
      <c r="H17" s="351">
        <v>23.3</v>
      </c>
      <c r="I17" s="351">
        <v>24.2</v>
      </c>
      <c r="J17" s="351">
        <v>24.8</v>
      </c>
      <c r="K17" s="351">
        <v>25.3</v>
      </c>
      <c r="L17" s="351">
        <v>25.7</v>
      </c>
      <c r="M17" s="351">
        <v>26.2</v>
      </c>
      <c r="N17" s="351">
        <v>26.6</v>
      </c>
      <c r="O17" s="351">
        <v>27.2</v>
      </c>
      <c r="P17" s="351">
        <v>27.8</v>
      </c>
      <c r="Q17" s="351">
        <v>28.4</v>
      </c>
      <c r="R17" s="351">
        <v>29.2</v>
      </c>
      <c r="S17" s="351">
        <v>30.3</v>
      </c>
      <c r="T17" s="349">
        <v>31.101923076923075</v>
      </c>
    </row>
    <row r="18" spans="1:20" x14ac:dyDescent="0.25">
      <c r="A18" s="453" t="s">
        <v>10</v>
      </c>
      <c r="B18" s="351">
        <v>21.6</v>
      </c>
      <c r="C18" s="351">
        <v>22.2</v>
      </c>
      <c r="D18" s="351">
        <v>22.8</v>
      </c>
      <c r="E18" s="351">
        <v>23.2</v>
      </c>
      <c r="F18" s="351">
        <v>23.6</v>
      </c>
      <c r="G18" s="351">
        <v>24.3</v>
      </c>
      <c r="H18" s="351">
        <v>25.1</v>
      </c>
      <c r="I18" s="351">
        <v>26.3</v>
      </c>
      <c r="J18" s="351">
        <v>27.1</v>
      </c>
      <c r="K18" s="351">
        <v>28.1</v>
      </c>
      <c r="L18" s="351">
        <v>28.8</v>
      </c>
      <c r="M18" s="351">
        <v>29.6</v>
      </c>
      <c r="N18" s="351">
        <v>29.8</v>
      </c>
      <c r="O18" s="351">
        <v>26.7</v>
      </c>
      <c r="P18" s="351">
        <v>29.4</v>
      </c>
      <c r="Q18" s="351">
        <v>33.4</v>
      </c>
      <c r="R18" s="351">
        <v>33.700000000000003</v>
      </c>
      <c r="S18" s="351">
        <v>31.8</v>
      </c>
      <c r="T18" s="349">
        <v>32.694641823253853</v>
      </c>
    </row>
    <row r="19" spans="1:20" x14ac:dyDescent="0.25">
      <c r="A19" s="453" t="s">
        <v>11</v>
      </c>
      <c r="B19" s="351">
        <v>20.3</v>
      </c>
      <c r="C19" s="351">
        <v>20.7</v>
      </c>
      <c r="D19" s="351">
        <v>21</v>
      </c>
      <c r="E19" s="351">
        <v>21.3</v>
      </c>
      <c r="F19" s="351">
        <v>21.8</v>
      </c>
      <c r="G19" s="351">
        <v>22.2</v>
      </c>
      <c r="H19" s="351">
        <v>22.5</v>
      </c>
      <c r="I19" s="351">
        <v>23.1</v>
      </c>
      <c r="J19" s="351">
        <v>23.6</v>
      </c>
      <c r="K19" s="351">
        <v>24.1</v>
      </c>
      <c r="L19" s="351">
        <v>24.6</v>
      </c>
      <c r="M19" s="351">
        <v>25.3</v>
      </c>
      <c r="N19" s="351">
        <v>25.8</v>
      </c>
      <c r="O19" s="351">
        <v>25.8</v>
      </c>
      <c r="P19" s="351">
        <v>26.5</v>
      </c>
      <c r="Q19" s="351">
        <v>27</v>
      </c>
      <c r="R19" s="351">
        <v>27.6</v>
      </c>
      <c r="S19" s="351">
        <v>28.1</v>
      </c>
      <c r="T19" s="349">
        <v>28.704935767410412</v>
      </c>
    </row>
    <row r="20" spans="1:20" x14ac:dyDescent="0.25">
      <c r="A20" s="453" t="s">
        <v>12</v>
      </c>
      <c r="B20" s="351">
        <v>20.9</v>
      </c>
      <c r="C20" s="351">
        <v>21.5</v>
      </c>
      <c r="D20" s="351">
        <v>22.2</v>
      </c>
      <c r="E20" s="351">
        <v>22.5</v>
      </c>
      <c r="F20" s="351">
        <v>22.9</v>
      </c>
      <c r="G20" s="351">
        <v>23.4</v>
      </c>
      <c r="H20" s="351">
        <v>23.8</v>
      </c>
      <c r="I20" s="351">
        <v>24.5</v>
      </c>
      <c r="J20" s="351">
        <v>25</v>
      </c>
      <c r="K20" s="351">
        <v>25.3</v>
      </c>
      <c r="L20" s="351">
        <v>25.8</v>
      </c>
      <c r="M20" s="351">
        <v>26.3</v>
      </c>
      <c r="N20" s="351">
        <v>26.7</v>
      </c>
      <c r="O20" s="351">
        <v>27.3</v>
      </c>
      <c r="P20" s="351">
        <v>28</v>
      </c>
      <c r="Q20" s="351">
        <v>28.8</v>
      </c>
      <c r="R20" s="351">
        <v>29.5</v>
      </c>
      <c r="S20" s="351">
        <v>30.3</v>
      </c>
      <c r="T20" s="349">
        <v>31.206534422403735</v>
      </c>
    </row>
    <row r="21" spans="1:20" x14ac:dyDescent="0.25">
      <c r="A21" s="453" t="s">
        <v>13</v>
      </c>
      <c r="B21" s="351">
        <v>21.3</v>
      </c>
      <c r="C21" s="351">
        <v>21.8</v>
      </c>
      <c r="D21" s="351">
        <v>22.3</v>
      </c>
      <c r="E21" s="351">
        <v>22.6</v>
      </c>
      <c r="F21" s="351">
        <v>23</v>
      </c>
      <c r="G21" s="351">
        <v>23.3</v>
      </c>
      <c r="H21" s="351">
        <v>23.9</v>
      </c>
      <c r="I21" s="351">
        <v>24.6</v>
      </c>
      <c r="J21" s="351">
        <v>24.7</v>
      </c>
      <c r="K21" s="351">
        <v>25.2</v>
      </c>
      <c r="L21" s="351">
        <v>25.6</v>
      </c>
      <c r="M21" s="351">
        <v>25.8</v>
      </c>
      <c r="N21" s="351">
        <v>26.2</v>
      </c>
      <c r="O21" s="351">
        <v>26.3</v>
      </c>
      <c r="P21" s="351">
        <v>26.8</v>
      </c>
      <c r="Q21" s="351">
        <v>27.4</v>
      </c>
      <c r="R21" s="351">
        <v>27.9</v>
      </c>
      <c r="S21" s="351">
        <v>28.4</v>
      </c>
      <c r="T21" s="349">
        <v>28.743951612903224</v>
      </c>
    </row>
    <row r="22" spans="1:20" x14ac:dyDescent="0.25">
      <c r="A22" s="453" t="s">
        <v>14</v>
      </c>
      <c r="B22" s="351">
        <v>20.3</v>
      </c>
      <c r="C22" s="351">
        <v>20.7</v>
      </c>
      <c r="D22" s="351">
        <v>21.2</v>
      </c>
      <c r="E22" s="351">
        <v>21.5</v>
      </c>
      <c r="F22" s="351">
        <v>22</v>
      </c>
      <c r="G22" s="351">
        <v>22.3</v>
      </c>
      <c r="H22" s="351">
        <v>22.7</v>
      </c>
      <c r="I22" s="351">
        <v>23</v>
      </c>
      <c r="J22" s="351">
        <v>23.4</v>
      </c>
      <c r="K22" s="351">
        <v>23.7</v>
      </c>
      <c r="L22" s="351">
        <v>24.1</v>
      </c>
      <c r="M22" s="351">
        <v>24.6</v>
      </c>
      <c r="N22" s="351">
        <v>25</v>
      </c>
      <c r="O22" s="351">
        <v>25.5</v>
      </c>
      <c r="P22" s="351">
        <v>26.1</v>
      </c>
      <c r="Q22" s="351">
        <v>26.9</v>
      </c>
      <c r="R22" s="351">
        <v>27.7</v>
      </c>
      <c r="S22" s="351">
        <v>28.6</v>
      </c>
      <c r="T22" s="349">
        <v>29.889566929133856</v>
      </c>
    </row>
    <row r="23" spans="1:20" x14ac:dyDescent="0.25">
      <c r="A23" s="453" t="s">
        <v>15</v>
      </c>
      <c r="B23" s="351">
        <v>22.8</v>
      </c>
      <c r="C23" s="351">
        <v>23.3</v>
      </c>
      <c r="D23" s="351">
        <v>24.1</v>
      </c>
      <c r="E23" s="351">
        <v>24.5</v>
      </c>
      <c r="F23" s="351">
        <v>24.9</v>
      </c>
      <c r="G23" s="351">
        <v>25.4</v>
      </c>
      <c r="H23" s="351">
        <v>25.9</v>
      </c>
      <c r="I23" s="351">
        <v>26.3</v>
      </c>
      <c r="J23" s="351">
        <v>26.7</v>
      </c>
      <c r="K23" s="351">
        <v>27.2</v>
      </c>
      <c r="L23" s="351">
        <v>27.8</v>
      </c>
      <c r="M23" s="351">
        <v>28.2</v>
      </c>
      <c r="N23" s="351">
        <v>28.6</v>
      </c>
      <c r="O23" s="351">
        <v>29</v>
      </c>
      <c r="P23" s="351">
        <v>29.3</v>
      </c>
      <c r="Q23" s="351">
        <v>30</v>
      </c>
      <c r="R23" s="351">
        <v>30.8</v>
      </c>
      <c r="S23" s="351">
        <v>31.3</v>
      </c>
      <c r="T23" s="349">
        <v>32.04757403906742</v>
      </c>
    </row>
    <row r="24" spans="1:20" x14ac:dyDescent="0.25">
      <c r="A24" s="453" t="s">
        <v>16</v>
      </c>
      <c r="B24" s="351">
        <v>21.2</v>
      </c>
      <c r="C24" s="351">
        <v>21.6</v>
      </c>
      <c r="D24" s="351">
        <v>22.1</v>
      </c>
      <c r="E24" s="351">
        <v>22.5</v>
      </c>
      <c r="F24" s="351">
        <v>22.8</v>
      </c>
      <c r="G24" s="351">
        <v>23.2</v>
      </c>
      <c r="H24" s="351">
        <v>23.5</v>
      </c>
      <c r="I24" s="351">
        <v>23.9</v>
      </c>
      <c r="J24" s="351">
        <v>24.4</v>
      </c>
      <c r="K24" s="351">
        <v>24.9</v>
      </c>
      <c r="L24" s="351">
        <v>25.3</v>
      </c>
      <c r="M24" s="351">
        <v>25.6</v>
      </c>
      <c r="N24" s="351">
        <v>26</v>
      </c>
      <c r="O24" s="351">
        <v>26.3</v>
      </c>
      <c r="P24" s="351">
        <v>26.8</v>
      </c>
      <c r="Q24" s="351">
        <v>27.2</v>
      </c>
      <c r="R24" s="351">
        <v>27.7</v>
      </c>
      <c r="S24" s="351">
        <v>28.1</v>
      </c>
      <c r="T24" s="349">
        <v>28.890654584798487</v>
      </c>
    </row>
    <row r="25" spans="1:20" x14ac:dyDescent="0.25">
      <c r="A25" s="453" t="s">
        <v>17</v>
      </c>
      <c r="B25" s="351">
        <v>20.5</v>
      </c>
      <c r="C25" s="351">
        <v>20.9</v>
      </c>
      <c r="D25" s="351">
        <v>21.2</v>
      </c>
      <c r="E25" s="351">
        <v>21.6</v>
      </c>
      <c r="F25" s="351">
        <v>22</v>
      </c>
      <c r="G25" s="351">
        <v>22.5</v>
      </c>
      <c r="H25" s="351">
        <v>22.9</v>
      </c>
      <c r="I25" s="351">
        <v>23.3</v>
      </c>
      <c r="J25" s="351">
        <v>23.7</v>
      </c>
      <c r="K25" s="351">
        <v>24.1</v>
      </c>
      <c r="L25" s="351">
        <v>24.5</v>
      </c>
      <c r="M25" s="351">
        <v>24.6</v>
      </c>
      <c r="N25" s="351">
        <v>24.8</v>
      </c>
      <c r="O25" s="351">
        <v>24.8</v>
      </c>
      <c r="P25" s="351">
        <v>25.4</v>
      </c>
      <c r="Q25" s="351">
        <v>26</v>
      </c>
      <c r="R25" s="351">
        <v>26.6</v>
      </c>
      <c r="S25" s="351">
        <v>27.1</v>
      </c>
      <c r="T25" s="349">
        <v>27.776516354398225</v>
      </c>
    </row>
    <row r="26" spans="1:20" x14ac:dyDescent="0.25">
      <c r="A26" s="453" t="s">
        <v>18</v>
      </c>
      <c r="B26" s="351">
        <v>18.3</v>
      </c>
      <c r="C26" s="351">
        <v>18.3</v>
      </c>
      <c r="D26" s="351">
        <v>18.5</v>
      </c>
      <c r="E26" s="351">
        <v>18.5</v>
      </c>
      <c r="F26" s="351">
        <v>18.5</v>
      </c>
      <c r="G26" s="351">
        <v>18.5</v>
      </c>
      <c r="H26" s="351">
        <v>18.5</v>
      </c>
      <c r="I26" s="351">
        <v>18.600000000000001</v>
      </c>
      <c r="J26" s="351">
        <v>18.8</v>
      </c>
      <c r="K26" s="351">
        <v>18.8</v>
      </c>
      <c r="L26" s="351">
        <v>18.7</v>
      </c>
      <c r="M26" s="351">
        <v>18.7</v>
      </c>
      <c r="N26" s="351">
        <v>19.3</v>
      </c>
      <c r="O26" s="351">
        <v>19.2</v>
      </c>
      <c r="P26" s="351">
        <v>19.2</v>
      </c>
      <c r="Q26" s="351">
        <v>19.100000000000001</v>
      </c>
      <c r="R26" s="351">
        <v>19.100000000000001</v>
      </c>
      <c r="S26" s="351">
        <v>19.3</v>
      </c>
      <c r="T26" s="349">
        <v>19.312168557228127</v>
      </c>
    </row>
    <row r="27" spans="1:20" ht="18" x14ac:dyDescent="0.25">
      <c r="A27" s="175" t="s">
        <v>186</v>
      </c>
      <c r="B27" s="478">
        <v>20.9</v>
      </c>
      <c r="C27" s="478">
        <v>21.3</v>
      </c>
      <c r="D27" s="478">
        <v>21.6</v>
      </c>
      <c r="E27" s="478">
        <v>22</v>
      </c>
      <c r="F27" s="478">
        <v>22.2</v>
      </c>
      <c r="G27" s="478">
        <v>22.6</v>
      </c>
      <c r="H27" s="478">
        <v>23</v>
      </c>
      <c r="I27" s="478">
        <v>23.5</v>
      </c>
      <c r="J27" s="478">
        <v>23.9</v>
      </c>
      <c r="K27" s="478">
        <v>24.3</v>
      </c>
      <c r="L27" s="478">
        <v>24.7</v>
      </c>
      <c r="M27" s="478">
        <v>24.9</v>
      </c>
      <c r="N27" s="478">
        <v>25.4</v>
      </c>
      <c r="O27" s="478">
        <v>24.6</v>
      </c>
      <c r="P27" s="478">
        <v>24.4</v>
      </c>
      <c r="Q27" s="478">
        <v>25.7</v>
      </c>
      <c r="R27" s="478">
        <v>26.3</v>
      </c>
      <c r="S27" s="478">
        <v>27</v>
      </c>
      <c r="T27" s="479">
        <v>27.499935586378665</v>
      </c>
    </row>
    <row r="28" spans="1:20" x14ac:dyDescent="0.25">
      <c r="A28" s="453" t="s">
        <v>19</v>
      </c>
      <c r="B28" s="351">
        <v>20.9</v>
      </c>
      <c r="C28" s="351">
        <v>21.2</v>
      </c>
      <c r="D28" s="351">
        <v>21.5</v>
      </c>
      <c r="E28" s="351">
        <v>22</v>
      </c>
      <c r="F28" s="351">
        <v>22.5</v>
      </c>
      <c r="G28" s="351">
        <v>23.1</v>
      </c>
      <c r="H28" s="351">
        <v>23.7</v>
      </c>
      <c r="I28" s="351">
        <v>24.4</v>
      </c>
      <c r="J28" s="351">
        <v>24.9</v>
      </c>
      <c r="K28" s="351">
        <v>25.2</v>
      </c>
      <c r="L28" s="351">
        <v>25.7</v>
      </c>
      <c r="M28" s="351">
        <v>25.4</v>
      </c>
      <c r="N28" s="351">
        <v>25.9</v>
      </c>
      <c r="O28" s="351">
        <v>25.9</v>
      </c>
      <c r="P28" s="351">
        <v>26.4</v>
      </c>
      <c r="Q28" s="351">
        <v>25.8</v>
      </c>
      <c r="R28" s="351">
        <v>26</v>
      </c>
      <c r="S28" s="351">
        <v>26.2</v>
      </c>
      <c r="T28" s="349">
        <v>26.87655719139298</v>
      </c>
    </row>
    <row r="29" spans="1:20" x14ac:dyDescent="0.25">
      <c r="A29" s="453" t="s">
        <v>20</v>
      </c>
      <c r="B29" s="351">
        <v>21.2</v>
      </c>
      <c r="C29" s="351">
        <v>21.6</v>
      </c>
      <c r="D29" s="351">
        <v>21.9</v>
      </c>
      <c r="E29" s="351">
        <v>22.3</v>
      </c>
      <c r="F29" s="351">
        <v>22.6</v>
      </c>
      <c r="G29" s="351">
        <v>23.1</v>
      </c>
      <c r="H29" s="351">
        <v>23.7</v>
      </c>
      <c r="I29" s="351">
        <v>24</v>
      </c>
      <c r="J29" s="351">
        <v>24.3</v>
      </c>
      <c r="K29" s="351">
        <v>24.3</v>
      </c>
      <c r="L29" s="351">
        <v>24.7</v>
      </c>
      <c r="M29" s="351">
        <v>25</v>
      </c>
      <c r="N29" s="351">
        <v>25.4</v>
      </c>
      <c r="O29" s="351">
        <v>25.5</v>
      </c>
      <c r="P29" s="351">
        <v>25.9</v>
      </c>
      <c r="Q29" s="351">
        <v>26.7</v>
      </c>
      <c r="R29" s="351">
        <v>27.1</v>
      </c>
      <c r="S29" s="351">
        <v>27.9</v>
      </c>
      <c r="T29" s="349">
        <v>28.650084317032039</v>
      </c>
    </row>
    <row r="30" spans="1:20" x14ac:dyDescent="0.25">
      <c r="A30" s="453" t="s">
        <v>21</v>
      </c>
      <c r="B30" s="351">
        <v>21.5</v>
      </c>
      <c r="C30" s="351">
        <v>21.9</v>
      </c>
      <c r="D30" s="351">
        <v>22.2</v>
      </c>
      <c r="E30" s="351">
        <v>22.6</v>
      </c>
      <c r="F30" s="351">
        <v>23.1</v>
      </c>
      <c r="G30" s="351">
        <v>23.5</v>
      </c>
      <c r="H30" s="351">
        <v>23.8</v>
      </c>
      <c r="I30" s="351">
        <v>24.1</v>
      </c>
      <c r="J30" s="351">
        <v>24.6</v>
      </c>
      <c r="K30" s="351">
        <v>24.9</v>
      </c>
      <c r="L30" s="351">
        <v>25.3</v>
      </c>
      <c r="M30" s="351">
        <v>25.4</v>
      </c>
      <c r="N30" s="351">
        <v>25.9</v>
      </c>
      <c r="O30" s="351">
        <v>25.6</v>
      </c>
      <c r="P30" s="351">
        <v>26.1</v>
      </c>
      <c r="Q30" s="351">
        <v>26.6</v>
      </c>
      <c r="R30" s="351">
        <v>27</v>
      </c>
      <c r="S30" s="351">
        <v>27.5</v>
      </c>
      <c r="T30" s="349">
        <v>28.048160125863127</v>
      </c>
    </row>
    <row r="31" spans="1:20" x14ac:dyDescent="0.25">
      <c r="A31" s="120" t="s">
        <v>22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49"/>
    </row>
    <row r="32" spans="1:20" ht="19.5" x14ac:dyDescent="0.25">
      <c r="A32" s="450" t="s">
        <v>23</v>
      </c>
      <c r="B32" s="351">
        <v>18.2</v>
      </c>
      <c r="C32" s="351">
        <v>19.2</v>
      </c>
      <c r="D32" s="351">
        <v>18.899999999999999</v>
      </c>
      <c r="E32" s="351">
        <v>18.8</v>
      </c>
      <c r="F32" s="351">
        <v>19.100000000000001</v>
      </c>
      <c r="G32" s="351">
        <v>19.5</v>
      </c>
      <c r="H32" s="351">
        <v>20.2</v>
      </c>
      <c r="I32" s="351">
        <v>21</v>
      </c>
      <c r="J32" s="351">
        <v>21.9</v>
      </c>
      <c r="K32" s="351">
        <v>22.8</v>
      </c>
      <c r="L32" s="351">
        <v>24.4</v>
      </c>
      <c r="M32" s="351">
        <v>22</v>
      </c>
      <c r="N32" s="351">
        <v>21.8</v>
      </c>
      <c r="O32" s="351">
        <v>22.3</v>
      </c>
      <c r="P32" s="351">
        <v>23</v>
      </c>
      <c r="Q32" s="351">
        <v>23.7</v>
      </c>
      <c r="R32" s="351">
        <v>24.7</v>
      </c>
      <c r="S32" s="351">
        <v>25</v>
      </c>
      <c r="T32" s="349">
        <v>25.200913242009133</v>
      </c>
    </row>
    <row r="33" spans="1:20" ht="19.5" x14ac:dyDescent="0.25">
      <c r="A33" s="450" t="s">
        <v>124</v>
      </c>
      <c r="B33" s="351">
        <v>21.6</v>
      </c>
      <c r="C33" s="351">
        <v>22</v>
      </c>
      <c r="D33" s="351">
        <v>22.3</v>
      </c>
      <c r="E33" s="351">
        <v>22.7</v>
      </c>
      <c r="F33" s="351">
        <v>23.2</v>
      </c>
      <c r="G33" s="351">
        <v>23.6</v>
      </c>
      <c r="H33" s="351">
        <v>23.9</v>
      </c>
      <c r="I33" s="351">
        <v>24.2</v>
      </c>
      <c r="J33" s="351">
        <v>24.7</v>
      </c>
      <c r="K33" s="351">
        <v>24.9</v>
      </c>
      <c r="L33" s="351">
        <v>25.3</v>
      </c>
      <c r="M33" s="351">
        <v>25.5</v>
      </c>
      <c r="N33" s="351">
        <v>26</v>
      </c>
      <c r="O33" s="351">
        <v>25.8</v>
      </c>
      <c r="P33" s="351">
        <v>26.2</v>
      </c>
      <c r="Q33" s="351">
        <v>26.7</v>
      </c>
      <c r="R33" s="351">
        <v>27.1</v>
      </c>
      <c r="S33" s="351">
        <v>27.6</v>
      </c>
      <c r="T33" s="349">
        <v>28.161501408706719</v>
      </c>
    </row>
    <row r="34" spans="1:20" x14ac:dyDescent="0.25">
      <c r="A34" s="453" t="s">
        <v>24</v>
      </c>
      <c r="B34" s="351">
        <v>21.7</v>
      </c>
      <c r="C34" s="351">
        <v>22.3</v>
      </c>
      <c r="D34" s="351">
        <v>22.7</v>
      </c>
      <c r="E34" s="351">
        <v>23</v>
      </c>
      <c r="F34" s="351">
        <v>23.5</v>
      </c>
      <c r="G34" s="351">
        <v>23.8</v>
      </c>
      <c r="H34" s="351">
        <v>24.1</v>
      </c>
      <c r="I34" s="351">
        <v>24.7</v>
      </c>
      <c r="J34" s="351">
        <v>25.1</v>
      </c>
      <c r="K34" s="351">
        <v>25.6</v>
      </c>
      <c r="L34" s="351">
        <v>26.1</v>
      </c>
      <c r="M34" s="351">
        <v>26.7</v>
      </c>
      <c r="N34" s="351">
        <v>27</v>
      </c>
      <c r="O34" s="351">
        <v>27.1</v>
      </c>
      <c r="P34" s="351">
        <v>28</v>
      </c>
      <c r="Q34" s="351">
        <v>28.5</v>
      </c>
      <c r="R34" s="351">
        <v>29.1</v>
      </c>
      <c r="S34" s="351">
        <v>29.6</v>
      </c>
      <c r="T34" s="349">
        <v>30.185921041363361</v>
      </c>
    </row>
    <row r="35" spans="1:20" x14ac:dyDescent="0.25">
      <c r="A35" s="453" t="s">
        <v>25</v>
      </c>
      <c r="B35" s="351">
        <v>18.399999999999999</v>
      </c>
      <c r="C35" s="351">
        <v>18.600000000000001</v>
      </c>
      <c r="D35" s="351">
        <v>18.899999999999999</v>
      </c>
      <c r="E35" s="351">
        <v>19.3</v>
      </c>
      <c r="F35" s="351">
        <v>19.600000000000001</v>
      </c>
      <c r="G35" s="351">
        <v>20</v>
      </c>
      <c r="H35" s="351">
        <v>20.5</v>
      </c>
      <c r="I35" s="351">
        <v>21.3</v>
      </c>
      <c r="J35" s="351">
        <v>22.2</v>
      </c>
      <c r="K35" s="351">
        <v>23</v>
      </c>
      <c r="L35" s="351">
        <v>23.6</v>
      </c>
      <c r="M35" s="351">
        <v>24</v>
      </c>
      <c r="N35" s="351">
        <v>24.3</v>
      </c>
      <c r="O35" s="351">
        <v>24.9</v>
      </c>
      <c r="P35" s="351">
        <v>25.6</v>
      </c>
      <c r="Q35" s="351">
        <v>26.7</v>
      </c>
      <c r="R35" s="351">
        <v>27.5</v>
      </c>
      <c r="S35" s="351">
        <v>28.1</v>
      </c>
      <c r="T35" s="349">
        <v>28.237976451806023</v>
      </c>
    </row>
    <row r="36" spans="1:20" x14ac:dyDescent="0.25">
      <c r="A36" s="453" t="s">
        <v>26</v>
      </c>
      <c r="B36" s="351">
        <v>21.9</v>
      </c>
      <c r="C36" s="351">
        <v>22.5</v>
      </c>
      <c r="D36" s="351">
        <v>22.9</v>
      </c>
      <c r="E36" s="351">
        <v>23.1</v>
      </c>
      <c r="F36" s="351">
        <v>23</v>
      </c>
      <c r="G36" s="351">
        <v>23.5</v>
      </c>
      <c r="H36" s="351">
        <v>23.8</v>
      </c>
      <c r="I36" s="351">
        <v>24.4</v>
      </c>
      <c r="J36" s="351">
        <v>24.9</v>
      </c>
      <c r="K36" s="351">
        <v>25.4</v>
      </c>
      <c r="L36" s="351">
        <v>25.8</v>
      </c>
      <c r="M36" s="351">
        <v>26.2</v>
      </c>
      <c r="N36" s="351">
        <v>26.6</v>
      </c>
      <c r="O36" s="351">
        <v>22.2</v>
      </c>
      <c r="P36" s="351">
        <v>24.5</v>
      </c>
      <c r="Q36" s="351">
        <v>25.7</v>
      </c>
      <c r="R36" s="351">
        <v>27.1</v>
      </c>
      <c r="S36" s="351">
        <v>28.4</v>
      </c>
      <c r="T36" s="349">
        <v>29.042372422750148</v>
      </c>
    </row>
    <row r="37" spans="1:20" x14ac:dyDescent="0.25">
      <c r="A37" s="453" t="s">
        <v>27</v>
      </c>
      <c r="B37" s="351">
        <v>21.4</v>
      </c>
      <c r="C37" s="351">
        <v>21.9</v>
      </c>
      <c r="D37" s="351">
        <v>22.1</v>
      </c>
      <c r="E37" s="351">
        <v>22.5</v>
      </c>
      <c r="F37" s="351">
        <v>22.7</v>
      </c>
      <c r="G37" s="351">
        <v>23.2</v>
      </c>
      <c r="H37" s="351">
        <v>23.6</v>
      </c>
      <c r="I37" s="351">
        <v>23.8</v>
      </c>
      <c r="J37" s="351">
        <v>24</v>
      </c>
      <c r="K37" s="351">
        <v>24.2</v>
      </c>
      <c r="L37" s="351">
        <v>24.3</v>
      </c>
      <c r="M37" s="351">
        <v>24.5</v>
      </c>
      <c r="N37" s="351">
        <v>24.7</v>
      </c>
      <c r="O37" s="351">
        <v>24.5</v>
      </c>
      <c r="P37" s="351">
        <v>24.7</v>
      </c>
      <c r="Q37" s="351">
        <v>25.1</v>
      </c>
      <c r="R37" s="351">
        <v>25.1</v>
      </c>
      <c r="S37" s="351">
        <v>25.3</v>
      </c>
      <c r="T37" s="349">
        <v>25.442855233257585</v>
      </c>
    </row>
    <row r="38" spans="1:20" x14ac:dyDescent="0.25">
      <c r="A38" s="453" t="s">
        <v>28</v>
      </c>
      <c r="B38" s="351">
        <v>22.3</v>
      </c>
      <c r="C38" s="351">
        <v>22.8</v>
      </c>
      <c r="D38" s="351">
        <v>23.3</v>
      </c>
      <c r="E38" s="351">
        <v>23.7</v>
      </c>
      <c r="F38" s="351">
        <v>24.2</v>
      </c>
      <c r="G38" s="351">
        <v>24.7</v>
      </c>
      <c r="H38" s="351">
        <v>25.2</v>
      </c>
      <c r="I38" s="351">
        <v>25.7</v>
      </c>
      <c r="J38" s="351">
        <v>26.3</v>
      </c>
      <c r="K38" s="351">
        <v>27</v>
      </c>
      <c r="L38" s="351">
        <v>27.6</v>
      </c>
      <c r="M38" s="351">
        <v>28</v>
      </c>
      <c r="N38" s="351">
        <v>28.7</v>
      </c>
      <c r="O38" s="351">
        <v>28.7</v>
      </c>
      <c r="P38" s="351">
        <v>29.4</v>
      </c>
      <c r="Q38" s="351">
        <v>29.9</v>
      </c>
      <c r="R38" s="351">
        <v>30.6</v>
      </c>
      <c r="S38" s="351">
        <v>31.2</v>
      </c>
      <c r="T38" s="349">
        <v>31.920539730134937</v>
      </c>
    </row>
    <row r="39" spans="1:20" x14ac:dyDescent="0.25">
      <c r="A39" s="453" t="s">
        <v>29</v>
      </c>
      <c r="B39" s="351">
        <v>23.2</v>
      </c>
      <c r="C39" s="351">
        <v>23.6</v>
      </c>
      <c r="D39" s="351">
        <v>24.1</v>
      </c>
      <c r="E39" s="351">
        <v>24.5</v>
      </c>
      <c r="F39" s="351">
        <v>25.1</v>
      </c>
      <c r="G39" s="351">
        <v>25.6</v>
      </c>
      <c r="H39" s="351">
        <v>26.2</v>
      </c>
      <c r="I39" s="351">
        <v>26.6</v>
      </c>
      <c r="J39" s="351">
        <v>27.5</v>
      </c>
      <c r="K39" s="351">
        <v>27.8</v>
      </c>
      <c r="L39" s="351">
        <v>28.1</v>
      </c>
      <c r="M39" s="351">
        <v>28.2</v>
      </c>
      <c r="N39" s="351">
        <v>28.5</v>
      </c>
      <c r="O39" s="351">
        <v>28.6</v>
      </c>
      <c r="P39" s="351">
        <v>28.7</v>
      </c>
      <c r="Q39" s="351">
        <v>29.4</v>
      </c>
      <c r="R39" s="351">
        <v>29.8</v>
      </c>
      <c r="S39" s="351">
        <v>30.4</v>
      </c>
      <c r="T39" s="349">
        <v>31.084167063681118</v>
      </c>
    </row>
    <row r="40" spans="1:20" x14ac:dyDescent="0.25">
      <c r="A40" s="453" t="s">
        <v>30</v>
      </c>
      <c r="B40" s="351">
        <v>19.8</v>
      </c>
      <c r="C40" s="351">
        <v>20.100000000000001</v>
      </c>
      <c r="D40" s="351">
        <v>20.5</v>
      </c>
      <c r="E40" s="351">
        <v>20.8</v>
      </c>
      <c r="F40" s="351">
        <v>21</v>
      </c>
      <c r="G40" s="351">
        <v>21.3</v>
      </c>
      <c r="H40" s="351">
        <v>21.6</v>
      </c>
      <c r="I40" s="351">
        <v>22.2</v>
      </c>
      <c r="J40" s="351">
        <v>22.5</v>
      </c>
      <c r="K40" s="351">
        <v>22.7</v>
      </c>
      <c r="L40" s="351">
        <v>23</v>
      </c>
      <c r="M40" s="351">
        <v>23.3</v>
      </c>
      <c r="N40" s="351">
        <v>23.8</v>
      </c>
      <c r="O40" s="351">
        <v>23.3</v>
      </c>
      <c r="P40" s="351">
        <v>21.4</v>
      </c>
      <c r="Q40" s="351">
        <v>23.6</v>
      </c>
      <c r="R40" s="351">
        <v>24.3</v>
      </c>
      <c r="S40" s="351">
        <v>24.9</v>
      </c>
      <c r="T40" s="349">
        <v>25.402031984249337</v>
      </c>
    </row>
    <row r="41" spans="1:20" ht="18" x14ac:dyDescent="0.25">
      <c r="A41" s="175" t="s">
        <v>136</v>
      </c>
      <c r="B41" s="351">
        <v>18.2</v>
      </c>
      <c r="C41" s="351">
        <v>18.5</v>
      </c>
      <c r="D41" s="351">
        <v>18.7</v>
      </c>
      <c r="E41" s="478">
        <v>19.100000000000001</v>
      </c>
      <c r="F41" s="478">
        <v>19.3</v>
      </c>
      <c r="G41" s="478">
        <v>19.7</v>
      </c>
      <c r="H41" s="478">
        <v>20</v>
      </c>
      <c r="I41" s="478">
        <v>20.5</v>
      </c>
      <c r="J41" s="478">
        <v>20.9</v>
      </c>
      <c r="K41" s="478">
        <v>21.3</v>
      </c>
      <c r="L41" s="478">
        <v>21.9</v>
      </c>
      <c r="M41" s="478">
        <v>22.2</v>
      </c>
      <c r="N41" s="478">
        <v>22.6</v>
      </c>
      <c r="O41" s="478">
        <v>22.9</v>
      </c>
      <c r="P41" s="478">
        <v>22.4</v>
      </c>
      <c r="Q41" s="478">
        <v>22.9</v>
      </c>
      <c r="R41" s="478">
        <v>23.4</v>
      </c>
      <c r="S41" s="478">
        <v>24.1</v>
      </c>
      <c r="T41" s="479">
        <v>24.736210375340331</v>
      </c>
    </row>
    <row r="42" spans="1:20" x14ac:dyDescent="0.25">
      <c r="A42" s="453" t="s">
        <v>31</v>
      </c>
      <c r="B42" s="351">
        <v>21.8</v>
      </c>
      <c r="C42" s="351">
        <v>22.1</v>
      </c>
      <c r="D42" s="351">
        <v>22.5</v>
      </c>
      <c r="E42" s="351">
        <v>22.7</v>
      </c>
      <c r="F42" s="351">
        <v>23</v>
      </c>
      <c r="G42" s="351">
        <v>23.3</v>
      </c>
      <c r="H42" s="351">
        <v>23.2</v>
      </c>
      <c r="I42" s="351">
        <v>23.4</v>
      </c>
      <c r="J42" s="351">
        <v>24.4</v>
      </c>
      <c r="K42" s="351">
        <v>24.6</v>
      </c>
      <c r="L42" s="351">
        <v>24.3</v>
      </c>
      <c r="M42" s="351">
        <v>24.4</v>
      </c>
      <c r="N42" s="351">
        <v>24.5</v>
      </c>
      <c r="O42" s="351">
        <v>24.4</v>
      </c>
      <c r="P42" s="351">
        <v>25.6</v>
      </c>
      <c r="Q42" s="351">
        <v>25.8</v>
      </c>
      <c r="R42" s="351">
        <v>26.6</v>
      </c>
      <c r="S42" s="351">
        <v>26.7</v>
      </c>
      <c r="T42" s="349">
        <v>26.97778755223224</v>
      </c>
    </row>
    <row r="43" spans="1:20" x14ac:dyDescent="0.25">
      <c r="A43" s="453" t="s">
        <v>32</v>
      </c>
      <c r="B43" s="351">
        <v>18.3</v>
      </c>
      <c r="C43" s="351">
        <v>19</v>
      </c>
      <c r="D43" s="351">
        <v>19.600000000000001</v>
      </c>
      <c r="E43" s="351">
        <v>19.7</v>
      </c>
      <c r="F43" s="351">
        <v>19.8</v>
      </c>
      <c r="G43" s="351">
        <v>19.899999999999999</v>
      </c>
      <c r="H43" s="351">
        <v>20.100000000000001</v>
      </c>
      <c r="I43" s="351">
        <v>20.5</v>
      </c>
      <c r="J43" s="351">
        <v>20.9</v>
      </c>
      <c r="K43" s="351">
        <v>21.2</v>
      </c>
      <c r="L43" s="351">
        <v>21.5</v>
      </c>
      <c r="M43" s="351">
        <v>22</v>
      </c>
      <c r="N43" s="351">
        <v>22.2</v>
      </c>
      <c r="O43" s="351">
        <v>22.8</v>
      </c>
      <c r="P43" s="351">
        <v>23.3</v>
      </c>
      <c r="Q43" s="351">
        <v>24</v>
      </c>
      <c r="R43" s="351">
        <v>24.3</v>
      </c>
      <c r="S43" s="351">
        <v>24.2</v>
      </c>
      <c r="T43" s="349">
        <v>24.705796038151135</v>
      </c>
    </row>
    <row r="44" spans="1:20" x14ac:dyDescent="0.25">
      <c r="A44" s="453" t="s">
        <v>33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>
        <v>15.4</v>
      </c>
      <c r="Q44" s="351">
        <v>16.3</v>
      </c>
      <c r="R44" s="351">
        <v>17.100000000000001</v>
      </c>
      <c r="S44" s="351">
        <v>17.5</v>
      </c>
      <c r="T44" s="349">
        <v>18.136206716183704</v>
      </c>
    </row>
    <row r="45" spans="1:20" x14ac:dyDescent="0.25">
      <c r="A45" s="453" t="s">
        <v>34</v>
      </c>
      <c r="B45" s="351">
        <v>17.7</v>
      </c>
      <c r="C45" s="351">
        <v>18</v>
      </c>
      <c r="D45" s="351">
        <v>18.3</v>
      </c>
      <c r="E45" s="351">
        <v>18.600000000000001</v>
      </c>
      <c r="F45" s="351">
        <v>18.899999999999999</v>
      </c>
      <c r="G45" s="351">
        <v>19.3</v>
      </c>
      <c r="H45" s="351">
        <v>19.7</v>
      </c>
      <c r="I45" s="351">
        <v>20.3</v>
      </c>
      <c r="J45" s="351">
        <v>20.9</v>
      </c>
      <c r="K45" s="351">
        <v>21.6</v>
      </c>
      <c r="L45" s="351">
        <v>22.4</v>
      </c>
      <c r="M45" s="351">
        <v>22.6</v>
      </c>
      <c r="N45" s="351">
        <v>23.1</v>
      </c>
      <c r="O45" s="351">
        <v>23.3</v>
      </c>
      <c r="P45" s="351">
        <v>23.8</v>
      </c>
      <c r="Q45" s="351">
        <v>24.4</v>
      </c>
      <c r="R45" s="351">
        <v>25</v>
      </c>
      <c r="S45" s="351">
        <v>25.7</v>
      </c>
      <c r="T45" s="349">
        <v>26.372277893842284</v>
      </c>
    </row>
    <row r="46" spans="1:20" x14ac:dyDescent="0.25">
      <c r="A46" s="453" t="s">
        <v>35</v>
      </c>
      <c r="B46" s="351">
        <v>17.5</v>
      </c>
      <c r="C46" s="351">
        <v>17.7</v>
      </c>
      <c r="D46" s="351">
        <v>18</v>
      </c>
      <c r="E46" s="351">
        <v>18.5</v>
      </c>
      <c r="F46" s="351">
        <v>18.8</v>
      </c>
      <c r="G46" s="351">
        <v>19.2</v>
      </c>
      <c r="H46" s="351">
        <v>19.5</v>
      </c>
      <c r="I46" s="351">
        <v>19.7</v>
      </c>
      <c r="J46" s="351">
        <v>20.100000000000001</v>
      </c>
      <c r="K46" s="351">
        <v>20.6</v>
      </c>
      <c r="L46" s="351">
        <v>21</v>
      </c>
      <c r="M46" s="351">
        <v>21.4</v>
      </c>
      <c r="N46" s="351">
        <v>21.8</v>
      </c>
      <c r="O46" s="351">
        <v>21.9</v>
      </c>
      <c r="P46" s="351">
        <v>22.3</v>
      </c>
      <c r="Q46" s="351">
        <v>22.8</v>
      </c>
      <c r="R46" s="351">
        <v>23.4</v>
      </c>
      <c r="S46" s="351">
        <v>23.7</v>
      </c>
      <c r="T46" s="349">
        <v>24.085494527166944</v>
      </c>
    </row>
    <row r="47" spans="1:20" x14ac:dyDescent="0.25">
      <c r="A47" s="453" t="s">
        <v>36</v>
      </c>
      <c r="B47" s="351">
        <v>18.600000000000001</v>
      </c>
      <c r="C47" s="351">
        <v>18.8</v>
      </c>
      <c r="D47" s="351">
        <v>19.100000000000001</v>
      </c>
      <c r="E47" s="351">
        <v>19.399999999999999</v>
      </c>
      <c r="F47" s="351">
        <v>19.7</v>
      </c>
      <c r="G47" s="351">
        <v>20</v>
      </c>
      <c r="H47" s="351">
        <v>20.399999999999999</v>
      </c>
      <c r="I47" s="351">
        <v>20.7</v>
      </c>
      <c r="J47" s="351">
        <v>21.1</v>
      </c>
      <c r="K47" s="351">
        <v>21</v>
      </c>
      <c r="L47" s="351">
        <v>21.3</v>
      </c>
      <c r="M47" s="351">
        <v>21.6</v>
      </c>
      <c r="N47" s="351">
        <v>22</v>
      </c>
      <c r="O47" s="351">
        <v>22.3</v>
      </c>
      <c r="P47" s="351">
        <v>22.8</v>
      </c>
      <c r="Q47" s="351">
        <v>23.3</v>
      </c>
      <c r="R47" s="351">
        <v>23.7</v>
      </c>
      <c r="S47" s="351">
        <v>24</v>
      </c>
      <c r="T47" s="349">
        <v>24.400717846460619</v>
      </c>
    </row>
    <row r="48" spans="1:20" x14ac:dyDescent="0.25">
      <c r="A48" s="453" t="s">
        <v>37</v>
      </c>
      <c r="B48" s="351">
        <v>18.3</v>
      </c>
      <c r="C48" s="351">
        <v>18.600000000000001</v>
      </c>
      <c r="D48" s="351">
        <v>18.8</v>
      </c>
      <c r="E48" s="351">
        <v>19.100000000000001</v>
      </c>
      <c r="F48" s="351">
        <v>19.3</v>
      </c>
      <c r="G48" s="351">
        <v>19.7</v>
      </c>
      <c r="H48" s="351">
        <v>20</v>
      </c>
      <c r="I48" s="351">
        <v>20.399999999999999</v>
      </c>
      <c r="J48" s="351">
        <v>20.7</v>
      </c>
      <c r="K48" s="351">
        <v>21</v>
      </c>
      <c r="L48" s="351">
        <v>21.6</v>
      </c>
      <c r="M48" s="351">
        <v>21.9</v>
      </c>
      <c r="N48" s="351">
        <v>22.3</v>
      </c>
      <c r="O48" s="351">
        <v>22.8</v>
      </c>
      <c r="P48" s="351">
        <v>23.2</v>
      </c>
      <c r="Q48" s="351">
        <v>23.6</v>
      </c>
      <c r="R48" s="351">
        <v>24.1</v>
      </c>
      <c r="S48" s="351">
        <v>24.7</v>
      </c>
      <c r="T48" s="349">
        <v>25.31013968541037</v>
      </c>
    </row>
    <row r="49" spans="1:20" x14ac:dyDescent="0.25">
      <c r="A49" s="453" t="s">
        <v>38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>
        <v>21.2</v>
      </c>
      <c r="Q49" s="351">
        <v>17.8</v>
      </c>
      <c r="R49" s="351">
        <v>18</v>
      </c>
      <c r="S49" s="351">
        <v>25.5</v>
      </c>
      <c r="T49" s="349">
        <v>28.020081227436823</v>
      </c>
    </row>
    <row r="50" spans="1:20" ht="18" x14ac:dyDescent="0.25">
      <c r="A50" s="175" t="s">
        <v>225</v>
      </c>
      <c r="B50" s="351">
        <v>14.3</v>
      </c>
      <c r="C50" s="351">
        <v>14.9</v>
      </c>
      <c r="D50" s="351">
        <v>17</v>
      </c>
      <c r="E50" s="478">
        <v>17.2</v>
      </c>
      <c r="F50" s="478">
        <v>17.399999999999999</v>
      </c>
      <c r="G50" s="478">
        <v>18</v>
      </c>
      <c r="H50" s="478">
        <v>16.399999999999999</v>
      </c>
      <c r="I50" s="478">
        <v>16.5</v>
      </c>
      <c r="J50" s="478">
        <v>17</v>
      </c>
      <c r="K50" s="478">
        <v>17.7</v>
      </c>
      <c r="L50" s="478">
        <v>18.100000000000001</v>
      </c>
      <c r="M50" s="478">
        <v>18.600000000000001</v>
      </c>
      <c r="N50" s="478">
        <v>19.100000000000001</v>
      </c>
      <c r="O50" s="478">
        <v>19.7</v>
      </c>
      <c r="P50" s="478">
        <v>20</v>
      </c>
      <c r="Q50" s="478">
        <v>20.3</v>
      </c>
      <c r="R50" s="478">
        <v>20.7</v>
      </c>
      <c r="S50" s="478">
        <v>21</v>
      </c>
      <c r="T50" s="479">
        <v>21.458912717395716</v>
      </c>
    </row>
    <row r="51" spans="1:20" x14ac:dyDescent="0.25">
      <c r="A51" s="453" t="s">
        <v>39</v>
      </c>
      <c r="B51" s="351">
        <v>14.9</v>
      </c>
      <c r="C51" s="351">
        <v>15.3</v>
      </c>
      <c r="D51" s="351">
        <v>15.5</v>
      </c>
      <c r="E51" s="351">
        <v>15.5</v>
      </c>
      <c r="F51" s="351">
        <v>15.4</v>
      </c>
      <c r="G51" s="351">
        <v>15.6</v>
      </c>
      <c r="H51" s="351">
        <v>15.7</v>
      </c>
      <c r="I51" s="351">
        <v>15.6</v>
      </c>
      <c r="J51" s="351">
        <v>15.8</v>
      </c>
      <c r="K51" s="351">
        <v>16</v>
      </c>
      <c r="L51" s="351">
        <v>16.2</v>
      </c>
      <c r="M51" s="351">
        <v>16.5</v>
      </c>
      <c r="N51" s="351">
        <v>16.899999999999999</v>
      </c>
      <c r="O51" s="351">
        <v>17.100000000000001</v>
      </c>
      <c r="P51" s="351">
        <v>17.7</v>
      </c>
      <c r="Q51" s="351">
        <v>18.2</v>
      </c>
      <c r="R51" s="351">
        <v>18.7</v>
      </c>
      <c r="S51" s="351">
        <v>19.2</v>
      </c>
      <c r="T51" s="349">
        <v>19.408152684618127</v>
      </c>
    </row>
    <row r="52" spans="1:20" x14ac:dyDescent="0.25">
      <c r="A52" s="453" t="s">
        <v>104</v>
      </c>
      <c r="B52" s="351">
        <v>6.9</v>
      </c>
      <c r="C52" s="351">
        <v>6.7</v>
      </c>
      <c r="D52" s="351">
        <v>6.5</v>
      </c>
      <c r="E52" s="351">
        <v>7.1</v>
      </c>
      <c r="F52" s="351">
        <v>7.1</v>
      </c>
      <c r="G52" s="351">
        <v>12.4</v>
      </c>
      <c r="H52" s="351">
        <v>12.9</v>
      </c>
      <c r="I52" s="351">
        <v>13.5</v>
      </c>
      <c r="J52" s="351">
        <v>13.6</v>
      </c>
      <c r="K52" s="351">
        <v>13.7</v>
      </c>
      <c r="L52" s="351">
        <v>13.9</v>
      </c>
      <c r="M52" s="351">
        <v>13.5</v>
      </c>
      <c r="N52" s="351">
        <v>13.3</v>
      </c>
      <c r="O52" s="351">
        <v>13.5</v>
      </c>
      <c r="P52" s="351">
        <v>13.7</v>
      </c>
      <c r="Q52" s="351">
        <v>14.1</v>
      </c>
      <c r="R52" s="351">
        <v>14.8</v>
      </c>
      <c r="S52" s="351">
        <v>15</v>
      </c>
      <c r="T52" s="349">
        <v>15.271813429835143</v>
      </c>
    </row>
    <row r="53" spans="1:20" ht="19.5" x14ac:dyDescent="0.25">
      <c r="A53" s="453" t="s">
        <v>41</v>
      </c>
      <c r="B53" s="351">
        <v>14.8</v>
      </c>
      <c r="C53" s="351">
        <v>15.1</v>
      </c>
      <c r="D53" s="351">
        <v>15</v>
      </c>
      <c r="E53" s="351">
        <v>15.5</v>
      </c>
      <c r="F53" s="351">
        <v>15.9</v>
      </c>
      <c r="G53" s="351">
        <v>16.8</v>
      </c>
      <c r="H53" s="351">
        <v>17.100000000000001</v>
      </c>
      <c r="I53" s="351">
        <v>17.3</v>
      </c>
      <c r="J53" s="351">
        <v>17.600000000000001</v>
      </c>
      <c r="K53" s="351">
        <v>17.8</v>
      </c>
      <c r="L53" s="351">
        <v>18</v>
      </c>
      <c r="M53" s="351">
        <v>18.2</v>
      </c>
      <c r="N53" s="351">
        <v>18.399999999999999</v>
      </c>
      <c r="O53" s="351">
        <v>18.7</v>
      </c>
      <c r="P53" s="351">
        <v>18.8</v>
      </c>
      <c r="Q53" s="351">
        <v>18.899999999999999</v>
      </c>
      <c r="R53" s="351">
        <v>19.100000000000001</v>
      </c>
      <c r="S53" s="351">
        <v>19.399999999999999</v>
      </c>
      <c r="T53" s="349">
        <v>20.454167628723159</v>
      </c>
    </row>
    <row r="54" spans="1:20" ht="19.5" x14ac:dyDescent="0.25">
      <c r="A54" s="453" t="s">
        <v>42</v>
      </c>
      <c r="B54" s="351">
        <v>18.2</v>
      </c>
      <c r="C54" s="351">
        <v>18.3</v>
      </c>
      <c r="D54" s="351">
        <v>18.3</v>
      </c>
      <c r="E54" s="351">
        <v>18.100000000000001</v>
      </c>
      <c r="F54" s="351">
        <v>18</v>
      </c>
      <c r="G54" s="351">
        <v>17.899999999999999</v>
      </c>
      <c r="H54" s="351">
        <v>17.8</v>
      </c>
      <c r="I54" s="351">
        <v>18</v>
      </c>
      <c r="J54" s="351">
        <v>18.3</v>
      </c>
      <c r="K54" s="351">
        <v>18.5</v>
      </c>
      <c r="L54" s="351">
        <v>18.8</v>
      </c>
      <c r="M54" s="351">
        <v>19.399999999999999</v>
      </c>
      <c r="N54" s="351">
        <v>20</v>
      </c>
      <c r="O54" s="351">
        <v>20.100000000000001</v>
      </c>
      <c r="P54" s="351">
        <v>20.399999999999999</v>
      </c>
      <c r="Q54" s="351">
        <v>20.6</v>
      </c>
      <c r="R54" s="351">
        <v>20.7</v>
      </c>
      <c r="S54" s="351">
        <v>20.9</v>
      </c>
      <c r="T54" s="349">
        <v>21.10824742268041</v>
      </c>
    </row>
    <row r="55" spans="1:20" ht="19.5" x14ac:dyDescent="0.25">
      <c r="A55" s="453" t="s">
        <v>94</v>
      </c>
      <c r="B55" s="351">
        <v>19.5</v>
      </c>
      <c r="C55" s="351">
        <v>24.6</v>
      </c>
      <c r="D55" s="351">
        <v>24.7</v>
      </c>
      <c r="E55" s="351">
        <v>24.9</v>
      </c>
      <c r="F55" s="351">
        <v>25.3</v>
      </c>
      <c r="G55" s="351">
        <v>25.3</v>
      </c>
      <c r="H55" s="351">
        <v>25.4</v>
      </c>
      <c r="I55" s="351">
        <v>25.5</v>
      </c>
      <c r="J55" s="351">
        <v>25.7</v>
      </c>
      <c r="K55" s="351">
        <v>25.8</v>
      </c>
      <c r="L55" s="351">
        <v>26.1</v>
      </c>
      <c r="M55" s="351">
        <v>26.3</v>
      </c>
      <c r="N55" s="351">
        <v>26.5</v>
      </c>
      <c r="O55" s="351">
        <v>26.9</v>
      </c>
      <c r="P55" s="351">
        <v>27.1</v>
      </c>
      <c r="Q55" s="351">
        <v>27.6</v>
      </c>
      <c r="R55" s="351">
        <v>28</v>
      </c>
      <c r="S55" s="351">
        <v>28.4</v>
      </c>
      <c r="T55" s="349">
        <v>28.711997711997714</v>
      </c>
    </row>
    <row r="56" spans="1:20" x14ac:dyDescent="0.25">
      <c r="A56" s="453" t="s">
        <v>97</v>
      </c>
      <c r="B56" s="351" t="s">
        <v>103</v>
      </c>
      <c r="C56" s="351" t="s">
        <v>103</v>
      </c>
      <c r="D56" s="351" t="s">
        <v>103</v>
      </c>
      <c r="E56" s="351" t="s">
        <v>103</v>
      </c>
      <c r="F56" s="351" t="s">
        <v>103</v>
      </c>
      <c r="G56" s="351" t="s">
        <v>103</v>
      </c>
      <c r="H56" s="351">
        <v>4.2</v>
      </c>
      <c r="I56" s="351">
        <v>5</v>
      </c>
      <c r="J56" s="351">
        <v>6.3</v>
      </c>
      <c r="K56" s="351">
        <v>10.7</v>
      </c>
      <c r="L56" s="351">
        <v>12</v>
      </c>
      <c r="M56" s="351">
        <v>13.8</v>
      </c>
      <c r="N56" s="351">
        <v>16.100000000000001</v>
      </c>
      <c r="O56" s="351">
        <v>18.100000000000001</v>
      </c>
      <c r="P56" s="351">
        <v>18</v>
      </c>
      <c r="Q56" s="351">
        <v>17.5</v>
      </c>
      <c r="R56" s="351">
        <v>17.600000000000001</v>
      </c>
      <c r="S56" s="351">
        <v>18.100000000000001</v>
      </c>
      <c r="T56" s="349">
        <v>18.995126973232672</v>
      </c>
    </row>
    <row r="57" spans="1:20" x14ac:dyDescent="0.25">
      <c r="A57" s="453" t="s">
        <v>45</v>
      </c>
      <c r="B57" s="351">
        <v>18</v>
      </c>
      <c r="C57" s="351">
        <v>18.5</v>
      </c>
      <c r="D57" s="351">
        <v>18.8</v>
      </c>
      <c r="E57" s="351">
        <v>19</v>
      </c>
      <c r="F57" s="351">
        <v>19.399999999999999</v>
      </c>
      <c r="G57" s="351">
        <v>19.600000000000001</v>
      </c>
      <c r="H57" s="351">
        <v>19.899999999999999</v>
      </c>
      <c r="I57" s="351">
        <v>20.100000000000001</v>
      </c>
      <c r="J57" s="351">
        <v>20.7</v>
      </c>
      <c r="K57" s="351">
        <v>20.9</v>
      </c>
      <c r="L57" s="351">
        <v>21.3</v>
      </c>
      <c r="M57" s="351">
        <v>21.8</v>
      </c>
      <c r="N57" s="351">
        <v>22.1</v>
      </c>
      <c r="O57" s="351">
        <v>22.5</v>
      </c>
      <c r="P57" s="351">
        <v>23.1</v>
      </c>
      <c r="Q57" s="351">
        <v>23.7</v>
      </c>
      <c r="R57" s="351">
        <v>23.9</v>
      </c>
      <c r="S57" s="351">
        <v>24.3</v>
      </c>
      <c r="T57" s="349">
        <v>24.663530337721809</v>
      </c>
    </row>
    <row r="58" spans="1:20" s="4" customFormat="1" ht="18" x14ac:dyDescent="0.25">
      <c r="A58" s="175" t="s">
        <v>216</v>
      </c>
      <c r="B58" s="478">
        <v>18.899999999999999</v>
      </c>
      <c r="C58" s="478">
        <v>19.2</v>
      </c>
      <c r="D58" s="478">
        <v>19.600000000000001</v>
      </c>
      <c r="E58" s="478">
        <v>20</v>
      </c>
      <c r="F58" s="478">
        <v>20.3</v>
      </c>
      <c r="G58" s="478">
        <v>20.7</v>
      </c>
      <c r="H58" s="478">
        <v>21</v>
      </c>
      <c r="I58" s="478">
        <v>21.5</v>
      </c>
      <c r="J58" s="478">
        <v>21.9</v>
      </c>
      <c r="K58" s="478">
        <v>22.3</v>
      </c>
      <c r="L58" s="478">
        <v>22.7</v>
      </c>
      <c r="M58" s="478">
        <v>23.2</v>
      </c>
      <c r="N58" s="478">
        <v>23.6</v>
      </c>
      <c r="O58" s="478">
        <v>24</v>
      </c>
      <c r="P58" s="478">
        <v>24.5</v>
      </c>
      <c r="Q58" s="478">
        <v>25.1</v>
      </c>
      <c r="R58" s="478">
        <v>25.6</v>
      </c>
      <c r="S58" s="478">
        <v>26.1</v>
      </c>
      <c r="T58" s="479">
        <v>26.708379397967828</v>
      </c>
    </row>
    <row r="59" spans="1:20" x14ac:dyDescent="0.25">
      <c r="A59" s="453" t="s">
        <v>46</v>
      </c>
      <c r="B59" s="351">
        <v>17.5</v>
      </c>
      <c r="C59" s="351">
        <v>17.899999999999999</v>
      </c>
      <c r="D59" s="351">
        <v>18.2</v>
      </c>
      <c r="E59" s="351">
        <v>18.5</v>
      </c>
      <c r="F59" s="351">
        <v>18.899999999999999</v>
      </c>
      <c r="G59" s="351">
        <v>19.100000000000001</v>
      </c>
      <c r="H59" s="351">
        <v>19.600000000000001</v>
      </c>
      <c r="I59" s="351">
        <v>19.899999999999999</v>
      </c>
      <c r="J59" s="351">
        <v>20.5</v>
      </c>
      <c r="K59" s="351">
        <v>21.1</v>
      </c>
      <c r="L59" s="351">
        <v>21.5</v>
      </c>
      <c r="M59" s="351">
        <v>22</v>
      </c>
      <c r="N59" s="351">
        <v>22.6</v>
      </c>
      <c r="O59" s="351">
        <v>23.1</v>
      </c>
      <c r="P59" s="351">
        <v>23.7</v>
      </c>
      <c r="Q59" s="351">
        <v>24.2</v>
      </c>
      <c r="R59" s="351">
        <v>24.8</v>
      </c>
      <c r="S59" s="351">
        <v>25.4</v>
      </c>
      <c r="T59" s="349">
        <v>25.967785731918045</v>
      </c>
    </row>
    <row r="60" spans="1:20" x14ac:dyDescent="0.25">
      <c r="A60" s="453" t="s">
        <v>47</v>
      </c>
      <c r="B60" s="351">
        <v>19.2</v>
      </c>
      <c r="C60" s="351">
        <v>19.600000000000001</v>
      </c>
      <c r="D60" s="351">
        <v>19.899999999999999</v>
      </c>
      <c r="E60" s="351">
        <v>20.100000000000001</v>
      </c>
      <c r="F60" s="351">
        <v>20.399999999999999</v>
      </c>
      <c r="G60" s="351">
        <v>20.7</v>
      </c>
      <c r="H60" s="351">
        <v>20.8</v>
      </c>
      <c r="I60" s="351">
        <v>21.1</v>
      </c>
      <c r="J60" s="351">
        <v>21.5</v>
      </c>
      <c r="K60" s="351">
        <v>22</v>
      </c>
      <c r="L60" s="351">
        <v>22.4</v>
      </c>
      <c r="M60" s="351">
        <v>22.7</v>
      </c>
      <c r="N60" s="351">
        <v>23.2</v>
      </c>
      <c r="O60" s="351">
        <v>23.5</v>
      </c>
      <c r="P60" s="351">
        <v>24</v>
      </c>
      <c r="Q60" s="351">
        <v>24.7</v>
      </c>
      <c r="R60" s="351">
        <v>25.6</v>
      </c>
      <c r="S60" s="351">
        <v>26.4</v>
      </c>
      <c r="T60" s="349">
        <v>26.942239858906525</v>
      </c>
    </row>
    <row r="61" spans="1:20" x14ac:dyDescent="0.25">
      <c r="A61" s="453" t="s">
        <v>48</v>
      </c>
      <c r="B61" s="351">
        <v>19.7</v>
      </c>
      <c r="C61" s="351">
        <v>20.3</v>
      </c>
      <c r="D61" s="351">
        <v>20.7</v>
      </c>
      <c r="E61" s="351">
        <v>21.1</v>
      </c>
      <c r="F61" s="351">
        <v>21.4</v>
      </c>
      <c r="G61" s="351">
        <v>21.8</v>
      </c>
      <c r="H61" s="351">
        <v>22.2</v>
      </c>
      <c r="I61" s="351">
        <v>22.6</v>
      </c>
      <c r="J61" s="351">
        <v>23</v>
      </c>
      <c r="K61" s="351">
        <v>23.5</v>
      </c>
      <c r="L61" s="351">
        <v>24</v>
      </c>
      <c r="M61" s="351">
        <v>24.5</v>
      </c>
      <c r="N61" s="351">
        <v>25</v>
      </c>
      <c r="O61" s="351">
        <v>25.5</v>
      </c>
      <c r="P61" s="351">
        <v>26</v>
      </c>
      <c r="Q61" s="351">
        <v>26.4</v>
      </c>
      <c r="R61" s="351">
        <v>26.7</v>
      </c>
      <c r="S61" s="351">
        <v>27.2</v>
      </c>
      <c r="T61" s="349">
        <v>27.922061596480201</v>
      </c>
    </row>
    <row r="62" spans="1:20" x14ac:dyDescent="0.25">
      <c r="A62" s="453" t="s">
        <v>49</v>
      </c>
      <c r="B62" s="351">
        <v>18.600000000000001</v>
      </c>
      <c r="C62" s="351">
        <v>19</v>
      </c>
      <c r="D62" s="351">
        <v>19.3</v>
      </c>
      <c r="E62" s="351">
        <v>19.7</v>
      </c>
      <c r="F62" s="351">
        <v>20.100000000000001</v>
      </c>
      <c r="G62" s="351">
        <v>20.5</v>
      </c>
      <c r="H62" s="351">
        <v>20.8</v>
      </c>
      <c r="I62" s="351">
        <v>21.3</v>
      </c>
      <c r="J62" s="351">
        <v>21.8</v>
      </c>
      <c r="K62" s="351">
        <v>22.1</v>
      </c>
      <c r="L62" s="351">
        <v>22.8</v>
      </c>
      <c r="M62" s="351">
        <v>23.3</v>
      </c>
      <c r="N62" s="351">
        <v>23.7</v>
      </c>
      <c r="O62" s="351">
        <v>24.2</v>
      </c>
      <c r="P62" s="351">
        <v>24.7</v>
      </c>
      <c r="Q62" s="351">
        <v>25.2</v>
      </c>
      <c r="R62" s="351">
        <v>25.7</v>
      </c>
      <c r="S62" s="351">
        <v>26.2</v>
      </c>
      <c r="T62" s="349">
        <v>26.699122762017133</v>
      </c>
    </row>
    <row r="63" spans="1:20" x14ac:dyDescent="0.25">
      <c r="A63" s="453" t="s">
        <v>50</v>
      </c>
      <c r="B63" s="351">
        <v>17.399999999999999</v>
      </c>
      <c r="C63" s="351">
        <v>17.7</v>
      </c>
      <c r="D63" s="351">
        <v>17.899999999999999</v>
      </c>
      <c r="E63" s="351">
        <v>18.100000000000001</v>
      </c>
      <c r="F63" s="351">
        <v>18.2</v>
      </c>
      <c r="G63" s="351">
        <v>18.399999999999999</v>
      </c>
      <c r="H63" s="351">
        <v>18.899999999999999</v>
      </c>
      <c r="I63" s="351">
        <v>19.399999999999999</v>
      </c>
      <c r="J63" s="351">
        <v>19.5</v>
      </c>
      <c r="K63" s="351">
        <v>19.600000000000001</v>
      </c>
      <c r="L63" s="351">
        <v>20</v>
      </c>
      <c r="M63" s="351">
        <v>20.3</v>
      </c>
      <c r="N63" s="351">
        <v>20.6</v>
      </c>
      <c r="O63" s="351">
        <v>20.9</v>
      </c>
      <c r="P63" s="351">
        <v>21.2</v>
      </c>
      <c r="Q63" s="351">
        <v>21.6</v>
      </c>
      <c r="R63" s="351">
        <v>21.7</v>
      </c>
      <c r="S63" s="351">
        <v>22.1</v>
      </c>
      <c r="T63" s="349">
        <v>22.528658617487061</v>
      </c>
    </row>
    <row r="64" spans="1:20" x14ac:dyDescent="0.25">
      <c r="A64" s="453" t="s">
        <v>51</v>
      </c>
      <c r="B64" s="351">
        <v>18.600000000000001</v>
      </c>
      <c r="C64" s="351">
        <v>19</v>
      </c>
      <c r="D64" s="351">
        <v>19.399999999999999</v>
      </c>
      <c r="E64" s="351">
        <v>19.8</v>
      </c>
      <c r="F64" s="351">
        <v>20.3</v>
      </c>
      <c r="G64" s="351">
        <v>20.8</v>
      </c>
      <c r="H64" s="351">
        <v>21.3</v>
      </c>
      <c r="I64" s="351">
        <v>21.9</v>
      </c>
      <c r="J64" s="351">
        <v>22.3</v>
      </c>
      <c r="K64" s="351">
        <v>22.7</v>
      </c>
      <c r="L64" s="351">
        <v>23.3</v>
      </c>
      <c r="M64" s="351">
        <v>23.8</v>
      </c>
      <c r="N64" s="351">
        <v>24.3</v>
      </c>
      <c r="O64" s="351">
        <v>24.8</v>
      </c>
      <c r="P64" s="351">
        <v>25.4</v>
      </c>
      <c r="Q64" s="351">
        <v>26</v>
      </c>
      <c r="R64" s="351">
        <v>26.4</v>
      </c>
      <c r="S64" s="351">
        <v>26.9</v>
      </c>
      <c r="T64" s="349">
        <v>27.517982671244074</v>
      </c>
    </row>
    <row r="65" spans="1:20" x14ac:dyDescent="0.25">
      <c r="A65" s="453" t="s">
        <v>52</v>
      </c>
      <c r="B65" s="351">
        <v>18.100000000000001</v>
      </c>
      <c r="C65" s="351">
        <v>18.5</v>
      </c>
      <c r="D65" s="351">
        <v>18.600000000000001</v>
      </c>
      <c r="E65" s="351">
        <v>19</v>
      </c>
      <c r="F65" s="351">
        <v>19.399999999999999</v>
      </c>
      <c r="G65" s="351">
        <v>19.8</v>
      </c>
      <c r="H65" s="351">
        <v>20.3</v>
      </c>
      <c r="I65" s="351">
        <v>20.7</v>
      </c>
      <c r="J65" s="351">
        <v>20.9</v>
      </c>
      <c r="K65" s="351">
        <v>21.2</v>
      </c>
      <c r="L65" s="351">
        <v>21.5</v>
      </c>
      <c r="M65" s="351">
        <v>21.8</v>
      </c>
      <c r="N65" s="351">
        <v>22.1</v>
      </c>
      <c r="O65" s="351">
        <v>22.4</v>
      </c>
      <c r="P65" s="351">
        <v>22.1</v>
      </c>
      <c r="Q65" s="351">
        <v>23</v>
      </c>
      <c r="R65" s="351">
        <v>23.2</v>
      </c>
      <c r="S65" s="351">
        <v>23.6</v>
      </c>
      <c r="T65" s="349">
        <v>24.092500383024358</v>
      </c>
    </row>
    <row r="66" spans="1:20" x14ac:dyDescent="0.25">
      <c r="A66" s="453" t="s">
        <v>53</v>
      </c>
      <c r="B66" s="351">
        <v>19.5</v>
      </c>
      <c r="C66" s="351">
        <v>19.7</v>
      </c>
      <c r="D66" s="351">
        <v>20</v>
      </c>
      <c r="E66" s="351">
        <v>20.399999999999999</v>
      </c>
      <c r="F66" s="351">
        <v>20.8</v>
      </c>
      <c r="G66" s="351">
        <v>21.2</v>
      </c>
      <c r="H66" s="351">
        <v>21.6</v>
      </c>
      <c r="I66" s="351">
        <v>21.9</v>
      </c>
      <c r="J66" s="351">
        <v>22.1</v>
      </c>
      <c r="K66" s="351">
        <v>22.5</v>
      </c>
      <c r="L66" s="351">
        <v>22.8</v>
      </c>
      <c r="M66" s="351">
        <v>23.2</v>
      </c>
      <c r="N66" s="351">
        <v>23.6</v>
      </c>
      <c r="O66" s="351">
        <v>24</v>
      </c>
      <c r="P66" s="351">
        <v>24.5</v>
      </c>
      <c r="Q66" s="351">
        <v>25</v>
      </c>
      <c r="R66" s="351">
        <v>25.6</v>
      </c>
      <c r="S66" s="351">
        <v>26.1</v>
      </c>
      <c r="T66" s="349">
        <v>26.720540837984434</v>
      </c>
    </row>
    <row r="67" spans="1:20" x14ac:dyDescent="0.25">
      <c r="A67" s="453" t="s">
        <v>54</v>
      </c>
      <c r="B67" s="351">
        <v>20.100000000000001</v>
      </c>
      <c r="C67" s="351">
        <v>20.6</v>
      </c>
      <c r="D67" s="351">
        <v>20.9</v>
      </c>
      <c r="E67" s="351">
        <v>21.3</v>
      </c>
      <c r="F67" s="351">
        <v>21.6</v>
      </c>
      <c r="G67" s="351">
        <v>22.1</v>
      </c>
      <c r="H67" s="351">
        <v>22.3</v>
      </c>
      <c r="I67" s="351">
        <v>22.7</v>
      </c>
      <c r="J67" s="351">
        <v>23.1</v>
      </c>
      <c r="K67" s="351">
        <v>23.6</v>
      </c>
      <c r="L67" s="351">
        <v>24</v>
      </c>
      <c r="M67" s="351">
        <v>24.4</v>
      </c>
      <c r="N67" s="351">
        <v>24.8</v>
      </c>
      <c r="O67" s="351">
        <v>25.1</v>
      </c>
      <c r="P67" s="351">
        <v>25.5</v>
      </c>
      <c r="Q67" s="351">
        <v>26.1</v>
      </c>
      <c r="R67" s="351">
        <v>26.3</v>
      </c>
      <c r="S67" s="351">
        <v>26.7</v>
      </c>
      <c r="T67" s="349">
        <v>27.283332296397685</v>
      </c>
    </row>
    <row r="68" spans="1:20" x14ac:dyDescent="0.25">
      <c r="A68" s="453" t="s">
        <v>55</v>
      </c>
      <c r="B68" s="351">
        <v>18.2</v>
      </c>
      <c r="C68" s="351">
        <v>18.5</v>
      </c>
      <c r="D68" s="351">
        <v>18.8</v>
      </c>
      <c r="E68" s="351">
        <v>19.2</v>
      </c>
      <c r="F68" s="351">
        <v>19.7</v>
      </c>
      <c r="G68" s="351">
        <v>20.3</v>
      </c>
      <c r="H68" s="351">
        <v>20.7</v>
      </c>
      <c r="I68" s="351">
        <v>20.9</v>
      </c>
      <c r="J68" s="351">
        <v>21.6</v>
      </c>
      <c r="K68" s="351">
        <v>22</v>
      </c>
      <c r="L68" s="351">
        <v>22.3</v>
      </c>
      <c r="M68" s="351">
        <v>22.7</v>
      </c>
      <c r="N68" s="351">
        <v>23.1</v>
      </c>
      <c r="O68" s="351">
        <v>23.4</v>
      </c>
      <c r="P68" s="351">
        <v>24</v>
      </c>
      <c r="Q68" s="351">
        <v>24.7</v>
      </c>
      <c r="R68" s="351">
        <v>25.3</v>
      </c>
      <c r="S68" s="351">
        <v>25.7</v>
      </c>
      <c r="T68" s="349">
        <v>26.388690779419257</v>
      </c>
    </row>
    <row r="69" spans="1:20" x14ac:dyDescent="0.25">
      <c r="A69" s="453" t="s">
        <v>56</v>
      </c>
      <c r="B69" s="351">
        <v>20.2</v>
      </c>
      <c r="C69" s="351">
        <v>20.6</v>
      </c>
      <c r="D69" s="351">
        <v>21</v>
      </c>
      <c r="E69" s="351">
        <v>21.3</v>
      </c>
      <c r="F69" s="351">
        <v>21.5</v>
      </c>
      <c r="G69" s="351">
        <v>21.8</v>
      </c>
      <c r="H69" s="351">
        <v>22.2</v>
      </c>
      <c r="I69" s="351">
        <v>22.6</v>
      </c>
      <c r="J69" s="351">
        <v>23.1</v>
      </c>
      <c r="K69" s="351">
        <v>23.6</v>
      </c>
      <c r="L69" s="351">
        <v>24.1</v>
      </c>
      <c r="M69" s="351">
        <v>24.8</v>
      </c>
      <c r="N69" s="351">
        <v>25.4</v>
      </c>
      <c r="O69" s="351">
        <v>25.8</v>
      </c>
      <c r="P69" s="351">
        <v>26.5</v>
      </c>
      <c r="Q69" s="351">
        <v>27.3</v>
      </c>
      <c r="R69" s="351">
        <v>28.1</v>
      </c>
      <c r="S69" s="351">
        <v>28.9</v>
      </c>
      <c r="T69" s="349">
        <v>29.669296714968517</v>
      </c>
    </row>
    <row r="70" spans="1:20" x14ac:dyDescent="0.25">
      <c r="A70" s="453" t="s">
        <v>57</v>
      </c>
      <c r="B70" s="351">
        <v>18.899999999999999</v>
      </c>
      <c r="C70" s="351">
        <v>19.2</v>
      </c>
      <c r="D70" s="351">
        <v>19.600000000000001</v>
      </c>
      <c r="E70" s="351">
        <v>19.899999999999999</v>
      </c>
      <c r="F70" s="351">
        <v>20.2</v>
      </c>
      <c r="G70" s="351">
        <v>20.5</v>
      </c>
      <c r="H70" s="351">
        <v>20.8</v>
      </c>
      <c r="I70" s="351">
        <v>21.1</v>
      </c>
      <c r="J70" s="351">
        <v>21.5</v>
      </c>
      <c r="K70" s="351">
        <v>21.9</v>
      </c>
      <c r="L70" s="351">
        <v>22.3</v>
      </c>
      <c r="M70" s="351">
        <v>22.6</v>
      </c>
      <c r="N70" s="351">
        <v>22.9</v>
      </c>
      <c r="O70" s="351">
        <v>23.4</v>
      </c>
      <c r="P70" s="351">
        <v>24.3</v>
      </c>
      <c r="Q70" s="351">
        <v>25</v>
      </c>
      <c r="R70" s="351">
        <v>25.6</v>
      </c>
      <c r="S70" s="351">
        <v>26.2</v>
      </c>
      <c r="T70" s="349">
        <v>26.845900094250705</v>
      </c>
    </row>
    <row r="71" spans="1:20" x14ac:dyDescent="0.25">
      <c r="A71" s="453" t="s">
        <v>58</v>
      </c>
      <c r="B71" s="351">
        <v>20.100000000000001</v>
      </c>
      <c r="C71" s="351">
        <v>20.5</v>
      </c>
      <c r="D71" s="351">
        <v>20.9</v>
      </c>
      <c r="E71" s="351">
        <v>21.8</v>
      </c>
      <c r="F71" s="351">
        <v>22.3</v>
      </c>
      <c r="G71" s="351">
        <v>22.7</v>
      </c>
      <c r="H71" s="351">
        <v>23</v>
      </c>
      <c r="I71" s="351">
        <v>24</v>
      </c>
      <c r="J71" s="351">
        <v>24.1</v>
      </c>
      <c r="K71" s="351">
        <v>24.7</v>
      </c>
      <c r="L71" s="351">
        <v>25.3</v>
      </c>
      <c r="M71" s="351">
        <v>25.7</v>
      </c>
      <c r="N71" s="351">
        <v>26.1</v>
      </c>
      <c r="O71" s="351">
        <v>26.5</v>
      </c>
      <c r="P71" s="351">
        <v>27.1</v>
      </c>
      <c r="Q71" s="351">
        <v>27.8</v>
      </c>
      <c r="R71" s="351">
        <v>28.3</v>
      </c>
      <c r="S71" s="351">
        <v>28.8</v>
      </c>
      <c r="T71" s="349">
        <v>29.419862340216319</v>
      </c>
    </row>
    <row r="72" spans="1:20" x14ac:dyDescent="0.25">
      <c r="A72" s="453" t="s">
        <v>59</v>
      </c>
      <c r="B72" s="351">
        <v>19.7</v>
      </c>
      <c r="C72" s="351">
        <v>20.100000000000001</v>
      </c>
      <c r="D72" s="351">
        <v>20.5</v>
      </c>
      <c r="E72" s="351">
        <v>20.7</v>
      </c>
      <c r="F72" s="351">
        <v>21</v>
      </c>
      <c r="G72" s="351">
        <v>21.3</v>
      </c>
      <c r="H72" s="351">
        <v>21.6</v>
      </c>
      <c r="I72" s="351">
        <v>22</v>
      </c>
      <c r="J72" s="351">
        <v>22.4</v>
      </c>
      <c r="K72" s="351">
        <v>22.8</v>
      </c>
      <c r="L72" s="351">
        <v>23.2</v>
      </c>
      <c r="M72" s="351">
        <v>23.6</v>
      </c>
      <c r="N72" s="351">
        <v>24.1</v>
      </c>
      <c r="O72" s="351">
        <v>24.7</v>
      </c>
      <c r="P72" s="351">
        <v>25.3</v>
      </c>
      <c r="Q72" s="351">
        <v>26.1</v>
      </c>
      <c r="R72" s="351">
        <v>26.8</v>
      </c>
      <c r="S72" s="351">
        <v>27.5</v>
      </c>
      <c r="T72" s="349">
        <v>28.20736434108527</v>
      </c>
    </row>
    <row r="73" spans="1:20" ht="18" x14ac:dyDescent="0.25">
      <c r="A73" s="175" t="s">
        <v>126</v>
      </c>
      <c r="B73" s="478">
        <v>18.8</v>
      </c>
      <c r="C73" s="478">
        <v>19</v>
      </c>
      <c r="D73" s="478">
        <v>19.3</v>
      </c>
      <c r="E73" s="478">
        <v>19.600000000000001</v>
      </c>
      <c r="F73" s="478">
        <v>19.899999999999999</v>
      </c>
      <c r="G73" s="478">
        <v>20.3</v>
      </c>
      <c r="H73" s="478">
        <v>20.7</v>
      </c>
      <c r="I73" s="478">
        <v>21.1</v>
      </c>
      <c r="J73" s="478">
        <v>21.5</v>
      </c>
      <c r="K73" s="478">
        <v>22</v>
      </c>
      <c r="L73" s="478">
        <v>22.3</v>
      </c>
      <c r="M73" s="478">
        <v>22.6</v>
      </c>
      <c r="N73" s="478">
        <v>22.9</v>
      </c>
      <c r="O73" s="478">
        <v>23.2</v>
      </c>
      <c r="P73" s="478">
        <v>23.7</v>
      </c>
      <c r="Q73" s="478">
        <v>24.2</v>
      </c>
      <c r="R73" s="478">
        <v>24.6</v>
      </c>
      <c r="S73" s="478">
        <v>25</v>
      </c>
      <c r="T73" s="479">
        <v>25.442753963498564</v>
      </c>
    </row>
    <row r="74" spans="1:20" x14ac:dyDescent="0.25">
      <c r="A74" s="453" t="s">
        <v>60</v>
      </c>
      <c r="B74" s="351">
        <v>18.3</v>
      </c>
      <c r="C74" s="351">
        <v>18.5</v>
      </c>
      <c r="D74" s="351">
        <v>18.8</v>
      </c>
      <c r="E74" s="351">
        <v>19.100000000000001</v>
      </c>
      <c r="F74" s="351">
        <v>19.5</v>
      </c>
      <c r="G74" s="351">
        <v>19.7</v>
      </c>
      <c r="H74" s="351">
        <v>20.100000000000001</v>
      </c>
      <c r="I74" s="351">
        <v>20.7</v>
      </c>
      <c r="J74" s="351">
        <v>21</v>
      </c>
      <c r="K74" s="351">
        <v>21.2</v>
      </c>
      <c r="L74" s="351">
        <v>21.5</v>
      </c>
      <c r="M74" s="351">
        <v>22.1</v>
      </c>
      <c r="N74" s="351">
        <v>22.5</v>
      </c>
      <c r="O74" s="351">
        <v>23</v>
      </c>
      <c r="P74" s="351">
        <v>23.5</v>
      </c>
      <c r="Q74" s="351">
        <v>24</v>
      </c>
      <c r="R74" s="351">
        <v>24.5</v>
      </c>
      <c r="S74" s="351">
        <v>25</v>
      </c>
      <c r="T74" s="349">
        <v>25.563316161495148</v>
      </c>
    </row>
    <row r="75" spans="1:20" x14ac:dyDescent="0.25">
      <c r="A75" s="453" t="s">
        <v>61</v>
      </c>
      <c r="B75" s="351">
        <v>19.600000000000001</v>
      </c>
      <c r="C75" s="351">
        <v>19.899999999999999</v>
      </c>
      <c r="D75" s="351">
        <v>20.100000000000001</v>
      </c>
      <c r="E75" s="351">
        <v>20.399999999999999</v>
      </c>
      <c r="F75" s="351">
        <v>20.8</v>
      </c>
      <c r="G75" s="351">
        <v>21.1</v>
      </c>
      <c r="H75" s="351">
        <v>21.5</v>
      </c>
      <c r="I75" s="351">
        <v>21.9</v>
      </c>
      <c r="J75" s="351">
        <v>22.3</v>
      </c>
      <c r="K75" s="351">
        <v>22.7</v>
      </c>
      <c r="L75" s="351">
        <v>23.1</v>
      </c>
      <c r="M75" s="351">
        <v>23.4</v>
      </c>
      <c r="N75" s="351">
        <v>23.7</v>
      </c>
      <c r="O75" s="351">
        <v>24</v>
      </c>
      <c r="P75" s="351">
        <v>24.4</v>
      </c>
      <c r="Q75" s="351">
        <v>24.9</v>
      </c>
      <c r="R75" s="351">
        <v>25.2</v>
      </c>
      <c r="S75" s="351">
        <v>25.7</v>
      </c>
      <c r="T75" s="349">
        <v>26.107004657413629</v>
      </c>
    </row>
    <row r="76" spans="1:20" x14ac:dyDescent="0.25">
      <c r="A76" s="453" t="s">
        <v>62</v>
      </c>
      <c r="B76" s="351">
        <v>17.7</v>
      </c>
      <c r="C76" s="351">
        <v>18</v>
      </c>
      <c r="D76" s="351">
        <v>18.100000000000001</v>
      </c>
      <c r="E76" s="351">
        <v>18.3</v>
      </c>
      <c r="F76" s="351">
        <v>18.600000000000001</v>
      </c>
      <c r="G76" s="351">
        <v>18.899999999999999</v>
      </c>
      <c r="H76" s="351">
        <v>19.2</v>
      </c>
      <c r="I76" s="351">
        <v>19.600000000000001</v>
      </c>
      <c r="J76" s="351">
        <v>20</v>
      </c>
      <c r="K76" s="351">
        <v>20.399999999999999</v>
      </c>
      <c r="L76" s="351">
        <v>20.8</v>
      </c>
      <c r="M76" s="351">
        <v>21</v>
      </c>
      <c r="N76" s="351">
        <v>21.2</v>
      </c>
      <c r="O76" s="351">
        <v>21.5</v>
      </c>
      <c r="P76" s="351">
        <v>22.1</v>
      </c>
      <c r="Q76" s="351">
        <v>22.9</v>
      </c>
      <c r="R76" s="351">
        <v>23.1</v>
      </c>
      <c r="S76" s="351">
        <v>23.5</v>
      </c>
      <c r="T76" s="349">
        <v>23.735741138560687</v>
      </c>
    </row>
    <row r="77" spans="1:20" x14ac:dyDescent="0.25">
      <c r="A77" s="121" t="s">
        <v>63</v>
      </c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49"/>
    </row>
    <row r="78" spans="1:20" ht="19.5" x14ac:dyDescent="0.25">
      <c r="A78" s="450" t="s">
        <v>98</v>
      </c>
      <c r="B78" s="351">
        <v>16.8</v>
      </c>
      <c r="C78" s="351">
        <v>16.8</v>
      </c>
      <c r="D78" s="351">
        <v>16.8</v>
      </c>
      <c r="E78" s="351">
        <v>17</v>
      </c>
      <c r="F78" s="351">
        <v>17.3</v>
      </c>
      <c r="G78" s="351">
        <v>17.7</v>
      </c>
      <c r="H78" s="351">
        <v>18</v>
      </c>
      <c r="I78" s="351">
        <v>18.2</v>
      </c>
      <c r="J78" s="351">
        <v>18.399999999999999</v>
      </c>
      <c r="K78" s="351">
        <v>18.7</v>
      </c>
      <c r="L78" s="351">
        <v>18.899999999999999</v>
      </c>
      <c r="M78" s="351">
        <v>19</v>
      </c>
      <c r="N78" s="351">
        <v>19.2</v>
      </c>
      <c r="O78" s="351">
        <v>19.5</v>
      </c>
      <c r="P78" s="351">
        <v>19.899999999999999</v>
      </c>
      <c r="Q78" s="351">
        <v>20.399999999999999</v>
      </c>
      <c r="R78" s="351">
        <v>20.5</v>
      </c>
      <c r="S78" s="351">
        <v>20.8</v>
      </c>
      <c r="T78" s="349">
        <v>21.058660896742399</v>
      </c>
    </row>
    <row r="79" spans="1:20" ht="19.5" x14ac:dyDescent="0.25">
      <c r="A79" s="450" t="s">
        <v>64</v>
      </c>
      <c r="B79" s="351">
        <v>17.2</v>
      </c>
      <c r="C79" s="351">
        <v>17.3</v>
      </c>
      <c r="D79" s="351">
        <v>17.3</v>
      </c>
      <c r="E79" s="351">
        <v>17.5</v>
      </c>
      <c r="F79" s="351">
        <v>17.600000000000001</v>
      </c>
      <c r="G79" s="351">
        <v>17.8</v>
      </c>
      <c r="H79" s="351">
        <v>17.899999999999999</v>
      </c>
      <c r="I79" s="351">
        <v>18.3</v>
      </c>
      <c r="J79" s="351">
        <v>18.7</v>
      </c>
      <c r="K79" s="351">
        <v>19.100000000000001</v>
      </c>
      <c r="L79" s="351">
        <v>19.2</v>
      </c>
      <c r="M79" s="351">
        <v>19</v>
      </c>
      <c r="N79" s="351">
        <v>19</v>
      </c>
      <c r="O79" s="351">
        <v>19.600000000000001</v>
      </c>
      <c r="P79" s="351">
        <v>20</v>
      </c>
      <c r="Q79" s="351">
        <v>21.3</v>
      </c>
      <c r="R79" s="351">
        <v>21.2</v>
      </c>
      <c r="S79" s="351">
        <v>20.7</v>
      </c>
      <c r="T79" s="349">
        <v>20.544967682363804</v>
      </c>
    </row>
    <row r="80" spans="1:20" ht="19.5" x14ac:dyDescent="0.25">
      <c r="A80" s="450" t="s">
        <v>87</v>
      </c>
      <c r="B80" s="351">
        <v>18.8</v>
      </c>
      <c r="C80" s="351">
        <v>19.399999999999999</v>
      </c>
      <c r="D80" s="351">
        <v>19.7</v>
      </c>
      <c r="E80" s="351">
        <v>20.100000000000001</v>
      </c>
      <c r="F80" s="351">
        <v>20.399999999999999</v>
      </c>
      <c r="G80" s="351">
        <v>20.7</v>
      </c>
      <c r="H80" s="351">
        <v>21.1</v>
      </c>
      <c r="I80" s="351">
        <v>21.7</v>
      </c>
      <c r="J80" s="351">
        <v>22.3</v>
      </c>
      <c r="K80" s="351">
        <v>22.9</v>
      </c>
      <c r="L80" s="351">
        <v>23.6</v>
      </c>
      <c r="M80" s="351">
        <v>24.2</v>
      </c>
      <c r="N80" s="351">
        <v>24.4</v>
      </c>
      <c r="O80" s="351">
        <v>24.5</v>
      </c>
      <c r="P80" s="351">
        <v>25.4</v>
      </c>
      <c r="Q80" s="351">
        <v>26.2</v>
      </c>
      <c r="R80" s="351">
        <v>26.8</v>
      </c>
      <c r="S80" s="351">
        <v>27.5</v>
      </c>
      <c r="T80" s="349">
        <v>27.806281688286035</v>
      </c>
    </row>
    <row r="81" spans="1:20" x14ac:dyDescent="0.25">
      <c r="A81" s="453" t="s">
        <v>65</v>
      </c>
      <c r="B81" s="351">
        <v>18.8</v>
      </c>
      <c r="C81" s="351">
        <v>19.100000000000001</v>
      </c>
      <c r="D81" s="351">
        <v>19.5</v>
      </c>
      <c r="E81" s="351">
        <v>19.8</v>
      </c>
      <c r="F81" s="351">
        <v>20.100000000000001</v>
      </c>
      <c r="G81" s="351">
        <v>20.7</v>
      </c>
      <c r="H81" s="351">
        <v>21.1</v>
      </c>
      <c r="I81" s="351">
        <v>21.6</v>
      </c>
      <c r="J81" s="351">
        <v>22.2</v>
      </c>
      <c r="K81" s="351">
        <v>22.8</v>
      </c>
      <c r="L81" s="351">
        <v>23</v>
      </c>
      <c r="M81" s="351">
        <v>23.4</v>
      </c>
      <c r="N81" s="351">
        <v>23.7</v>
      </c>
      <c r="O81" s="351">
        <v>24.2</v>
      </c>
      <c r="P81" s="351">
        <v>24.6</v>
      </c>
      <c r="Q81" s="351">
        <v>25</v>
      </c>
      <c r="R81" s="351">
        <v>25.4</v>
      </c>
      <c r="S81" s="351">
        <v>25.8</v>
      </c>
      <c r="T81" s="349">
        <v>26.417946947465332</v>
      </c>
    </row>
    <row r="82" spans="1:20" ht="18" x14ac:dyDescent="0.25">
      <c r="A82" s="175" t="s">
        <v>108</v>
      </c>
      <c r="B82" s="478">
        <v>18.399999999999999</v>
      </c>
      <c r="C82" s="478">
        <v>18.600000000000001</v>
      </c>
      <c r="D82" s="478">
        <v>18.899999999999999</v>
      </c>
      <c r="E82" s="478">
        <v>19.2</v>
      </c>
      <c r="F82" s="478">
        <v>19.600000000000001</v>
      </c>
      <c r="G82" s="478">
        <v>20</v>
      </c>
      <c r="H82" s="478">
        <v>20.3</v>
      </c>
      <c r="I82" s="478">
        <v>20.7</v>
      </c>
      <c r="J82" s="478">
        <v>21</v>
      </c>
      <c r="K82" s="478">
        <v>21.3</v>
      </c>
      <c r="L82" s="478">
        <v>21.7</v>
      </c>
      <c r="M82" s="478">
        <v>22</v>
      </c>
      <c r="N82" s="478">
        <v>22.3</v>
      </c>
      <c r="O82" s="478">
        <v>22.4</v>
      </c>
      <c r="P82" s="478">
        <v>22.8</v>
      </c>
      <c r="Q82" s="478">
        <v>23.3</v>
      </c>
      <c r="R82" s="478">
        <v>23.8</v>
      </c>
      <c r="S82" s="478">
        <v>24.2</v>
      </c>
      <c r="T82" s="479">
        <v>24.6</v>
      </c>
    </row>
    <row r="83" spans="1:20" x14ac:dyDescent="0.25">
      <c r="A83" s="453" t="s">
        <v>66</v>
      </c>
      <c r="B83" s="351">
        <v>14.6</v>
      </c>
      <c r="C83" s="351">
        <v>14.7</v>
      </c>
      <c r="D83" s="351">
        <v>14.9</v>
      </c>
      <c r="E83" s="351">
        <v>15.2</v>
      </c>
      <c r="F83" s="351">
        <v>15.7</v>
      </c>
      <c r="G83" s="351">
        <v>16</v>
      </c>
      <c r="H83" s="351">
        <v>17.7</v>
      </c>
      <c r="I83" s="351">
        <v>17.8</v>
      </c>
      <c r="J83" s="351">
        <v>18.100000000000001</v>
      </c>
      <c r="K83" s="351">
        <v>18.3</v>
      </c>
      <c r="L83" s="351">
        <v>18.5</v>
      </c>
      <c r="M83" s="351">
        <v>18.7</v>
      </c>
      <c r="N83" s="351">
        <v>18.899999999999999</v>
      </c>
      <c r="O83" s="351">
        <v>19.100000000000001</v>
      </c>
      <c r="P83" s="351">
        <v>19.399999999999999</v>
      </c>
      <c r="Q83" s="351">
        <v>19.8</v>
      </c>
      <c r="R83" s="351">
        <v>20.2</v>
      </c>
      <c r="S83" s="351">
        <v>20.7</v>
      </c>
      <c r="T83" s="349">
        <v>21.096391046139789</v>
      </c>
    </row>
    <row r="84" spans="1:20" x14ac:dyDescent="0.25">
      <c r="A84" s="453" t="s">
        <v>68</v>
      </c>
      <c r="B84" s="351">
        <v>12.4</v>
      </c>
      <c r="C84" s="351">
        <v>12.5</v>
      </c>
      <c r="D84" s="351">
        <v>12.6</v>
      </c>
      <c r="E84" s="351">
        <v>12.6</v>
      </c>
      <c r="F84" s="351">
        <v>12.7</v>
      </c>
      <c r="G84" s="351">
        <v>12.7</v>
      </c>
      <c r="H84" s="351">
        <v>12.7</v>
      </c>
      <c r="I84" s="351">
        <v>12.7</v>
      </c>
      <c r="J84" s="351">
        <v>12.6</v>
      </c>
      <c r="K84" s="351">
        <v>12.9</v>
      </c>
      <c r="L84" s="351">
        <v>13</v>
      </c>
      <c r="M84" s="351">
        <v>13.1</v>
      </c>
      <c r="N84" s="351">
        <v>13.2</v>
      </c>
      <c r="O84" s="351">
        <v>12.9</v>
      </c>
      <c r="P84" s="351">
        <v>13.1</v>
      </c>
      <c r="Q84" s="351">
        <v>13.5</v>
      </c>
      <c r="R84" s="351">
        <v>13.8</v>
      </c>
      <c r="S84" s="351">
        <v>13.9</v>
      </c>
      <c r="T84" s="349">
        <v>14.073366214549939</v>
      </c>
    </row>
    <row r="85" spans="1:20" x14ac:dyDescent="0.25">
      <c r="A85" s="453" t="s">
        <v>69</v>
      </c>
      <c r="B85" s="351">
        <v>18.2</v>
      </c>
      <c r="C85" s="351">
        <v>18.5</v>
      </c>
      <c r="D85" s="351">
        <v>18.7</v>
      </c>
      <c r="E85" s="351">
        <v>19</v>
      </c>
      <c r="F85" s="351">
        <v>19.2</v>
      </c>
      <c r="G85" s="351">
        <v>19.600000000000001</v>
      </c>
      <c r="H85" s="351">
        <v>19.899999999999999</v>
      </c>
      <c r="I85" s="351">
        <v>20.2</v>
      </c>
      <c r="J85" s="351">
        <v>20.5</v>
      </c>
      <c r="K85" s="351">
        <v>20.8</v>
      </c>
      <c r="L85" s="351">
        <v>21</v>
      </c>
      <c r="M85" s="351">
        <v>21.3</v>
      </c>
      <c r="N85" s="351">
        <v>21.6</v>
      </c>
      <c r="O85" s="351">
        <v>21.9</v>
      </c>
      <c r="P85" s="351">
        <v>22.3</v>
      </c>
      <c r="Q85" s="351">
        <v>22.7</v>
      </c>
      <c r="R85" s="351">
        <v>23</v>
      </c>
      <c r="S85" s="351">
        <v>23.4</v>
      </c>
      <c r="T85" s="349">
        <v>23.804177545691903</v>
      </c>
    </row>
    <row r="86" spans="1:20" x14ac:dyDescent="0.25">
      <c r="A86" s="453" t="s">
        <v>70</v>
      </c>
      <c r="B86" s="351">
        <v>18.399999999999999</v>
      </c>
      <c r="C86" s="351">
        <v>18.7</v>
      </c>
      <c r="D86" s="351">
        <v>19</v>
      </c>
      <c r="E86" s="351">
        <v>19.3</v>
      </c>
      <c r="F86" s="351">
        <v>19.7</v>
      </c>
      <c r="G86" s="351">
        <v>20.100000000000001</v>
      </c>
      <c r="H86" s="351">
        <v>20.5</v>
      </c>
      <c r="I86" s="351">
        <v>20.8</v>
      </c>
      <c r="J86" s="351">
        <v>21.2</v>
      </c>
      <c r="K86" s="351">
        <v>21.5</v>
      </c>
      <c r="L86" s="351">
        <v>21.8</v>
      </c>
      <c r="M86" s="351">
        <v>22.1</v>
      </c>
      <c r="N86" s="351">
        <v>22.4</v>
      </c>
      <c r="O86" s="351">
        <v>22.4</v>
      </c>
      <c r="P86" s="351">
        <v>22.7</v>
      </c>
      <c r="Q86" s="351">
        <v>23.1</v>
      </c>
      <c r="R86" s="351">
        <v>23.5</v>
      </c>
      <c r="S86" s="351">
        <v>23.8</v>
      </c>
      <c r="T86" s="349">
        <v>24.280049725651576</v>
      </c>
    </row>
    <row r="87" spans="1:20" x14ac:dyDescent="0.25">
      <c r="A87" s="453" t="s">
        <v>72</v>
      </c>
      <c r="B87" s="351">
        <v>19.100000000000001</v>
      </c>
      <c r="C87" s="351">
        <v>19.399999999999999</v>
      </c>
      <c r="D87" s="351">
        <v>19.7</v>
      </c>
      <c r="E87" s="351">
        <v>20.100000000000001</v>
      </c>
      <c r="F87" s="351">
        <v>20.5</v>
      </c>
      <c r="G87" s="351">
        <v>21</v>
      </c>
      <c r="H87" s="351">
        <v>21.4</v>
      </c>
      <c r="I87" s="351">
        <v>21.8</v>
      </c>
      <c r="J87" s="351">
        <v>22</v>
      </c>
      <c r="K87" s="351">
        <v>22.1</v>
      </c>
      <c r="L87" s="351">
        <v>22.5</v>
      </c>
      <c r="M87" s="351">
        <v>22.7</v>
      </c>
      <c r="N87" s="351">
        <v>22.9</v>
      </c>
      <c r="O87" s="351">
        <v>23</v>
      </c>
      <c r="P87" s="351">
        <v>23.3</v>
      </c>
      <c r="Q87" s="351">
        <v>23.9</v>
      </c>
      <c r="R87" s="351">
        <v>24.3</v>
      </c>
      <c r="S87" s="351">
        <v>24.6</v>
      </c>
      <c r="T87" s="349">
        <v>24.955323590814199</v>
      </c>
    </row>
    <row r="88" spans="1:20" x14ac:dyDescent="0.25">
      <c r="A88" s="453" t="s">
        <v>73</v>
      </c>
      <c r="B88" s="351">
        <v>18.8</v>
      </c>
      <c r="C88" s="351">
        <v>18.8</v>
      </c>
      <c r="D88" s="351">
        <v>19.100000000000001</v>
      </c>
      <c r="E88" s="351">
        <v>19.3</v>
      </c>
      <c r="F88" s="351">
        <v>19.600000000000001</v>
      </c>
      <c r="G88" s="351">
        <v>20</v>
      </c>
      <c r="H88" s="351">
        <v>20.3</v>
      </c>
      <c r="I88" s="351">
        <v>20.6</v>
      </c>
      <c r="J88" s="351">
        <v>20.8</v>
      </c>
      <c r="K88" s="351">
        <v>21.1</v>
      </c>
      <c r="L88" s="351">
        <v>21.4</v>
      </c>
      <c r="M88" s="351">
        <v>21.7</v>
      </c>
      <c r="N88" s="351">
        <v>22.1</v>
      </c>
      <c r="O88" s="351">
        <v>22.3</v>
      </c>
      <c r="P88" s="351">
        <v>22.7</v>
      </c>
      <c r="Q88" s="351">
        <v>23.1</v>
      </c>
      <c r="R88" s="351">
        <v>24.2</v>
      </c>
      <c r="S88" s="351">
        <v>24.6</v>
      </c>
      <c r="T88" s="349">
        <v>25.186712820085074</v>
      </c>
    </row>
    <row r="89" spans="1:20" x14ac:dyDescent="0.25">
      <c r="A89" s="453" t="s">
        <v>74</v>
      </c>
      <c r="B89" s="351">
        <v>18.8</v>
      </c>
      <c r="C89" s="351">
        <v>19.100000000000001</v>
      </c>
      <c r="D89" s="351">
        <v>19.399999999999999</v>
      </c>
      <c r="E89" s="351">
        <v>19.7</v>
      </c>
      <c r="F89" s="351">
        <v>20.100000000000001</v>
      </c>
      <c r="G89" s="351">
        <v>20.399999999999999</v>
      </c>
      <c r="H89" s="351">
        <v>20.8</v>
      </c>
      <c r="I89" s="351">
        <v>21.1</v>
      </c>
      <c r="J89" s="351">
        <v>21.4</v>
      </c>
      <c r="K89" s="351">
        <v>21.6</v>
      </c>
      <c r="L89" s="351">
        <v>22</v>
      </c>
      <c r="M89" s="351">
        <v>22.4</v>
      </c>
      <c r="N89" s="351">
        <v>22.7</v>
      </c>
      <c r="O89" s="351">
        <v>23.1</v>
      </c>
      <c r="P89" s="351">
        <v>23.4</v>
      </c>
      <c r="Q89" s="351">
        <v>23.7</v>
      </c>
      <c r="R89" s="351">
        <v>24.3</v>
      </c>
      <c r="S89" s="351">
        <v>24.6</v>
      </c>
      <c r="T89" s="349">
        <v>25.012003141008861</v>
      </c>
    </row>
    <row r="90" spans="1:20" x14ac:dyDescent="0.25">
      <c r="A90" s="453" t="s">
        <v>75</v>
      </c>
      <c r="B90" s="351">
        <v>17.7</v>
      </c>
      <c r="C90" s="351">
        <v>18</v>
      </c>
      <c r="D90" s="351">
        <v>18.3</v>
      </c>
      <c r="E90" s="351">
        <v>18.5</v>
      </c>
      <c r="F90" s="351">
        <v>18.8</v>
      </c>
      <c r="G90" s="351">
        <v>19.2</v>
      </c>
      <c r="H90" s="351">
        <v>19.5</v>
      </c>
      <c r="I90" s="351">
        <v>20</v>
      </c>
      <c r="J90" s="351">
        <v>20.6</v>
      </c>
      <c r="K90" s="351">
        <v>21.1</v>
      </c>
      <c r="L90" s="351">
        <v>21.5</v>
      </c>
      <c r="M90" s="351">
        <v>21.9</v>
      </c>
      <c r="N90" s="351">
        <v>22.2</v>
      </c>
      <c r="O90" s="351">
        <v>22.5</v>
      </c>
      <c r="P90" s="351">
        <v>23</v>
      </c>
      <c r="Q90" s="351">
        <v>23.7</v>
      </c>
      <c r="R90" s="351">
        <v>24.3</v>
      </c>
      <c r="S90" s="351">
        <v>24.7</v>
      </c>
      <c r="T90" s="349">
        <v>25.211140545571705</v>
      </c>
    </row>
    <row r="91" spans="1:20" x14ac:dyDescent="0.25">
      <c r="A91" s="453" t="s">
        <v>76</v>
      </c>
      <c r="B91" s="351">
        <v>18.7</v>
      </c>
      <c r="C91" s="351">
        <v>18.899999999999999</v>
      </c>
      <c r="D91" s="351">
        <v>19.2</v>
      </c>
      <c r="E91" s="351">
        <v>19.5</v>
      </c>
      <c r="F91" s="351">
        <v>19.899999999999999</v>
      </c>
      <c r="G91" s="351">
        <v>20.399999999999999</v>
      </c>
      <c r="H91" s="351">
        <v>20.9</v>
      </c>
      <c r="I91" s="351">
        <v>21.3</v>
      </c>
      <c r="J91" s="351">
        <v>21.5</v>
      </c>
      <c r="K91" s="351">
        <v>22.1</v>
      </c>
      <c r="L91" s="351">
        <v>22.5</v>
      </c>
      <c r="M91" s="351">
        <v>22.8</v>
      </c>
      <c r="N91" s="351">
        <v>23.2</v>
      </c>
      <c r="O91" s="351">
        <v>22.9</v>
      </c>
      <c r="P91" s="351">
        <v>23.3</v>
      </c>
      <c r="Q91" s="351">
        <v>23.6</v>
      </c>
      <c r="R91" s="351">
        <v>24.1</v>
      </c>
      <c r="S91" s="351">
        <v>24.5</v>
      </c>
      <c r="T91" s="349">
        <v>24.908857113465693</v>
      </c>
    </row>
    <row r="92" spans="1:20" x14ac:dyDescent="0.25">
      <c r="A92" s="453" t="s">
        <v>77</v>
      </c>
      <c r="B92" s="351">
        <v>18.399999999999999</v>
      </c>
      <c r="C92" s="351">
        <v>18.399999999999999</v>
      </c>
      <c r="D92" s="351">
        <v>18.8</v>
      </c>
      <c r="E92" s="351">
        <v>19</v>
      </c>
      <c r="F92" s="351">
        <v>19.5</v>
      </c>
      <c r="G92" s="351">
        <v>19.8</v>
      </c>
      <c r="H92" s="351">
        <v>20.100000000000001</v>
      </c>
      <c r="I92" s="351">
        <v>20.399999999999999</v>
      </c>
      <c r="J92" s="351">
        <v>20.8</v>
      </c>
      <c r="K92" s="351">
        <v>21.1</v>
      </c>
      <c r="L92" s="351">
        <v>21.3</v>
      </c>
      <c r="M92" s="351">
        <v>21.7</v>
      </c>
      <c r="N92" s="351">
        <v>22.2</v>
      </c>
      <c r="O92" s="351">
        <v>22.4</v>
      </c>
      <c r="P92" s="351">
        <v>22.8</v>
      </c>
      <c r="Q92" s="351">
        <v>23.4</v>
      </c>
      <c r="R92" s="351">
        <v>23.7</v>
      </c>
      <c r="S92" s="351">
        <v>24.1</v>
      </c>
      <c r="T92" s="349">
        <v>24.454427325041767</v>
      </c>
    </row>
    <row r="93" spans="1:20" ht="18" x14ac:dyDescent="0.25">
      <c r="A93" s="175" t="s">
        <v>217</v>
      </c>
      <c r="B93" s="351">
        <v>18.600000000000001</v>
      </c>
      <c r="C93" s="351">
        <v>18.899999999999999</v>
      </c>
      <c r="D93" s="351">
        <v>19.100000000000001</v>
      </c>
      <c r="E93" s="478">
        <v>19.3</v>
      </c>
      <c r="F93" s="478">
        <v>19.7</v>
      </c>
      <c r="G93" s="478">
        <v>19.899999999999999</v>
      </c>
      <c r="H93" s="478">
        <v>20.2</v>
      </c>
      <c r="I93" s="478">
        <v>20.399999999999999</v>
      </c>
      <c r="J93" s="478">
        <v>20.6</v>
      </c>
      <c r="K93" s="478">
        <v>20.9</v>
      </c>
      <c r="L93" s="478">
        <v>21.2</v>
      </c>
      <c r="M93" s="478">
        <v>21.5</v>
      </c>
      <c r="N93" s="478">
        <v>21.8</v>
      </c>
      <c r="O93" s="478">
        <v>21.9</v>
      </c>
      <c r="P93" s="478">
        <v>22.3</v>
      </c>
      <c r="Q93" s="478">
        <v>22.6</v>
      </c>
      <c r="R93" s="478">
        <v>22.9</v>
      </c>
      <c r="S93" s="478">
        <v>23.2</v>
      </c>
      <c r="T93" s="479">
        <v>23.4</v>
      </c>
    </row>
    <row r="94" spans="1:20" x14ac:dyDescent="0.25">
      <c r="A94" s="453" t="s">
        <v>67</v>
      </c>
      <c r="B94" s="351">
        <v>17</v>
      </c>
      <c r="C94" s="351">
        <v>17.2</v>
      </c>
      <c r="D94" s="351">
        <v>17.5</v>
      </c>
      <c r="E94" s="351">
        <v>17.600000000000001</v>
      </c>
      <c r="F94" s="351">
        <v>17.8</v>
      </c>
      <c r="G94" s="351">
        <v>17.899999999999999</v>
      </c>
      <c r="H94" s="351">
        <v>18.100000000000001</v>
      </c>
      <c r="I94" s="351">
        <v>18.3</v>
      </c>
      <c r="J94" s="351">
        <v>18.399999999999999</v>
      </c>
      <c r="K94" s="351">
        <v>18.899999999999999</v>
      </c>
      <c r="L94" s="351">
        <v>19.2</v>
      </c>
      <c r="M94" s="351">
        <v>19.899999999999999</v>
      </c>
      <c r="N94" s="351">
        <v>20.2</v>
      </c>
      <c r="O94" s="351">
        <v>20.6</v>
      </c>
      <c r="P94" s="351">
        <v>21</v>
      </c>
      <c r="Q94" s="351">
        <v>21.4</v>
      </c>
      <c r="R94" s="351">
        <v>21.7</v>
      </c>
      <c r="S94" s="351">
        <v>21.8</v>
      </c>
      <c r="T94" s="349">
        <v>21.713414014034374</v>
      </c>
    </row>
    <row r="95" spans="1:20" x14ac:dyDescent="0.25">
      <c r="A95" s="453" t="s">
        <v>78</v>
      </c>
      <c r="B95" s="351">
        <v>19.3</v>
      </c>
      <c r="C95" s="351">
        <v>19.2</v>
      </c>
      <c r="D95" s="351">
        <v>19.399999999999999</v>
      </c>
      <c r="E95" s="351">
        <v>19.5</v>
      </c>
      <c r="F95" s="351">
        <v>19.399999999999999</v>
      </c>
      <c r="G95" s="351">
        <v>19.399999999999999</v>
      </c>
      <c r="H95" s="351">
        <v>19.399999999999999</v>
      </c>
      <c r="I95" s="351">
        <v>19.600000000000001</v>
      </c>
      <c r="J95" s="351">
        <v>19.7</v>
      </c>
      <c r="K95" s="351">
        <v>20</v>
      </c>
      <c r="L95" s="351">
        <v>20.2</v>
      </c>
      <c r="M95" s="351">
        <v>20.399999999999999</v>
      </c>
      <c r="N95" s="351">
        <v>20.7</v>
      </c>
      <c r="O95" s="351">
        <v>20.6</v>
      </c>
      <c r="P95" s="351">
        <v>21.1</v>
      </c>
      <c r="Q95" s="351">
        <v>21.5</v>
      </c>
      <c r="R95" s="351">
        <v>21.7</v>
      </c>
      <c r="S95" s="351">
        <v>22.1</v>
      </c>
      <c r="T95" s="349">
        <v>22.521302998965872</v>
      </c>
    </row>
    <row r="96" spans="1:20" x14ac:dyDescent="0.25">
      <c r="A96" s="453" t="s">
        <v>71</v>
      </c>
      <c r="B96" s="351">
        <v>17.399999999999999</v>
      </c>
      <c r="C96" s="351">
        <v>17.7</v>
      </c>
      <c r="D96" s="351">
        <v>17.899999999999999</v>
      </c>
      <c r="E96" s="351">
        <v>18.2</v>
      </c>
      <c r="F96" s="351">
        <v>18.399999999999999</v>
      </c>
      <c r="G96" s="351">
        <v>18.600000000000001</v>
      </c>
      <c r="H96" s="351">
        <v>19</v>
      </c>
      <c r="I96" s="351">
        <v>19.100000000000001</v>
      </c>
      <c r="J96" s="351">
        <v>19.3</v>
      </c>
      <c r="K96" s="351">
        <v>19.399999999999999</v>
      </c>
      <c r="L96" s="351">
        <v>19.5</v>
      </c>
      <c r="M96" s="351">
        <v>19.7</v>
      </c>
      <c r="N96" s="351">
        <v>20</v>
      </c>
      <c r="O96" s="351">
        <v>20</v>
      </c>
      <c r="P96" s="351">
        <v>20.100000000000001</v>
      </c>
      <c r="Q96" s="351">
        <v>20.399999999999999</v>
      </c>
      <c r="R96" s="351">
        <v>20.7</v>
      </c>
      <c r="S96" s="351">
        <v>21</v>
      </c>
      <c r="T96" s="349">
        <v>21.283636704822669</v>
      </c>
    </row>
    <row r="97" spans="1:20" x14ac:dyDescent="0.25">
      <c r="A97" s="453" t="s">
        <v>79</v>
      </c>
      <c r="B97" s="351">
        <v>20.399999999999999</v>
      </c>
      <c r="C97" s="351">
        <v>20.7</v>
      </c>
      <c r="D97" s="351">
        <v>21</v>
      </c>
      <c r="E97" s="351">
        <v>21.4</v>
      </c>
      <c r="F97" s="351">
        <v>22</v>
      </c>
      <c r="G97" s="351">
        <v>22.4</v>
      </c>
      <c r="H97" s="351">
        <v>22.6</v>
      </c>
      <c r="I97" s="351">
        <v>23</v>
      </c>
      <c r="J97" s="351">
        <v>23.4</v>
      </c>
      <c r="K97" s="351">
        <v>23.5</v>
      </c>
      <c r="L97" s="351">
        <v>24.2</v>
      </c>
      <c r="M97" s="351">
        <v>24.4</v>
      </c>
      <c r="N97" s="351">
        <v>24.7</v>
      </c>
      <c r="O97" s="351">
        <v>24.6</v>
      </c>
      <c r="P97" s="351">
        <v>25</v>
      </c>
      <c r="Q97" s="351">
        <v>25.2</v>
      </c>
      <c r="R97" s="351">
        <v>25.5</v>
      </c>
      <c r="S97" s="351">
        <v>25.5</v>
      </c>
      <c r="T97" s="349">
        <v>25.703209405783287</v>
      </c>
    </row>
    <row r="98" spans="1:20" x14ac:dyDescent="0.25">
      <c r="A98" s="453" t="s">
        <v>80</v>
      </c>
      <c r="B98" s="351">
        <v>17.899999999999999</v>
      </c>
      <c r="C98" s="351">
        <v>18.3</v>
      </c>
      <c r="D98" s="351">
        <v>18.600000000000001</v>
      </c>
      <c r="E98" s="351">
        <v>18.899999999999999</v>
      </c>
      <c r="F98" s="351">
        <v>19.2</v>
      </c>
      <c r="G98" s="351">
        <v>19.399999999999999</v>
      </c>
      <c r="H98" s="351">
        <v>19.8</v>
      </c>
      <c r="I98" s="351">
        <v>20.100000000000001</v>
      </c>
      <c r="J98" s="351">
        <v>20.2</v>
      </c>
      <c r="K98" s="351">
        <v>20.399999999999999</v>
      </c>
      <c r="L98" s="351">
        <v>20.8</v>
      </c>
      <c r="M98" s="351">
        <v>21.1</v>
      </c>
      <c r="N98" s="351">
        <v>21.4</v>
      </c>
      <c r="O98" s="351">
        <v>21.7</v>
      </c>
      <c r="P98" s="351">
        <v>22.1</v>
      </c>
      <c r="Q98" s="351">
        <v>22.4</v>
      </c>
      <c r="R98" s="351">
        <v>22.6</v>
      </c>
      <c r="S98" s="351">
        <v>22.9</v>
      </c>
      <c r="T98" s="349">
        <v>23.118988805381825</v>
      </c>
    </row>
    <row r="99" spans="1:20" x14ac:dyDescent="0.25">
      <c r="A99" s="453" t="s">
        <v>81</v>
      </c>
      <c r="B99" s="351">
        <v>18.600000000000001</v>
      </c>
      <c r="C99" s="351">
        <v>19</v>
      </c>
      <c r="D99" s="351">
        <v>19.3</v>
      </c>
      <c r="E99" s="351">
        <v>19.600000000000001</v>
      </c>
      <c r="F99" s="351">
        <v>20</v>
      </c>
      <c r="G99" s="351">
        <v>20.399999999999999</v>
      </c>
      <c r="H99" s="351">
        <v>20.7</v>
      </c>
      <c r="I99" s="351">
        <v>20.9</v>
      </c>
      <c r="J99" s="351">
        <v>21.2</v>
      </c>
      <c r="K99" s="351">
        <v>21.5</v>
      </c>
      <c r="L99" s="351">
        <v>21.8</v>
      </c>
      <c r="M99" s="351">
        <v>22.1</v>
      </c>
      <c r="N99" s="351">
        <v>22.3</v>
      </c>
      <c r="O99" s="351">
        <v>22.4</v>
      </c>
      <c r="P99" s="351">
        <v>22.8</v>
      </c>
      <c r="Q99" s="351">
        <v>23.1</v>
      </c>
      <c r="R99" s="351">
        <v>23.3</v>
      </c>
      <c r="S99" s="351">
        <v>23.5</v>
      </c>
      <c r="T99" s="349">
        <v>23.81589103291714</v>
      </c>
    </row>
    <row r="100" spans="1:20" x14ac:dyDescent="0.25">
      <c r="A100" s="453" t="s">
        <v>82</v>
      </c>
      <c r="B100" s="351">
        <v>18.600000000000001</v>
      </c>
      <c r="C100" s="351">
        <v>18.899999999999999</v>
      </c>
      <c r="D100" s="351">
        <v>19.3</v>
      </c>
      <c r="E100" s="351">
        <v>19.8</v>
      </c>
      <c r="F100" s="351">
        <v>20.2</v>
      </c>
      <c r="G100" s="351">
        <v>20.6</v>
      </c>
      <c r="H100" s="351">
        <v>21</v>
      </c>
      <c r="I100" s="351">
        <v>21.3</v>
      </c>
      <c r="J100" s="351">
        <v>21.6</v>
      </c>
      <c r="K100" s="351">
        <v>21.9</v>
      </c>
      <c r="L100" s="351">
        <v>22.2</v>
      </c>
      <c r="M100" s="351">
        <v>22.5</v>
      </c>
      <c r="N100" s="351">
        <v>23</v>
      </c>
      <c r="O100" s="351">
        <v>23.2</v>
      </c>
      <c r="P100" s="351">
        <v>23.8</v>
      </c>
      <c r="Q100" s="351">
        <v>24.3</v>
      </c>
      <c r="R100" s="351">
        <v>24.6</v>
      </c>
      <c r="S100" s="351">
        <v>24.9</v>
      </c>
      <c r="T100" s="349">
        <v>25.324634392334843</v>
      </c>
    </row>
    <row r="101" spans="1:20" x14ac:dyDescent="0.25">
      <c r="A101" s="453" t="s">
        <v>83</v>
      </c>
      <c r="B101" s="351">
        <v>24.4</v>
      </c>
      <c r="C101" s="351">
        <v>25</v>
      </c>
      <c r="D101" s="351">
        <v>25.2</v>
      </c>
      <c r="E101" s="351">
        <v>25.8</v>
      </c>
      <c r="F101" s="351">
        <v>26.2</v>
      </c>
      <c r="G101" s="351">
        <v>26.6</v>
      </c>
      <c r="H101" s="351">
        <v>27.2</v>
      </c>
      <c r="I101" s="351">
        <v>27.6</v>
      </c>
      <c r="J101" s="351">
        <v>27.8</v>
      </c>
      <c r="K101" s="351">
        <v>27.9</v>
      </c>
      <c r="L101" s="351">
        <v>28.4</v>
      </c>
      <c r="M101" s="351">
        <v>28.6</v>
      </c>
      <c r="N101" s="351">
        <v>29</v>
      </c>
      <c r="O101" s="351">
        <v>29</v>
      </c>
      <c r="P101" s="351">
        <v>29.3</v>
      </c>
      <c r="Q101" s="351">
        <v>29.7</v>
      </c>
      <c r="R101" s="351">
        <v>29.8</v>
      </c>
      <c r="S101" s="351">
        <v>30.1</v>
      </c>
      <c r="T101" s="349">
        <v>29.499291784702553</v>
      </c>
    </row>
    <row r="102" spans="1:20" x14ac:dyDescent="0.25">
      <c r="A102" s="453" t="s">
        <v>84</v>
      </c>
      <c r="B102" s="351">
        <v>20.7</v>
      </c>
      <c r="C102" s="351">
        <v>20.9</v>
      </c>
      <c r="D102" s="351">
        <v>21.3</v>
      </c>
      <c r="E102" s="351">
        <v>21.5</v>
      </c>
      <c r="F102" s="351">
        <v>21.5</v>
      </c>
      <c r="G102" s="351">
        <v>21.6</v>
      </c>
      <c r="H102" s="351">
        <v>21.9</v>
      </c>
      <c r="I102" s="351">
        <v>22.1</v>
      </c>
      <c r="J102" s="351">
        <v>22.5</v>
      </c>
      <c r="K102" s="351">
        <v>23</v>
      </c>
      <c r="L102" s="351">
        <v>23.6</v>
      </c>
      <c r="M102" s="351">
        <v>24.2</v>
      </c>
      <c r="N102" s="351">
        <v>24.7</v>
      </c>
      <c r="O102" s="351">
        <v>24.1</v>
      </c>
      <c r="P102" s="351">
        <v>25.3</v>
      </c>
      <c r="Q102" s="351">
        <v>25.2</v>
      </c>
      <c r="R102" s="351">
        <v>25.8</v>
      </c>
      <c r="S102" s="351">
        <v>26.1</v>
      </c>
      <c r="T102" s="349">
        <v>26.4828431372549</v>
      </c>
    </row>
    <row r="103" spans="1:20" ht="19.5" x14ac:dyDescent="0.25">
      <c r="A103" s="453" t="s">
        <v>85</v>
      </c>
      <c r="B103" s="351">
        <v>19.399999999999999</v>
      </c>
      <c r="C103" s="351">
        <v>19.600000000000001</v>
      </c>
      <c r="D103" s="351">
        <v>19.8</v>
      </c>
      <c r="E103" s="351">
        <v>20.2</v>
      </c>
      <c r="F103" s="351">
        <v>20.399999999999999</v>
      </c>
      <c r="G103" s="351">
        <v>20.8</v>
      </c>
      <c r="H103" s="351">
        <v>21.1</v>
      </c>
      <c r="I103" s="351">
        <v>21.3</v>
      </c>
      <c r="J103" s="351">
        <v>21.5</v>
      </c>
      <c r="K103" s="351">
        <v>21.8</v>
      </c>
      <c r="L103" s="351">
        <v>22.1</v>
      </c>
      <c r="M103" s="351">
        <v>22.6</v>
      </c>
      <c r="N103" s="351">
        <v>23</v>
      </c>
      <c r="O103" s="351">
        <v>21.2</v>
      </c>
      <c r="P103" s="351">
        <v>21.6</v>
      </c>
      <c r="Q103" s="351">
        <v>22</v>
      </c>
      <c r="R103" s="351">
        <v>22.4</v>
      </c>
      <c r="S103" s="351">
        <v>23</v>
      </c>
      <c r="T103" s="349">
        <v>23.502188868042527</v>
      </c>
    </row>
    <row r="104" spans="1:20" ht="19.5" x14ac:dyDescent="0.25">
      <c r="A104" s="453" t="s">
        <v>86</v>
      </c>
      <c r="B104" s="351">
        <v>28.9</v>
      </c>
      <c r="C104" s="351">
        <v>28</v>
      </c>
      <c r="D104" s="351">
        <v>29.6</v>
      </c>
      <c r="E104" s="351">
        <v>28.1</v>
      </c>
      <c r="F104" s="351">
        <v>28.1</v>
      </c>
      <c r="G104" s="351">
        <v>27.9</v>
      </c>
      <c r="H104" s="351">
        <v>27.6</v>
      </c>
      <c r="I104" s="351">
        <v>28</v>
      </c>
      <c r="J104" s="351">
        <v>29.3</v>
      </c>
      <c r="K104" s="351">
        <v>29.9</v>
      </c>
      <c r="L104" s="351">
        <v>30.4</v>
      </c>
      <c r="M104" s="351">
        <v>30</v>
      </c>
      <c r="N104" s="351">
        <v>29.7</v>
      </c>
      <c r="O104" s="351">
        <v>25.9</v>
      </c>
      <c r="P104" s="351">
        <v>25.4</v>
      </c>
      <c r="Q104" s="351">
        <v>25.5</v>
      </c>
      <c r="R104" s="351">
        <v>25.6</v>
      </c>
      <c r="S104" s="351">
        <v>24.1</v>
      </c>
      <c r="T104" s="349">
        <v>24.062374245472839</v>
      </c>
    </row>
    <row r="105" spans="1:20" x14ac:dyDescent="0.25">
      <c r="A105" s="666" t="s">
        <v>198</v>
      </c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7"/>
    </row>
    <row r="106" spans="1:20" ht="24" customHeight="1" thickBot="1" x14ac:dyDescent="0.3">
      <c r="A106" s="791" t="s">
        <v>319</v>
      </c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1"/>
      <c r="P106" s="791"/>
      <c r="Q106" s="791"/>
      <c r="R106" s="791"/>
      <c r="S106" s="791"/>
      <c r="T106" s="792"/>
    </row>
    <row r="107" spans="1:20" ht="15.75" thickTop="1" x14ac:dyDescent="0.25"/>
  </sheetData>
  <mergeCells count="5">
    <mergeCell ref="A3:N3"/>
    <mergeCell ref="A105:T105"/>
    <mergeCell ref="A106:T106"/>
    <mergeCell ref="A1:T1"/>
    <mergeCell ref="A2:T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100" activePane="bottomLeft" state="frozen"/>
      <selection activeCell="O25" sqref="O25"/>
      <selection pane="bottomLeft" sqref="A1:T1"/>
    </sheetView>
  </sheetViews>
  <sheetFormatPr defaultRowHeight="15" x14ac:dyDescent="0.25"/>
  <cols>
    <col min="1" max="1" width="18.140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</row>
    <row r="4" spans="1:20" x14ac:dyDescent="0.25">
      <c r="A4" s="161" t="s">
        <v>489</v>
      </c>
      <c r="B4" s="161"/>
      <c r="C4" s="161"/>
      <c r="D4" s="161"/>
      <c r="E4" s="161"/>
      <c r="F4" s="161"/>
      <c r="G4" s="161"/>
      <c r="H4" s="456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15.75" thickBot="1" x14ac:dyDescent="0.3">
      <c r="A5" s="104" t="s">
        <v>182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60"/>
      <c r="B6" s="65">
        <v>2000</v>
      </c>
      <c r="C6" s="65">
        <v>2001</v>
      </c>
      <c r="D6" s="65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65">
        <v>2013</v>
      </c>
      <c r="P6" s="65">
        <v>2014</v>
      </c>
      <c r="Q6" s="65">
        <v>2015</v>
      </c>
      <c r="R6" s="65">
        <v>2016</v>
      </c>
      <c r="S6" s="71">
        <v>2017</v>
      </c>
      <c r="T6" s="233">
        <v>2018</v>
      </c>
    </row>
    <row r="7" spans="1:20" x14ac:dyDescent="0.25">
      <c r="A7" s="144" t="s">
        <v>0</v>
      </c>
      <c r="B7" s="342">
        <v>0.34320755898526667</v>
      </c>
      <c r="C7" s="342">
        <v>0.27862259789453886</v>
      </c>
      <c r="D7" s="342">
        <v>0.35646326855480159</v>
      </c>
      <c r="E7" s="342">
        <v>0.45728231578123363</v>
      </c>
      <c r="F7" s="342">
        <v>0.38195697055531541</v>
      </c>
      <c r="G7" s="342">
        <v>0.4</v>
      </c>
      <c r="H7" s="342">
        <v>0.42502902292043138</v>
      </c>
      <c r="I7" s="342">
        <v>0.49220466527291945</v>
      </c>
      <c r="J7" s="342">
        <v>0.5305024039568571</v>
      </c>
      <c r="K7" s="342">
        <v>0.61227908263469577</v>
      </c>
      <c r="L7" s="342">
        <v>0.6</v>
      </c>
      <c r="M7" s="342">
        <v>0.62445085053977567</v>
      </c>
      <c r="N7" s="342">
        <v>0.66258835305178498</v>
      </c>
      <c r="O7" s="342">
        <v>0.7</v>
      </c>
      <c r="P7" s="342">
        <v>0.7</v>
      </c>
      <c r="Q7" s="342">
        <v>0.5</v>
      </c>
      <c r="R7" s="342">
        <v>0.6</v>
      </c>
      <c r="S7" s="342">
        <v>0.7</v>
      </c>
      <c r="T7" s="343">
        <v>0.67396401483312796</v>
      </c>
    </row>
    <row r="8" spans="1:20" ht="18" x14ac:dyDescent="0.25">
      <c r="A8" s="457" t="s">
        <v>117</v>
      </c>
      <c r="B8" s="321">
        <v>0.13542987436229326</v>
      </c>
      <c r="C8" s="321">
        <v>0.17222601201945742</v>
      </c>
      <c r="D8" s="321">
        <v>0.17454992728956811</v>
      </c>
      <c r="E8" s="321">
        <v>0.19612620594605237</v>
      </c>
      <c r="F8" s="321">
        <v>0.23587343014050272</v>
      </c>
      <c r="G8" s="321">
        <v>0.2</v>
      </c>
      <c r="H8" s="321">
        <v>0.18324517548988381</v>
      </c>
      <c r="I8" s="321">
        <v>0.21717388067499241</v>
      </c>
      <c r="J8" s="321">
        <v>0.23580016059927114</v>
      </c>
      <c r="K8" s="321">
        <v>0.27782475537152085</v>
      </c>
      <c r="L8" s="321">
        <v>0.3</v>
      </c>
      <c r="M8" s="321">
        <v>0.29021495387526075</v>
      </c>
      <c r="N8" s="321">
        <v>0.3032885641037798</v>
      </c>
      <c r="O8" s="321">
        <v>0.4</v>
      </c>
      <c r="P8" s="321">
        <v>0.3</v>
      </c>
      <c r="Q8" s="321">
        <v>0.3</v>
      </c>
      <c r="R8" s="321">
        <v>0.3</v>
      </c>
      <c r="S8" s="321">
        <v>0.4</v>
      </c>
      <c r="T8" s="344">
        <v>0.33763592669849934</v>
      </c>
    </row>
    <row r="9" spans="1:20" x14ac:dyDescent="0.25">
      <c r="A9" s="455" t="s">
        <v>1</v>
      </c>
      <c r="B9" s="322">
        <v>4.2368460159419238E-2</v>
      </c>
      <c r="C9" s="322">
        <v>0.38804920476363852</v>
      </c>
      <c r="D9" s="322">
        <v>0.37332355726636729</v>
      </c>
      <c r="E9" s="322">
        <v>0.37814280522491833</v>
      </c>
      <c r="F9" s="322">
        <v>0.32133845986647125</v>
      </c>
      <c r="G9" s="322">
        <v>0.3</v>
      </c>
      <c r="H9" s="322">
        <v>0.27774882604641732</v>
      </c>
      <c r="I9" s="322">
        <v>0.33403831113754778</v>
      </c>
      <c r="J9" s="322">
        <v>0.47701392495195055</v>
      </c>
      <c r="K9" s="322">
        <v>0.51434327050113149</v>
      </c>
      <c r="L9" s="322">
        <v>0.3</v>
      </c>
      <c r="M9" s="322">
        <v>0.35302470678168624</v>
      </c>
      <c r="N9" s="322">
        <v>0.39349612279967083</v>
      </c>
      <c r="O9" s="322">
        <v>0.4</v>
      </c>
      <c r="P9" s="322">
        <v>0.3</v>
      </c>
      <c r="Q9" s="322">
        <v>0.1</v>
      </c>
      <c r="R9" s="322">
        <v>0.1</v>
      </c>
      <c r="S9" s="322">
        <v>0.2</v>
      </c>
      <c r="T9" s="345">
        <v>0.14460094670363396</v>
      </c>
    </row>
    <row r="10" spans="1:20" x14ac:dyDescent="0.25">
      <c r="A10" s="455" t="s">
        <v>2</v>
      </c>
      <c r="B10" s="322">
        <v>4.3897403537170469E-2</v>
      </c>
      <c r="C10" s="322">
        <v>1.8427204013035541E-2</v>
      </c>
      <c r="D10" s="322">
        <v>5.9019533779408585E-2</v>
      </c>
      <c r="E10" s="322">
        <v>9.2416490316359068E-2</v>
      </c>
      <c r="F10" s="322">
        <v>8.8591954118693236E-2</v>
      </c>
      <c r="G10" s="322">
        <v>0.1</v>
      </c>
      <c r="H10" s="322">
        <v>6.5446510437422431E-2</v>
      </c>
      <c r="I10" s="322">
        <v>3.0189454887640632E-2</v>
      </c>
      <c r="J10" s="322">
        <v>2.1655637153430191E-2</v>
      </c>
      <c r="K10" s="322">
        <v>1.4477427801697007E-2</v>
      </c>
      <c r="L10" s="322">
        <v>0</v>
      </c>
      <c r="M10" s="322">
        <v>8.1886162783511518E-2</v>
      </c>
      <c r="N10" s="322">
        <v>8.0992447836279111E-2</v>
      </c>
      <c r="O10" s="322">
        <v>0.3</v>
      </c>
      <c r="P10" s="322">
        <v>0.3</v>
      </c>
      <c r="Q10" s="322">
        <v>0.2</v>
      </c>
      <c r="R10" s="322">
        <v>0.2</v>
      </c>
      <c r="S10" s="322">
        <v>0.3</v>
      </c>
      <c r="T10" s="345">
        <v>0.25822653851288208</v>
      </c>
    </row>
    <row r="11" spans="1:20" x14ac:dyDescent="0.25">
      <c r="A11" s="455" t="s">
        <v>3</v>
      </c>
      <c r="B11" s="322">
        <v>2.3052027820157785E-2</v>
      </c>
      <c r="C11" s="322">
        <v>1.3510876255385586E-2</v>
      </c>
      <c r="D11" s="322">
        <v>1.2842759819484557E-2</v>
      </c>
      <c r="E11" s="322">
        <v>1.159148055900658E-2</v>
      </c>
      <c r="F11" s="322">
        <v>1.088225692126246E-2</v>
      </c>
      <c r="G11" s="322">
        <v>0</v>
      </c>
      <c r="H11" s="322">
        <v>7.5258483946786473E-3</v>
      </c>
      <c r="I11" s="322">
        <v>4.7118719060383785E-2</v>
      </c>
      <c r="J11" s="322">
        <v>0.1246641468190719</v>
      </c>
      <c r="K11" s="322">
        <v>0.16217004848267194</v>
      </c>
      <c r="L11" s="322">
        <v>0.2</v>
      </c>
      <c r="M11" s="322">
        <v>0.26364087777872275</v>
      </c>
      <c r="N11" s="322">
        <v>0.36772513084079494</v>
      </c>
      <c r="O11" s="322">
        <v>0.4</v>
      </c>
      <c r="P11" s="322">
        <v>0.4</v>
      </c>
      <c r="Q11" s="322">
        <v>0.4</v>
      </c>
      <c r="R11" s="322">
        <v>0.5</v>
      </c>
      <c r="S11" s="322">
        <v>0.6</v>
      </c>
      <c r="T11" s="345">
        <v>0.54761496459664527</v>
      </c>
    </row>
    <row r="12" spans="1:20" x14ac:dyDescent="0.25">
      <c r="A12" s="455" t="s">
        <v>4</v>
      </c>
      <c r="B12" s="322">
        <v>4.4403258813081589E-2</v>
      </c>
      <c r="C12" s="322">
        <v>5.8186188196190133E-2</v>
      </c>
      <c r="D12" s="322">
        <v>5.8309147576690631E-2</v>
      </c>
      <c r="E12" s="322">
        <v>5.7485971568551099E-2</v>
      </c>
      <c r="F12" s="322">
        <v>5.6777804640395023E-2</v>
      </c>
      <c r="G12" s="322">
        <v>0.1</v>
      </c>
      <c r="H12" s="322">
        <v>5.6080356920316043E-2</v>
      </c>
      <c r="I12" s="322">
        <v>0.26743919088253176</v>
      </c>
      <c r="J12" s="322">
        <v>0.25312755255578001</v>
      </c>
      <c r="K12" s="322">
        <v>0.32092871389974909</v>
      </c>
      <c r="L12" s="322">
        <v>0.3</v>
      </c>
      <c r="M12" s="322">
        <v>0.24588458659118123</v>
      </c>
      <c r="N12" s="322">
        <v>0.18050192739346199</v>
      </c>
      <c r="O12" s="322">
        <v>0.2</v>
      </c>
      <c r="P12" s="322">
        <v>0.2</v>
      </c>
      <c r="Q12" s="322">
        <v>0.2</v>
      </c>
      <c r="R12" s="322">
        <v>0.3</v>
      </c>
      <c r="S12" s="322">
        <v>0.3</v>
      </c>
      <c r="T12" s="345">
        <v>0.23084349789150482</v>
      </c>
    </row>
    <row r="13" spans="1:20" x14ac:dyDescent="0.25">
      <c r="A13" s="455" t="s">
        <v>5</v>
      </c>
      <c r="B13" s="322">
        <v>4.3356897463002114E-2</v>
      </c>
      <c r="C13" s="322">
        <v>5.2822466601227809E-2</v>
      </c>
      <c r="D13" s="322">
        <v>0</v>
      </c>
      <c r="E13" s="322">
        <v>0</v>
      </c>
      <c r="F13" s="322">
        <v>0</v>
      </c>
      <c r="G13" s="322" t="s">
        <v>96</v>
      </c>
      <c r="H13" s="322">
        <v>0</v>
      </c>
      <c r="I13" s="322">
        <v>1.2877056304928695E-2</v>
      </c>
      <c r="J13" s="322">
        <v>3.7589024004990541E-2</v>
      </c>
      <c r="K13" s="322">
        <v>7.7462103155686912E-2</v>
      </c>
      <c r="L13" s="322">
        <v>0.4</v>
      </c>
      <c r="M13" s="322">
        <v>0.36925537419445886</v>
      </c>
      <c r="N13" s="322">
        <v>0.37587688376640321</v>
      </c>
      <c r="O13" s="322">
        <v>0.4</v>
      </c>
      <c r="P13" s="322">
        <v>0.4</v>
      </c>
      <c r="Q13" s="322">
        <v>0.4</v>
      </c>
      <c r="R13" s="322">
        <v>0.4</v>
      </c>
      <c r="S13" s="322">
        <v>0.5</v>
      </c>
      <c r="T13" s="345">
        <v>0.46083000732775137</v>
      </c>
    </row>
    <row r="14" spans="1:20" x14ac:dyDescent="0.25">
      <c r="A14" s="455" t="s">
        <v>6</v>
      </c>
      <c r="B14" s="322">
        <v>8.4052321434250649E-2</v>
      </c>
      <c r="C14" s="322">
        <v>8.8740737403995573E-2</v>
      </c>
      <c r="D14" s="322">
        <v>8.3954807305854501E-2</v>
      </c>
      <c r="E14" s="322">
        <v>9.2475314350328047E-2</v>
      </c>
      <c r="F14" s="322">
        <v>0.24238167091593391</v>
      </c>
      <c r="G14" s="322">
        <v>0.3</v>
      </c>
      <c r="H14" s="322">
        <v>0.95631857923263874</v>
      </c>
      <c r="I14" s="322">
        <v>0.94244969753451791</v>
      </c>
      <c r="J14" s="322">
        <v>0.89846633314196667</v>
      </c>
      <c r="K14" s="322">
        <v>0.86724055820356738</v>
      </c>
      <c r="L14" s="322">
        <v>0.9</v>
      </c>
      <c r="M14" s="322">
        <v>0.89260626402515775</v>
      </c>
      <c r="N14" s="322">
        <v>0.85100588896075169</v>
      </c>
      <c r="O14" s="322">
        <v>0.8</v>
      </c>
      <c r="P14" s="322">
        <v>0.7</v>
      </c>
      <c r="Q14" s="322">
        <v>0.7</v>
      </c>
      <c r="R14" s="322">
        <v>0.6</v>
      </c>
      <c r="S14" s="322">
        <v>0.6</v>
      </c>
      <c r="T14" s="345">
        <v>0.56852382243800481</v>
      </c>
    </row>
    <row r="15" spans="1:20" x14ac:dyDescent="0.25">
      <c r="A15" s="455" t="s">
        <v>7</v>
      </c>
      <c r="B15" s="322">
        <v>0.12171582428661004</v>
      </c>
      <c r="C15" s="322">
        <v>0.27791922550721787</v>
      </c>
      <c r="D15" s="322">
        <v>0.28367585468004286</v>
      </c>
      <c r="E15" s="322">
        <v>0.27189545649975472</v>
      </c>
      <c r="F15" s="322">
        <v>0.26333867643691322</v>
      </c>
      <c r="G15" s="322">
        <v>0.4</v>
      </c>
      <c r="H15" s="322">
        <v>0.15196753258362683</v>
      </c>
      <c r="I15" s="322">
        <v>0.33479299845946703</v>
      </c>
      <c r="J15" s="322">
        <v>0.67115325787702662</v>
      </c>
      <c r="K15" s="322">
        <v>0.90721899224806213</v>
      </c>
      <c r="L15" s="322">
        <v>0.9</v>
      </c>
      <c r="M15" s="322">
        <v>0.8710967250571211</v>
      </c>
      <c r="N15" s="322">
        <v>0.88346108873587104</v>
      </c>
      <c r="O15" s="322">
        <v>0.9</v>
      </c>
      <c r="P15" s="322">
        <v>1.1000000000000001</v>
      </c>
      <c r="Q15" s="322">
        <v>0.6</v>
      </c>
      <c r="R15" s="322">
        <v>0.9</v>
      </c>
      <c r="S15" s="322">
        <v>1</v>
      </c>
      <c r="T15" s="345">
        <v>0.80936736584954938</v>
      </c>
    </row>
    <row r="16" spans="1:20" x14ac:dyDescent="0.25">
      <c r="A16" s="455" t="s">
        <v>8</v>
      </c>
      <c r="B16" s="322">
        <v>0.15197510935024972</v>
      </c>
      <c r="C16" s="322">
        <v>0.27932538000363349</v>
      </c>
      <c r="D16" s="322">
        <v>0.2670533730083996</v>
      </c>
      <c r="E16" s="322">
        <v>0.18822826411711979</v>
      </c>
      <c r="F16" s="322">
        <v>0.18691519738762002</v>
      </c>
      <c r="G16" s="322">
        <v>0.2</v>
      </c>
      <c r="H16" s="322">
        <v>0.34660167885188192</v>
      </c>
      <c r="I16" s="322">
        <v>0.35381002959073837</v>
      </c>
      <c r="J16" s="322">
        <v>0.20576131687242799</v>
      </c>
      <c r="K16" s="322">
        <v>0.19634718843162113</v>
      </c>
      <c r="L16" s="322">
        <v>0.2</v>
      </c>
      <c r="M16" s="322">
        <v>0.17069973685166293</v>
      </c>
      <c r="N16" s="322">
        <v>0.21767466110531805</v>
      </c>
      <c r="O16" s="322">
        <v>0.2</v>
      </c>
      <c r="P16" s="322">
        <v>0.2</v>
      </c>
      <c r="Q16" s="322">
        <v>0.1</v>
      </c>
      <c r="R16" s="322">
        <v>0.1</v>
      </c>
      <c r="S16" s="322">
        <v>0.1</v>
      </c>
      <c r="T16" s="345">
        <v>0.12146637867603426</v>
      </c>
    </row>
    <row r="17" spans="1:20" x14ac:dyDescent="0.25">
      <c r="A17" s="455" t="s">
        <v>9</v>
      </c>
      <c r="B17" s="322">
        <v>9.4735632092785432E-2</v>
      </c>
      <c r="C17" s="322">
        <v>0.11851770724952869</v>
      </c>
      <c r="D17" s="322">
        <v>7.4808303721713112E-2</v>
      </c>
      <c r="E17" s="322">
        <v>7.1333712767975718E-2</v>
      </c>
      <c r="F17" s="322">
        <v>5.554242052367496E-2</v>
      </c>
      <c r="G17" s="322">
        <v>0.1</v>
      </c>
      <c r="H17" s="322">
        <v>0.13400371309479953</v>
      </c>
      <c r="I17" s="322">
        <v>0.16887000150029136</v>
      </c>
      <c r="J17" s="322">
        <v>0.20304082692991329</v>
      </c>
      <c r="K17" s="322">
        <v>0.28029351934528801</v>
      </c>
      <c r="L17" s="322">
        <v>0.4</v>
      </c>
      <c r="M17" s="322">
        <v>0.28829477404365322</v>
      </c>
      <c r="N17" s="322">
        <v>0.34390671570701081</v>
      </c>
      <c r="O17" s="322">
        <v>0.4</v>
      </c>
      <c r="P17" s="322">
        <v>0.4</v>
      </c>
      <c r="Q17" s="322">
        <v>0.4</v>
      </c>
      <c r="R17" s="322">
        <v>0.6</v>
      </c>
      <c r="S17" s="322">
        <v>0.6</v>
      </c>
      <c r="T17" s="345">
        <v>0.58928179963238392</v>
      </c>
    </row>
    <row r="18" spans="1:20" x14ac:dyDescent="0.25">
      <c r="A18" s="455" t="s">
        <v>10</v>
      </c>
      <c r="B18" s="322">
        <v>0.10485142434259766</v>
      </c>
      <c r="C18" s="322">
        <v>2.8815334674407209E-2</v>
      </c>
      <c r="D18" s="322">
        <v>3.7135968041846927E-2</v>
      </c>
      <c r="E18" s="322">
        <v>2.9563100075945471E-2</v>
      </c>
      <c r="F18" s="322">
        <v>2.686675160838721E-2</v>
      </c>
      <c r="G18" s="322">
        <v>0</v>
      </c>
      <c r="H18" s="322">
        <v>1.2925380381717923E-2</v>
      </c>
      <c r="I18" s="322">
        <v>1.8952771236745457E-2</v>
      </c>
      <c r="J18" s="322">
        <v>3.7462233088212699E-2</v>
      </c>
      <c r="K18" s="322">
        <v>0.1045950399157972</v>
      </c>
      <c r="L18" s="322">
        <v>0.1</v>
      </c>
      <c r="M18" s="322">
        <v>0.11046208956121506</v>
      </c>
      <c r="N18" s="322">
        <v>0.16479547695696417</v>
      </c>
      <c r="O18" s="322">
        <v>0.3</v>
      </c>
      <c r="P18" s="322">
        <v>0.3</v>
      </c>
      <c r="Q18" s="322">
        <v>0.1</v>
      </c>
      <c r="R18" s="322">
        <v>0.2</v>
      </c>
      <c r="S18" s="322">
        <v>0.3</v>
      </c>
      <c r="T18" s="345">
        <v>0.25855025754005972</v>
      </c>
    </row>
    <row r="19" spans="1:20" x14ac:dyDescent="0.25">
      <c r="A19" s="455" t="s">
        <v>11</v>
      </c>
      <c r="B19" s="322">
        <v>0.16649229973113747</v>
      </c>
      <c r="C19" s="322">
        <v>9.3522456523191355E-2</v>
      </c>
      <c r="D19" s="322">
        <v>0.10850850629183255</v>
      </c>
      <c r="E19" s="322">
        <v>0.11869041214413675</v>
      </c>
      <c r="F19" s="322">
        <v>0.57723300917652476</v>
      </c>
      <c r="G19" s="322">
        <v>0.1</v>
      </c>
      <c r="H19" s="322">
        <v>0.10474419931011411</v>
      </c>
      <c r="I19" s="322">
        <v>0.10159378611551588</v>
      </c>
      <c r="J19" s="322">
        <v>9.9600010595745816E-2</v>
      </c>
      <c r="K19" s="322">
        <v>0.24592731829573938</v>
      </c>
      <c r="L19" s="322">
        <v>0.2</v>
      </c>
      <c r="M19" s="322">
        <v>0.22703316305846102</v>
      </c>
      <c r="N19" s="322">
        <v>0.26934414700205001</v>
      </c>
      <c r="O19" s="322">
        <v>0.3</v>
      </c>
      <c r="P19" s="322">
        <v>0.4</v>
      </c>
      <c r="Q19" s="322">
        <v>0.3</v>
      </c>
      <c r="R19" s="322">
        <v>0.4</v>
      </c>
      <c r="S19" s="322">
        <v>0.6</v>
      </c>
      <c r="T19" s="345">
        <v>0.51655179886278524</v>
      </c>
    </row>
    <row r="20" spans="1:20" x14ac:dyDescent="0.25">
      <c r="A20" s="455" t="s">
        <v>12</v>
      </c>
      <c r="B20" s="322">
        <v>0.16988487266218696</v>
      </c>
      <c r="C20" s="322">
        <v>0.34925637963756689</v>
      </c>
      <c r="D20" s="322">
        <v>0.3609868695174428</v>
      </c>
      <c r="E20" s="322">
        <v>0.36741360641597387</v>
      </c>
      <c r="F20" s="322">
        <v>0.15982001135850649</v>
      </c>
      <c r="G20" s="322">
        <v>0.1</v>
      </c>
      <c r="H20" s="322">
        <v>0.14104271884772374</v>
      </c>
      <c r="I20" s="322">
        <v>0.29742107371097221</v>
      </c>
      <c r="J20" s="322">
        <v>0.30960601520258108</v>
      </c>
      <c r="K20" s="322">
        <v>0.59685166690445612</v>
      </c>
      <c r="L20" s="322">
        <v>0.6</v>
      </c>
      <c r="M20" s="322">
        <v>0.60989345913283155</v>
      </c>
      <c r="N20" s="322">
        <v>0.57095608180980328</v>
      </c>
      <c r="O20" s="322">
        <v>0.6</v>
      </c>
      <c r="P20" s="322">
        <v>0.6</v>
      </c>
      <c r="Q20" s="322">
        <v>0.5</v>
      </c>
      <c r="R20" s="322">
        <v>0.6</v>
      </c>
      <c r="S20" s="322">
        <v>0.6</v>
      </c>
      <c r="T20" s="345">
        <v>0.460405209507812</v>
      </c>
    </row>
    <row r="21" spans="1:20" x14ac:dyDescent="0.25">
      <c r="A21" s="455" t="s">
        <v>13</v>
      </c>
      <c r="B21" s="322">
        <v>0.23710754799585607</v>
      </c>
      <c r="C21" s="322">
        <v>0.12216389819387369</v>
      </c>
      <c r="D21" s="322">
        <v>0.12690736191321425</v>
      </c>
      <c r="E21" s="322">
        <v>0.12500850397986257</v>
      </c>
      <c r="F21" s="322">
        <v>8.4599876256897411E-2</v>
      </c>
      <c r="G21" s="322">
        <v>0.1</v>
      </c>
      <c r="H21" s="322">
        <v>9.2457520905672788E-2</v>
      </c>
      <c r="I21" s="322">
        <v>0.10683674538989364</v>
      </c>
      <c r="J21" s="322">
        <v>0.30898853713113228</v>
      </c>
      <c r="K21" s="322">
        <v>0.25414333684197887</v>
      </c>
      <c r="L21" s="322">
        <v>0.3</v>
      </c>
      <c r="M21" s="322">
        <v>0.30093765838824121</v>
      </c>
      <c r="N21" s="322">
        <v>0.41030986820705956</v>
      </c>
      <c r="O21" s="322">
        <v>0.3</v>
      </c>
      <c r="P21" s="322">
        <v>0.3</v>
      </c>
      <c r="Q21" s="322">
        <v>0.3</v>
      </c>
      <c r="R21" s="322">
        <v>0.3</v>
      </c>
      <c r="S21" s="322">
        <v>0.3</v>
      </c>
      <c r="T21" s="345">
        <v>0.33948235954268074</v>
      </c>
    </row>
    <row r="22" spans="1:20" x14ac:dyDescent="0.25">
      <c r="A22" s="455" t="s">
        <v>14</v>
      </c>
      <c r="B22" s="322">
        <v>0.22039752732645215</v>
      </c>
      <c r="C22" s="322">
        <v>0.27390055427438609</v>
      </c>
      <c r="D22" s="322">
        <v>0.2585794991427528</v>
      </c>
      <c r="E22" s="322">
        <v>0.25821305374908565</v>
      </c>
      <c r="F22" s="322">
        <v>0.25812419212661919</v>
      </c>
      <c r="G22" s="322">
        <v>0.1</v>
      </c>
      <c r="H22" s="322">
        <v>5.1700030158350924E-2</v>
      </c>
      <c r="I22" s="322">
        <v>6.4624632106763016E-2</v>
      </c>
      <c r="J22" s="322">
        <v>6.0937277029346322E-2</v>
      </c>
      <c r="K22" s="322">
        <v>0.32680366050821619</v>
      </c>
      <c r="L22" s="322">
        <v>0.3</v>
      </c>
      <c r="M22" s="322">
        <v>0.36158676765510411</v>
      </c>
      <c r="N22" s="322">
        <v>0.38325438789064975</v>
      </c>
      <c r="O22" s="322">
        <v>0.3</v>
      </c>
      <c r="P22" s="322">
        <v>0.4</v>
      </c>
      <c r="Q22" s="322">
        <v>0.1</v>
      </c>
      <c r="R22" s="322">
        <v>0.3</v>
      </c>
      <c r="S22" s="322">
        <v>0.3</v>
      </c>
      <c r="T22" s="345">
        <v>0.19306634000487358</v>
      </c>
    </row>
    <row r="23" spans="1:20" x14ac:dyDescent="0.25">
      <c r="A23" s="455" t="s">
        <v>15</v>
      </c>
      <c r="B23" s="322">
        <v>0.22217920529763058</v>
      </c>
      <c r="C23" s="322">
        <v>0.30339160788933101</v>
      </c>
      <c r="D23" s="322">
        <v>0.42481028165658991</v>
      </c>
      <c r="E23" s="322">
        <v>0.51602850012985402</v>
      </c>
      <c r="F23" s="322">
        <v>0.36942400640334944</v>
      </c>
      <c r="G23" s="322">
        <v>0.5</v>
      </c>
      <c r="H23" s="322">
        <v>0.47333160275493358</v>
      </c>
      <c r="I23" s="322">
        <v>0.57195087243032605</v>
      </c>
      <c r="J23" s="322">
        <v>0.62485201947491742</v>
      </c>
      <c r="K23" s="322">
        <v>0.61758347216156917</v>
      </c>
      <c r="L23" s="322">
        <v>0.7</v>
      </c>
      <c r="M23" s="322">
        <v>0.59219203376417828</v>
      </c>
      <c r="N23" s="322">
        <v>0.64953765276308761</v>
      </c>
      <c r="O23" s="322">
        <v>0.6</v>
      </c>
      <c r="P23" s="322">
        <v>0.6</v>
      </c>
      <c r="Q23" s="322">
        <v>2.8</v>
      </c>
      <c r="R23" s="322">
        <v>0.6</v>
      </c>
      <c r="S23" s="322">
        <v>0.6</v>
      </c>
      <c r="T23" s="345">
        <v>0.6644284745229504</v>
      </c>
    </row>
    <row r="24" spans="1:20" x14ac:dyDescent="0.25">
      <c r="A24" s="455" t="s">
        <v>16</v>
      </c>
      <c r="B24" s="322">
        <v>2.524414102694263E-2</v>
      </c>
      <c r="C24" s="322">
        <v>1.0700078359849177</v>
      </c>
      <c r="D24" s="322">
        <v>1.0213422891501003</v>
      </c>
      <c r="E24" s="322">
        <v>1.0410961860645809</v>
      </c>
      <c r="F24" s="322">
        <v>0.83754117239657566</v>
      </c>
      <c r="G24" s="322">
        <v>0.9</v>
      </c>
      <c r="H24" s="322">
        <v>0.90447527661137084</v>
      </c>
      <c r="I24" s="322">
        <v>0.87685755350149652</v>
      </c>
      <c r="J24" s="322">
        <v>0.84176177622126913</v>
      </c>
      <c r="K24" s="322">
        <v>0.82184524314636109</v>
      </c>
      <c r="L24" s="322">
        <v>1</v>
      </c>
      <c r="M24" s="322">
        <v>1.0218464598511516</v>
      </c>
      <c r="N24" s="322">
        <v>0.95681393776562451</v>
      </c>
      <c r="O24" s="322">
        <v>1.3</v>
      </c>
      <c r="P24" s="322">
        <v>1.2</v>
      </c>
      <c r="Q24" s="322">
        <v>0.8</v>
      </c>
      <c r="R24" s="322">
        <v>1.1000000000000001</v>
      </c>
      <c r="S24" s="322">
        <v>1.5</v>
      </c>
      <c r="T24" s="345">
        <v>1.7097616066099455</v>
      </c>
    </row>
    <row r="25" spans="1:20" x14ac:dyDescent="0.25">
      <c r="A25" s="455" t="s">
        <v>17</v>
      </c>
      <c r="B25" s="322">
        <v>0.53024454822675471</v>
      </c>
      <c r="C25" s="322">
        <v>0.15469866785326919</v>
      </c>
      <c r="D25" s="322">
        <v>0.16829489966237349</v>
      </c>
      <c r="E25" s="322">
        <v>0.48323457842422912</v>
      </c>
      <c r="F25" s="322">
        <v>0.49381535540362403</v>
      </c>
      <c r="G25" s="322">
        <v>0.5</v>
      </c>
      <c r="H25" s="322">
        <v>0.49096978285837095</v>
      </c>
      <c r="I25" s="322">
        <v>0.59102321308343642</v>
      </c>
      <c r="J25" s="322">
        <v>0.59026683475154962</v>
      </c>
      <c r="K25" s="322">
        <v>0.57977789247814471</v>
      </c>
      <c r="L25" s="322">
        <v>0.7</v>
      </c>
      <c r="M25" s="322">
        <v>0.64964573505974821</v>
      </c>
      <c r="N25" s="322">
        <v>0.59904494577583134</v>
      </c>
      <c r="O25" s="322">
        <v>0.8</v>
      </c>
      <c r="P25" s="322">
        <v>0.7</v>
      </c>
      <c r="Q25" s="322">
        <v>0.6</v>
      </c>
      <c r="R25" s="322">
        <v>0.7</v>
      </c>
      <c r="S25" s="322">
        <v>0.8</v>
      </c>
      <c r="T25" s="345">
        <v>0.82835771837209482</v>
      </c>
    </row>
    <row r="26" spans="1:20" x14ac:dyDescent="0.25">
      <c r="A26" s="455" t="s">
        <v>18</v>
      </c>
      <c r="B26" s="322">
        <v>0.16994157684169117</v>
      </c>
      <c r="C26" s="322">
        <v>0.11797140203165883</v>
      </c>
      <c r="D26" s="322">
        <v>0.11771955635680392</v>
      </c>
      <c r="E26" s="322">
        <v>0.15353271240612962</v>
      </c>
      <c r="F26" s="322">
        <v>0.3748658319325533</v>
      </c>
      <c r="G26" s="322">
        <v>0.1</v>
      </c>
      <c r="H26" s="322">
        <v>0.12460883291659142</v>
      </c>
      <c r="I26" s="322">
        <v>0.12730167908757059</v>
      </c>
      <c r="J26" s="322">
        <v>0.12360857630808834</v>
      </c>
      <c r="K26" s="322">
        <v>0.1133608838597652</v>
      </c>
      <c r="L26" s="322">
        <v>0.1</v>
      </c>
      <c r="M26" s="322">
        <v>0.10752090594975039</v>
      </c>
      <c r="N26" s="322">
        <v>9.5512515911526721E-2</v>
      </c>
      <c r="O26" s="322">
        <v>0.1</v>
      </c>
      <c r="P26" s="322">
        <v>0.1</v>
      </c>
      <c r="Q26" s="322">
        <v>0</v>
      </c>
      <c r="R26" s="322">
        <v>0</v>
      </c>
      <c r="S26" s="322">
        <v>0</v>
      </c>
      <c r="T26" s="345" t="s">
        <v>96</v>
      </c>
    </row>
    <row r="27" spans="1:20" ht="18" x14ac:dyDescent="0.25">
      <c r="A27" s="457" t="s">
        <v>186</v>
      </c>
      <c r="B27" s="321">
        <v>0.3035541113135255</v>
      </c>
      <c r="C27" s="321">
        <v>0.22599669953992574</v>
      </c>
      <c r="D27" s="321">
        <v>0.32701933028455421</v>
      </c>
      <c r="E27" s="321">
        <v>0.36904479469726892</v>
      </c>
      <c r="F27" s="321">
        <v>0.30362690451100044</v>
      </c>
      <c r="G27" s="321">
        <v>0.4</v>
      </c>
      <c r="H27" s="321">
        <v>0.47768065690875605</v>
      </c>
      <c r="I27" s="321">
        <v>0.57155199212961172</v>
      </c>
      <c r="J27" s="321">
        <v>0.5811422381063267</v>
      </c>
      <c r="K27" s="321">
        <v>0.66668138035788738</v>
      </c>
      <c r="L27" s="321">
        <v>0.7</v>
      </c>
      <c r="M27" s="321">
        <v>0.67248784986760124</v>
      </c>
      <c r="N27" s="321">
        <v>0.74810515675652056</v>
      </c>
      <c r="O27" s="321">
        <v>0.8</v>
      </c>
      <c r="P27" s="321">
        <v>0.7</v>
      </c>
      <c r="Q27" s="321">
        <v>0.6</v>
      </c>
      <c r="R27" s="321">
        <v>0.7</v>
      </c>
      <c r="S27" s="321">
        <v>0.9</v>
      </c>
      <c r="T27" s="344">
        <v>1.0136047092063025</v>
      </c>
    </row>
    <row r="28" spans="1:20" x14ac:dyDescent="0.25">
      <c r="A28" s="455" t="s">
        <v>19</v>
      </c>
      <c r="B28" s="322">
        <v>0.11493497964008932</v>
      </c>
      <c r="C28" s="322">
        <v>0.11379242691779477</v>
      </c>
      <c r="D28" s="322">
        <v>0.11328198751293954</v>
      </c>
      <c r="E28" s="322">
        <v>0.11267167861374983</v>
      </c>
      <c r="F28" s="322">
        <v>0.11202389843166542</v>
      </c>
      <c r="G28" s="322">
        <v>0.1</v>
      </c>
      <c r="H28" s="322">
        <v>0.8080872301872396</v>
      </c>
      <c r="I28" s="322">
        <v>0.80131089745579132</v>
      </c>
      <c r="J28" s="322">
        <v>0.96438302243051588</v>
      </c>
      <c r="K28" s="322">
        <v>1.0456093578980195</v>
      </c>
      <c r="L28" s="322">
        <v>1.3</v>
      </c>
      <c r="M28" s="322">
        <v>1.2772578006813682</v>
      </c>
      <c r="N28" s="322">
        <v>1.336474645843327</v>
      </c>
      <c r="O28" s="322">
        <v>1.2</v>
      </c>
      <c r="P28" s="322">
        <v>1.3</v>
      </c>
      <c r="Q28" s="322">
        <v>1.6</v>
      </c>
      <c r="R28" s="322">
        <v>1.1000000000000001</v>
      </c>
      <c r="S28" s="322">
        <v>2.6</v>
      </c>
      <c r="T28" s="345">
        <v>3.8082998242276851</v>
      </c>
    </row>
    <row r="29" spans="1:20" x14ac:dyDescent="0.25">
      <c r="A29" s="455" t="s">
        <v>20</v>
      </c>
      <c r="B29" s="322">
        <v>0.43658451706792367</v>
      </c>
      <c r="C29" s="322">
        <v>4.0481277409198248E-2</v>
      </c>
      <c r="D29" s="322">
        <v>0.23234347209401804</v>
      </c>
      <c r="E29" s="322">
        <v>0.55654885934370257</v>
      </c>
      <c r="F29" s="322">
        <v>0.61172694528717808</v>
      </c>
      <c r="G29" s="322">
        <v>0.9</v>
      </c>
      <c r="H29" s="322">
        <v>0.84079112224807584</v>
      </c>
      <c r="I29" s="322">
        <v>1.2368081966409108</v>
      </c>
      <c r="J29" s="322">
        <v>1.1843915863966976</v>
      </c>
      <c r="K29" s="322">
        <v>1.8033931910866774</v>
      </c>
      <c r="L29" s="322">
        <v>1.8</v>
      </c>
      <c r="M29" s="322">
        <v>1.9091705804363948</v>
      </c>
      <c r="N29" s="322">
        <v>2.0775288247045864</v>
      </c>
      <c r="O29" s="322">
        <v>1.7</v>
      </c>
      <c r="P29" s="322">
        <v>1.7</v>
      </c>
      <c r="Q29" s="322">
        <v>0.8</v>
      </c>
      <c r="R29" s="322">
        <v>1.4</v>
      </c>
      <c r="S29" s="322">
        <v>1.7</v>
      </c>
      <c r="T29" s="345">
        <v>2.3062143424720309</v>
      </c>
    </row>
    <row r="30" spans="1:20" x14ac:dyDescent="0.25">
      <c r="A30" s="455" t="s">
        <v>21</v>
      </c>
      <c r="B30" s="322">
        <v>0.9164702801780571</v>
      </c>
      <c r="C30" s="322">
        <v>9.9139214465527981E-2</v>
      </c>
      <c r="D30" s="322">
        <v>0.3616612125096994</v>
      </c>
      <c r="E30" s="322">
        <v>0.52142630979729054</v>
      </c>
      <c r="F30" s="322">
        <v>0.45665448921362101</v>
      </c>
      <c r="G30" s="322">
        <v>0.6</v>
      </c>
      <c r="H30" s="322">
        <v>0.52061558064066571</v>
      </c>
      <c r="I30" s="322">
        <v>0.73764842825157206</v>
      </c>
      <c r="J30" s="322">
        <v>0.83373081471704769</v>
      </c>
      <c r="K30" s="322">
        <v>1.037117903930131</v>
      </c>
      <c r="L30" s="322">
        <v>1.1000000000000001</v>
      </c>
      <c r="M30" s="322">
        <v>1.2649569324632297</v>
      </c>
      <c r="N30" s="322">
        <v>1.5720560525283442</v>
      </c>
      <c r="O30" s="322">
        <v>2.1</v>
      </c>
      <c r="P30" s="322">
        <v>2.5</v>
      </c>
      <c r="Q30" s="322">
        <v>1.5</v>
      </c>
      <c r="R30" s="322">
        <v>2.5</v>
      </c>
      <c r="S30" s="322">
        <v>3.1</v>
      </c>
      <c r="T30" s="345">
        <v>3.2212316024668195</v>
      </c>
    </row>
    <row r="31" spans="1:20" x14ac:dyDescent="0.25">
      <c r="A31" s="99" t="s">
        <v>22</v>
      </c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45"/>
    </row>
    <row r="32" spans="1:20" ht="19.5" x14ac:dyDescent="0.25">
      <c r="A32" s="100" t="s">
        <v>23</v>
      </c>
      <c r="B32" s="322">
        <v>0.5360493165371214</v>
      </c>
      <c r="C32" s="322">
        <v>7.6706724622858602E-2</v>
      </c>
      <c r="D32" s="322">
        <v>8.8764899822470184E-2</v>
      </c>
      <c r="E32" s="322">
        <v>8.9013224821973547E-2</v>
      </c>
      <c r="F32" s="322">
        <v>0</v>
      </c>
      <c r="G32" s="322">
        <v>0.1</v>
      </c>
      <c r="H32" s="322">
        <v>9.4842916419679915E-2</v>
      </c>
      <c r="I32" s="322">
        <v>9.1126551999088742E-2</v>
      </c>
      <c r="J32" s="322">
        <v>8.7336244541484712E-2</v>
      </c>
      <c r="K32" s="322" t="s">
        <v>103</v>
      </c>
      <c r="L32" s="322">
        <v>0.7</v>
      </c>
      <c r="M32" s="322">
        <v>0.57896429720167264</v>
      </c>
      <c r="N32" s="322">
        <v>2.1408691928923144E-2</v>
      </c>
      <c r="O32" s="322">
        <v>2.5</v>
      </c>
      <c r="P32" s="322">
        <v>2.1</v>
      </c>
      <c r="Q32" s="322">
        <v>4.4000000000000004</v>
      </c>
      <c r="R32" s="322">
        <v>5.6</v>
      </c>
      <c r="S32" s="322">
        <v>5.2</v>
      </c>
      <c r="T32" s="345">
        <v>6.9360391375249142</v>
      </c>
    </row>
    <row r="33" spans="1:20" ht="19.5" x14ac:dyDescent="0.25">
      <c r="A33" s="100" t="s">
        <v>124</v>
      </c>
      <c r="B33" s="322">
        <v>0.92637499520238942</v>
      </c>
      <c r="C33" s="322">
        <v>9.9749063331966273E-2</v>
      </c>
      <c r="D33" s="322">
        <v>0.36912007320014972</v>
      </c>
      <c r="E33" s="322">
        <v>0.53319216370141254</v>
      </c>
      <c r="F33" s="322">
        <v>0.46915880169308111</v>
      </c>
      <c r="G33" s="322">
        <v>0.6</v>
      </c>
      <c r="H33" s="322">
        <v>0.53287544505852746</v>
      </c>
      <c r="I33" s="322">
        <v>0.75692232462425546</v>
      </c>
      <c r="J33" s="322">
        <v>0.85675604679827833</v>
      </c>
      <c r="K33" s="322">
        <v>1.1000000000000001</v>
      </c>
      <c r="L33" s="322">
        <v>1.1000000000000001</v>
      </c>
      <c r="M33" s="322">
        <v>1.2863456151259267</v>
      </c>
      <c r="N33" s="322">
        <v>1.620078766260459</v>
      </c>
      <c r="O33" s="322">
        <v>2</v>
      </c>
      <c r="P33" s="322">
        <v>2.5</v>
      </c>
      <c r="Q33" s="322">
        <v>1.4</v>
      </c>
      <c r="R33" s="322">
        <v>2.5</v>
      </c>
      <c r="S33" s="322">
        <v>3</v>
      </c>
      <c r="T33" s="345">
        <v>3.088901152452229</v>
      </c>
    </row>
    <row r="34" spans="1:20" x14ac:dyDescent="0.25">
      <c r="A34" s="455" t="s">
        <v>24</v>
      </c>
      <c r="B34" s="322">
        <v>0.21498310847004881</v>
      </c>
      <c r="C34" s="322">
        <v>0.35050455130159863</v>
      </c>
      <c r="D34" s="322">
        <v>0.62601187263896385</v>
      </c>
      <c r="E34" s="322">
        <v>0.52863436123348018</v>
      </c>
      <c r="F34" s="322">
        <v>0.32411638071182391</v>
      </c>
      <c r="G34" s="322">
        <v>0.5</v>
      </c>
      <c r="H34" s="322">
        <v>1.0093054856057355</v>
      </c>
      <c r="I34" s="322">
        <v>0.98117368833618968</v>
      </c>
      <c r="J34" s="322">
        <v>0.9382365879440866</v>
      </c>
      <c r="K34" s="322">
        <v>1.1072541453412337</v>
      </c>
      <c r="L34" s="322">
        <v>1.2</v>
      </c>
      <c r="M34" s="322">
        <v>1.2092317491242204</v>
      </c>
      <c r="N34" s="322">
        <v>1.3362167647404601</v>
      </c>
      <c r="O34" s="322">
        <v>1.2</v>
      </c>
      <c r="P34" s="322">
        <v>0.9</v>
      </c>
      <c r="Q34" s="322">
        <v>1</v>
      </c>
      <c r="R34" s="322">
        <v>0.9</v>
      </c>
      <c r="S34" s="322">
        <v>1.1000000000000001</v>
      </c>
      <c r="T34" s="345">
        <v>1.326709808471946</v>
      </c>
    </row>
    <row r="35" spans="1:20" x14ac:dyDescent="0.25">
      <c r="A35" s="455" t="s">
        <v>25</v>
      </c>
      <c r="B35" s="322">
        <v>0.65497834758807494</v>
      </c>
      <c r="C35" s="322">
        <v>0.49362726081847669</v>
      </c>
      <c r="D35" s="322">
        <v>0.5156266442176155</v>
      </c>
      <c r="E35" s="322">
        <v>0.554016620498615</v>
      </c>
      <c r="F35" s="322">
        <v>0.55465280034665809</v>
      </c>
      <c r="G35" s="322">
        <v>0.4</v>
      </c>
      <c r="H35" s="322">
        <v>0.35239250460097044</v>
      </c>
      <c r="I35" s="322">
        <v>0.48289009723193316</v>
      </c>
      <c r="J35" s="322">
        <v>0.48959019665366538</v>
      </c>
      <c r="K35" s="322">
        <v>0.49423393739703458</v>
      </c>
      <c r="L35" s="322">
        <v>0.5</v>
      </c>
      <c r="M35" s="322">
        <v>0.49710280209232288</v>
      </c>
      <c r="N35" s="322">
        <v>0.5380301210782984</v>
      </c>
      <c r="O35" s="322">
        <v>0.5</v>
      </c>
      <c r="P35" s="322">
        <v>0.5</v>
      </c>
      <c r="Q35" s="322">
        <v>0.5</v>
      </c>
      <c r="R35" s="322">
        <v>0.4</v>
      </c>
      <c r="S35" s="322">
        <v>0.4</v>
      </c>
      <c r="T35" s="345">
        <v>0.42734831325684358</v>
      </c>
    </row>
    <row r="36" spans="1:20" x14ac:dyDescent="0.25">
      <c r="A36" s="455" t="s">
        <v>26</v>
      </c>
      <c r="B36" s="322">
        <v>0.11909358362925458</v>
      </c>
      <c r="C36" s="322">
        <v>8.225669927746776E-2</v>
      </c>
      <c r="D36" s="322">
        <v>0.16768880736256209</v>
      </c>
      <c r="E36" s="322">
        <v>0.20043086169753305</v>
      </c>
      <c r="F36" s="322">
        <v>0.20285602655757984</v>
      </c>
      <c r="G36" s="322">
        <v>0.2</v>
      </c>
      <c r="H36" s="322">
        <v>0.28152200945038547</v>
      </c>
      <c r="I36" s="322">
        <v>0.4368432797446371</v>
      </c>
      <c r="J36" s="322">
        <v>0.50167026129941827</v>
      </c>
      <c r="K36" s="322">
        <v>0.56999254625131823</v>
      </c>
      <c r="L36" s="322">
        <v>0.6</v>
      </c>
      <c r="M36" s="322">
        <v>0.4780135782290148</v>
      </c>
      <c r="N36" s="322">
        <v>0.53037887574256259</v>
      </c>
      <c r="O36" s="322">
        <v>0.7</v>
      </c>
      <c r="P36" s="322">
        <v>0.8</v>
      </c>
      <c r="Q36" s="322">
        <v>0.6</v>
      </c>
      <c r="R36" s="322">
        <v>1</v>
      </c>
      <c r="S36" s="322">
        <v>1</v>
      </c>
      <c r="T36" s="345">
        <v>0.77764154775524807</v>
      </c>
    </row>
    <row r="37" spans="1:20" x14ac:dyDescent="0.25">
      <c r="A37" s="455" t="s">
        <v>27</v>
      </c>
      <c r="B37" s="322">
        <v>0.17452980959000716</v>
      </c>
      <c r="C37" s="322">
        <v>0.40320746994891699</v>
      </c>
      <c r="D37" s="322">
        <v>0.41131131538273819</v>
      </c>
      <c r="E37" s="322">
        <v>0.46854729987535926</v>
      </c>
      <c r="F37" s="322">
        <v>0.20575920528713931</v>
      </c>
      <c r="G37" s="322">
        <v>0.2</v>
      </c>
      <c r="H37" s="322">
        <v>0.22624434389140274</v>
      </c>
      <c r="I37" s="322">
        <v>0.23722345417977411</v>
      </c>
      <c r="J37" s="322">
        <v>0.24901067336205743</v>
      </c>
      <c r="K37" s="322">
        <v>0.30555784953340492</v>
      </c>
      <c r="L37" s="322">
        <v>0.4</v>
      </c>
      <c r="M37" s="322">
        <v>0.41211568268647591</v>
      </c>
      <c r="N37" s="322">
        <v>0.97079318628748124</v>
      </c>
      <c r="O37" s="322">
        <v>0.9</v>
      </c>
      <c r="P37" s="322">
        <v>1</v>
      </c>
      <c r="Q37" s="322">
        <v>1.1000000000000001</v>
      </c>
      <c r="R37" s="322">
        <v>1.3</v>
      </c>
      <c r="S37" s="322">
        <v>1.5</v>
      </c>
      <c r="T37" s="345">
        <v>1.5158297344723597</v>
      </c>
    </row>
    <row r="38" spans="1:20" x14ac:dyDescent="0.25">
      <c r="A38" s="455" t="s">
        <v>28</v>
      </c>
      <c r="B38" s="322">
        <v>8.5856417767228105E-2</v>
      </c>
      <c r="C38" s="322">
        <v>0.1745888713674251</v>
      </c>
      <c r="D38" s="322">
        <v>0.16171404495774369</v>
      </c>
      <c r="E38" s="322">
        <v>0.27846553757432441</v>
      </c>
      <c r="F38" s="322">
        <v>0.14048390263054572</v>
      </c>
      <c r="G38" s="322">
        <v>0.5</v>
      </c>
      <c r="H38" s="322">
        <v>0.78433268274407686</v>
      </c>
      <c r="I38" s="322">
        <v>0.96462445986409184</v>
      </c>
      <c r="J38" s="322">
        <v>0.76656528159360859</v>
      </c>
      <c r="K38" s="322">
        <v>0.46380038031631182</v>
      </c>
      <c r="L38" s="322">
        <v>0.6</v>
      </c>
      <c r="M38" s="322">
        <v>0.6176683726618053</v>
      </c>
      <c r="N38" s="322">
        <v>0.58465842905791421</v>
      </c>
      <c r="O38" s="322">
        <v>0.7</v>
      </c>
      <c r="P38" s="322">
        <v>0.6</v>
      </c>
      <c r="Q38" s="322">
        <v>0.6</v>
      </c>
      <c r="R38" s="322">
        <v>0.7</v>
      </c>
      <c r="S38" s="322">
        <v>0.8</v>
      </c>
      <c r="T38" s="345">
        <v>0.99979647112238346</v>
      </c>
    </row>
    <row r="39" spans="1:20" x14ac:dyDescent="0.25">
      <c r="A39" s="455" t="s">
        <v>29</v>
      </c>
      <c r="B39" s="322">
        <v>0.20304904627642256</v>
      </c>
      <c r="C39" s="322">
        <v>0.15502086185002559</v>
      </c>
      <c r="D39" s="322">
        <v>0.50265013798239078</v>
      </c>
      <c r="E39" s="322">
        <v>0.47151277013752457</v>
      </c>
      <c r="F39" s="322">
        <v>0.15158100619363249</v>
      </c>
      <c r="G39" s="322">
        <v>0.2</v>
      </c>
      <c r="H39" s="322">
        <v>0.16479166778861429</v>
      </c>
      <c r="I39" s="322">
        <v>0.1644781045242229</v>
      </c>
      <c r="J39" s="322">
        <v>4.4822712986985598E-2</v>
      </c>
      <c r="K39" s="322">
        <v>3.1640396348698259E-2</v>
      </c>
      <c r="L39" s="322">
        <v>0.1</v>
      </c>
      <c r="M39" s="322">
        <v>0.10579816474741351</v>
      </c>
      <c r="N39" s="322">
        <v>0.17979792622450874</v>
      </c>
      <c r="O39" s="322">
        <v>0.3</v>
      </c>
      <c r="P39" s="322">
        <v>0.4</v>
      </c>
      <c r="Q39" s="322">
        <v>0.6</v>
      </c>
      <c r="R39" s="322">
        <v>0.6</v>
      </c>
      <c r="S39" s="322">
        <v>0.6</v>
      </c>
      <c r="T39" s="345">
        <v>0.7636777921394523</v>
      </c>
    </row>
    <row r="40" spans="1:20" x14ac:dyDescent="0.25">
      <c r="A40" s="455" t="s">
        <v>30</v>
      </c>
      <c r="B40" s="322">
        <v>0.22659434477003562</v>
      </c>
      <c r="C40" s="322">
        <v>0.28211732013961838</v>
      </c>
      <c r="D40" s="322">
        <v>0.2877206110587972</v>
      </c>
      <c r="E40" s="322">
        <v>0.28029371972693562</v>
      </c>
      <c r="F40" s="322">
        <v>0.2790676929221419</v>
      </c>
      <c r="G40" s="322">
        <v>0.4</v>
      </c>
      <c r="H40" s="322">
        <v>0.33701751203842939</v>
      </c>
      <c r="I40" s="322">
        <v>0.37079832927649337</v>
      </c>
      <c r="J40" s="322">
        <v>0.39914091083103065</v>
      </c>
      <c r="K40" s="322">
        <v>0.43006605625424105</v>
      </c>
      <c r="L40" s="322">
        <v>0.4</v>
      </c>
      <c r="M40" s="322">
        <v>0.29683720220973031</v>
      </c>
      <c r="N40" s="322">
        <v>0.25001002714012593</v>
      </c>
      <c r="O40" s="322">
        <v>0.3</v>
      </c>
      <c r="P40" s="322">
        <v>0</v>
      </c>
      <c r="Q40" s="322">
        <v>0.1</v>
      </c>
      <c r="R40" s="322">
        <v>0</v>
      </c>
      <c r="S40" s="322">
        <v>0</v>
      </c>
      <c r="T40" s="345">
        <v>3.2348166888463169E-2</v>
      </c>
    </row>
    <row r="41" spans="1:20" ht="18" x14ac:dyDescent="0.25">
      <c r="A41" s="457" t="s">
        <v>136</v>
      </c>
      <c r="B41" s="321">
        <v>0.58998099875606169</v>
      </c>
      <c r="C41" s="321">
        <v>0.37464381568885768</v>
      </c>
      <c r="D41" s="321">
        <v>0.60191559264579431</v>
      </c>
      <c r="E41" s="321">
        <v>0.62100135620118857</v>
      </c>
      <c r="F41" s="321">
        <v>0.62177270844355836</v>
      </c>
      <c r="G41" s="321">
        <v>1.4</v>
      </c>
      <c r="H41" s="321">
        <v>0.5696016078106052</v>
      </c>
      <c r="I41" s="321">
        <v>0.61407079354963956</v>
      </c>
      <c r="J41" s="321">
        <v>0.61092307251422773</v>
      </c>
      <c r="K41" s="321">
        <v>0.59824432486246071</v>
      </c>
      <c r="L41" s="321">
        <v>0.6</v>
      </c>
      <c r="M41" s="321">
        <v>0.57465159858778181</v>
      </c>
      <c r="N41" s="321">
        <v>0.59307228896479214</v>
      </c>
      <c r="O41" s="321">
        <v>0.7</v>
      </c>
      <c r="P41" s="321">
        <v>0.5</v>
      </c>
      <c r="Q41" s="321">
        <v>0.2</v>
      </c>
      <c r="R41" s="321">
        <v>0.3</v>
      </c>
      <c r="S41" s="321">
        <v>0.3</v>
      </c>
      <c r="T41" s="344">
        <v>0.26645406424016538</v>
      </c>
    </row>
    <row r="42" spans="1:20" x14ac:dyDescent="0.25">
      <c r="A42" s="455" t="s">
        <v>31</v>
      </c>
      <c r="B42" s="322">
        <v>0.31018580335041751</v>
      </c>
      <c r="C42" s="322">
        <v>0.51432621241267595</v>
      </c>
      <c r="D42" s="322">
        <v>0.49001093330682838</v>
      </c>
      <c r="E42" s="322">
        <v>0.52392767820955133</v>
      </c>
      <c r="F42" s="322">
        <v>0.56671970455929443</v>
      </c>
      <c r="G42" s="322">
        <v>0.2</v>
      </c>
      <c r="H42" s="322">
        <v>0.33557376244909976</v>
      </c>
      <c r="I42" s="322">
        <v>0.34343138689692182</v>
      </c>
      <c r="J42" s="322">
        <v>0.38130841121495324</v>
      </c>
      <c r="K42" s="322">
        <v>0.39147977508378956</v>
      </c>
      <c r="L42" s="322">
        <v>0.4</v>
      </c>
      <c r="M42" s="322">
        <v>0.2978668294758654</v>
      </c>
      <c r="N42" s="322">
        <v>0.29544808096378466</v>
      </c>
      <c r="O42" s="322">
        <v>0.1</v>
      </c>
      <c r="P42" s="322">
        <v>0.1</v>
      </c>
      <c r="Q42" s="322">
        <v>0.1</v>
      </c>
      <c r="R42" s="322">
        <v>0.1</v>
      </c>
      <c r="S42" s="322">
        <v>0.1</v>
      </c>
      <c r="T42" s="345">
        <v>0.16760687383832784</v>
      </c>
    </row>
    <row r="43" spans="1:20" x14ac:dyDescent="0.25">
      <c r="A43" s="455" t="s">
        <v>32</v>
      </c>
      <c r="B43" s="322">
        <v>0.45731978575368792</v>
      </c>
      <c r="C43" s="322">
        <v>0.14644388376237275</v>
      </c>
      <c r="D43" s="322">
        <v>0.153703736048766</v>
      </c>
      <c r="E43" s="322">
        <v>0.16311798288996479</v>
      </c>
      <c r="F43" s="322">
        <v>0.14645072363886977</v>
      </c>
      <c r="G43" s="322">
        <v>0.2</v>
      </c>
      <c r="H43" s="322">
        <v>1.5264845061822624E-2</v>
      </c>
      <c r="I43" s="322">
        <v>0.97714419569654987</v>
      </c>
      <c r="J43" s="322">
        <v>0.56828476832100683</v>
      </c>
      <c r="K43" s="322">
        <v>0.83260155462321539</v>
      </c>
      <c r="L43" s="322">
        <v>0.9</v>
      </c>
      <c r="M43" s="322">
        <v>0.88298124851649651</v>
      </c>
      <c r="N43" s="322">
        <v>0.67268486935000238</v>
      </c>
      <c r="O43" s="322">
        <v>0.5</v>
      </c>
      <c r="P43" s="322">
        <v>0.5</v>
      </c>
      <c r="Q43" s="322">
        <v>0.4</v>
      </c>
      <c r="R43" s="322">
        <v>0.3</v>
      </c>
      <c r="S43" s="322">
        <v>0.3</v>
      </c>
      <c r="T43" s="345">
        <v>0.2929559897844034</v>
      </c>
    </row>
    <row r="44" spans="1:20" x14ac:dyDescent="0.25">
      <c r="A44" s="455" t="s">
        <v>33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>
        <v>0.1</v>
      </c>
      <c r="Q44" s="322">
        <v>0.1</v>
      </c>
      <c r="R44" s="322">
        <v>0.1</v>
      </c>
      <c r="S44" s="322">
        <v>0.1</v>
      </c>
      <c r="T44" s="345">
        <v>0.15331902817193879</v>
      </c>
    </row>
    <row r="45" spans="1:20" x14ac:dyDescent="0.25">
      <c r="A45" s="455" t="s">
        <v>34</v>
      </c>
      <c r="B45" s="322">
        <v>0.11497721380695722</v>
      </c>
      <c r="C45" s="322">
        <v>0.18416904551683794</v>
      </c>
      <c r="D45" s="322">
        <v>0.24894606774240446</v>
      </c>
      <c r="E45" s="322">
        <v>0.2223080167271308</v>
      </c>
      <c r="F45" s="322">
        <v>0.20931417065200431</v>
      </c>
      <c r="G45" s="322">
        <v>0.2</v>
      </c>
      <c r="H45" s="322">
        <v>0.17608887053120142</v>
      </c>
      <c r="I45" s="322">
        <v>0.14380264970934115</v>
      </c>
      <c r="J45" s="322">
        <v>0.12690530508348236</v>
      </c>
      <c r="K45" s="322">
        <v>0.12161522044200168</v>
      </c>
      <c r="L45" s="322">
        <v>0.2</v>
      </c>
      <c r="M45" s="322">
        <v>0.18112336625218459</v>
      </c>
      <c r="N45" s="322">
        <v>0.25820130596529567</v>
      </c>
      <c r="O45" s="322">
        <v>0.3</v>
      </c>
      <c r="P45" s="322">
        <v>0.3</v>
      </c>
      <c r="Q45" s="322">
        <v>0.1</v>
      </c>
      <c r="R45" s="322">
        <v>0.1</v>
      </c>
      <c r="S45" s="322">
        <v>0.1</v>
      </c>
      <c r="T45" s="345">
        <v>9.1966817024367625E-2</v>
      </c>
    </row>
    <row r="46" spans="1:20" x14ac:dyDescent="0.25">
      <c r="A46" s="455" t="s">
        <v>35</v>
      </c>
      <c r="B46" s="322">
        <v>6.2017913146667425</v>
      </c>
      <c r="C46" s="322">
        <v>3.093892772842247</v>
      </c>
      <c r="D46" s="322">
        <v>5.9262906875736556</v>
      </c>
      <c r="E46" s="322">
        <v>5.7946611469203457</v>
      </c>
      <c r="F46" s="322">
        <v>5.6320922594374236</v>
      </c>
      <c r="G46" s="322">
        <v>5.6</v>
      </c>
      <c r="H46" s="322">
        <v>5.4621158447052549</v>
      </c>
      <c r="I46" s="322">
        <v>5.4546552835051543</v>
      </c>
      <c r="J46" s="322">
        <v>5.4016982686738002</v>
      </c>
      <c r="K46" s="322">
        <v>5.1541435082793239</v>
      </c>
      <c r="L46" s="322">
        <v>4.5999999999999996</v>
      </c>
      <c r="M46" s="322">
        <v>4.4477353041584777</v>
      </c>
      <c r="N46" s="322">
        <v>4.2853327176506273</v>
      </c>
      <c r="O46" s="322">
        <v>5.8</v>
      </c>
      <c r="P46" s="322">
        <v>4.5</v>
      </c>
      <c r="Q46" s="322">
        <v>0.2</v>
      </c>
      <c r="R46" s="322">
        <v>0.4</v>
      </c>
      <c r="S46" s="322">
        <v>0.6</v>
      </c>
      <c r="T46" s="345">
        <v>0.6307036613974969</v>
      </c>
    </row>
    <row r="47" spans="1:20" x14ac:dyDescent="0.25">
      <c r="A47" s="455" t="s">
        <v>36</v>
      </c>
      <c r="B47" s="322">
        <v>7.3701577767020021E-2</v>
      </c>
      <c r="C47" s="322">
        <v>0.12535286143898808</v>
      </c>
      <c r="D47" s="322">
        <v>0.15510776880001401</v>
      </c>
      <c r="E47" s="322">
        <v>0.30413355664728414</v>
      </c>
      <c r="F47" s="322">
        <v>0.37875746138815281</v>
      </c>
      <c r="G47" s="322">
        <v>0.4</v>
      </c>
      <c r="H47" s="322">
        <v>0.35476999638142065</v>
      </c>
      <c r="I47" s="322">
        <v>0.41436947822256143</v>
      </c>
      <c r="J47" s="322">
        <v>0.4091473528691979</v>
      </c>
      <c r="K47" s="322">
        <v>0.39419162547252107</v>
      </c>
      <c r="L47" s="322">
        <v>0.4</v>
      </c>
      <c r="M47" s="322">
        <v>0.36195024790379404</v>
      </c>
      <c r="N47" s="322">
        <v>0.38841347627418998</v>
      </c>
      <c r="O47" s="322">
        <v>0.3</v>
      </c>
      <c r="P47" s="322">
        <v>0.4</v>
      </c>
      <c r="Q47" s="322">
        <v>0.4</v>
      </c>
      <c r="R47" s="322">
        <v>0.4</v>
      </c>
      <c r="S47" s="322">
        <v>0.5</v>
      </c>
      <c r="T47" s="345">
        <v>0.46214092388959344</v>
      </c>
    </row>
    <row r="48" spans="1:20" x14ac:dyDescent="0.25">
      <c r="A48" s="455" t="s">
        <v>37</v>
      </c>
      <c r="B48" s="322">
        <v>0.26286739595139907</v>
      </c>
      <c r="C48" s="322">
        <v>0.15422063066965186</v>
      </c>
      <c r="D48" s="322">
        <v>0.16012422931144163</v>
      </c>
      <c r="E48" s="322">
        <v>0.1605086409748952</v>
      </c>
      <c r="F48" s="322">
        <v>0.15929638750004455</v>
      </c>
      <c r="G48" s="322">
        <v>0.1</v>
      </c>
      <c r="H48" s="322">
        <v>0.125647362100861</v>
      </c>
      <c r="I48" s="322">
        <v>0.20963260089353472</v>
      </c>
      <c r="J48" s="322">
        <v>0.26554305639269277</v>
      </c>
      <c r="K48" s="322">
        <v>0.27666949804723451</v>
      </c>
      <c r="L48" s="322">
        <v>0.3</v>
      </c>
      <c r="M48" s="322">
        <v>0.31851564857963</v>
      </c>
      <c r="N48" s="322">
        <v>0.31918534548575461</v>
      </c>
      <c r="O48" s="322">
        <v>0.3</v>
      </c>
      <c r="P48" s="322">
        <v>0.3</v>
      </c>
      <c r="Q48" s="322">
        <v>0.3</v>
      </c>
      <c r="R48" s="322">
        <v>0.4</v>
      </c>
      <c r="S48" s="322">
        <v>0.4</v>
      </c>
      <c r="T48" s="345">
        <v>0.36977909154500527</v>
      </c>
    </row>
    <row r="49" spans="1:20" x14ac:dyDescent="0.25">
      <c r="A49" s="455" t="s">
        <v>38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>
        <v>0.1</v>
      </c>
      <c r="Q49" s="322">
        <v>0.1</v>
      </c>
      <c r="R49" s="322">
        <v>0.3</v>
      </c>
      <c r="S49" s="322">
        <v>0.2</v>
      </c>
      <c r="T49" s="345">
        <v>0.19301848049281312</v>
      </c>
    </row>
    <row r="50" spans="1:20" ht="18" x14ac:dyDescent="0.25">
      <c r="A50" s="457" t="s">
        <v>225</v>
      </c>
      <c r="B50" s="321">
        <v>0.8973645793809526</v>
      </c>
      <c r="C50" s="321">
        <v>0.66928279710271799</v>
      </c>
      <c r="D50" s="321">
        <v>1.1761629379421756</v>
      </c>
      <c r="E50" s="321">
        <v>2.9286277745371363</v>
      </c>
      <c r="F50" s="321">
        <v>1.3800861705218557</v>
      </c>
      <c r="G50" s="321">
        <v>0.2</v>
      </c>
      <c r="H50" s="321">
        <v>1.4509313628895415</v>
      </c>
      <c r="I50" s="321">
        <v>1.3845176955192846</v>
      </c>
      <c r="J50" s="321">
        <v>1.3980865946559677</v>
      </c>
      <c r="K50" s="321">
        <v>1.2607979832071021</v>
      </c>
      <c r="L50" s="321">
        <v>1.3</v>
      </c>
      <c r="M50" s="321">
        <v>1.2657531262303805</v>
      </c>
      <c r="N50" s="321">
        <v>1.2230393458436644</v>
      </c>
      <c r="O50" s="321">
        <v>1.2</v>
      </c>
      <c r="P50" s="321">
        <v>1.2</v>
      </c>
      <c r="Q50" s="321">
        <v>0.8</v>
      </c>
      <c r="R50" s="321">
        <v>0.2</v>
      </c>
      <c r="S50" s="321">
        <v>0.3</v>
      </c>
      <c r="T50" s="344">
        <v>0.23440614213898026</v>
      </c>
    </row>
    <row r="51" spans="1:20" x14ac:dyDescent="0.25">
      <c r="A51" s="455" t="s">
        <v>39</v>
      </c>
      <c r="B51" s="322">
        <v>2.0260934225647267</v>
      </c>
      <c r="C51" s="322">
        <v>1.9760912271848359</v>
      </c>
      <c r="D51" s="322">
        <v>2.3693955164131304</v>
      </c>
      <c r="E51" s="322">
        <v>8.102452622316866</v>
      </c>
      <c r="F51" s="322">
        <v>3.4513820907983481</v>
      </c>
      <c r="G51" s="322">
        <v>3.4</v>
      </c>
      <c r="H51" s="322">
        <v>3.0588475969518463</v>
      </c>
      <c r="I51" s="322">
        <v>2.822842832033269</v>
      </c>
      <c r="J51" s="322">
        <v>2.7457632421729206</v>
      </c>
      <c r="K51" s="322">
        <v>2.7009138037270652</v>
      </c>
      <c r="L51" s="322">
        <v>2.7</v>
      </c>
      <c r="M51" s="322">
        <v>2.6528458816957361</v>
      </c>
      <c r="N51" s="322">
        <v>2.5666458765064482</v>
      </c>
      <c r="O51" s="322">
        <v>2.2000000000000002</v>
      </c>
      <c r="P51" s="322">
        <v>2.1</v>
      </c>
      <c r="Q51" s="322">
        <v>2</v>
      </c>
      <c r="R51" s="322">
        <v>0.2</v>
      </c>
      <c r="S51" s="322">
        <v>0.2</v>
      </c>
      <c r="T51" s="345">
        <v>0.27003698107537294</v>
      </c>
    </row>
    <row r="52" spans="1:20" x14ac:dyDescent="0.25">
      <c r="A52" s="455" t="s">
        <v>104</v>
      </c>
      <c r="B52" s="322">
        <v>5.2208572922111864</v>
      </c>
      <c r="C52" s="322">
        <v>0.6785243741765481</v>
      </c>
      <c r="D52" s="322">
        <v>4.0502747343138221</v>
      </c>
      <c r="E52" s="322">
        <v>3.6110330178365033</v>
      </c>
      <c r="F52" s="322">
        <v>1.3040093421564811</v>
      </c>
      <c r="G52" s="322">
        <v>2.4</v>
      </c>
      <c r="H52" s="322">
        <v>7.5485330747437862</v>
      </c>
      <c r="I52" s="322">
        <v>7.2621932333703798</v>
      </c>
      <c r="J52" s="322">
        <v>7.2665357380948095</v>
      </c>
      <c r="K52" s="322">
        <v>7.1507072712447259</v>
      </c>
      <c r="L52" s="322">
        <v>7.1</v>
      </c>
      <c r="M52" s="322">
        <v>6.8593919186016539</v>
      </c>
      <c r="N52" s="322">
        <v>6.9953115444723784</v>
      </c>
      <c r="O52" s="322">
        <v>7.1</v>
      </c>
      <c r="P52" s="322">
        <v>6.8</v>
      </c>
      <c r="Q52" s="322">
        <v>1</v>
      </c>
      <c r="R52" s="322">
        <v>0.7</v>
      </c>
      <c r="S52" s="322">
        <v>0.7</v>
      </c>
      <c r="T52" s="345">
        <v>0.34109159843079434</v>
      </c>
    </row>
    <row r="53" spans="1:20" ht="19.5" x14ac:dyDescent="0.25">
      <c r="A53" s="455" t="s">
        <v>41</v>
      </c>
      <c r="B53" s="322">
        <v>0.30096902907087214</v>
      </c>
      <c r="C53" s="322">
        <v>0.21835034089389954</v>
      </c>
      <c r="D53" s="322">
        <v>2.6320448509884922</v>
      </c>
      <c r="E53" s="322">
        <v>2.5879774441001224</v>
      </c>
      <c r="F53" s="322">
        <v>0.37334596965846023</v>
      </c>
      <c r="G53" s="322">
        <v>0.5</v>
      </c>
      <c r="H53" s="322">
        <v>0.4606030829699686</v>
      </c>
      <c r="I53" s="322">
        <v>0.45116737028095116</v>
      </c>
      <c r="J53" s="322">
        <v>0.47124415093087307</v>
      </c>
      <c r="K53" s="322">
        <v>0.43623787409362735</v>
      </c>
      <c r="L53" s="322">
        <v>0.7</v>
      </c>
      <c r="M53" s="322">
        <v>0.70426589395712991</v>
      </c>
      <c r="N53" s="322">
        <v>0.69511207812579068</v>
      </c>
      <c r="O53" s="322">
        <v>0.7</v>
      </c>
      <c r="P53" s="322">
        <v>0.6</v>
      </c>
      <c r="Q53" s="322">
        <v>0.3</v>
      </c>
      <c r="R53" s="322">
        <v>0.3</v>
      </c>
      <c r="S53" s="322">
        <v>0.2</v>
      </c>
      <c r="T53" s="345">
        <v>0.1694379536500841</v>
      </c>
    </row>
    <row r="54" spans="1:20" ht="19.5" x14ac:dyDescent="0.25">
      <c r="A54" s="455" t="s">
        <v>42</v>
      </c>
      <c r="B54" s="322">
        <v>0.14239676234729823</v>
      </c>
      <c r="C54" s="322">
        <v>0.14299391964985142</v>
      </c>
      <c r="D54" s="322">
        <v>0.14221024662250664</v>
      </c>
      <c r="E54" s="322">
        <v>3.3644440567718786E-2</v>
      </c>
      <c r="F54" s="322">
        <v>0.52942122385364221</v>
      </c>
      <c r="G54" s="322">
        <v>0.4</v>
      </c>
      <c r="H54" s="322">
        <v>0.39893940499647279</v>
      </c>
      <c r="I54" s="322">
        <v>0.57687275495396906</v>
      </c>
      <c r="J54" s="322">
        <v>0.80454550746911635</v>
      </c>
      <c r="K54" s="322">
        <v>0.65893154877463855</v>
      </c>
      <c r="L54" s="322">
        <v>0.7</v>
      </c>
      <c r="M54" s="322">
        <v>0.66729496387291065</v>
      </c>
      <c r="N54" s="322">
        <v>0.60795110927205021</v>
      </c>
      <c r="O54" s="322">
        <v>0.6</v>
      </c>
      <c r="P54" s="322">
        <v>0.4</v>
      </c>
      <c r="Q54" s="322">
        <v>0.2</v>
      </c>
      <c r="R54" s="322">
        <v>0.2</v>
      </c>
      <c r="S54" s="322">
        <v>0.2</v>
      </c>
      <c r="T54" s="345">
        <v>0.21998371998371999</v>
      </c>
    </row>
    <row r="55" spans="1:20" ht="19.5" x14ac:dyDescent="0.25">
      <c r="A55" s="455" t="s">
        <v>94</v>
      </c>
      <c r="B55" s="322">
        <v>0.14836147837849631</v>
      </c>
      <c r="C55" s="322">
        <v>5.1002865329512898E-2</v>
      </c>
      <c r="D55" s="322">
        <v>0.4596690382924295</v>
      </c>
      <c r="E55" s="322">
        <v>0.83744094421040072</v>
      </c>
      <c r="F55" s="322">
        <v>1.3450757024719404</v>
      </c>
      <c r="G55" s="322">
        <v>1.1000000000000001</v>
      </c>
      <c r="H55" s="322">
        <v>1.0897745504610585</v>
      </c>
      <c r="I55" s="322">
        <v>1.0659864919954605</v>
      </c>
      <c r="J55" s="322">
        <v>1.8275577332159436</v>
      </c>
      <c r="K55" s="322">
        <v>1.1288252822063205</v>
      </c>
      <c r="L55" s="322">
        <v>1.1000000000000001</v>
      </c>
      <c r="M55" s="322">
        <v>1.1075669445412388</v>
      </c>
      <c r="N55" s="322">
        <v>1.0727928409242689</v>
      </c>
      <c r="O55" s="322">
        <v>0.8</v>
      </c>
      <c r="P55" s="322">
        <v>0.7</v>
      </c>
      <c r="Q55" s="322">
        <v>0.2</v>
      </c>
      <c r="R55" s="322">
        <v>0.4</v>
      </c>
      <c r="S55" s="322">
        <v>0.5</v>
      </c>
      <c r="T55" s="345">
        <v>0.39012266974793686</v>
      </c>
    </row>
    <row r="56" spans="1:20" x14ac:dyDescent="0.25">
      <c r="A56" s="455" t="s">
        <v>97</v>
      </c>
      <c r="B56" s="322" t="s">
        <v>103</v>
      </c>
      <c r="C56" s="322" t="s">
        <v>103</v>
      </c>
      <c r="D56" s="322" t="s">
        <v>103</v>
      </c>
      <c r="E56" s="322" t="s">
        <v>103</v>
      </c>
      <c r="F56" s="322" t="s">
        <v>103</v>
      </c>
      <c r="G56" s="322" t="s">
        <v>103</v>
      </c>
      <c r="H56" s="322" t="s">
        <v>103</v>
      </c>
      <c r="I56" s="322" t="s">
        <v>103</v>
      </c>
      <c r="J56" s="322" t="s">
        <v>103</v>
      </c>
      <c r="K56" s="322" t="s">
        <v>103</v>
      </c>
      <c r="L56" s="322">
        <v>0.4</v>
      </c>
      <c r="M56" s="322">
        <v>0.25986745090619734</v>
      </c>
      <c r="N56" s="322">
        <v>0.2186165830274886</v>
      </c>
      <c r="O56" s="322">
        <v>1</v>
      </c>
      <c r="P56" s="322">
        <v>1.5</v>
      </c>
      <c r="Q56" s="322">
        <v>0.3</v>
      </c>
      <c r="R56" s="322">
        <v>0.2</v>
      </c>
      <c r="S56" s="322">
        <v>0.4</v>
      </c>
      <c r="T56" s="345">
        <v>0.31659313698922165</v>
      </c>
    </row>
    <row r="57" spans="1:20" x14ac:dyDescent="0.25">
      <c r="A57" s="455" t="s">
        <v>45</v>
      </c>
      <c r="B57" s="322">
        <v>6.351029918609731E-2</v>
      </c>
      <c r="C57" s="322">
        <v>8.1729903447893715E-2</v>
      </c>
      <c r="D57" s="322">
        <v>9.9090470183307633E-2</v>
      </c>
      <c r="E57" s="322">
        <v>9.924443693659106E-2</v>
      </c>
      <c r="F57" s="322">
        <v>0.19094077443165433</v>
      </c>
      <c r="G57" s="322">
        <v>0.2</v>
      </c>
      <c r="H57" s="322">
        <v>0.27098881621831444</v>
      </c>
      <c r="I57" s="322">
        <v>0.3021327333840485</v>
      </c>
      <c r="J57" s="322">
        <v>0.16105585709953044</v>
      </c>
      <c r="K57" s="322">
        <v>0.18747811749203608</v>
      </c>
      <c r="L57" s="322">
        <v>0.2</v>
      </c>
      <c r="M57" s="322">
        <v>0.20585057689294284</v>
      </c>
      <c r="N57" s="322">
        <v>0.21342297746104383</v>
      </c>
      <c r="O57" s="322">
        <v>0.2</v>
      </c>
      <c r="P57" s="322">
        <v>0.2</v>
      </c>
      <c r="Q57" s="322">
        <v>0.2</v>
      </c>
      <c r="R57" s="322">
        <v>0.1</v>
      </c>
      <c r="S57" s="322">
        <v>0.1</v>
      </c>
      <c r="T57" s="345">
        <v>0.13210133522871503</v>
      </c>
    </row>
    <row r="58" spans="1:20" ht="18" x14ac:dyDescent="0.25">
      <c r="A58" s="457" t="s">
        <v>216</v>
      </c>
      <c r="B58" s="321">
        <v>0.11204170162893207</v>
      </c>
      <c r="C58" s="321">
        <v>0.11013424134776836</v>
      </c>
      <c r="D58" s="321">
        <v>0.12438839087700145</v>
      </c>
      <c r="E58" s="321">
        <v>0.14784514964414319</v>
      </c>
      <c r="F58" s="321">
        <v>0.14027506165703246</v>
      </c>
      <c r="G58" s="321">
        <v>0.2</v>
      </c>
      <c r="H58" s="321">
        <v>0.19120065498867386</v>
      </c>
      <c r="I58" s="321">
        <v>0.24627175782721231</v>
      </c>
      <c r="J58" s="321">
        <v>0.30648758659152142</v>
      </c>
      <c r="K58" s="321">
        <v>0.51404402733712995</v>
      </c>
      <c r="L58" s="321">
        <v>0.5</v>
      </c>
      <c r="M58" s="321">
        <v>0.5221243063218054</v>
      </c>
      <c r="N58" s="321">
        <v>0.59095250882717676</v>
      </c>
      <c r="O58" s="321">
        <v>0.6</v>
      </c>
      <c r="P58" s="321">
        <v>0.6</v>
      </c>
      <c r="Q58" s="321">
        <v>0.5</v>
      </c>
      <c r="R58" s="321">
        <v>0.7</v>
      </c>
      <c r="S58" s="321">
        <v>0.7</v>
      </c>
      <c r="T58" s="344">
        <v>0.64353271080173458</v>
      </c>
    </row>
    <row r="59" spans="1:20" x14ac:dyDescent="0.25">
      <c r="A59" s="455" t="s">
        <v>46</v>
      </c>
      <c r="B59" s="322">
        <v>0.11064440974338847</v>
      </c>
      <c r="C59" s="322">
        <v>9.6227265117684452E-2</v>
      </c>
      <c r="D59" s="322">
        <v>0.10441015633376938</v>
      </c>
      <c r="E59" s="322">
        <v>0.1002234944416129</v>
      </c>
      <c r="F59" s="322">
        <v>0.1041517862940405</v>
      </c>
      <c r="G59" s="322">
        <v>0.1</v>
      </c>
      <c r="H59" s="322">
        <v>9.9258524945168181E-2</v>
      </c>
      <c r="I59" s="322">
        <v>0.11203885992421918</v>
      </c>
      <c r="J59" s="322">
        <v>0.28194584716010196</v>
      </c>
      <c r="K59" s="322">
        <v>0.37781026254374367</v>
      </c>
      <c r="L59" s="322">
        <v>0.3</v>
      </c>
      <c r="M59" s="322">
        <v>0.3616017435648427</v>
      </c>
      <c r="N59" s="322">
        <v>0.57578010943425473</v>
      </c>
      <c r="O59" s="322">
        <v>0.5</v>
      </c>
      <c r="P59" s="322">
        <v>0.5</v>
      </c>
      <c r="Q59" s="322">
        <v>0.5</v>
      </c>
      <c r="R59" s="322">
        <v>0.5</v>
      </c>
      <c r="S59" s="322">
        <v>0.3</v>
      </c>
      <c r="T59" s="345">
        <v>0.3367729608205674</v>
      </c>
    </row>
    <row r="60" spans="1:20" x14ac:dyDescent="0.25">
      <c r="A60" s="455" t="s">
        <v>47</v>
      </c>
      <c r="B60" s="322">
        <v>0.12840593207185089</v>
      </c>
      <c r="C60" s="322">
        <v>0.2035552457302196</v>
      </c>
      <c r="D60" s="322">
        <v>0.19719635221344256</v>
      </c>
      <c r="E60" s="322">
        <v>0.194509739233233</v>
      </c>
      <c r="F60" s="322">
        <v>0.20211814351753851</v>
      </c>
      <c r="G60" s="322">
        <v>0.2</v>
      </c>
      <c r="H60" s="322">
        <v>0.18019610776407227</v>
      </c>
      <c r="I60" s="322">
        <v>0.24336625276476168</v>
      </c>
      <c r="J60" s="322">
        <v>0.48921149448145568</v>
      </c>
      <c r="K60" s="322">
        <v>0.68905556564843895</v>
      </c>
      <c r="L60" s="322">
        <v>0.7</v>
      </c>
      <c r="M60" s="322">
        <v>0.78572972423175214</v>
      </c>
      <c r="N60" s="322">
        <v>0.91578638314353356</v>
      </c>
      <c r="O60" s="322">
        <v>0.9</v>
      </c>
      <c r="P60" s="322">
        <v>0.8</v>
      </c>
      <c r="Q60" s="322">
        <v>0.8</v>
      </c>
      <c r="R60" s="322">
        <v>0.8</v>
      </c>
      <c r="S60" s="322">
        <v>1.1000000000000001</v>
      </c>
      <c r="T60" s="345">
        <v>1.0396857867604941</v>
      </c>
    </row>
    <row r="61" spans="1:20" x14ac:dyDescent="0.25">
      <c r="A61" s="455" t="s">
        <v>48</v>
      </c>
      <c r="B61" s="322">
        <v>0.11434436059191336</v>
      </c>
      <c r="C61" s="322">
        <v>0.11604118087025386</v>
      </c>
      <c r="D61" s="322">
        <v>0.17568938988858457</v>
      </c>
      <c r="E61" s="322">
        <v>0.17031077661714139</v>
      </c>
      <c r="F61" s="322">
        <v>0.17584019985739788</v>
      </c>
      <c r="G61" s="322">
        <v>0.2</v>
      </c>
      <c r="H61" s="322">
        <v>0.18601131831580939</v>
      </c>
      <c r="I61" s="322">
        <v>0.54287630844110257</v>
      </c>
      <c r="J61" s="322">
        <v>0.55508770488436099</v>
      </c>
      <c r="K61" s="322">
        <v>0.5393087732624382</v>
      </c>
      <c r="L61" s="322">
        <v>0.5</v>
      </c>
      <c r="M61" s="322">
        <v>0.49168431497415688</v>
      </c>
      <c r="N61" s="322">
        <v>0.7800951335528723</v>
      </c>
      <c r="O61" s="322">
        <v>0.7</v>
      </c>
      <c r="P61" s="322">
        <v>0.8</v>
      </c>
      <c r="Q61" s="322">
        <v>0.6</v>
      </c>
      <c r="R61" s="322">
        <v>0.5</v>
      </c>
      <c r="S61" s="322">
        <v>0.5</v>
      </c>
      <c r="T61" s="345">
        <v>0.63096524401224563</v>
      </c>
    </row>
    <row r="62" spans="1:20" x14ac:dyDescent="0.25">
      <c r="A62" s="455" t="s">
        <v>49</v>
      </c>
      <c r="B62" s="322">
        <v>0</v>
      </c>
      <c r="C62" s="322">
        <v>0</v>
      </c>
      <c r="D62" s="322">
        <v>0</v>
      </c>
      <c r="E62" s="322">
        <v>0</v>
      </c>
      <c r="F62" s="322">
        <v>0</v>
      </c>
      <c r="G62" s="322">
        <v>0</v>
      </c>
      <c r="H62" s="322">
        <v>1.5303740999487324E-3</v>
      </c>
      <c r="I62" s="322">
        <v>2.3279814657817845E-2</v>
      </c>
      <c r="J62" s="322">
        <v>2.087842324205497E-2</v>
      </c>
      <c r="K62" s="322">
        <v>0.39364481649222449</v>
      </c>
      <c r="L62" s="322">
        <v>0.4</v>
      </c>
      <c r="M62" s="322">
        <v>0.42131118276702817</v>
      </c>
      <c r="N62" s="322">
        <v>0.55716725713384707</v>
      </c>
      <c r="O62" s="322">
        <v>0.5</v>
      </c>
      <c r="P62" s="322">
        <v>0.4</v>
      </c>
      <c r="Q62" s="322">
        <v>0.3</v>
      </c>
      <c r="R62" s="322">
        <v>0.2</v>
      </c>
      <c r="S62" s="322">
        <v>0.2</v>
      </c>
      <c r="T62" s="345">
        <v>0.24732633164631876</v>
      </c>
    </row>
    <row r="63" spans="1:20" x14ac:dyDescent="0.25">
      <c r="A63" s="455" t="s">
        <v>50</v>
      </c>
      <c r="B63" s="322">
        <v>0.17773218072328331</v>
      </c>
      <c r="C63" s="322">
        <v>0.36837681729582805</v>
      </c>
      <c r="D63" s="322">
        <v>0.2922654667525782</v>
      </c>
      <c r="E63" s="322">
        <v>0.26531024295900624</v>
      </c>
      <c r="F63" s="322">
        <v>0.22633607028404823</v>
      </c>
      <c r="G63" s="322">
        <v>0.1</v>
      </c>
      <c r="H63" s="322">
        <v>0.32864575284603104</v>
      </c>
      <c r="I63" s="322">
        <v>0.23790829410317671</v>
      </c>
      <c r="J63" s="322">
        <v>0.24924521972492453</v>
      </c>
      <c r="K63" s="322">
        <v>0.43396877166076758</v>
      </c>
      <c r="L63" s="322">
        <v>0.4</v>
      </c>
      <c r="M63" s="322">
        <v>0.43773275878877682</v>
      </c>
      <c r="N63" s="322">
        <v>0.54750948781783393</v>
      </c>
      <c r="O63" s="322">
        <v>0.6</v>
      </c>
      <c r="P63" s="322">
        <v>0.5</v>
      </c>
      <c r="Q63" s="322">
        <v>0.7</v>
      </c>
      <c r="R63" s="322">
        <v>0.6</v>
      </c>
      <c r="S63" s="322">
        <v>0.7</v>
      </c>
      <c r="T63" s="345">
        <v>0.62047073442933842</v>
      </c>
    </row>
    <row r="64" spans="1:20" x14ac:dyDescent="0.25">
      <c r="A64" s="455" t="s">
        <v>51</v>
      </c>
      <c r="B64" s="322">
        <v>7.558517883776672E-2</v>
      </c>
      <c r="C64" s="322">
        <v>5.1341444485570667E-2</v>
      </c>
      <c r="D64" s="322">
        <v>5.151679604854377E-2</v>
      </c>
      <c r="E64" s="322">
        <v>4.3815432338115551E-2</v>
      </c>
      <c r="F64" s="322">
        <v>1.338616406082673E-2</v>
      </c>
      <c r="G64" s="322">
        <v>0</v>
      </c>
      <c r="H64" s="322">
        <v>2.2214323795983652E-2</v>
      </c>
      <c r="I64" s="322">
        <v>4.0899647466755465E-2</v>
      </c>
      <c r="J64" s="322">
        <v>4.6283275004539319E-2</v>
      </c>
      <c r="K64" s="322">
        <v>0.4569247737259502</v>
      </c>
      <c r="L64" s="322">
        <v>0.4</v>
      </c>
      <c r="M64" s="322">
        <v>0.5133376729816419</v>
      </c>
      <c r="N64" s="322">
        <v>0.60377183326481076</v>
      </c>
      <c r="O64" s="322">
        <v>0.6</v>
      </c>
      <c r="P64" s="322">
        <v>0.6</v>
      </c>
      <c r="Q64" s="322">
        <v>0.5</v>
      </c>
      <c r="R64" s="322">
        <v>0.6</v>
      </c>
      <c r="S64" s="322">
        <v>0.6</v>
      </c>
      <c r="T64" s="345">
        <v>0.4602634744768383</v>
      </c>
    </row>
    <row r="65" spans="1:20" x14ac:dyDescent="0.25">
      <c r="A65" s="455" t="s">
        <v>52</v>
      </c>
      <c r="B65" s="322">
        <v>0.1520674809095488</v>
      </c>
      <c r="C65" s="322">
        <v>0.26620711980272493</v>
      </c>
      <c r="D65" s="322">
        <v>0.17349526224476178</v>
      </c>
      <c r="E65" s="322">
        <v>0.23983584400637542</v>
      </c>
      <c r="F65" s="322">
        <v>0.20547637583088807</v>
      </c>
      <c r="G65" s="322">
        <v>0.4</v>
      </c>
      <c r="H65" s="322">
        <v>0.35446044668614302</v>
      </c>
      <c r="I65" s="322">
        <v>0.35859923867736015</v>
      </c>
      <c r="J65" s="322">
        <v>0.54880446080904222</v>
      </c>
      <c r="K65" s="322">
        <v>0.6799257226992641</v>
      </c>
      <c r="L65" s="322">
        <v>0.7</v>
      </c>
      <c r="M65" s="322">
        <v>0.6760766324596833</v>
      </c>
      <c r="N65" s="322">
        <v>0.68924415009824269</v>
      </c>
      <c r="O65" s="322">
        <v>0.6</v>
      </c>
      <c r="P65" s="322">
        <v>0.8</v>
      </c>
      <c r="Q65" s="322">
        <v>0.9</v>
      </c>
      <c r="R65" s="322">
        <v>1.8</v>
      </c>
      <c r="S65" s="322">
        <v>1.8</v>
      </c>
      <c r="T65" s="345">
        <v>1.7816176926488896</v>
      </c>
    </row>
    <row r="66" spans="1:20" x14ac:dyDescent="0.25">
      <c r="A66" s="455" t="s">
        <v>53</v>
      </c>
      <c r="B66" s="322">
        <v>0.25442059971047537</v>
      </c>
      <c r="C66" s="322">
        <v>9.4187747576836484E-2</v>
      </c>
      <c r="D66" s="322">
        <v>0.13350601442930343</v>
      </c>
      <c r="E66" s="322">
        <v>0.13490478579711784</v>
      </c>
      <c r="F66" s="322">
        <v>0.10102889958259112</v>
      </c>
      <c r="G66" s="322">
        <v>0.2</v>
      </c>
      <c r="H66" s="322">
        <v>0.1883526945729842</v>
      </c>
      <c r="I66" s="322">
        <v>0.15226153157187641</v>
      </c>
      <c r="J66" s="322">
        <v>0.16836910211966444</v>
      </c>
      <c r="K66" s="322">
        <v>0.63437879221381432</v>
      </c>
      <c r="L66" s="322">
        <v>0.6</v>
      </c>
      <c r="M66" s="322">
        <v>0.66967620408560935</v>
      </c>
      <c r="N66" s="322">
        <v>0.60392146768682309</v>
      </c>
      <c r="O66" s="322">
        <v>0.7</v>
      </c>
      <c r="P66" s="322">
        <v>0.7</v>
      </c>
      <c r="Q66" s="322">
        <v>0.5</v>
      </c>
      <c r="R66" s="322">
        <v>0.8</v>
      </c>
      <c r="S66" s="322">
        <v>0.8</v>
      </c>
      <c r="T66" s="345">
        <v>1.0810739250158865</v>
      </c>
    </row>
    <row r="67" spans="1:20" x14ac:dyDescent="0.25">
      <c r="A67" s="455" t="s">
        <v>54</v>
      </c>
      <c r="B67" s="322">
        <v>3.7174515694831781E-2</v>
      </c>
      <c r="C67" s="322">
        <v>6.3343439097267057E-2</v>
      </c>
      <c r="D67" s="322">
        <v>9.5055743403810372E-2</v>
      </c>
      <c r="E67" s="322">
        <v>0.12906622744547422</v>
      </c>
      <c r="F67" s="322">
        <v>0.12347833089508368</v>
      </c>
      <c r="G67" s="322">
        <v>0.2</v>
      </c>
      <c r="H67" s="322">
        <v>0.10062038217234248</v>
      </c>
      <c r="I67" s="322">
        <v>0.20752568850970618</v>
      </c>
      <c r="J67" s="322">
        <v>0.24882567208783482</v>
      </c>
      <c r="K67" s="322">
        <v>0.40119964434193695</v>
      </c>
      <c r="L67" s="322">
        <v>0.4</v>
      </c>
      <c r="M67" s="322">
        <v>0.34864612604382833</v>
      </c>
      <c r="N67" s="322">
        <v>0.40146648147511937</v>
      </c>
      <c r="O67" s="322">
        <v>0.5</v>
      </c>
      <c r="P67" s="322">
        <v>0.5</v>
      </c>
      <c r="Q67" s="322">
        <v>0.5</v>
      </c>
      <c r="R67" s="322">
        <v>0.7</v>
      </c>
      <c r="S67" s="322">
        <v>0.6</v>
      </c>
      <c r="T67" s="345">
        <v>0.58524599509720077</v>
      </c>
    </row>
    <row r="68" spans="1:20" x14ac:dyDescent="0.25">
      <c r="A68" s="455" t="s">
        <v>55</v>
      </c>
      <c r="B68" s="322">
        <v>0.12058158191076962</v>
      </c>
      <c r="C68" s="322">
        <v>0</v>
      </c>
      <c r="D68" s="322">
        <v>0</v>
      </c>
      <c r="E68" s="322">
        <v>0</v>
      </c>
      <c r="F68" s="322">
        <v>7.1621095755017655E-2</v>
      </c>
      <c r="G68" s="322">
        <v>0</v>
      </c>
      <c r="H68" s="322">
        <v>6.9642277068761235E-2</v>
      </c>
      <c r="I68" s="322">
        <v>0.38850237327809617</v>
      </c>
      <c r="J68" s="322">
        <v>0.42859374610858164</v>
      </c>
      <c r="K68" s="322">
        <v>0.79164654917308752</v>
      </c>
      <c r="L68" s="322">
        <v>0.7</v>
      </c>
      <c r="M68" s="322">
        <v>0.67773149296804602</v>
      </c>
      <c r="N68" s="322">
        <v>0.74094791420150163</v>
      </c>
      <c r="O68" s="322">
        <v>0.7</v>
      </c>
      <c r="P68" s="322">
        <v>0.5</v>
      </c>
      <c r="Q68" s="322">
        <v>0.6</v>
      </c>
      <c r="R68" s="322">
        <v>0.6</v>
      </c>
      <c r="S68" s="322">
        <v>0.7</v>
      </c>
      <c r="T68" s="345">
        <v>0.52464238142120811</v>
      </c>
    </row>
    <row r="69" spans="1:20" x14ac:dyDescent="0.25">
      <c r="A69" s="455" t="s">
        <v>56</v>
      </c>
      <c r="B69" s="322">
        <v>3.1643777667487188E-2</v>
      </c>
      <c r="C69" s="322">
        <v>2.5840820545440089E-2</v>
      </c>
      <c r="D69" s="322">
        <v>3.7145026675388632E-2</v>
      </c>
      <c r="E69" s="322">
        <v>4.8005016034328489E-2</v>
      </c>
      <c r="F69" s="322">
        <v>4.481086890872546E-2</v>
      </c>
      <c r="G69" s="322">
        <v>0.1</v>
      </c>
      <c r="H69" s="322">
        <v>0.10029513600531501</v>
      </c>
      <c r="I69" s="322">
        <v>0.11299221644146909</v>
      </c>
      <c r="J69" s="322">
        <v>0.21680702937255858</v>
      </c>
      <c r="K69" s="322">
        <v>0.88613419387080361</v>
      </c>
      <c r="L69" s="322">
        <v>0.9</v>
      </c>
      <c r="M69" s="322">
        <v>0.89866313606486314</v>
      </c>
      <c r="N69" s="322">
        <v>0.86460299809494257</v>
      </c>
      <c r="O69" s="322">
        <v>0.8</v>
      </c>
      <c r="P69" s="322">
        <v>0.5</v>
      </c>
      <c r="Q69" s="322">
        <v>0.5</v>
      </c>
      <c r="R69" s="322">
        <v>0.5</v>
      </c>
      <c r="S69" s="322">
        <v>0.5</v>
      </c>
      <c r="T69" s="345">
        <v>0.45119684149425549</v>
      </c>
    </row>
    <row r="70" spans="1:20" x14ac:dyDescent="0.25">
      <c r="A70" s="455" t="s">
        <v>57</v>
      </c>
      <c r="B70" s="322">
        <v>6.3191919191919188E-2</v>
      </c>
      <c r="C70" s="322">
        <v>3.7099995682328087E-2</v>
      </c>
      <c r="D70" s="322">
        <v>4.7239118413776759E-2</v>
      </c>
      <c r="E70" s="322">
        <v>8.4621319594813199E-2</v>
      </c>
      <c r="F70" s="322">
        <v>8.4529038255909753E-2</v>
      </c>
      <c r="G70" s="322">
        <v>0.1</v>
      </c>
      <c r="H70" s="322">
        <v>8.3251252879043572E-2</v>
      </c>
      <c r="I70" s="322">
        <v>0.15747290539715961</v>
      </c>
      <c r="J70" s="322">
        <v>0.18877891218316753</v>
      </c>
      <c r="K70" s="322">
        <v>0.45862452350698857</v>
      </c>
      <c r="L70" s="322">
        <v>0.5</v>
      </c>
      <c r="M70" s="322">
        <v>0.56009742258972561</v>
      </c>
      <c r="N70" s="322">
        <v>0.61343775135323142</v>
      </c>
      <c r="O70" s="322">
        <v>0.7</v>
      </c>
      <c r="P70" s="322">
        <v>0.8</v>
      </c>
      <c r="Q70" s="322">
        <v>0.3</v>
      </c>
      <c r="R70" s="322">
        <v>0.8</v>
      </c>
      <c r="S70" s="322">
        <v>0.9</v>
      </c>
      <c r="T70" s="345">
        <v>0.73526778661330239</v>
      </c>
    </row>
    <row r="71" spans="1:20" x14ac:dyDescent="0.25">
      <c r="A71" s="455" t="s">
        <v>58</v>
      </c>
      <c r="B71" s="322">
        <v>0.35682016006300943</v>
      </c>
      <c r="C71" s="322">
        <v>0.31666266977697355</v>
      </c>
      <c r="D71" s="322">
        <v>0.49016079577353272</v>
      </c>
      <c r="E71" s="322">
        <v>0.60729625306388002</v>
      </c>
      <c r="F71" s="322">
        <v>0.55659261971532159</v>
      </c>
      <c r="G71" s="322">
        <v>0.7</v>
      </c>
      <c r="H71" s="322">
        <v>0.88291532661279437</v>
      </c>
      <c r="I71" s="322">
        <v>0.87086631884171339</v>
      </c>
      <c r="J71" s="322">
        <v>0.84699986984250952</v>
      </c>
      <c r="K71" s="322">
        <v>0.63037130543442221</v>
      </c>
      <c r="L71" s="322">
        <v>0.7</v>
      </c>
      <c r="M71" s="322">
        <v>0.71383637079205309</v>
      </c>
      <c r="N71" s="322">
        <v>0.61607641305262195</v>
      </c>
      <c r="O71" s="322">
        <v>0.9</v>
      </c>
      <c r="P71" s="322">
        <v>0.8</v>
      </c>
      <c r="Q71" s="322">
        <v>0.7</v>
      </c>
      <c r="R71" s="322">
        <v>0.5</v>
      </c>
      <c r="S71" s="322">
        <v>0.7</v>
      </c>
      <c r="T71" s="345">
        <v>0.7679924242424242</v>
      </c>
    </row>
    <row r="72" spans="1:20" x14ac:dyDescent="0.25">
      <c r="A72" s="455" t="s">
        <v>59</v>
      </c>
      <c r="B72" s="322">
        <v>2.8395714044376394E-2</v>
      </c>
      <c r="C72" s="322">
        <v>2.6380709284583689E-2</v>
      </c>
      <c r="D72" s="322">
        <v>2.9771609226363474E-2</v>
      </c>
      <c r="E72" s="322">
        <v>2.8929876801061231E-2</v>
      </c>
      <c r="F72" s="322">
        <v>2.7715213898302709E-2</v>
      </c>
      <c r="G72" s="322">
        <v>0</v>
      </c>
      <c r="H72" s="322">
        <v>2.8276297829706868E-2</v>
      </c>
      <c r="I72" s="322">
        <v>5.4473930087192764E-2</v>
      </c>
      <c r="J72" s="322">
        <v>0.12110956833820616</v>
      </c>
      <c r="K72" s="322">
        <v>0.19044478615338542</v>
      </c>
      <c r="L72" s="322">
        <v>0.2</v>
      </c>
      <c r="M72" s="322">
        <v>0.12718275335795504</v>
      </c>
      <c r="N72" s="322">
        <v>0.13064825644851777</v>
      </c>
      <c r="O72" s="322">
        <v>0.2</v>
      </c>
      <c r="P72" s="322">
        <v>0.2</v>
      </c>
      <c r="Q72" s="322">
        <v>0.2</v>
      </c>
      <c r="R72" s="322">
        <v>0.3</v>
      </c>
      <c r="S72" s="322">
        <v>0.3</v>
      </c>
      <c r="T72" s="345">
        <v>0.32972632543226843</v>
      </c>
    </row>
    <row r="73" spans="1:20" ht="18" x14ac:dyDescent="0.25">
      <c r="A73" s="457" t="s">
        <v>126</v>
      </c>
      <c r="B73" s="321">
        <v>0.29352224123730913</v>
      </c>
      <c r="C73" s="321">
        <v>0.22102528989732881</v>
      </c>
      <c r="D73" s="321">
        <v>0.26912825955888159</v>
      </c>
      <c r="E73" s="321">
        <v>0.26934785611922712</v>
      </c>
      <c r="F73" s="321">
        <v>0.18743833451890415</v>
      </c>
      <c r="G73" s="321">
        <v>0.2</v>
      </c>
      <c r="H73" s="321">
        <v>0.20677837212815051</v>
      </c>
      <c r="I73" s="321">
        <v>0.22977109633469175</v>
      </c>
      <c r="J73" s="321">
        <v>0.44513924257088305</v>
      </c>
      <c r="K73" s="321">
        <v>0.47906410061400329</v>
      </c>
      <c r="L73" s="321">
        <v>0.5</v>
      </c>
      <c r="M73" s="321">
        <v>0.58905039997002362</v>
      </c>
      <c r="N73" s="321">
        <v>0.74124191635781567</v>
      </c>
      <c r="O73" s="321">
        <v>0.8</v>
      </c>
      <c r="P73" s="321">
        <v>0.9</v>
      </c>
      <c r="Q73" s="321">
        <v>0.8</v>
      </c>
      <c r="R73" s="321">
        <v>1.1000000000000001</v>
      </c>
      <c r="S73" s="321">
        <v>1.1000000000000001</v>
      </c>
      <c r="T73" s="344">
        <v>1.1294777500444746</v>
      </c>
    </row>
    <row r="74" spans="1:20" x14ac:dyDescent="0.25">
      <c r="A74" s="455" t="s">
        <v>60</v>
      </c>
      <c r="B74" s="322">
        <v>0.23957107362364327</v>
      </c>
      <c r="C74" s="322">
        <v>9.0879004848631303E-2</v>
      </c>
      <c r="D74" s="322">
        <v>0.25404907075659477</v>
      </c>
      <c r="E74" s="322">
        <v>0.37005096040768326</v>
      </c>
      <c r="F74" s="322">
        <v>0.24723950803528402</v>
      </c>
      <c r="G74" s="322">
        <v>0.4</v>
      </c>
      <c r="H74" s="322">
        <v>0.31783222661175087</v>
      </c>
      <c r="I74" s="322">
        <v>0.53050947560381723</v>
      </c>
      <c r="J74" s="322">
        <v>0.56168515825338017</v>
      </c>
      <c r="K74" s="322">
        <v>0.54055717392196279</v>
      </c>
      <c r="L74" s="322">
        <v>0.6</v>
      </c>
      <c r="M74" s="322">
        <v>0.6216363857079269</v>
      </c>
      <c r="N74" s="322">
        <v>0.51015028344471947</v>
      </c>
      <c r="O74" s="322">
        <v>0.5</v>
      </c>
      <c r="P74" s="322">
        <v>0.6</v>
      </c>
      <c r="Q74" s="322">
        <v>0.5</v>
      </c>
      <c r="R74" s="322">
        <v>0.6</v>
      </c>
      <c r="S74" s="322">
        <v>0.8</v>
      </c>
      <c r="T74" s="345">
        <v>0.91382857571340881</v>
      </c>
    </row>
    <row r="75" spans="1:20" x14ac:dyDescent="0.25">
      <c r="A75" s="455" t="s">
        <v>61</v>
      </c>
      <c r="B75" s="322">
        <v>1.7516005811720903E-2</v>
      </c>
      <c r="C75" s="322">
        <v>5.0218562342997236E-3</v>
      </c>
      <c r="D75" s="322">
        <v>1.3113165507040548E-2</v>
      </c>
      <c r="E75" s="322">
        <v>1.4134369264814036E-2</v>
      </c>
      <c r="F75" s="322">
        <v>9.3195929640362395E-3</v>
      </c>
      <c r="G75" s="322">
        <v>0</v>
      </c>
      <c r="H75" s="322">
        <v>3.6342779954651926E-2</v>
      </c>
      <c r="I75" s="322">
        <v>4.081921097625419E-2</v>
      </c>
      <c r="J75" s="322">
        <v>0.2271535181790327</v>
      </c>
      <c r="K75" s="322">
        <v>0.26146171007824415</v>
      </c>
      <c r="L75" s="322">
        <v>0.3</v>
      </c>
      <c r="M75" s="322">
        <v>0.39351854146367093</v>
      </c>
      <c r="N75" s="322">
        <v>0.4458584433589044</v>
      </c>
      <c r="O75" s="322">
        <v>0.5</v>
      </c>
      <c r="P75" s="322">
        <v>0.6</v>
      </c>
      <c r="Q75" s="322">
        <v>0.5</v>
      </c>
      <c r="R75" s="322">
        <v>0.8</v>
      </c>
      <c r="S75" s="322">
        <v>0.9</v>
      </c>
      <c r="T75" s="345">
        <v>0.91417413685985616</v>
      </c>
    </row>
    <row r="76" spans="1:20" x14ac:dyDescent="0.25">
      <c r="A76" s="455" t="s">
        <v>62</v>
      </c>
      <c r="B76" s="322">
        <v>0.97116536351477356</v>
      </c>
      <c r="C76" s="322">
        <v>0.71025719634235518</v>
      </c>
      <c r="D76" s="322">
        <v>0.84301277635705429</v>
      </c>
      <c r="E76" s="322">
        <v>0.66475831738879199</v>
      </c>
      <c r="F76" s="322">
        <v>0.51719954886429209</v>
      </c>
      <c r="G76" s="322">
        <v>0.7</v>
      </c>
      <c r="H76" s="322">
        <v>0.61694569366237106</v>
      </c>
      <c r="I76" s="322">
        <v>0.50449246556133975</v>
      </c>
      <c r="J76" s="322">
        <v>0.86600497758891315</v>
      </c>
      <c r="K76" s="322">
        <v>0.86137370935116786</v>
      </c>
      <c r="L76" s="322">
        <v>1</v>
      </c>
      <c r="M76" s="322">
        <v>1.1121840261418876</v>
      </c>
      <c r="N76" s="322">
        <v>1.5937436669659548</v>
      </c>
      <c r="O76" s="322">
        <v>1.8</v>
      </c>
      <c r="P76" s="322">
        <v>1.9</v>
      </c>
      <c r="Q76" s="322">
        <v>1.8</v>
      </c>
      <c r="R76" s="322">
        <v>2</v>
      </c>
      <c r="S76" s="322">
        <v>2</v>
      </c>
      <c r="T76" s="345">
        <v>2.2040481084805283</v>
      </c>
    </row>
    <row r="77" spans="1:20" x14ac:dyDescent="0.25">
      <c r="A77" s="152" t="s">
        <v>63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1"/>
      <c r="M77" s="322"/>
      <c r="N77" s="322"/>
      <c r="O77" s="322"/>
      <c r="P77" s="322"/>
      <c r="Q77" s="322"/>
      <c r="R77" s="322"/>
      <c r="S77" s="322"/>
      <c r="T77" s="345"/>
    </row>
    <row r="78" spans="1:20" ht="19.5" x14ac:dyDescent="0.25">
      <c r="A78" s="100" t="s">
        <v>98</v>
      </c>
      <c r="B78" s="322">
        <v>0.66160212676262342</v>
      </c>
      <c r="C78" s="322">
        <v>0.3919719430609177</v>
      </c>
      <c r="D78" s="322">
        <v>0.58471551977239933</v>
      </c>
      <c r="E78" s="322">
        <v>0.21030792484024297</v>
      </c>
      <c r="F78" s="322">
        <v>0.13387835290016953</v>
      </c>
      <c r="G78" s="322">
        <v>0.4</v>
      </c>
      <c r="H78" s="322">
        <v>0.41284058407346075</v>
      </c>
      <c r="I78" s="322">
        <v>5.3720513509237351E-2</v>
      </c>
      <c r="J78" s="322">
        <v>0.12665947365952057</v>
      </c>
      <c r="K78" s="322">
        <v>0.31349171561321998</v>
      </c>
      <c r="L78" s="322">
        <v>0.4</v>
      </c>
      <c r="M78" s="322">
        <v>0.42391014991862136</v>
      </c>
      <c r="N78" s="322">
        <v>0.80938597964351455</v>
      </c>
      <c r="O78" s="322">
        <v>1.2</v>
      </c>
      <c r="P78" s="322">
        <v>1.5</v>
      </c>
      <c r="Q78" s="322">
        <v>1.6</v>
      </c>
      <c r="R78" s="322">
        <v>1.8</v>
      </c>
      <c r="S78" s="322">
        <v>1.9</v>
      </c>
      <c r="T78" s="345">
        <v>2.2206556422565598</v>
      </c>
    </row>
    <row r="79" spans="1:20" ht="19.5" x14ac:dyDescent="0.25">
      <c r="A79" s="100" t="s">
        <v>64</v>
      </c>
      <c r="B79" s="322">
        <v>3.0697348440602736</v>
      </c>
      <c r="C79" s="322">
        <v>2.6891354791278976</v>
      </c>
      <c r="D79" s="322">
        <v>2.76566757493188</v>
      </c>
      <c r="E79" s="322">
        <v>2.6277535502627751</v>
      </c>
      <c r="F79" s="322">
        <v>2.0929152662303205</v>
      </c>
      <c r="G79" s="322">
        <v>2.1</v>
      </c>
      <c r="H79" s="322">
        <v>2.2396068078895968</v>
      </c>
      <c r="I79" s="322">
        <v>2.4795201872440025</v>
      </c>
      <c r="J79" s="322">
        <v>3.0346363237081606</v>
      </c>
      <c r="K79" s="322">
        <v>2.3739466362417185</v>
      </c>
      <c r="L79" s="322">
        <v>3.1</v>
      </c>
      <c r="M79" s="322">
        <v>4.179555922183269</v>
      </c>
      <c r="N79" s="322">
        <v>6.5512823001805511</v>
      </c>
      <c r="O79" s="322">
        <v>6.1</v>
      </c>
      <c r="P79" s="322">
        <v>7.1</v>
      </c>
      <c r="Q79" s="322">
        <v>6.4</v>
      </c>
      <c r="R79" s="322">
        <v>7.7</v>
      </c>
      <c r="S79" s="322">
        <v>6.9</v>
      </c>
      <c r="T79" s="345">
        <v>7.641459402612111</v>
      </c>
    </row>
    <row r="80" spans="1:20" ht="19.5" x14ac:dyDescent="0.25">
      <c r="A80" s="100" t="s">
        <v>87</v>
      </c>
      <c r="B80" s="322">
        <v>0.54822925093662378</v>
      </c>
      <c r="C80" s="322">
        <v>0.33744436988530752</v>
      </c>
      <c r="D80" s="322">
        <v>0.43341636328798644</v>
      </c>
      <c r="E80" s="322">
        <v>0.42488309093935861</v>
      </c>
      <c r="F80" s="322">
        <v>0.34593785099213764</v>
      </c>
      <c r="G80" s="322">
        <v>0.6</v>
      </c>
      <c r="H80" s="322">
        <v>0.26578987391276016</v>
      </c>
      <c r="I80" s="322">
        <v>0.27117478670857642</v>
      </c>
      <c r="J80" s="322">
        <v>0.84084287553357251</v>
      </c>
      <c r="K80" s="322">
        <v>0.87809444015342908</v>
      </c>
      <c r="L80" s="322">
        <v>0.9</v>
      </c>
      <c r="M80" s="322">
        <v>0.78406493502551355</v>
      </c>
      <c r="N80" s="322">
        <v>0.78842539509923293</v>
      </c>
      <c r="O80" s="322">
        <v>0.9</v>
      </c>
      <c r="P80" s="322">
        <v>0.7</v>
      </c>
      <c r="Q80" s="322">
        <v>0.6</v>
      </c>
      <c r="R80" s="322">
        <v>0.7</v>
      </c>
      <c r="S80" s="322">
        <v>0.7</v>
      </c>
      <c r="T80" s="345">
        <v>0.75781327700606671</v>
      </c>
    </row>
    <row r="81" spans="1:20" x14ac:dyDescent="0.25">
      <c r="A81" s="455" t="s">
        <v>65</v>
      </c>
      <c r="B81" s="322">
        <v>0.10058611882320088</v>
      </c>
      <c r="C81" s="322">
        <v>0.12385259520266068</v>
      </c>
      <c r="D81" s="322">
        <v>0.11797640471905618</v>
      </c>
      <c r="E81" s="322">
        <v>0.23307744405432901</v>
      </c>
      <c r="F81" s="322">
        <v>0.11718251737763469</v>
      </c>
      <c r="G81" s="322">
        <v>0.1</v>
      </c>
      <c r="H81" s="322">
        <v>4.0530941781843223E-2</v>
      </c>
      <c r="I81" s="322">
        <v>0.15263005048328429</v>
      </c>
      <c r="J81" s="322">
        <v>0.32225725143578043</v>
      </c>
      <c r="K81" s="322">
        <v>0.39921494035110733</v>
      </c>
      <c r="L81" s="322">
        <v>0.4</v>
      </c>
      <c r="M81" s="322">
        <v>0.35566341174057697</v>
      </c>
      <c r="N81" s="322">
        <v>0.39497498008199328</v>
      </c>
      <c r="O81" s="322">
        <v>0.4</v>
      </c>
      <c r="P81" s="322">
        <v>0.4</v>
      </c>
      <c r="Q81" s="322">
        <v>0.3</v>
      </c>
      <c r="R81" s="322">
        <v>0.5</v>
      </c>
      <c r="S81" s="322">
        <v>0.5</v>
      </c>
      <c r="T81" s="345">
        <v>0.40936143797611718</v>
      </c>
    </row>
    <row r="82" spans="1:20" ht="18" x14ac:dyDescent="0.25">
      <c r="A82" s="457" t="s">
        <v>108</v>
      </c>
      <c r="B82" s="321">
        <v>0.7</v>
      </c>
      <c r="C82" s="321">
        <v>0.6</v>
      </c>
      <c r="D82" s="321">
        <v>0.6</v>
      </c>
      <c r="E82" s="321">
        <v>0.6</v>
      </c>
      <c r="F82" s="321">
        <v>0.6</v>
      </c>
      <c r="G82" s="321">
        <v>0.6</v>
      </c>
      <c r="H82" s="321">
        <v>0.7</v>
      </c>
      <c r="I82" s="321">
        <v>0.8</v>
      </c>
      <c r="J82" s="321">
        <v>0.8</v>
      </c>
      <c r="K82" s="321">
        <v>0.9</v>
      </c>
      <c r="L82" s="321">
        <v>0.9</v>
      </c>
      <c r="M82" s="321">
        <v>0.9</v>
      </c>
      <c r="N82" s="321">
        <v>0.9</v>
      </c>
      <c r="O82" s="321">
        <v>0.9</v>
      </c>
      <c r="P82" s="321">
        <v>0.9</v>
      </c>
      <c r="Q82" s="321">
        <v>0.7</v>
      </c>
      <c r="R82" s="321">
        <v>0.9</v>
      </c>
      <c r="S82" s="321">
        <v>0.9</v>
      </c>
      <c r="T82" s="344">
        <v>0.85087823451470401</v>
      </c>
    </row>
    <row r="83" spans="1:20" x14ac:dyDescent="0.25">
      <c r="A83" s="455" t="s">
        <v>66</v>
      </c>
      <c r="B83" s="322">
        <v>0.47120595065800552</v>
      </c>
      <c r="C83" s="322">
        <v>0.65087566261826479</v>
      </c>
      <c r="D83" s="322">
        <v>0.95263297168563121</v>
      </c>
      <c r="E83" s="322">
        <v>1.4145281121240632</v>
      </c>
      <c r="F83" s="322">
        <v>1.528281077674492</v>
      </c>
      <c r="G83" s="322">
        <v>2.2000000000000002</v>
      </c>
      <c r="H83" s="322">
        <v>1.9978734120543957</v>
      </c>
      <c r="I83" s="322">
        <v>1.9888009268198492</v>
      </c>
      <c r="J83" s="322">
        <v>0.70073861637942703</v>
      </c>
      <c r="K83" s="322">
        <v>1.2291273991876608</v>
      </c>
      <c r="L83" s="322">
        <v>1.3</v>
      </c>
      <c r="M83" s="322">
        <v>1.2176989335520918</v>
      </c>
      <c r="N83" s="322">
        <v>1.1833723594430599</v>
      </c>
      <c r="O83" s="322">
        <v>1.2</v>
      </c>
      <c r="P83" s="322">
        <v>0.8</v>
      </c>
      <c r="Q83" s="322">
        <v>0.2</v>
      </c>
      <c r="R83" s="322">
        <v>0.7</v>
      </c>
      <c r="S83" s="322">
        <v>0.8</v>
      </c>
      <c r="T83" s="345">
        <v>0.43546990038977912</v>
      </c>
    </row>
    <row r="84" spans="1:20" x14ac:dyDescent="0.25">
      <c r="A84" s="455" t="s">
        <v>68</v>
      </c>
      <c r="B84" s="322">
        <v>2.7079762689518789</v>
      </c>
      <c r="C84" s="322">
        <v>0</v>
      </c>
      <c r="D84" s="322">
        <v>3.1144299318311912</v>
      </c>
      <c r="E84" s="322">
        <v>2.8974971440440336</v>
      </c>
      <c r="F84" s="322">
        <v>2.5411874417158842</v>
      </c>
      <c r="G84" s="322">
        <v>0.4</v>
      </c>
      <c r="H84" s="322">
        <v>2.1191294387170676</v>
      </c>
      <c r="I84" s="322">
        <v>2.1769662921348316</v>
      </c>
      <c r="J84" s="322">
        <v>2.0514152168267983</v>
      </c>
      <c r="K84" s="322">
        <v>2.5382501953469614</v>
      </c>
      <c r="L84" s="322">
        <v>2.1</v>
      </c>
      <c r="M84" s="322">
        <v>2.0714886043407326</v>
      </c>
      <c r="N84" s="322">
        <v>2.5840803067679454</v>
      </c>
      <c r="O84" s="322">
        <v>2.4</v>
      </c>
      <c r="P84" s="322">
        <v>2</v>
      </c>
      <c r="Q84" s="322">
        <v>1.6</v>
      </c>
      <c r="R84" s="322">
        <v>1.7</v>
      </c>
      <c r="S84" s="322">
        <v>1.9</v>
      </c>
      <c r="T84" s="345">
        <v>1.9989486134840324</v>
      </c>
    </row>
    <row r="85" spans="1:20" x14ac:dyDescent="0.25">
      <c r="A85" s="455" t="s">
        <v>69</v>
      </c>
      <c r="B85" s="322">
        <v>0.26872657319080578</v>
      </c>
      <c r="C85" s="322">
        <v>0.10349313988329915</v>
      </c>
      <c r="D85" s="322">
        <v>0.10413494316786355</v>
      </c>
      <c r="E85" s="322">
        <v>0.17832086061739946</v>
      </c>
      <c r="F85" s="322">
        <v>0.1602966453581568</v>
      </c>
      <c r="G85" s="322">
        <v>0.1</v>
      </c>
      <c r="H85" s="322">
        <v>0.10784220981931701</v>
      </c>
      <c r="I85" s="322">
        <v>0.26385962295112536</v>
      </c>
      <c r="J85" s="322">
        <v>0.52208761512583413</v>
      </c>
      <c r="K85" s="322">
        <v>0.41685505018536939</v>
      </c>
      <c r="L85" s="322">
        <v>0.5</v>
      </c>
      <c r="M85" s="322">
        <v>0.43201876195766215</v>
      </c>
      <c r="N85" s="322">
        <v>0.47356713357199964</v>
      </c>
      <c r="O85" s="322">
        <v>0.4</v>
      </c>
      <c r="P85" s="322">
        <v>0.5</v>
      </c>
      <c r="Q85" s="322">
        <v>0.3</v>
      </c>
      <c r="R85" s="322">
        <v>0.5</v>
      </c>
      <c r="S85" s="322">
        <v>0.5</v>
      </c>
      <c r="T85" s="345">
        <v>0.48128300349425718</v>
      </c>
    </row>
    <row r="86" spans="1:20" x14ac:dyDescent="0.25">
      <c r="A86" s="455" t="s">
        <v>70</v>
      </c>
      <c r="B86" s="322">
        <v>9.4861432345896474E-2</v>
      </c>
      <c r="C86" s="322">
        <v>4.2651668516946385E-2</v>
      </c>
      <c r="D86" s="322">
        <v>3.9115463579044656E-2</v>
      </c>
      <c r="E86" s="322">
        <v>5.1553969554964392E-2</v>
      </c>
      <c r="F86" s="322">
        <v>6.1078424697311347E-2</v>
      </c>
      <c r="G86" s="322">
        <v>0.1</v>
      </c>
      <c r="H86" s="322">
        <v>5.6338139536722578E-2</v>
      </c>
      <c r="I86" s="322">
        <v>5.7176424515371062E-2</v>
      </c>
      <c r="J86" s="322">
        <v>0.12967608076303727</v>
      </c>
      <c r="K86" s="322">
        <v>0.4613645508018317</v>
      </c>
      <c r="L86" s="322">
        <v>0.5</v>
      </c>
      <c r="M86" s="322">
        <v>0.48722925705524123</v>
      </c>
      <c r="N86" s="322">
        <v>0.49216794021015797</v>
      </c>
      <c r="O86" s="322">
        <v>0.6</v>
      </c>
      <c r="P86" s="322">
        <v>0.5</v>
      </c>
      <c r="Q86" s="322">
        <v>0.4</v>
      </c>
      <c r="R86" s="322">
        <v>0.5</v>
      </c>
      <c r="S86" s="322">
        <v>0.6</v>
      </c>
      <c r="T86" s="345">
        <v>0.63313353519125015</v>
      </c>
    </row>
    <row r="87" spans="1:20" x14ac:dyDescent="0.25">
      <c r="A87" s="455" t="s">
        <v>72</v>
      </c>
      <c r="B87" s="322">
        <v>0.83023559135297842</v>
      </c>
      <c r="C87" s="322">
        <v>0.54080254821175089</v>
      </c>
      <c r="D87" s="322">
        <v>0.70379143674777156</v>
      </c>
      <c r="E87" s="322">
        <v>0.67570777929367998</v>
      </c>
      <c r="F87" s="322">
        <v>0.75613191216163977</v>
      </c>
      <c r="G87" s="322">
        <v>0.6</v>
      </c>
      <c r="H87" s="322">
        <v>0.7641449772908333</v>
      </c>
      <c r="I87" s="322">
        <v>0.8403497017202548</v>
      </c>
      <c r="J87" s="322">
        <v>0.74798637573313898</v>
      </c>
      <c r="K87" s="322">
        <v>0.76317002707147852</v>
      </c>
      <c r="L87" s="322">
        <v>0.7</v>
      </c>
      <c r="M87" s="322">
        <v>0.61738936047341986</v>
      </c>
      <c r="N87" s="322">
        <v>0.62678937390142997</v>
      </c>
      <c r="O87" s="322">
        <v>0.7</v>
      </c>
      <c r="P87" s="322">
        <v>0.7</v>
      </c>
      <c r="Q87" s="322">
        <v>0.7</v>
      </c>
      <c r="R87" s="322">
        <v>0.8</v>
      </c>
      <c r="S87" s="322">
        <v>1</v>
      </c>
      <c r="T87" s="345">
        <v>1.0898948155088564</v>
      </c>
    </row>
    <row r="88" spans="1:20" x14ac:dyDescent="0.25">
      <c r="A88" s="455" t="s">
        <v>73</v>
      </c>
      <c r="B88" s="322">
        <v>0.42767825155901174</v>
      </c>
      <c r="C88" s="322">
        <v>0.67460933986409688</v>
      </c>
      <c r="D88" s="322">
        <v>0.59147879873036546</v>
      </c>
      <c r="E88" s="322">
        <v>0.61307308455181442</v>
      </c>
      <c r="F88" s="322">
        <v>0.57835017576912895</v>
      </c>
      <c r="G88" s="322">
        <v>0.7</v>
      </c>
      <c r="H88" s="322">
        <v>1.503667701633622</v>
      </c>
      <c r="I88" s="322">
        <v>1.504096046596864</v>
      </c>
      <c r="J88" s="322">
        <v>1.6661296913308605</v>
      </c>
      <c r="K88" s="322">
        <v>1.6709459025424307</v>
      </c>
      <c r="L88" s="322">
        <v>1.7</v>
      </c>
      <c r="M88" s="322">
        <v>1.7286404333074779</v>
      </c>
      <c r="N88" s="322">
        <v>1.6861485987407647</v>
      </c>
      <c r="O88" s="322">
        <v>1.9</v>
      </c>
      <c r="P88" s="322">
        <v>1.7</v>
      </c>
      <c r="Q88" s="322">
        <v>1.3</v>
      </c>
      <c r="R88" s="322">
        <v>1.4</v>
      </c>
      <c r="S88" s="322">
        <v>1.2</v>
      </c>
      <c r="T88" s="345">
        <v>1.4365477946837946</v>
      </c>
    </row>
    <row r="89" spans="1:20" x14ac:dyDescent="0.25">
      <c r="A89" s="455" t="s">
        <v>74</v>
      </c>
      <c r="B89" s="322">
        <v>2.3776567042700369</v>
      </c>
      <c r="C89" s="322">
        <v>1.9516510595470264</v>
      </c>
      <c r="D89" s="322">
        <v>1.7329493818404724</v>
      </c>
      <c r="E89" s="322">
        <v>1.8477708686240046</v>
      </c>
      <c r="F89" s="322">
        <v>1.5759342586137692</v>
      </c>
      <c r="G89" s="322">
        <v>1.3</v>
      </c>
      <c r="H89" s="322">
        <v>1.271496255170423</v>
      </c>
      <c r="I89" s="322">
        <v>1.4151152822887745</v>
      </c>
      <c r="J89" s="322">
        <v>1.3283196192184135</v>
      </c>
      <c r="K89" s="322">
        <v>1.7642344292315049</v>
      </c>
      <c r="L89" s="322">
        <v>1.6</v>
      </c>
      <c r="M89" s="322">
        <v>1.5735083842454181</v>
      </c>
      <c r="N89" s="322">
        <v>1.5604988203572632</v>
      </c>
      <c r="O89" s="322">
        <v>1.6</v>
      </c>
      <c r="P89" s="322">
        <v>1.6</v>
      </c>
      <c r="Q89" s="322">
        <v>0.9</v>
      </c>
      <c r="R89" s="322">
        <v>1.6</v>
      </c>
      <c r="S89" s="322">
        <v>1.6</v>
      </c>
      <c r="T89" s="345">
        <v>1.1004251782040855</v>
      </c>
    </row>
    <row r="90" spans="1:20" x14ac:dyDescent="0.25">
      <c r="A90" s="455" t="s">
        <v>75</v>
      </c>
      <c r="B90" s="322">
        <v>6.1138803800587671E-2</v>
      </c>
      <c r="C90" s="322">
        <v>5.3078447064535579E-2</v>
      </c>
      <c r="D90" s="322">
        <v>4.2127885607526845E-2</v>
      </c>
      <c r="E90" s="322">
        <v>5.908759079927562E-2</v>
      </c>
      <c r="F90" s="322">
        <v>6.1824172054676503E-2</v>
      </c>
      <c r="G90" s="322">
        <v>0</v>
      </c>
      <c r="H90" s="322">
        <v>7.7509490563557784E-2</v>
      </c>
      <c r="I90" s="322">
        <v>0.29907949347548912</v>
      </c>
      <c r="J90" s="322">
        <v>0.29460709909844007</v>
      </c>
      <c r="K90" s="322">
        <v>0.30842263850592683</v>
      </c>
      <c r="L90" s="322">
        <v>0.4</v>
      </c>
      <c r="M90" s="322">
        <v>0.41369377467479079</v>
      </c>
      <c r="N90" s="322">
        <v>0.43322477739372511</v>
      </c>
      <c r="O90" s="322">
        <v>0.4</v>
      </c>
      <c r="P90" s="322">
        <v>0.3</v>
      </c>
      <c r="Q90" s="322">
        <v>0.4</v>
      </c>
      <c r="R90" s="322">
        <v>0.5</v>
      </c>
      <c r="S90" s="322">
        <v>0.5</v>
      </c>
      <c r="T90" s="345">
        <v>0.33766514068907544</v>
      </c>
    </row>
    <row r="91" spans="1:20" x14ac:dyDescent="0.25">
      <c r="A91" s="455" t="s">
        <v>76</v>
      </c>
      <c r="B91" s="322">
        <v>8.8960348381828896E-2</v>
      </c>
      <c r="C91" s="322">
        <v>8.9023166198433396E-2</v>
      </c>
      <c r="D91" s="322">
        <v>9.1322133164274163E-2</v>
      </c>
      <c r="E91" s="322">
        <v>8.959992013377592E-2</v>
      </c>
      <c r="F91" s="322">
        <v>8.8024904124560197E-2</v>
      </c>
      <c r="G91" s="322">
        <v>0.1</v>
      </c>
      <c r="H91" s="322">
        <v>6.2477048031019132E-2</v>
      </c>
      <c r="I91" s="322">
        <v>0.29159596425537121</v>
      </c>
      <c r="J91" s="322">
        <v>0.30094633240656515</v>
      </c>
      <c r="K91" s="322">
        <v>0.42448890166919995</v>
      </c>
      <c r="L91" s="322">
        <v>0.4</v>
      </c>
      <c r="M91" s="322">
        <v>0.39733891875786564</v>
      </c>
      <c r="N91" s="322">
        <v>0.37621120321966794</v>
      </c>
      <c r="O91" s="322">
        <v>0.3</v>
      </c>
      <c r="P91" s="322">
        <v>0.3</v>
      </c>
      <c r="Q91" s="322">
        <v>0.5</v>
      </c>
      <c r="R91" s="322">
        <v>0.4</v>
      </c>
      <c r="S91" s="322">
        <v>0.4</v>
      </c>
      <c r="T91" s="345">
        <v>0.45139362101933184</v>
      </c>
    </row>
    <row r="92" spans="1:20" x14ac:dyDescent="0.25">
      <c r="A92" s="455" t="s">
        <v>77</v>
      </c>
      <c r="B92" s="322">
        <v>0.58560234861171412</v>
      </c>
      <c r="C92" s="322">
        <v>0.6924635164744305</v>
      </c>
      <c r="D92" s="322">
        <v>0.63973493054670572</v>
      </c>
      <c r="E92" s="322">
        <v>0.88331267548630243</v>
      </c>
      <c r="F92" s="322">
        <v>1.0400147153133716</v>
      </c>
      <c r="G92" s="322">
        <v>1.2</v>
      </c>
      <c r="H92" s="322">
        <v>1.2833226389780086</v>
      </c>
      <c r="I92" s="322">
        <v>1.2470790214125613</v>
      </c>
      <c r="J92" s="322">
        <v>1.2155056075201265</v>
      </c>
      <c r="K92" s="322">
        <v>1.2672143635874302</v>
      </c>
      <c r="L92" s="322">
        <v>1.3</v>
      </c>
      <c r="M92" s="322">
        <v>1.1107629095720601</v>
      </c>
      <c r="N92" s="322">
        <v>1.1665405732109875</v>
      </c>
      <c r="O92" s="322">
        <v>1.1000000000000001</v>
      </c>
      <c r="P92" s="322">
        <v>1.1000000000000001</v>
      </c>
      <c r="Q92" s="322">
        <v>0.2</v>
      </c>
      <c r="R92" s="322">
        <v>0.9</v>
      </c>
      <c r="S92" s="322">
        <v>0.8</v>
      </c>
      <c r="T92" s="345">
        <v>0.85132385984089398</v>
      </c>
    </row>
    <row r="93" spans="1:20" ht="18" x14ac:dyDescent="0.25">
      <c r="A93" s="457" t="s">
        <v>217</v>
      </c>
      <c r="B93" s="321">
        <v>0.8</v>
      </c>
      <c r="C93" s="321">
        <v>0.5</v>
      </c>
      <c r="D93" s="321">
        <v>0.7</v>
      </c>
      <c r="E93" s="321">
        <v>0.7</v>
      </c>
      <c r="F93" s="321">
        <v>0.8</v>
      </c>
      <c r="G93" s="321">
        <v>0.8</v>
      </c>
      <c r="H93" s="321">
        <v>1</v>
      </c>
      <c r="I93" s="321">
        <v>1.4</v>
      </c>
      <c r="J93" s="321">
        <v>1.4</v>
      </c>
      <c r="K93" s="321">
        <v>1.5</v>
      </c>
      <c r="L93" s="321">
        <v>1.6</v>
      </c>
      <c r="M93" s="321">
        <v>1.6</v>
      </c>
      <c r="N93" s="321">
        <v>1.6</v>
      </c>
      <c r="O93" s="321">
        <v>1.6</v>
      </c>
      <c r="P93" s="321">
        <v>1.7</v>
      </c>
      <c r="Q93" s="321">
        <v>1.6</v>
      </c>
      <c r="R93" s="321">
        <v>1.9</v>
      </c>
      <c r="S93" s="321">
        <v>2</v>
      </c>
      <c r="T93" s="344">
        <v>2.1980445420879762</v>
      </c>
    </row>
    <row r="94" spans="1:20" x14ac:dyDescent="0.25">
      <c r="A94" s="455" t="s">
        <v>67</v>
      </c>
      <c r="B94" s="322">
        <v>1.2058814827963671</v>
      </c>
      <c r="C94" s="322">
        <v>1.3674589526748484</v>
      </c>
      <c r="D94" s="322">
        <v>1.1148480683180768</v>
      </c>
      <c r="E94" s="322">
        <v>1.3485392286378992</v>
      </c>
      <c r="F94" s="322">
        <v>1.2081105221032606</v>
      </c>
      <c r="G94" s="322">
        <v>1.7</v>
      </c>
      <c r="H94" s="322">
        <v>1.438720830724874</v>
      </c>
      <c r="I94" s="322">
        <v>2.179456665873313</v>
      </c>
      <c r="J94" s="322">
        <v>2.259953688091545</v>
      </c>
      <c r="K94" s="322">
        <v>1.9503991438337462</v>
      </c>
      <c r="L94" s="322">
        <v>2.2999999999999998</v>
      </c>
      <c r="M94" s="322">
        <v>1.9027757653536461</v>
      </c>
      <c r="N94" s="322">
        <v>1.6426423206343859</v>
      </c>
      <c r="O94" s="322">
        <v>1.7</v>
      </c>
      <c r="P94" s="322">
        <v>1.8</v>
      </c>
      <c r="Q94" s="322">
        <v>1.4</v>
      </c>
      <c r="R94" s="322">
        <v>1.7</v>
      </c>
      <c r="S94" s="322">
        <v>1.4</v>
      </c>
      <c r="T94" s="345">
        <v>1.6966108998257678</v>
      </c>
    </row>
    <row r="95" spans="1:20" x14ac:dyDescent="0.25">
      <c r="A95" s="455" t="s">
        <v>78</v>
      </c>
      <c r="B95" s="322">
        <v>0.89668637069166002</v>
      </c>
      <c r="C95" s="322">
        <v>0.61939833003206424</v>
      </c>
      <c r="D95" s="322">
        <v>1.1852456785082346</v>
      </c>
      <c r="E95" s="322">
        <v>1.0942124478817863</v>
      </c>
      <c r="F95" s="322">
        <v>0.60748875821515047</v>
      </c>
      <c r="G95" s="322">
        <v>0.7</v>
      </c>
      <c r="H95" s="322">
        <v>0.86564016484285045</v>
      </c>
      <c r="I95" s="322">
        <v>2.560269009146098</v>
      </c>
      <c r="J95" s="322">
        <v>2.7212899676238442</v>
      </c>
      <c r="K95" s="322">
        <v>2.8426162520313736</v>
      </c>
      <c r="L95" s="322">
        <v>3.2</v>
      </c>
      <c r="M95" s="322">
        <v>3.077744082346844</v>
      </c>
      <c r="N95" s="322">
        <v>3.4248101265822783</v>
      </c>
      <c r="O95" s="322">
        <v>3.9</v>
      </c>
      <c r="P95" s="322">
        <v>3.9</v>
      </c>
      <c r="Q95" s="322">
        <v>5.7</v>
      </c>
      <c r="R95" s="322">
        <v>6.1</v>
      </c>
      <c r="S95" s="322">
        <v>7.5</v>
      </c>
      <c r="T95" s="345">
        <v>7.9200664888121555</v>
      </c>
    </row>
    <row r="96" spans="1:20" x14ac:dyDescent="0.25">
      <c r="A96" s="455" t="s">
        <v>71</v>
      </c>
      <c r="B96" s="322">
        <v>0.25733678402265736</v>
      </c>
      <c r="C96" s="322">
        <v>0.24017393241234378</v>
      </c>
      <c r="D96" s="322">
        <v>0.23496081569112809</v>
      </c>
      <c r="E96" s="322">
        <v>0.18336790532248207</v>
      </c>
      <c r="F96" s="322">
        <v>0.12725823336758901</v>
      </c>
      <c r="G96" s="322">
        <v>0.2</v>
      </c>
      <c r="H96" s="322">
        <v>1.5276839574289183</v>
      </c>
      <c r="I96" s="322">
        <v>1.7453905117049928</v>
      </c>
      <c r="J96" s="322">
        <v>1.7287725154154336</v>
      </c>
      <c r="K96" s="322">
        <v>1.8300434460695976</v>
      </c>
      <c r="L96" s="322">
        <v>1.7</v>
      </c>
      <c r="M96" s="322">
        <v>1.2382271468144044</v>
      </c>
      <c r="N96" s="322">
        <v>1.2390417101337874</v>
      </c>
      <c r="O96" s="322">
        <v>1.1000000000000001</v>
      </c>
      <c r="P96" s="322">
        <v>1.2</v>
      </c>
      <c r="Q96" s="322">
        <v>1</v>
      </c>
      <c r="R96" s="322">
        <v>0.8</v>
      </c>
      <c r="S96" s="322">
        <v>0.7</v>
      </c>
      <c r="T96" s="345">
        <v>0.79813613941042416</v>
      </c>
    </row>
    <row r="97" spans="1:20" x14ac:dyDescent="0.25">
      <c r="A97" s="455" t="s">
        <v>79</v>
      </c>
      <c r="B97" s="322">
        <v>0.44348571734819664</v>
      </c>
      <c r="C97" s="322">
        <v>0.27670837343599614</v>
      </c>
      <c r="D97" s="322">
        <v>0.15985506474130121</v>
      </c>
      <c r="E97" s="322">
        <v>0.27298391392351123</v>
      </c>
      <c r="F97" s="322">
        <v>0.23532522474881018</v>
      </c>
      <c r="G97" s="322">
        <v>0.2</v>
      </c>
      <c r="H97" s="322">
        <v>0.23386967445341317</v>
      </c>
      <c r="I97" s="322">
        <v>0.72097576463117785</v>
      </c>
      <c r="J97" s="322">
        <v>0.76600664835958954</v>
      </c>
      <c r="K97" s="322">
        <v>0.76277550160064289</v>
      </c>
      <c r="L97" s="322">
        <v>1.1000000000000001</v>
      </c>
      <c r="M97" s="322">
        <v>1.5281635160559559</v>
      </c>
      <c r="N97" s="322">
        <v>1.3444657451316717</v>
      </c>
      <c r="O97" s="322">
        <v>1.7</v>
      </c>
      <c r="P97" s="322">
        <v>2.2000000000000002</v>
      </c>
      <c r="Q97" s="322">
        <v>0.8</v>
      </c>
      <c r="R97" s="322">
        <v>0.9</v>
      </c>
      <c r="S97" s="322">
        <v>1.3</v>
      </c>
      <c r="T97" s="345">
        <v>1.527297003263772</v>
      </c>
    </row>
    <row r="98" spans="1:20" x14ac:dyDescent="0.25">
      <c r="A98" s="455" t="s">
        <v>80</v>
      </c>
      <c r="B98" s="322">
        <v>0.37703667130481622</v>
      </c>
      <c r="C98" s="322">
        <v>0.42415319723123668</v>
      </c>
      <c r="D98" s="322">
        <v>0.68112550980305397</v>
      </c>
      <c r="E98" s="322">
        <v>0.65401394919431377</v>
      </c>
      <c r="F98" s="322">
        <v>0.66956485992065939</v>
      </c>
      <c r="G98" s="322">
        <v>0.6</v>
      </c>
      <c r="H98" s="322">
        <v>0.63807295376823014</v>
      </c>
      <c r="I98" s="322">
        <v>0.36285804217815548</v>
      </c>
      <c r="J98" s="322">
        <v>0.38488664987405541</v>
      </c>
      <c r="K98" s="322">
        <v>0.41287510528065258</v>
      </c>
      <c r="L98" s="322">
        <v>0.5</v>
      </c>
      <c r="M98" s="322">
        <v>0.61798899624783721</v>
      </c>
      <c r="N98" s="322">
        <v>0.6101678622496185</v>
      </c>
      <c r="O98" s="322">
        <v>0.6</v>
      </c>
      <c r="P98" s="322">
        <v>0.7</v>
      </c>
      <c r="Q98" s="322">
        <v>0.6</v>
      </c>
      <c r="R98" s="322">
        <v>0.7</v>
      </c>
      <c r="S98" s="322">
        <v>0.6</v>
      </c>
      <c r="T98" s="345">
        <v>0.64480489218773085</v>
      </c>
    </row>
    <row r="99" spans="1:20" x14ac:dyDescent="0.25">
      <c r="A99" s="455" t="s">
        <v>81</v>
      </c>
      <c r="B99" s="322">
        <v>9.1890481248828398E-2</v>
      </c>
      <c r="C99" s="322">
        <v>2.1840339835687843E-3</v>
      </c>
      <c r="D99" s="322">
        <v>1.8018992017586534E-3</v>
      </c>
      <c r="E99" s="322">
        <v>6.7292087242211931E-2</v>
      </c>
      <c r="F99" s="322">
        <v>2.8272547356516825E-2</v>
      </c>
      <c r="G99" s="322">
        <v>0.1</v>
      </c>
      <c r="H99" s="322">
        <v>6.1674570936390123E-2</v>
      </c>
      <c r="I99" s="322">
        <v>6.7593631335133478E-2</v>
      </c>
      <c r="J99" s="322">
        <v>6.4330265991665025E-2</v>
      </c>
      <c r="K99" s="322">
        <v>5.7005057903319424E-2</v>
      </c>
      <c r="L99" s="322">
        <v>0.1</v>
      </c>
      <c r="M99" s="322">
        <v>0.23335764845734044</v>
      </c>
      <c r="N99" s="322">
        <v>0.26983919991172545</v>
      </c>
      <c r="O99" s="322">
        <v>0.4</v>
      </c>
      <c r="P99" s="322">
        <v>0.5</v>
      </c>
      <c r="Q99" s="322">
        <v>0.2</v>
      </c>
      <c r="R99" s="322">
        <v>0.5</v>
      </c>
      <c r="S99" s="322">
        <v>0.5</v>
      </c>
      <c r="T99" s="345">
        <v>0.62606640040415973</v>
      </c>
    </row>
    <row r="100" spans="1:20" x14ac:dyDescent="0.25">
      <c r="A100" s="455" t="s">
        <v>82</v>
      </c>
      <c r="B100" s="322">
        <v>0.85978720557523725</v>
      </c>
      <c r="C100" s="322">
        <v>0.66943862128073561</v>
      </c>
      <c r="D100" s="322">
        <v>0.6572239918437407</v>
      </c>
      <c r="E100" s="322">
        <v>1.1560331726308719</v>
      </c>
      <c r="F100" s="322">
        <v>1.805908801889363</v>
      </c>
      <c r="G100" s="322">
        <v>2</v>
      </c>
      <c r="H100" s="322">
        <v>1.9678957619719259</v>
      </c>
      <c r="I100" s="322">
        <v>2.5804009751644754</v>
      </c>
      <c r="J100" s="322">
        <v>2.5583730579096042</v>
      </c>
      <c r="K100" s="322">
        <v>2.9731665837293364</v>
      </c>
      <c r="L100" s="322">
        <v>2.9</v>
      </c>
      <c r="M100" s="322">
        <v>2.7671209190234838</v>
      </c>
      <c r="N100" s="322">
        <v>2.6990660965388136</v>
      </c>
      <c r="O100" s="322">
        <v>2.5</v>
      </c>
      <c r="P100" s="322">
        <v>2.2999999999999998</v>
      </c>
      <c r="Q100" s="322">
        <v>2</v>
      </c>
      <c r="R100" s="322">
        <v>2.1</v>
      </c>
      <c r="S100" s="322">
        <v>2</v>
      </c>
      <c r="T100" s="345">
        <v>2.6039079029247043</v>
      </c>
    </row>
    <row r="101" spans="1:20" x14ac:dyDescent="0.25">
      <c r="A101" s="455" t="s">
        <v>83</v>
      </c>
      <c r="B101" s="322">
        <v>1.5197953877697692</v>
      </c>
      <c r="C101" s="322">
        <v>1.0684217274242489</v>
      </c>
      <c r="D101" s="322">
        <v>0.2986441121332345</v>
      </c>
      <c r="E101" s="322">
        <v>1.0892296967584525</v>
      </c>
      <c r="F101" s="322">
        <v>0.64781061970222664</v>
      </c>
      <c r="G101" s="322">
        <v>1</v>
      </c>
      <c r="H101" s="322">
        <v>1.1124818257919551</v>
      </c>
      <c r="I101" s="322">
        <v>2.5719778155865392</v>
      </c>
      <c r="J101" s="322">
        <v>2.7481972629651952</v>
      </c>
      <c r="K101" s="322">
        <v>3.2113500731899558</v>
      </c>
      <c r="L101" s="322">
        <v>3.2</v>
      </c>
      <c r="M101" s="322">
        <v>3.2662861284769411</v>
      </c>
      <c r="N101" s="322">
        <v>3.2744565217391304</v>
      </c>
      <c r="O101" s="322">
        <v>3.3</v>
      </c>
      <c r="P101" s="322">
        <v>3.4</v>
      </c>
      <c r="Q101" s="322">
        <v>1.3</v>
      </c>
      <c r="R101" s="322">
        <v>1.2</v>
      </c>
      <c r="S101" s="322">
        <v>1.5</v>
      </c>
      <c r="T101" s="345">
        <v>2.7292151825798863</v>
      </c>
    </row>
    <row r="102" spans="1:20" x14ac:dyDescent="0.25">
      <c r="A102" s="455" t="s">
        <v>84</v>
      </c>
      <c r="B102" s="322">
        <v>3.3778015401464261</v>
      </c>
      <c r="C102" s="322">
        <v>0.5219062126746179</v>
      </c>
      <c r="D102" s="322">
        <v>2.7374104131989063</v>
      </c>
      <c r="E102" s="322">
        <v>0.86470562751808699</v>
      </c>
      <c r="F102" s="322">
        <v>2.5803174158287496</v>
      </c>
      <c r="G102" s="322">
        <v>2.2999999999999998</v>
      </c>
      <c r="H102" s="322">
        <v>2.0975097082190315</v>
      </c>
      <c r="I102" s="322">
        <v>2.5565807954202007</v>
      </c>
      <c r="J102" s="322">
        <v>2.7951213068557088</v>
      </c>
      <c r="K102" s="322">
        <v>3.0558519173887775</v>
      </c>
      <c r="L102" s="322">
        <v>2.5</v>
      </c>
      <c r="M102" s="322">
        <v>3.7061172656941874</v>
      </c>
      <c r="N102" s="322">
        <v>3.6470065935511458</v>
      </c>
      <c r="O102" s="322">
        <v>3.1</v>
      </c>
      <c r="P102" s="322">
        <v>3.9</v>
      </c>
      <c r="Q102" s="322">
        <v>3.6</v>
      </c>
      <c r="R102" s="322">
        <v>4.7</v>
      </c>
      <c r="S102" s="322">
        <v>4.5</v>
      </c>
      <c r="T102" s="345">
        <v>4.2562856702144067</v>
      </c>
    </row>
    <row r="103" spans="1:20" ht="19.5" x14ac:dyDescent="0.25">
      <c r="A103" s="455" t="s">
        <v>85</v>
      </c>
      <c r="B103" s="322">
        <v>0</v>
      </c>
      <c r="C103" s="322">
        <v>0.24989366227137388</v>
      </c>
      <c r="D103" s="322">
        <v>0.76010381905821278</v>
      </c>
      <c r="E103" s="322">
        <v>0.18434636047614034</v>
      </c>
      <c r="F103" s="322">
        <v>0</v>
      </c>
      <c r="G103" s="322" t="s">
        <v>96</v>
      </c>
      <c r="H103" s="322">
        <v>0</v>
      </c>
      <c r="I103" s="322">
        <v>0.91222166723625764</v>
      </c>
      <c r="J103" s="322">
        <v>0.96722892822692086</v>
      </c>
      <c r="K103" s="322">
        <v>1.5919445019672809</v>
      </c>
      <c r="L103" s="322">
        <v>1.6</v>
      </c>
      <c r="M103" s="322">
        <v>1.0054078756950264</v>
      </c>
      <c r="N103" s="322">
        <v>0.91962109600743736</v>
      </c>
      <c r="O103" s="322">
        <v>1.5</v>
      </c>
      <c r="P103" s="322">
        <v>2.4</v>
      </c>
      <c r="Q103" s="322">
        <v>2.2000000000000002</v>
      </c>
      <c r="R103" s="322">
        <v>2.8</v>
      </c>
      <c r="S103" s="322">
        <v>3</v>
      </c>
      <c r="T103" s="345">
        <v>3.0367216604576903</v>
      </c>
    </row>
    <row r="104" spans="1:20" ht="19.5" x14ac:dyDescent="0.25">
      <c r="A104" s="455" t="s">
        <v>86</v>
      </c>
      <c r="B104" s="322">
        <v>1.4513700692562481</v>
      </c>
      <c r="C104" s="322">
        <v>0</v>
      </c>
      <c r="D104" s="322">
        <v>0</v>
      </c>
      <c r="E104" s="322">
        <v>0</v>
      </c>
      <c r="F104" s="322">
        <v>0</v>
      </c>
      <c r="G104" s="322">
        <v>0</v>
      </c>
      <c r="H104" s="322">
        <v>6.5256094220761423</v>
      </c>
      <c r="I104" s="322">
        <v>6.1281148429035754</v>
      </c>
      <c r="J104" s="322">
        <v>3.6454235510097037</v>
      </c>
      <c r="K104" s="322">
        <v>3.7138747221132467</v>
      </c>
      <c r="L104" s="322">
        <v>4.9000000000000004</v>
      </c>
      <c r="M104" s="322">
        <v>4.8715098411037729</v>
      </c>
      <c r="N104" s="322">
        <v>4.0284045659676142</v>
      </c>
      <c r="O104" s="322">
        <v>1.1000000000000001</v>
      </c>
      <c r="P104" s="322">
        <v>1.7</v>
      </c>
      <c r="Q104" s="322">
        <v>0.8</v>
      </c>
      <c r="R104" s="322">
        <v>0.8</v>
      </c>
      <c r="S104" s="322">
        <v>1.2</v>
      </c>
      <c r="T104" s="345">
        <v>2.9233213479387907</v>
      </c>
    </row>
    <row r="105" spans="1:20" x14ac:dyDescent="0.25">
      <c r="A105" s="739" t="s">
        <v>198</v>
      </c>
      <c r="B105" s="739"/>
      <c r="C105" s="739"/>
      <c r="D105" s="739"/>
      <c r="E105" s="739"/>
      <c r="F105" s="739"/>
      <c r="G105" s="739"/>
      <c r="H105" s="739"/>
      <c r="I105" s="739"/>
      <c r="J105" s="739"/>
      <c r="K105" s="739"/>
      <c r="L105" s="739"/>
      <c r="M105" s="739"/>
      <c r="N105" s="739"/>
      <c r="O105" s="739"/>
      <c r="P105" s="739"/>
      <c r="Q105" s="739"/>
      <c r="R105" s="739"/>
      <c r="S105" s="739"/>
      <c r="T105" s="793"/>
    </row>
    <row r="106" spans="1:20" ht="15.75" customHeight="1" thickBot="1" x14ac:dyDescent="0.3">
      <c r="A106" s="781" t="s">
        <v>540</v>
      </c>
      <c r="B106" s="781"/>
      <c r="C106" s="781"/>
      <c r="D106" s="781"/>
      <c r="E106" s="781"/>
      <c r="F106" s="781"/>
      <c r="G106" s="781"/>
      <c r="H106" s="781"/>
      <c r="I106" s="781"/>
      <c r="J106" s="781"/>
      <c r="K106" s="781"/>
      <c r="L106" s="781"/>
      <c r="M106" s="781"/>
      <c r="N106" s="781"/>
      <c r="O106" s="781"/>
      <c r="P106" s="781"/>
      <c r="Q106" s="781"/>
      <c r="R106" s="781"/>
      <c r="S106" s="781"/>
      <c r="T106" s="794"/>
    </row>
  </sheetData>
  <mergeCells count="5">
    <mergeCell ref="A3:N3"/>
    <mergeCell ref="A105:T105"/>
    <mergeCell ref="A106:T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7">
    <tabColor rgb="FFC7E6A4"/>
  </sheetPr>
  <dimension ref="A1:ML105"/>
  <sheetViews>
    <sheetView workbookViewId="0">
      <pane ySplit="7" topLeftCell="A104" activePane="bottomLeft" state="frozen"/>
      <selection activeCell="O25" sqref="O25"/>
      <selection pane="bottomLeft" activeCell="D110" sqref="D110"/>
    </sheetView>
  </sheetViews>
  <sheetFormatPr defaultRowHeight="15" x14ac:dyDescent="0.25"/>
  <cols>
    <col min="1" max="1" width="20.140625" style="278" customWidth="1"/>
    <col min="2" max="13" width="9.140625" style="278"/>
    <col min="14" max="14" width="8.28515625" style="278" customWidth="1"/>
    <col min="15" max="16384" width="9.140625" style="278"/>
  </cols>
  <sheetData>
    <row r="1" spans="1:35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350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350" x14ac:dyDescent="0.25">
      <c r="A3" s="662" t="s">
        <v>180</v>
      </c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626"/>
      <c r="P3" s="626"/>
      <c r="Q3" s="626"/>
      <c r="R3" s="626"/>
      <c r="AE3" s="608"/>
      <c r="AF3" s="608"/>
      <c r="AG3" s="608"/>
      <c r="AH3" s="608"/>
      <c r="AI3" s="608"/>
      <c r="AJ3" s="608"/>
      <c r="AK3" s="608"/>
      <c r="AL3" s="608"/>
      <c r="AM3" s="608"/>
      <c r="AN3" s="608"/>
      <c r="AO3" s="608"/>
      <c r="AP3" s="608"/>
      <c r="AQ3" s="608"/>
      <c r="AR3" s="608"/>
      <c r="AS3" s="608"/>
      <c r="AT3" s="608"/>
      <c r="AU3" s="608"/>
      <c r="AV3" s="608"/>
      <c r="AW3" s="608"/>
      <c r="AX3" s="608"/>
      <c r="AY3" s="608"/>
      <c r="AZ3" s="608"/>
      <c r="BA3" s="608"/>
      <c r="BB3" s="608"/>
      <c r="BC3" s="608"/>
      <c r="BD3" s="608"/>
      <c r="BE3" s="608"/>
      <c r="BF3" s="608"/>
      <c r="BG3" s="608"/>
      <c r="BH3" s="608"/>
      <c r="BI3" s="608"/>
      <c r="BJ3" s="608"/>
      <c r="BK3" s="608"/>
      <c r="BL3" s="608"/>
      <c r="BM3" s="608"/>
      <c r="BN3" s="608"/>
      <c r="BO3" s="608"/>
      <c r="BP3" s="608"/>
      <c r="BQ3" s="608"/>
      <c r="BR3" s="608"/>
      <c r="BS3" s="608"/>
      <c r="BT3" s="608"/>
      <c r="BU3" s="608"/>
      <c r="BV3" s="608"/>
      <c r="BW3" s="608"/>
      <c r="BX3" s="608"/>
      <c r="BY3" s="608"/>
      <c r="BZ3" s="608"/>
      <c r="CA3" s="608"/>
      <c r="CB3" s="608"/>
      <c r="CC3" s="608"/>
      <c r="CD3" s="608"/>
      <c r="CE3" s="608"/>
      <c r="CF3" s="608"/>
      <c r="CG3" s="608"/>
      <c r="CH3" s="608"/>
      <c r="CI3" s="608"/>
      <c r="CJ3" s="608"/>
      <c r="CK3" s="608"/>
      <c r="CL3" s="608"/>
      <c r="CM3" s="608"/>
      <c r="CN3" s="608"/>
      <c r="CO3" s="608"/>
      <c r="CP3" s="608"/>
      <c r="CQ3" s="608"/>
      <c r="CR3" s="608"/>
      <c r="CS3" s="608"/>
      <c r="CT3" s="608"/>
      <c r="CU3" s="608"/>
      <c r="CV3" s="608"/>
      <c r="CW3" s="608"/>
      <c r="CX3" s="608"/>
      <c r="CY3" s="608"/>
      <c r="CZ3" s="608"/>
      <c r="DA3" s="608"/>
      <c r="DB3" s="608"/>
      <c r="DC3" s="608"/>
      <c r="DD3" s="608"/>
      <c r="DE3" s="608"/>
      <c r="DF3" s="608"/>
      <c r="DG3" s="608"/>
      <c r="DH3" s="608"/>
      <c r="DI3" s="608"/>
      <c r="DJ3" s="608"/>
      <c r="DK3" s="608"/>
      <c r="DL3" s="608"/>
      <c r="DM3" s="608"/>
      <c r="DN3" s="608"/>
      <c r="DO3" s="608"/>
      <c r="DP3" s="608"/>
      <c r="DQ3" s="608"/>
      <c r="DR3" s="608"/>
      <c r="DS3" s="608"/>
      <c r="DT3" s="608"/>
      <c r="DU3" s="608"/>
      <c r="DV3" s="608"/>
      <c r="DW3" s="608"/>
      <c r="DX3" s="608"/>
      <c r="DY3" s="608"/>
      <c r="DZ3" s="608"/>
      <c r="EA3" s="608"/>
      <c r="EB3" s="608"/>
      <c r="EC3" s="608"/>
      <c r="ED3" s="608"/>
      <c r="EE3" s="608"/>
      <c r="EF3" s="608"/>
      <c r="EG3" s="608"/>
      <c r="EH3" s="608"/>
      <c r="EI3" s="608"/>
      <c r="EJ3" s="608"/>
      <c r="EK3" s="608"/>
      <c r="EL3" s="608"/>
      <c r="EM3" s="608"/>
      <c r="EN3" s="608"/>
      <c r="EO3" s="608"/>
      <c r="EP3" s="608"/>
      <c r="EQ3" s="608"/>
      <c r="ER3" s="608"/>
      <c r="ES3" s="608"/>
      <c r="ET3" s="608"/>
      <c r="EU3" s="608"/>
      <c r="EV3" s="608"/>
      <c r="EW3" s="608"/>
      <c r="EX3" s="608"/>
      <c r="EY3" s="608"/>
      <c r="EZ3" s="608"/>
      <c r="FA3" s="608"/>
      <c r="FB3" s="608"/>
      <c r="FC3" s="608"/>
      <c r="FD3" s="608"/>
      <c r="FE3" s="608"/>
      <c r="FF3" s="608"/>
      <c r="FG3" s="608"/>
      <c r="FH3" s="608"/>
      <c r="FI3" s="608"/>
      <c r="FJ3" s="608"/>
      <c r="FK3" s="608"/>
      <c r="FL3" s="608"/>
      <c r="FM3" s="608"/>
      <c r="FN3" s="608"/>
      <c r="FO3" s="608"/>
      <c r="FP3" s="608"/>
      <c r="FQ3" s="608"/>
      <c r="FR3" s="608"/>
      <c r="FS3" s="608"/>
      <c r="FT3" s="608"/>
      <c r="FU3" s="608"/>
      <c r="FV3" s="608"/>
      <c r="FW3" s="608"/>
      <c r="FX3" s="608"/>
      <c r="FY3" s="608"/>
      <c r="FZ3" s="608"/>
      <c r="GA3" s="608"/>
      <c r="GB3" s="608"/>
      <c r="GC3" s="608"/>
      <c r="GD3" s="608"/>
      <c r="GE3" s="608"/>
      <c r="GF3" s="608"/>
      <c r="GG3" s="608"/>
      <c r="GH3" s="608"/>
      <c r="GI3" s="608"/>
      <c r="GJ3" s="608"/>
      <c r="GK3" s="608"/>
      <c r="GL3" s="608"/>
      <c r="GM3" s="608"/>
      <c r="GN3" s="608"/>
      <c r="GO3" s="608"/>
      <c r="GP3" s="608"/>
      <c r="GQ3" s="608"/>
      <c r="GR3" s="608"/>
      <c r="GS3" s="608"/>
      <c r="GT3" s="608"/>
      <c r="GU3" s="608"/>
      <c r="GV3" s="608"/>
      <c r="GW3" s="608"/>
      <c r="GX3" s="608"/>
      <c r="GY3" s="608"/>
      <c r="GZ3" s="608"/>
      <c r="HA3" s="608"/>
      <c r="HB3" s="608"/>
      <c r="HC3" s="608"/>
      <c r="HD3" s="608"/>
      <c r="HE3" s="608"/>
      <c r="HF3" s="608"/>
      <c r="HG3" s="608"/>
      <c r="HH3" s="608"/>
      <c r="HI3" s="608"/>
      <c r="HJ3" s="608"/>
      <c r="HK3" s="608"/>
      <c r="HL3" s="608"/>
      <c r="HM3" s="608"/>
      <c r="HN3" s="608"/>
      <c r="HO3" s="608"/>
      <c r="HP3" s="608"/>
      <c r="HQ3" s="608"/>
      <c r="HR3" s="608"/>
      <c r="HS3" s="608"/>
      <c r="HT3" s="608"/>
      <c r="HU3" s="608"/>
      <c r="HV3" s="608"/>
      <c r="HW3" s="608"/>
      <c r="HX3" s="608"/>
      <c r="HY3" s="608"/>
      <c r="HZ3" s="608"/>
      <c r="IA3" s="608"/>
      <c r="IB3" s="608"/>
      <c r="IC3" s="608"/>
      <c r="ID3" s="608"/>
      <c r="IE3" s="608"/>
      <c r="IF3" s="608"/>
      <c r="IG3" s="608"/>
      <c r="IH3" s="608"/>
      <c r="II3" s="608"/>
      <c r="IJ3" s="608"/>
      <c r="IK3" s="608"/>
      <c r="IL3" s="608"/>
      <c r="IM3" s="608"/>
      <c r="IN3" s="608"/>
      <c r="IO3" s="608"/>
      <c r="IP3" s="608"/>
      <c r="IQ3" s="608"/>
      <c r="IR3" s="608"/>
      <c r="IS3" s="608"/>
      <c r="IT3" s="608"/>
      <c r="IU3" s="608"/>
      <c r="IV3" s="608"/>
      <c r="IW3" s="608"/>
      <c r="IX3" s="608"/>
      <c r="IY3" s="608"/>
      <c r="IZ3" s="608"/>
      <c r="JA3" s="608"/>
      <c r="JB3" s="608"/>
      <c r="JC3" s="608"/>
      <c r="JD3" s="608"/>
      <c r="JE3" s="608"/>
      <c r="JF3" s="608"/>
      <c r="JG3" s="608"/>
      <c r="JH3" s="608"/>
      <c r="JI3" s="608"/>
      <c r="JJ3" s="608"/>
      <c r="JK3" s="608"/>
      <c r="JL3" s="608"/>
      <c r="JM3" s="608"/>
      <c r="JN3" s="608"/>
      <c r="JO3" s="608"/>
      <c r="JP3" s="608"/>
      <c r="JQ3" s="608"/>
      <c r="JR3" s="608"/>
      <c r="JS3" s="608"/>
      <c r="JT3" s="608"/>
      <c r="JU3" s="608"/>
      <c r="JV3" s="608"/>
      <c r="JW3" s="608"/>
      <c r="JX3" s="608"/>
      <c r="JY3" s="608"/>
      <c r="JZ3" s="608"/>
      <c r="KA3" s="608"/>
      <c r="KB3" s="608"/>
      <c r="KC3" s="608"/>
      <c r="KD3" s="608"/>
      <c r="KE3" s="608"/>
      <c r="KF3" s="608"/>
      <c r="KG3" s="608"/>
      <c r="KH3" s="608"/>
      <c r="KI3" s="608"/>
      <c r="KJ3" s="608"/>
      <c r="KK3" s="608"/>
      <c r="KL3" s="608"/>
      <c r="KM3" s="608"/>
      <c r="KN3" s="608"/>
      <c r="KO3" s="608"/>
      <c r="KP3" s="608"/>
      <c r="KQ3" s="608"/>
      <c r="KR3" s="608"/>
      <c r="KS3" s="608"/>
      <c r="KT3" s="608"/>
      <c r="KU3" s="608"/>
      <c r="KV3" s="608"/>
      <c r="KW3" s="608"/>
      <c r="KX3" s="608"/>
      <c r="KY3" s="608"/>
      <c r="KZ3" s="608"/>
      <c r="LA3" s="608"/>
      <c r="LB3" s="608"/>
      <c r="LC3" s="608"/>
      <c r="LD3" s="608"/>
      <c r="LE3" s="608"/>
      <c r="LF3" s="608"/>
      <c r="LG3" s="608"/>
      <c r="LH3" s="608"/>
      <c r="LI3" s="608"/>
      <c r="LJ3" s="608"/>
      <c r="LK3" s="608"/>
      <c r="LL3" s="608"/>
      <c r="LM3" s="608"/>
      <c r="LN3" s="608"/>
      <c r="LO3" s="608"/>
      <c r="LP3" s="608"/>
      <c r="LQ3" s="608"/>
      <c r="LR3" s="608"/>
      <c r="LS3" s="608"/>
      <c r="LT3" s="608"/>
      <c r="LU3" s="608"/>
      <c r="LV3" s="608"/>
      <c r="LW3" s="608"/>
      <c r="LX3" s="608"/>
      <c r="LY3" s="608"/>
      <c r="LZ3" s="608"/>
      <c r="MA3" s="608"/>
      <c r="MB3" s="608"/>
      <c r="MC3" s="608"/>
      <c r="MD3" s="608"/>
      <c r="ME3" s="608"/>
      <c r="MF3" s="608"/>
      <c r="MG3" s="608"/>
      <c r="MH3" s="608"/>
      <c r="MI3" s="608"/>
      <c r="MJ3" s="608"/>
      <c r="MK3" s="608"/>
      <c r="ML3" s="608"/>
    </row>
    <row r="4" spans="1:350" x14ac:dyDescent="0.25">
      <c r="A4" s="102" t="s">
        <v>559</v>
      </c>
      <c r="AE4" s="608"/>
      <c r="AF4" s="608"/>
      <c r="AG4" s="608"/>
      <c r="AH4" s="608"/>
      <c r="AI4" s="608"/>
      <c r="AJ4" s="608"/>
      <c r="AK4" s="608"/>
      <c r="AL4" s="608"/>
      <c r="AM4" s="608"/>
      <c r="AN4" s="608"/>
      <c r="AO4" s="608"/>
      <c r="AP4" s="608"/>
      <c r="AQ4" s="608"/>
      <c r="AR4" s="608"/>
      <c r="AS4" s="608"/>
      <c r="AT4" s="608"/>
      <c r="AU4" s="608"/>
      <c r="AV4" s="608"/>
      <c r="AW4" s="608"/>
      <c r="AX4" s="608"/>
      <c r="AY4" s="608"/>
      <c r="AZ4" s="608"/>
      <c r="BA4" s="608"/>
      <c r="BB4" s="608"/>
      <c r="BC4" s="608"/>
      <c r="BD4" s="608"/>
      <c r="BE4" s="608"/>
      <c r="BF4" s="608"/>
      <c r="BG4" s="608"/>
      <c r="BH4" s="608"/>
      <c r="BI4" s="608"/>
      <c r="BJ4" s="608"/>
      <c r="BK4" s="608"/>
      <c r="BL4" s="608"/>
      <c r="BM4" s="608"/>
      <c r="BN4" s="608"/>
      <c r="BO4" s="608"/>
      <c r="BP4" s="608"/>
      <c r="BQ4" s="608"/>
      <c r="BR4" s="608"/>
      <c r="BS4" s="608"/>
      <c r="BT4" s="608"/>
      <c r="BU4" s="608"/>
      <c r="BV4" s="608"/>
      <c r="BW4" s="608"/>
      <c r="BX4" s="608"/>
      <c r="BY4" s="608"/>
      <c r="BZ4" s="608"/>
      <c r="CA4" s="608"/>
      <c r="CB4" s="608"/>
      <c r="CC4" s="608"/>
      <c r="CD4" s="608"/>
      <c r="CE4" s="608"/>
      <c r="CF4" s="608"/>
      <c r="CG4" s="608"/>
      <c r="CH4" s="608"/>
      <c r="CI4" s="608"/>
      <c r="CJ4" s="608"/>
      <c r="CK4" s="608"/>
      <c r="CL4" s="608"/>
      <c r="CM4" s="608"/>
      <c r="CN4" s="608"/>
      <c r="CO4" s="608"/>
      <c r="CP4" s="608"/>
      <c r="CQ4" s="608"/>
      <c r="CR4" s="608"/>
      <c r="CS4" s="608"/>
      <c r="CT4" s="608"/>
      <c r="CU4" s="608"/>
      <c r="CV4" s="608"/>
      <c r="CW4" s="608"/>
      <c r="CX4" s="608"/>
      <c r="CY4" s="608"/>
      <c r="CZ4" s="608"/>
      <c r="DA4" s="608"/>
      <c r="DB4" s="608"/>
      <c r="DC4" s="608"/>
      <c r="DD4" s="608"/>
      <c r="DE4" s="608"/>
      <c r="DF4" s="608"/>
      <c r="DG4" s="608"/>
      <c r="DH4" s="608"/>
      <c r="DI4" s="608"/>
      <c r="DJ4" s="608"/>
      <c r="DK4" s="608"/>
      <c r="DL4" s="608"/>
      <c r="DM4" s="608"/>
      <c r="DN4" s="608"/>
      <c r="DO4" s="608"/>
      <c r="DP4" s="608"/>
      <c r="DQ4" s="608"/>
      <c r="DR4" s="608"/>
      <c r="DS4" s="608"/>
      <c r="DT4" s="608"/>
      <c r="DU4" s="608"/>
      <c r="DV4" s="608"/>
      <c r="DW4" s="608"/>
      <c r="DX4" s="608"/>
      <c r="DY4" s="608"/>
      <c r="DZ4" s="608"/>
      <c r="EA4" s="608"/>
      <c r="EB4" s="608"/>
      <c r="EC4" s="608"/>
      <c r="ED4" s="608"/>
      <c r="EE4" s="608"/>
      <c r="EF4" s="608"/>
      <c r="EG4" s="608"/>
      <c r="EH4" s="608"/>
      <c r="EI4" s="608"/>
      <c r="EJ4" s="608"/>
      <c r="EK4" s="608"/>
      <c r="EL4" s="608"/>
      <c r="EM4" s="608"/>
      <c r="EN4" s="608"/>
      <c r="EO4" s="608"/>
      <c r="EP4" s="608"/>
      <c r="EQ4" s="608"/>
      <c r="ER4" s="608"/>
      <c r="ES4" s="608"/>
      <c r="ET4" s="608"/>
      <c r="EU4" s="608"/>
      <c r="EV4" s="608"/>
      <c r="EW4" s="608"/>
      <c r="EX4" s="608"/>
      <c r="EY4" s="608"/>
      <c r="EZ4" s="608"/>
      <c r="FA4" s="608"/>
      <c r="FB4" s="608"/>
      <c r="FC4" s="608"/>
      <c r="FD4" s="608"/>
      <c r="FE4" s="608"/>
      <c r="FF4" s="608"/>
      <c r="FG4" s="608"/>
      <c r="FH4" s="608"/>
      <c r="FI4" s="608"/>
      <c r="FJ4" s="608"/>
      <c r="FK4" s="608"/>
      <c r="FL4" s="608"/>
      <c r="FM4" s="608"/>
      <c r="FN4" s="608"/>
      <c r="FO4" s="608"/>
      <c r="FP4" s="608"/>
      <c r="FQ4" s="608"/>
      <c r="FR4" s="608"/>
      <c r="FS4" s="608"/>
      <c r="FT4" s="608"/>
      <c r="FU4" s="608"/>
      <c r="FV4" s="608"/>
      <c r="FW4" s="608"/>
      <c r="FX4" s="608"/>
      <c r="FY4" s="608"/>
      <c r="FZ4" s="608"/>
      <c r="GA4" s="608"/>
      <c r="GB4" s="608"/>
      <c r="GC4" s="608"/>
      <c r="GD4" s="608"/>
      <c r="GE4" s="608"/>
      <c r="GF4" s="608"/>
      <c r="GG4" s="608"/>
      <c r="GH4" s="608"/>
      <c r="GI4" s="608"/>
      <c r="GJ4" s="608"/>
      <c r="GK4" s="608"/>
      <c r="GL4" s="608"/>
      <c r="GM4" s="608"/>
      <c r="GN4" s="608"/>
      <c r="GO4" s="608"/>
      <c r="GP4" s="608"/>
      <c r="GQ4" s="608"/>
      <c r="GR4" s="608"/>
      <c r="GS4" s="608"/>
      <c r="GT4" s="608"/>
      <c r="GU4" s="608"/>
      <c r="GV4" s="608"/>
      <c r="GW4" s="608"/>
      <c r="GX4" s="608"/>
      <c r="GY4" s="608"/>
      <c r="GZ4" s="608"/>
      <c r="HA4" s="608"/>
      <c r="HB4" s="608"/>
      <c r="HC4" s="608"/>
      <c r="HD4" s="608"/>
      <c r="HE4" s="608"/>
      <c r="HF4" s="608"/>
      <c r="HG4" s="608"/>
      <c r="HH4" s="608"/>
      <c r="HI4" s="608"/>
      <c r="HJ4" s="608"/>
      <c r="HK4" s="608"/>
      <c r="HL4" s="608"/>
      <c r="HM4" s="608"/>
      <c r="HN4" s="608"/>
      <c r="HO4" s="608"/>
      <c r="HP4" s="608"/>
      <c r="HQ4" s="608"/>
      <c r="HR4" s="608"/>
      <c r="HS4" s="608"/>
      <c r="HT4" s="608"/>
      <c r="HU4" s="608"/>
      <c r="HV4" s="608"/>
      <c r="HW4" s="608"/>
      <c r="HX4" s="608"/>
      <c r="HY4" s="608"/>
      <c r="HZ4" s="608"/>
      <c r="IA4" s="608"/>
      <c r="IB4" s="608"/>
      <c r="IC4" s="608"/>
      <c r="ID4" s="608"/>
      <c r="IE4" s="608"/>
      <c r="IF4" s="608"/>
      <c r="IG4" s="608"/>
      <c r="IH4" s="608"/>
      <c r="II4" s="608"/>
      <c r="IJ4" s="608"/>
      <c r="IK4" s="608"/>
      <c r="IL4" s="608"/>
      <c r="IM4" s="608"/>
      <c r="IN4" s="608"/>
      <c r="IO4" s="608"/>
      <c r="IP4" s="608"/>
      <c r="IQ4" s="608"/>
      <c r="IR4" s="608"/>
      <c r="IS4" s="608"/>
      <c r="IT4" s="608"/>
      <c r="IU4" s="608"/>
      <c r="IV4" s="608"/>
      <c r="IW4" s="608"/>
      <c r="IX4" s="608"/>
      <c r="IY4" s="608"/>
      <c r="IZ4" s="608"/>
      <c r="JA4" s="608"/>
      <c r="JB4" s="608"/>
      <c r="JC4" s="608"/>
      <c r="JD4" s="608"/>
      <c r="JE4" s="608"/>
      <c r="JF4" s="608"/>
      <c r="JG4" s="608"/>
      <c r="JH4" s="608"/>
      <c r="JI4" s="608"/>
      <c r="JJ4" s="608"/>
      <c r="JK4" s="608"/>
      <c r="JL4" s="608"/>
      <c r="JM4" s="608"/>
      <c r="JN4" s="608"/>
      <c r="JO4" s="608"/>
      <c r="JP4" s="608"/>
      <c r="JQ4" s="608"/>
      <c r="JR4" s="608"/>
      <c r="JS4" s="608"/>
      <c r="JT4" s="608"/>
      <c r="JU4" s="608"/>
      <c r="JV4" s="608"/>
      <c r="JW4" s="608"/>
      <c r="JX4" s="608"/>
      <c r="JY4" s="608"/>
      <c r="JZ4" s="608"/>
      <c r="KA4" s="608"/>
      <c r="KB4" s="608"/>
      <c r="KC4" s="608"/>
      <c r="KD4" s="608"/>
      <c r="KE4" s="608"/>
      <c r="KF4" s="608"/>
      <c r="KG4" s="608"/>
      <c r="KH4" s="608"/>
      <c r="KI4" s="608"/>
      <c r="KJ4" s="608"/>
      <c r="KK4" s="608"/>
      <c r="KL4" s="608"/>
      <c r="KM4" s="608"/>
      <c r="KN4" s="608"/>
      <c r="KO4" s="608"/>
      <c r="KP4" s="608"/>
      <c r="KQ4" s="608"/>
      <c r="KR4" s="608"/>
      <c r="KS4" s="608"/>
      <c r="KT4" s="608"/>
      <c r="KU4" s="608"/>
      <c r="KV4" s="608"/>
      <c r="KW4" s="608"/>
      <c r="KX4" s="608"/>
      <c r="KY4" s="608"/>
      <c r="KZ4" s="608"/>
      <c r="LA4" s="608"/>
      <c r="LB4" s="608"/>
      <c r="LC4" s="608"/>
      <c r="LD4" s="608"/>
      <c r="LE4" s="608"/>
      <c r="LF4" s="608"/>
      <c r="LG4" s="608"/>
      <c r="LH4" s="608"/>
      <c r="LI4" s="608"/>
      <c r="LJ4" s="608"/>
      <c r="LK4" s="608"/>
      <c r="LL4" s="608"/>
      <c r="LM4" s="608"/>
      <c r="LN4" s="608"/>
      <c r="LO4" s="608"/>
      <c r="LP4" s="608"/>
      <c r="LQ4" s="608"/>
      <c r="LR4" s="608"/>
      <c r="LS4" s="608"/>
      <c r="LT4" s="608"/>
      <c r="LU4" s="608"/>
      <c r="LV4" s="608"/>
      <c r="LW4" s="608"/>
      <c r="LX4" s="608"/>
      <c r="LY4" s="608"/>
      <c r="LZ4" s="608"/>
      <c r="MA4" s="608"/>
      <c r="MB4" s="608"/>
      <c r="MC4" s="608"/>
      <c r="MD4" s="608"/>
      <c r="ME4" s="608"/>
      <c r="MF4" s="608"/>
      <c r="MG4" s="608"/>
      <c r="MH4" s="608"/>
      <c r="MI4" s="608"/>
      <c r="MJ4" s="608"/>
      <c r="MK4" s="608"/>
      <c r="ML4" s="608"/>
    </row>
    <row r="5" spans="1:350" x14ac:dyDescent="0.25">
      <c r="A5" s="102" t="s">
        <v>488</v>
      </c>
      <c r="G5" s="606"/>
      <c r="H5" s="606"/>
      <c r="I5" s="606"/>
      <c r="J5" s="606"/>
      <c r="K5" s="607"/>
      <c r="L5" s="607"/>
      <c r="M5" s="608"/>
      <c r="N5" s="608"/>
      <c r="O5" s="608"/>
      <c r="P5" s="608"/>
      <c r="Q5" s="608"/>
      <c r="R5" s="608"/>
      <c r="S5" s="608"/>
      <c r="T5" s="608"/>
      <c r="U5" s="608"/>
      <c r="V5" s="608"/>
      <c r="W5" s="608"/>
      <c r="X5" s="608"/>
      <c r="Y5" s="608"/>
      <c r="Z5" s="608"/>
      <c r="AA5" s="608"/>
      <c r="AB5" s="608"/>
      <c r="AC5" s="608"/>
      <c r="AD5" s="608"/>
      <c r="AE5" s="608"/>
      <c r="AF5" s="608"/>
      <c r="AG5" s="608"/>
      <c r="AH5" s="608"/>
      <c r="AI5" s="608"/>
      <c r="AJ5" s="608"/>
      <c r="AK5" s="608"/>
      <c r="AL5" s="608"/>
      <c r="AM5" s="608"/>
      <c r="AN5" s="608"/>
      <c r="AO5" s="608"/>
      <c r="AP5" s="608"/>
      <c r="AQ5" s="608"/>
      <c r="AR5" s="608"/>
      <c r="AS5" s="608"/>
      <c r="AT5" s="608"/>
      <c r="AU5" s="608"/>
      <c r="AV5" s="608"/>
      <c r="AW5" s="608"/>
      <c r="AX5" s="608"/>
      <c r="AY5" s="608"/>
      <c r="AZ5" s="608"/>
      <c r="BA5" s="608"/>
      <c r="BB5" s="608"/>
      <c r="BC5" s="608"/>
      <c r="BD5" s="608"/>
      <c r="BE5" s="608"/>
      <c r="BF5" s="608"/>
      <c r="BG5" s="608"/>
      <c r="BH5" s="608"/>
      <c r="BI5" s="608"/>
      <c r="BJ5" s="608"/>
      <c r="BK5" s="608"/>
      <c r="BL5" s="608"/>
      <c r="BM5" s="608"/>
      <c r="BN5" s="608"/>
      <c r="BO5" s="608"/>
      <c r="BP5" s="608"/>
      <c r="BQ5" s="608"/>
      <c r="BR5" s="608"/>
      <c r="BS5" s="608"/>
      <c r="BT5" s="608"/>
      <c r="BU5" s="608"/>
      <c r="BV5" s="608"/>
      <c r="BW5" s="608"/>
      <c r="BX5" s="608"/>
      <c r="BY5" s="608"/>
      <c r="BZ5" s="608"/>
      <c r="CA5" s="608"/>
      <c r="CB5" s="608"/>
      <c r="CC5" s="608"/>
      <c r="CD5" s="608"/>
      <c r="CE5" s="608"/>
      <c r="CF5" s="608"/>
      <c r="CG5" s="608"/>
      <c r="CH5" s="608"/>
      <c r="CI5" s="608"/>
      <c r="CJ5" s="608"/>
      <c r="CK5" s="608"/>
      <c r="CL5" s="608"/>
      <c r="CM5" s="608"/>
      <c r="CN5" s="608"/>
      <c r="CO5" s="608"/>
      <c r="CP5" s="608"/>
      <c r="CQ5" s="608"/>
      <c r="CR5" s="608"/>
      <c r="CS5" s="608"/>
      <c r="CT5" s="608"/>
      <c r="CU5" s="608"/>
      <c r="CV5" s="608"/>
      <c r="CW5" s="608"/>
      <c r="CX5" s="608"/>
      <c r="CY5" s="608"/>
      <c r="CZ5" s="608"/>
      <c r="DA5" s="608"/>
      <c r="DB5" s="608"/>
      <c r="DC5" s="608"/>
      <c r="DD5" s="608"/>
      <c r="DE5" s="608"/>
      <c r="DF5" s="608"/>
      <c r="DG5" s="608"/>
      <c r="DH5" s="608"/>
      <c r="DI5" s="608"/>
      <c r="DJ5" s="608"/>
      <c r="DK5" s="608"/>
      <c r="DL5" s="608"/>
      <c r="DM5" s="608"/>
      <c r="DN5" s="608"/>
      <c r="DO5" s="608"/>
      <c r="DP5" s="608"/>
      <c r="DQ5" s="608"/>
      <c r="DR5" s="608"/>
      <c r="DS5" s="608"/>
      <c r="DT5" s="608"/>
      <c r="DU5" s="608"/>
      <c r="DV5" s="608"/>
      <c r="DW5" s="608"/>
      <c r="DX5" s="608"/>
      <c r="DY5" s="608"/>
      <c r="DZ5" s="608"/>
      <c r="EA5" s="608"/>
      <c r="EB5" s="608"/>
      <c r="EC5" s="608"/>
      <c r="ED5" s="608"/>
      <c r="EE5" s="608"/>
      <c r="EF5" s="608"/>
      <c r="EG5" s="608"/>
      <c r="EH5" s="608"/>
      <c r="EI5" s="608"/>
      <c r="EJ5" s="608"/>
      <c r="EK5" s="608"/>
      <c r="EL5" s="608"/>
      <c r="EM5" s="608"/>
      <c r="EN5" s="608"/>
      <c r="EO5" s="608"/>
      <c r="EP5" s="608"/>
      <c r="EQ5" s="608"/>
      <c r="ER5" s="608"/>
      <c r="ES5" s="608"/>
      <c r="ET5" s="608"/>
      <c r="EU5" s="608"/>
      <c r="EV5" s="608"/>
      <c r="EW5" s="608"/>
      <c r="EX5" s="608"/>
      <c r="EY5" s="608"/>
      <c r="EZ5" s="608"/>
      <c r="FA5" s="608"/>
      <c r="FB5" s="608"/>
      <c r="FC5" s="608"/>
      <c r="FD5" s="608"/>
      <c r="FE5" s="608"/>
      <c r="FF5" s="608"/>
      <c r="FG5" s="608"/>
      <c r="FH5" s="608"/>
      <c r="FI5" s="608"/>
      <c r="FJ5" s="608"/>
      <c r="FK5" s="608"/>
      <c r="FL5" s="608"/>
      <c r="FM5" s="608"/>
      <c r="FN5" s="608"/>
      <c r="FO5" s="608"/>
      <c r="FP5" s="608"/>
      <c r="FQ5" s="608"/>
      <c r="FR5" s="608"/>
      <c r="FS5" s="608"/>
      <c r="FT5" s="608"/>
      <c r="FU5" s="608"/>
      <c r="FV5" s="608"/>
      <c r="FW5" s="608"/>
      <c r="FX5" s="608"/>
      <c r="FY5" s="608"/>
      <c r="FZ5" s="608"/>
      <c r="GA5" s="608"/>
      <c r="GB5" s="608"/>
      <c r="GC5" s="608"/>
      <c r="GD5" s="608"/>
      <c r="GE5" s="608"/>
      <c r="GF5" s="608"/>
      <c r="GG5" s="608"/>
      <c r="GH5" s="608"/>
      <c r="GI5" s="608"/>
      <c r="GJ5" s="608"/>
      <c r="GK5" s="608"/>
      <c r="GL5" s="608"/>
      <c r="GM5" s="608"/>
      <c r="GN5" s="608"/>
      <c r="GO5" s="608"/>
      <c r="GP5" s="608"/>
      <c r="GQ5" s="608"/>
      <c r="GR5" s="608"/>
      <c r="GS5" s="608"/>
      <c r="GT5" s="608"/>
      <c r="GU5" s="608"/>
      <c r="GV5" s="608"/>
      <c r="GW5" s="608"/>
      <c r="GX5" s="608"/>
      <c r="GY5" s="608"/>
      <c r="GZ5" s="608"/>
      <c r="HA5" s="608"/>
      <c r="HB5" s="608"/>
      <c r="HC5" s="608"/>
      <c r="HD5" s="608"/>
      <c r="HE5" s="608"/>
      <c r="HF5" s="608"/>
      <c r="HG5" s="608"/>
      <c r="HH5" s="608"/>
      <c r="HI5" s="608"/>
      <c r="HJ5" s="608"/>
      <c r="HK5" s="608"/>
      <c r="HL5" s="608"/>
      <c r="HM5" s="608"/>
      <c r="HN5" s="608"/>
      <c r="HO5" s="608"/>
      <c r="HP5" s="608"/>
      <c r="HQ5" s="608"/>
      <c r="HR5" s="608"/>
      <c r="HS5" s="608"/>
      <c r="HT5" s="608"/>
      <c r="HU5" s="608"/>
      <c r="HV5" s="608"/>
      <c r="HW5" s="608"/>
      <c r="HX5" s="608"/>
      <c r="HY5" s="608"/>
      <c r="HZ5" s="608"/>
      <c r="IA5" s="608"/>
      <c r="IB5" s="608"/>
      <c r="IC5" s="608"/>
      <c r="ID5" s="608"/>
      <c r="IE5" s="608"/>
      <c r="IF5" s="608"/>
      <c r="IG5" s="608"/>
      <c r="IH5" s="608"/>
      <c r="II5" s="608"/>
      <c r="IJ5" s="608"/>
      <c r="IK5" s="608"/>
      <c r="IL5" s="608"/>
      <c r="IM5" s="608"/>
      <c r="IN5" s="608"/>
      <c r="IO5" s="608"/>
      <c r="IP5" s="608"/>
      <c r="IQ5" s="608"/>
      <c r="IR5" s="608"/>
      <c r="IS5" s="608"/>
      <c r="IT5" s="608"/>
      <c r="IU5" s="608"/>
      <c r="IV5" s="608"/>
      <c r="IW5" s="608"/>
      <c r="IX5" s="608"/>
      <c r="IY5" s="608"/>
      <c r="IZ5" s="608"/>
      <c r="JA5" s="608"/>
      <c r="JB5" s="608"/>
      <c r="JC5" s="608"/>
      <c r="JD5" s="608"/>
      <c r="JE5" s="608"/>
      <c r="JF5" s="608"/>
      <c r="JG5" s="608"/>
      <c r="JH5" s="608"/>
      <c r="JI5" s="608"/>
      <c r="JJ5" s="608"/>
      <c r="JK5" s="608"/>
      <c r="JL5" s="608"/>
      <c r="JM5" s="608"/>
      <c r="JN5" s="608"/>
      <c r="JO5" s="608"/>
      <c r="JP5" s="608"/>
      <c r="JQ5" s="608"/>
      <c r="JR5" s="608"/>
      <c r="JS5" s="608"/>
      <c r="JT5" s="608"/>
      <c r="JU5" s="608"/>
      <c r="JV5" s="608"/>
      <c r="JW5" s="608"/>
      <c r="JX5" s="608"/>
      <c r="JY5" s="608"/>
      <c r="JZ5" s="608"/>
      <c r="KA5" s="608"/>
      <c r="KB5" s="608"/>
      <c r="KC5" s="608"/>
      <c r="KD5" s="608"/>
      <c r="KE5" s="608"/>
      <c r="KF5" s="608"/>
      <c r="KG5" s="608"/>
      <c r="KH5" s="608"/>
      <c r="KI5" s="608"/>
      <c r="KJ5" s="608"/>
      <c r="KK5" s="608"/>
      <c r="KL5" s="608"/>
      <c r="KM5" s="608"/>
      <c r="KN5" s="608"/>
      <c r="KO5" s="608"/>
      <c r="KP5" s="608"/>
      <c r="KQ5" s="608"/>
      <c r="KR5" s="608"/>
      <c r="KS5" s="608"/>
      <c r="KT5" s="608"/>
      <c r="KU5" s="608"/>
      <c r="KV5" s="608"/>
      <c r="KW5" s="608"/>
      <c r="KX5" s="608"/>
      <c r="KY5" s="608"/>
      <c r="KZ5" s="608"/>
      <c r="LA5" s="608"/>
      <c r="LB5" s="608"/>
      <c r="LC5" s="608"/>
      <c r="LD5" s="608"/>
      <c r="LE5" s="608"/>
      <c r="LF5" s="608"/>
      <c r="LG5" s="608"/>
      <c r="LH5" s="608"/>
      <c r="LI5" s="608"/>
      <c r="LJ5" s="608"/>
      <c r="LK5" s="608"/>
      <c r="LL5" s="608"/>
      <c r="LM5" s="608"/>
      <c r="LN5" s="608"/>
      <c r="LO5" s="608"/>
      <c r="LP5" s="608"/>
      <c r="LQ5" s="608"/>
      <c r="LR5" s="608"/>
      <c r="LS5" s="608"/>
      <c r="LT5" s="608"/>
      <c r="LU5" s="608"/>
      <c r="LV5" s="608"/>
      <c r="LW5" s="608"/>
      <c r="LX5" s="608"/>
      <c r="LY5" s="608"/>
      <c r="LZ5" s="608"/>
      <c r="MA5" s="608"/>
      <c r="MB5" s="608"/>
      <c r="MC5" s="608"/>
      <c r="MD5" s="608"/>
      <c r="ME5" s="608"/>
      <c r="MF5" s="608"/>
      <c r="MG5" s="608"/>
      <c r="MH5" s="608"/>
      <c r="MI5" s="608"/>
      <c r="MJ5" s="608"/>
      <c r="MK5" s="608"/>
      <c r="ML5" s="608"/>
    </row>
    <row r="6" spans="1:350" ht="15.75" thickBot="1" x14ac:dyDescent="0.3">
      <c r="A6" s="300" t="s">
        <v>295</v>
      </c>
      <c r="G6" s="609"/>
      <c r="H6" s="606"/>
      <c r="I6" s="606"/>
      <c r="J6" s="606"/>
      <c r="K6" s="606"/>
      <c r="L6" s="606"/>
      <c r="AE6" s="608"/>
      <c r="AF6" s="608"/>
      <c r="AG6" s="608"/>
      <c r="AH6" s="608"/>
      <c r="AI6" s="608"/>
      <c r="AJ6" s="608"/>
      <c r="AK6" s="608"/>
      <c r="AL6" s="608"/>
      <c r="AM6" s="608"/>
      <c r="AN6" s="608"/>
      <c r="AO6" s="608"/>
      <c r="AP6" s="608"/>
      <c r="AQ6" s="608"/>
      <c r="AR6" s="608"/>
      <c r="AS6" s="608"/>
      <c r="AT6" s="608"/>
      <c r="AU6" s="608"/>
      <c r="AV6" s="608"/>
      <c r="AW6" s="608"/>
      <c r="AX6" s="608"/>
      <c r="AY6" s="608"/>
      <c r="AZ6" s="608"/>
      <c r="BA6" s="608"/>
      <c r="BB6" s="608"/>
      <c r="BC6" s="608"/>
      <c r="BD6" s="608"/>
      <c r="BE6" s="608"/>
      <c r="BF6" s="608"/>
      <c r="BG6" s="608"/>
      <c r="BH6" s="608"/>
      <c r="BI6" s="608"/>
      <c r="BJ6" s="608"/>
      <c r="BK6" s="608"/>
      <c r="BL6" s="608"/>
      <c r="BM6" s="608"/>
      <c r="BN6" s="608"/>
      <c r="BO6" s="608"/>
      <c r="BP6" s="608"/>
      <c r="BQ6" s="608"/>
      <c r="BR6" s="608"/>
      <c r="BS6" s="608"/>
      <c r="BT6" s="608"/>
      <c r="BU6" s="608"/>
      <c r="BV6" s="608"/>
      <c r="BW6" s="608"/>
      <c r="BX6" s="608"/>
      <c r="BY6" s="608"/>
      <c r="BZ6" s="608"/>
      <c r="CA6" s="608"/>
      <c r="CB6" s="608"/>
      <c r="CC6" s="608"/>
      <c r="CD6" s="608"/>
      <c r="CE6" s="608"/>
      <c r="CF6" s="608"/>
      <c r="CG6" s="608"/>
      <c r="CH6" s="608"/>
      <c r="CI6" s="608"/>
      <c r="CJ6" s="608"/>
      <c r="CK6" s="608"/>
      <c r="CL6" s="608"/>
      <c r="CM6" s="608"/>
      <c r="CN6" s="608"/>
      <c r="CO6" s="608"/>
      <c r="CP6" s="608"/>
      <c r="CQ6" s="608"/>
      <c r="CR6" s="608"/>
      <c r="CS6" s="608"/>
      <c r="CT6" s="608"/>
      <c r="CU6" s="608"/>
      <c r="CV6" s="608"/>
      <c r="CW6" s="608"/>
      <c r="CX6" s="608"/>
      <c r="CY6" s="608"/>
      <c r="CZ6" s="608"/>
      <c r="DA6" s="608"/>
      <c r="DB6" s="608"/>
      <c r="DC6" s="608"/>
      <c r="DD6" s="608"/>
      <c r="DE6" s="608"/>
      <c r="DF6" s="608"/>
      <c r="DG6" s="608"/>
      <c r="DH6" s="608"/>
      <c r="DI6" s="608"/>
      <c r="DJ6" s="608"/>
      <c r="DK6" s="608"/>
      <c r="DL6" s="608"/>
      <c r="DM6" s="608"/>
      <c r="DN6" s="608"/>
      <c r="DO6" s="608"/>
      <c r="DP6" s="608"/>
      <c r="DQ6" s="608"/>
      <c r="DR6" s="608"/>
      <c r="DS6" s="608"/>
      <c r="DT6" s="608"/>
      <c r="DU6" s="608"/>
      <c r="DV6" s="608"/>
      <c r="DW6" s="608"/>
      <c r="DX6" s="608"/>
      <c r="DY6" s="608"/>
      <c r="DZ6" s="608"/>
      <c r="EA6" s="608"/>
      <c r="EB6" s="608"/>
      <c r="EC6" s="608"/>
      <c r="ED6" s="608"/>
      <c r="EE6" s="608"/>
      <c r="EF6" s="608"/>
      <c r="EG6" s="608"/>
      <c r="EH6" s="608"/>
      <c r="EI6" s="608"/>
      <c r="EJ6" s="608"/>
      <c r="EK6" s="608"/>
      <c r="EL6" s="608"/>
      <c r="EM6" s="608"/>
      <c r="EN6" s="608"/>
      <c r="EO6" s="608"/>
      <c r="EP6" s="608"/>
      <c r="EQ6" s="608"/>
      <c r="ER6" s="608"/>
      <c r="ES6" s="608"/>
      <c r="ET6" s="608"/>
      <c r="EU6" s="608"/>
      <c r="EV6" s="608"/>
      <c r="EW6" s="608"/>
      <c r="EX6" s="608"/>
      <c r="EY6" s="608"/>
      <c r="EZ6" s="608"/>
      <c r="FA6" s="608"/>
      <c r="FB6" s="608"/>
      <c r="FC6" s="608"/>
      <c r="FD6" s="608"/>
      <c r="FE6" s="608"/>
      <c r="FF6" s="608"/>
      <c r="FG6" s="608"/>
      <c r="FH6" s="608"/>
      <c r="FI6" s="608"/>
      <c r="FJ6" s="608"/>
      <c r="FK6" s="608"/>
      <c r="FL6" s="608"/>
      <c r="FM6" s="608"/>
      <c r="FN6" s="608"/>
      <c r="FO6" s="608"/>
      <c r="FP6" s="608"/>
      <c r="FQ6" s="608"/>
      <c r="FR6" s="608"/>
      <c r="FS6" s="608"/>
      <c r="FT6" s="608"/>
      <c r="FU6" s="608"/>
      <c r="FV6" s="608"/>
      <c r="FW6" s="608"/>
      <c r="FX6" s="608"/>
      <c r="FY6" s="608"/>
      <c r="FZ6" s="608"/>
      <c r="GA6" s="608"/>
      <c r="GB6" s="608"/>
      <c r="GC6" s="608"/>
      <c r="GD6" s="608"/>
      <c r="GE6" s="608"/>
      <c r="GF6" s="608"/>
      <c r="GG6" s="608"/>
      <c r="GH6" s="608"/>
      <c r="GI6" s="608"/>
      <c r="GJ6" s="608"/>
      <c r="GK6" s="608"/>
      <c r="GL6" s="608"/>
      <c r="GM6" s="608"/>
      <c r="GN6" s="608"/>
      <c r="GO6" s="608"/>
      <c r="GP6" s="608"/>
      <c r="GQ6" s="608"/>
      <c r="GR6" s="608"/>
      <c r="GS6" s="608"/>
      <c r="GT6" s="608"/>
      <c r="GU6" s="608"/>
      <c r="GV6" s="608"/>
      <c r="GW6" s="608"/>
      <c r="GX6" s="608"/>
      <c r="GY6" s="608"/>
      <c r="GZ6" s="608"/>
      <c r="HA6" s="608"/>
      <c r="HB6" s="608"/>
      <c r="HC6" s="608"/>
      <c r="HD6" s="608"/>
      <c r="HE6" s="608"/>
      <c r="HF6" s="608"/>
      <c r="HG6" s="608"/>
      <c r="HH6" s="608"/>
      <c r="HI6" s="608"/>
      <c r="HJ6" s="608"/>
      <c r="HK6" s="608"/>
      <c r="HL6" s="608"/>
      <c r="HM6" s="608"/>
      <c r="HN6" s="608"/>
      <c r="HO6" s="608"/>
      <c r="HP6" s="608"/>
      <c r="HQ6" s="608"/>
      <c r="HR6" s="608"/>
      <c r="HS6" s="608"/>
      <c r="HT6" s="608"/>
      <c r="HU6" s="608"/>
      <c r="HV6" s="608"/>
      <c r="HW6" s="608"/>
      <c r="HX6" s="608"/>
      <c r="HY6" s="608"/>
      <c r="HZ6" s="608"/>
      <c r="IA6" s="608"/>
      <c r="IB6" s="608"/>
      <c r="IC6" s="608"/>
      <c r="ID6" s="608"/>
      <c r="IE6" s="608"/>
      <c r="IF6" s="608"/>
      <c r="IG6" s="608"/>
      <c r="IH6" s="608"/>
      <c r="II6" s="608"/>
      <c r="IJ6" s="608"/>
      <c r="IK6" s="608"/>
      <c r="IL6" s="608"/>
      <c r="IM6" s="608"/>
      <c r="IN6" s="608"/>
      <c r="IO6" s="608"/>
      <c r="IP6" s="608"/>
      <c r="IQ6" s="608"/>
      <c r="IR6" s="608"/>
      <c r="IS6" s="608"/>
      <c r="IT6" s="608"/>
      <c r="IU6" s="608"/>
      <c r="IV6" s="608"/>
      <c r="IW6" s="608"/>
      <c r="IX6" s="608"/>
      <c r="IY6" s="608"/>
      <c r="IZ6" s="608"/>
      <c r="JA6" s="608"/>
      <c r="JB6" s="608"/>
      <c r="JC6" s="608"/>
      <c r="JD6" s="608"/>
      <c r="JE6" s="608"/>
      <c r="JF6" s="608"/>
      <c r="JG6" s="608"/>
      <c r="JH6" s="608"/>
      <c r="JI6" s="608"/>
      <c r="JJ6" s="608"/>
      <c r="JK6" s="608"/>
      <c r="JL6" s="608"/>
      <c r="JM6" s="608"/>
      <c r="JN6" s="608"/>
      <c r="JO6" s="608"/>
      <c r="JP6" s="608"/>
      <c r="JQ6" s="608"/>
      <c r="JR6" s="608"/>
      <c r="JS6" s="608"/>
      <c r="JT6" s="608"/>
      <c r="JU6" s="608"/>
      <c r="JV6" s="608"/>
      <c r="JW6" s="608"/>
      <c r="JX6" s="608"/>
      <c r="JY6" s="608"/>
      <c r="JZ6" s="608"/>
      <c r="KA6" s="608"/>
      <c r="KB6" s="608"/>
      <c r="KC6" s="608"/>
      <c r="KD6" s="608"/>
      <c r="KE6" s="608"/>
      <c r="KF6" s="608"/>
      <c r="KG6" s="608"/>
      <c r="KH6" s="608"/>
      <c r="KI6" s="608"/>
      <c r="KJ6" s="608"/>
      <c r="KK6" s="608"/>
      <c r="KL6" s="608"/>
      <c r="KM6" s="608"/>
      <c r="KN6" s="608"/>
      <c r="KO6" s="608"/>
      <c r="KP6" s="608"/>
      <c r="KQ6" s="608"/>
      <c r="KR6" s="608"/>
      <c r="KS6" s="608"/>
      <c r="KT6" s="608"/>
      <c r="KU6" s="608"/>
      <c r="KV6" s="608"/>
      <c r="KW6" s="608"/>
      <c r="KX6" s="608"/>
      <c r="KY6" s="608"/>
      <c r="KZ6" s="608"/>
      <c r="LA6" s="608"/>
      <c r="LB6" s="608"/>
      <c r="LC6" s="608"/>
      <c r="LD6" s="608"/>
      <c r="LE6" s="608"/>
      <c r="LF6" s="608"/>
      <c r="LG6" s="608"/>
      <c r="LH6" s="608"/>
      <c r="LI6" s="608"/>
      <c r="LJ6" s="608"/>
      <c r="LK6" s="608"/>
      <c r="LL6" s="608"/>
      <c r="LM6" s="608"/>
      <c r="LN6" s="608"/>
      <c r="LO6" s="608"/>
      <c r="LP6" s="608"/>
      <c r="LQ6" s="608"/>
      <c r="LR6" s="608"/>
      <c r="LS6" s="608"/>
      <c r="LT6" s="608"/>
      <c r="LU6" s="608"/>
      <c r="LV6" s="608"/>
      <c r="LW6" s="608"/>
      <c r="LX6" s="608"/>
      <c r="LY6" s="608"/>
      <c r="LZ6" s="608"/>
      <c r="MA6" s="608"/>
      <c r="MB6" s="608"/>
      <c r="MC6" s="608"/>
      <c r="MD6" s="608"/>
      <c r="ME6" s="608"/>
      <c r="MF6" s="608"/>
      <c r="MG6" s="608"/>
      <c r="MH6" s="608"/>
      <c r="MI6" s="608"/>
      <c r="MJ6" s="608"/>
      <c r="MK6" s="608"/>
      <c r="ML6" s="608"/>
    </row>
    <row r="7" spans="1:350" ht="15.75" thickBot="1" x14ac:dyDescent="0.3">
      <c r="A7" s="610"/>
      <c r="B7" s="64">
        <v>2000</v>
      </c>
      <c r="C7" s="64">
        <v>2001</v>
      </c>
      <c r="D7" s="64">
        <v>2002</v>
      </c>
      <c r="E7" s="64">
        <v>2003</v>
      </c>
      <c r="F7" s="64">
        <v>2004</v>
      </c>
      <c r="G7" s="64">
        <v>2005</v>
      </c>
      <c r="H7" s="64">
        <v>2006</v>
      </c>
      <c r="I7" s="64">
        <v>2007</v>
      </c>
      <c r="J7" s="64">
        <v>2008</v>
      </c>
      <c r="K7" s="64">
        <v>2009</v>
      </c>
      <c r="L7" s="64">
        <v>2010</v>
      </c>
      <c r="M7" s="64">
        <v>2011</v>
      </c>
      <c r="N7" s="64">
        <v>2012</v>
      </c>
      <c r="O7" s="64">
        <v>2013</v>
      </c>
      <c r="P7" s="64">
        <v>2014</v>
      </c>
      <c r="Q7" s="64">
        <v>2015</v>
      </c>
      <c r="R7" s="64">
        <v>2016</v>
      </c>
      <c r="S7" s="64">
        <v>2017</v>
      </c>
      <c r="T7" s="64">
        <v>2018</v>
      </c>
    </row>
    <row r="8" spans="1:350" x14ac:dyDescent="0.25">
      <c r="A8" s="611" t="s">
        <v>0</v>
      </c>
      <c r="B8" s="612">
        <v>5419.2929999999997</v>
      </c>
      <c r="C8" s="612">
        <v>4856.8280000000004</v>
      </c>
      <c r="D8" s="612">
        <v>4427.7110000000002</v>
      </c>
      <c r="E8" s="612">
        <v>4364.7510000000002</v>
      </c>
      <c r="F8" s="612">
        <v>4169.9939999999997</v>
      </c>
      <c r="G8" s="612">
        <v>3383.9</v>
      </c>
      <c r="H8" s="612">
        <v>3117.68</v>
      </c>
      <c r="I8" s="612">
        <v>2910.8789999999999</v>
      </c>
      <c r="J8" s="612">
        <v>2864.366</v>
      </c>
      <c r="K8" s="612">
        <v>2830.02</v>
      </c>
      <c r="L8" s="612">
        <v>2821.4</v>
      </c>
      <c r="M8" s="612">
        <v>2799.1559999999999</v>
      </c>
      <c r="N8" s="612">
        <v>2748.252</v>
      </c>
      <c r="O8" s="612">
        <v>2682.9830000000002</v>
      </c>
      <c r="P8" s="612">
        <v>2715.616</v>
      </c>
      <c r="Q8" s="612">
        <v>2612.4</v>
      </c>
      <c r="R8" s="612">
        <v>2542.4</v>
      </c>
      <c r="S8" s="612">
        <v>2458.3000000000002</v>
      </c>
      <c r="T8" s="613">
        <v>2364.4679999999998</v>
      </c>
    </row>
    <row r="9" spans="1:350" ht="18" x14ac:dyDescent="0.25">
      <c r="A9" s="277" t="s">
        <v>117</v>
      </c>
      <c r="B9" s="612">
        <v>1447.027</v>
      </c>
      <c r="C9" s="612">
        <v>1113.0650000000001</v>
      </c>
      <c r="D9" s="612">
        <v>1056.702</v>
      </c>
      <c r="E9" s="612">
        <v>1024.5509999999999</v>
      </c>
      <c r="F9" s="612">
        <v>988.06899999999996</v>
      </c>
      <c r="G9" s="612">
        <v>777.2</v>
      </c>
      <c r="H9" s="612">
        <v>684.59199999999998</v>
      </c>
      <c r="I9" s="612">
        <v>641.90800000000002</v>
      </c>
      <c r="J9" s="612">
        <v>616.15300000000002</v>
      </c>
      <c r="K9" s="612">
        <v>594.42100000000005</v>
      </c>
      <c r="L9" s="612">
        <v>575.4</v>
      </c>
      <c r="M9" s="612">
        <v>555.702</v>
      </c>
      <c r="N9" s="612">
        <v>530.26</v>
      </c>
      <c r="O9" s="612">
        <v>503.91300000000001</v>
      </c>
      <c r="P9" s="612">
        <v>474.11799999999999</v>
      </c>
      <c r="Q9" s="612">
        <v>462.8</v>
      </c>
      <c r="R9" s="612">
        <v>443.8</v>
      </c>
      <c r="S9" s="612">
        <v>427.7</v>
      </c>
      <c r="T9" s="614">
        <v>406.38299999999998</v>
      </c>
    </row>
    <row r="10" spans="1:350" x14ac:dyDescent="0.25">
      <c r="A10" s="615" t="s">
        <v>1</v>
      </c>
      <c r="B10" s="616">
        <v>62.694000000000003</v>
      </c>
      <c r="C10" s="616">
        <v>62.451999999999998</v>
      </c>
      <c r="D10" s="616">
        <v>53.374000000000002</v>
      </c>
      <c r="E10" s="616">
        <v>44.094999999999999</v>
      </c>
      <c r="F10" s="616">
        <v>40.042000000000002</v>
      </c>
      <c r="G10" s="616">
        <v>35.700000000000003</v>
      </c>
      <c r="H10" s="616">
        <v>27.576000000000001</v>
      </c>
      <c r="I10" s="616">
        <v>26.422999999999998</v>
      </c>
      <c r="J10" s="616">
        <v>24.792999999999999</v>
      </c>
      <c r="K10" s="616">
        <v>25.407</v>
      </c>
      <c r="L10" s="616">
        <v>26.2</v>
      </c>
      <c r="M10" s="616">
        <v>24.734000000000002</v>
      </c>
      <c r="N10" s="616">
        <v>24.024000000000001</v>
      </c>
      <c r="O10" s="616">
        <v>21.86</v>
      </c>
      <c r="P10" s="616">
        <v>21.074000000000002</v>
      </c>
      <c r="Q10" s="616">
        <v>21.1</v>
      </c>
      <c r="R10" s="616">
        <v>20.6</v>
      </c>
      <c r="S10" s="616">
        <v>20</v>
      </c>
      <c r="T10" s="617">
        <v>19.440000000000001</v>
      </c>
    </row>
    <row r="11" spans="1:350" x14ac:dyDescent="0.25">
      <c r="A11" s="615" t="s">
        <v>2</v>
      </c>
      <c r="B11" s="616">
        <v>71.314999999999998</v>
      </c>
      <c r="C11" s="616">
        <v>64.411000000000001</v>
      </c>
      <c r="D11" s="616">
        <v>59.16</v>
      </c>
      <c r="E11" s="616">
        <v>49.16</v>
      </c>
      <c r="F11" s="616">
        <v>50.26</v>
      </c>
      <c r="G11" s="616">
        <v>33</v>
      </c>
      <c r="H11" s="616">
        <v>24.061</v>
      </c>
      <c r="I11" s="616">
        <v>22.808</v>
      </c>
      <c r="J11" s="616">
        <v>24.765999999999998</v>
      </c>
      <c r="K11" s="616">
        <v>24.486000000000001</v>
      </c>
      <c r="L11" s="616">
        <v>21.9</v>
      </c>
      <c r="M11" s="616">
        <v>22.356999999999999</v>
      </c>
      <c r="N11" s="616">
        <v>22.72</v>
      </c>
      <c r="O11" s="616">
        <v>22.385999999999999</v>
      </c>
      <c r="P11" s="616">
        <v>23.026</v>
      </c>
      <c r="Q11" s="616">
        <v>21.8</v>
      </c>
      <c r="R11" s="616">
        <v>20.7</v>
      </c>
      <c r="S11" s="616">
        <v>19.600000000000001</v>
      </c>
      <c r="T11" s="617">
        <v>17.617999999999999</v>
      </c>
    </row>
    <row r="12" spans="1:350" x14ac:dyDescent="0.25">
      <c r="A12" s="615" t="s">
        <v>3</v>
      </c>
      <c r="B12" s="616">
        <v>66.22</v>
      </c>
      <c r="C12" s="616">
        <v>59.176000000000002</v>
      </c>
      <c r="D12" s="616">
        <v>55.195999999999998</v>
      </c>
      <c r="E12" s="616">
        <v>51.500999999999998</v>
      </c>
      <c r="F12" s="616">
        <v>41.753</v>
      </c>
      <c r="G12" s="616">
        <v>28.6</v>
      </c>
      <c r="H12" s="616">
        <v>26.844000000000001</v>
      </c>
      <c r="I12" s="616">
        <v>21.759</v>
      </c>
      <c r="J12" s="616">
        <v>21.076000000000001</v>
      </c>
      <c r="K12" s="616">
        <v>20.352</v>
      </c>
      <c r="L12" s="616">
        <v>19.7</v>
      </c>
      <c r="M12" s="616">
        <v>18.821999999999999</v>
      </c>
      <c r="N12" s="616">
        <v>16.731999999999999</v>
      </c>
      <c r="O12" s="616">
        <v>16.061</v>
      </c>
      <c r="P12" s="616">
        <v>15.093</v>
      </c>
      <c r="Q12" s="616">
        <v>15</v>
      </c>
      <c r="R12" s="616">
        <v>14.1</v>
      </c>
      <c r="S12" s="616">
        <v>13.2</v>
      </c>
      <c r="T12" s="617">
        <v>12.702</v>
      </c>
    </row>
    <row r="13" spans="1:350" x14ac:dyDescent="0.25">
      <c r="A13" s="615" t="s">
        <v>4</v>
      </c>
      <c r="B13" s="616">
        <v>108.517</v>
      </c>
      <c r="C13" s="616">
        <v>66.796999999999997</v>
      </c>
      <c r="D13" s="616">
        <v>65.835999999999999</v>
      </c>
      <c r="E13" s="616">
        <v>56.076999999999998</v>
      </c>
      <c r="F13" s="616">
        <v>53.601999999999997</v>
      </c>
      <c r="G13" s="616">
        <v>50.3</v>
      </c>
      <c r="H13" s="616">
        <v>47.805999999999997</v>
      </c>
      <c r="I13" s="616">
        <v>47.338999999999999</v>
      </c>
      <c r="J13" s="616">
        <v>47.554000000000002</v>
      </c>
      <c r="K13" s="616">
        <v>49.207999999999998</v>
      </c>
      <c r="L13" s="616">
        <v>50.4</v>
      </c>
      <c r="M13" s="616">
        <v>50.558</v>
      </c>
      <c r="N13" s="616">
        <v>48.703000000000003</v>
      </c>
      <c r="O13" s="616">
        <v>47.993000000000002</v>
      </c>
      <c r="P13" s="616">
        <v>47.207000000000001</v>
      </c>
      <c r="Q13" s="616">
        <v>46.3</v>
      </c>
      <c r="R13" s="616">
        <v>45.3</v>
      </c>
      <c r="S13" s="616">
        <v>47.4</v>
      </c>
      <c r="T13" s="617">
        <v>46.063000000000002</v>
      </c>
    </row>
    <row r="14" spans="1:350" x14ac:dyDescent="0.25">
      <c r="A14" s="615" t="s">
        <v>5</v>
      </c>
      <c r="B14" s="616">
        <v>40.590000000000003</v>
      </c>
      <c r="C14" s="616">
        <v>35.723999999999997</v>
      </c>
      <c r="D14" s="616">
        <v>32.613</v>
      </c>
      <c r="E14" s="616">
        <v>28.029</v>
      </c>
      <c r="F14" s="616">
        <v>26.827999999999999</v>
      </c>
      <c r="G14" s="616">
        <v>19.100000000000001</v>
      </c>
      <c r="H14" s="616">
        <v>18.073</v>
      </c>
      <c r="I14" s="616">
        <v>16.741</v>
      </c>
      <c r="J14" s="616">
        <v>16.183</v>
      </c>
      <c r="K14" s="616">
        <v>16.192</v>
      </c>
      <c r="L14" s="616">
        <v>16.100000000000001</v>
      </c>
      <c r="M14" s="616">
        <v>15.959</v>
      </c>
      <c r="N14" s="616">
        <v>15.613</v>
      </c>
      <c r="O14" s="616">
        <v>15.42</v>
      </c>
      <c r="P14" s="616">
        <v>15.196999999999999</v>
      </c>
      <c r="Q14" s="616">
        <v>15.9</v>
      </c>
      <c r="R14" s="616">
        <v>14.7</v>
      </c>
      <c r="S14" s="616">
        <v>13</v>
      </c>
      <c r="T14" s="617">
        <v>12.801</v>
      </c>
    </row>
    <row r="15" spans="1:350" x14ac:dyDescent="0.25">
      <c r="A15" s="615" t="s">
        <v>6</v>
      </c>
      <c r="B15" s="616">
        <v>37.085999999999999</v>
      </c>
      <c r="C15" s="616">
        <v>35.99</v>
      </c>
      <c r="D15" s="616">
        <v>34.22</v>
      </c>
      <c r="E15" s="616">
        <v>29.337</v>
      </c>
      <c r="F15" s="616">
        <v>27.721</v>
      </c>
      <c r="G15" s="616">
        <v>24.9</v>
      </c>
      <c r="H15" s="616">
        <v>23.742000000000001</v>
      </c>
      <c r="I15" s="616">
        <v>23.323</v>
      </c>
      <c r="J15" s="616">
        <v>23.254000000000001</v>
      </c>
      <c r="K15" s="616">
        <v>23.062000000000001</v>
      </c>
      <c r="L15" s="616">
        <v>23.8</v>
      </c>
      <c r="M15" s="616">
        <v>23.58</v>
      </c>
      <c r="N15" s="616">
        <v>23.341999999999999</v>
      </c>
      <c r="O15" s="616">
        <v>23.202999999999999</v>
      </c>
      <c r="P15" s="616">
        <v>22.888000000000002</v>
      </c>
      <c r="Q15" s="616">
        <v>22.5</v>
      </c>
      <c r="R15" s="616">
        <v>22.3</v>
      </c>
      <c r="S15" s="616">
        <v>23.2</v>
      </c>
      <c r="T15" s="617">
        <v>22.704999999999998</v>
      </c>
    </row>
    <row r="16" spans="1:350" x14ac:dyDescent="0.25">
      <c r="A16" s="615" t="s">
        <v>7</v>
      </c>
      <c r="B16" s="616">
        <v>32.811</v>
      </c>
      <c r="C16" s="616">
        <v>32.177</v>
      </c>
      <c r="D16" s="616">
        <v>32.012</v>
      </c>
      <c r="E16" s="616">
        <v>29.605</v>
      </c>
      <c r="F16" s="616">
        <v>24.98</v>
      </c>
      <c r="G16" s="616">
        <v>22.2</v>
      </c>
      <c r="H16" s="616">
        <v>21.117999999999999</v>
      </c>
      <c r="I16" s="616">
        <v>20.036000000000001</v>
      </c>
      <c r="J16" s="616">
        <v>20.099</v>
      </c>
      <c r="K16" s="616">
        <v>19.096</v>
      </c>
      <c r="L16" s="616">
        <v>18.899999999999999</v>
      </c>
      <c r="M16" s="616">
        <v>18.928999999999998</v>
      </c>
      <c r="N16" s="616">
        <v>19.193000000000001</v>
      </c>
      <c r="O16" s="616">
        <v>18.649999999999999</v>
      </c>
      <c r="P16" s="616">
        <v>18.835999999999999</v>
      </c>
      <c r="Q16" s="616">
        <v>18.600000000000001</v>
      </c>
      <c r="R16" s="616">
        <v>17.600000000000001</v>
      </c>
      <c r="S16" s="616">
        <v>16.600000000000001</v>
      </c>
      <c r="T16" s="617">
        <v>14.516999999999999</v>
      </c>
    </row>
    <row r="17" spans="1:20" x14ac:dyDescent="0.25">
      <c r="A17" s="615" t="s">
        <v>8</v>
      </c>
      <c r="B17" s="616">
        <v>63.497</v>
      </c>
      <c r="C17" s="616">
        <v>62.512</v>
      </c>
      <c r="D17" s="616">
        <v>61.643999999999998</v>
      </c>
      <c r="E17" s="616">
        <v>58.911999999999999</v>
      </c>
      <c r="F17" s="616">
        <v>58.45</v>
      </c>
      <c r="G17" s="616">
        <v>25.9</v>
      </c>
      <c r="H17" s="616">
        <v>20.582999999999998</v>
      </c>
      <c r="I17" s="616">
        <v>20.89</v>
      </c>
      <c r="J17" s="616">
        <v>21.523</v>
      </c>
      <c r="K17" s="616">
        <v>21.440999999999999</v>
      </c>
      <c r="L17" s="616">
        <v>21.9</v>
      </c>
      <c r="M17" s="616">
        <v>21.946000000000002</v>
      </c>
      <c r="N17" s="616">
        <v>21.102</v>
      </c>
      <c r="O17" s="616">
        <v>20.452999999999999</v>
      </c>
      <c r="P17" s="616">
        <v>20.798999999999999</v>
      </c>
      <c r="Q17" s="616">
        <v>20.399999999999999</v>
      </c>
      <c r="R17" s="616">
        <v>20</v>
      </c>
      <c r="S17" s="616">
        <v>19.399999999999999</v>
      </c>
      <c r="T17" s="617">
        <v>18.021000000000001</v>
      </c>
    </row>
    <row r="18" spans="1:20" x14ac:dyDescent="0.25">
      <c r="A18" s="615" t="s">
        <v>9</v>
      </c>
      <c r="B18" s="616">
        <v>81.128</v>
      </c>
      <c r="C18" s="616">
        <v>78.02</v>
      </c>
      <c r="D18" s="616">
        <v>78.751000000000005</v>
      </c>
      <c r="E18" s="616">
        <v>78.798000000000002</v>
      </c>
      <c r="F18" s="616">
        <v>76.366</v>
      </c>
      <c r="G18" s="616">
        <v>24.6</v>
      </c>
      <c r="H18" s="616">
        <v>23.329000000000001</v>
      </c>
      <c r="I18" s="616">
        <v>21.785</v>
      </c>
      <c r="J18" s="616">
        <v>21.222000000000001</v>
      </c>
      <c r="K18" s="616">
        <v>21.138999999999999</v>
      </c>
      <c r="L18" s="616">
        <v>21.4</v>
      </c>
      <c r="M18" s="616">
        <v>21.224</v>
      </c>
      <c r="N18" s="616">
        <v>21.684999999999999</v>
      </c>
      <c r="O18" s="616">
        <v>21.582999999999998</v>
      </c>
      <c r="P18" s="616">
        <v>20.227</v>
      </c>
      <c r="Q18" s="616">
        <v>18.3</v>
      </c>
      <c r="R18" s="616">
        <v>17.100000000000001</v>
      </c>
      <c r="S18" s="616">
        <v>17.399999999999999</v>
      </c>
      <c r="T18" s="617">
        <v>17.353000000000002</v>
      </c>
    </row>
    <row r="19" spans="1:20" x14ac:dyDescent="0.25">
      <c r="A19" s="615" t="s">
        <v>10</v>
      </c>
      <c r="B19" s="616">
        <v>173.47200000000001</v>
      </c>
      <c r="C19" s="616">
        <v>160.703</v>
      </c>
      <c r="D19" s="616">
        <v>142.04300000000001</v>
      </c>
      <c r="E19" s="616">
        <v>139.666</v>
      </c>
      <c r="F19" s="616">
        <v>135.18799999999999</v>
      </c>
      <c r="G19" s="616">
        <v>110</v>
      </c>
      <c r="H19" s="616">
        <v>93.614000000000004</v>
      </c>
      <c r="I19" s="616">
        <v>87.283000000000001</v>
      </c>
      <c r="J19" s="616">
        <v>83.67</v>
      </c>
      <c r="K19" s="616">
        <v>77.668999999999997</v>
      </c>
      <c r="L19" s="616">
        <v>73.900000000000006</v>
      </c>
      <c r="M19" s="616">
        <v>69.581999999999994</v>
      </c>
      <c r="N19" s="616">
        <v>64.494</v>
      </c>
      <c r="O19" s="616">
        <v>60.052</v>
      </c>
      <c r="P19" s="616">
        <v>54.817999999999998</v>
      </c>
      <c r="Q19" s="616">
        <v>50.8</v>
      </c>
      <c r="R19" s="616">
        <v>46</v>
      </c>
      <c r="S19" s="616">
        <v>39.9</v>
      </c>
      <c r="T19" s="617">
        <v>36.999000000000002</v>
      </c>
    </row>
    <row r="20" spans="1:20" x14ac:dyDescent="0.25">
      <c r="A20" s="615" t="s">
        <v>11</v>
      </c>
      <c r="B20" s="616">
        <v>37.045000000000002</v>
      </c>
      <c r="C20" s="616">
        <v>34.863999999999997</v>
      </c>
      <c r="D20" s="616">
        <v>33.613</v>
      </c>
      <c r="E20" s="616">
        <v>32.731000000000002</v>
      </c>
      <c r="F20" s="616">
        <v>32.18</v>
      </c>
      <c r="G20" s="616">
        <v>29.6</v>
      </c>
      <c r="H20" s="616">
        <v>16.170999999999999</v>
      </c>
      <c r="I20" s="616">
        <v>15.1</v>
      </c>
      <c r="J20" s="616">
        <v>14.175000000000001</v>
      </c>
      <c r="K20" s="616">
        <v>14.23</v>
      </c>
      <c r="L20" s="616">
        <v>14.3</v>
      </c>
      <c r="M20" s="616">
        <v>14.182</v>
      </c>
      <c r="N20" s="616">
        <v>13.608000000000001</v>
      </c>
      <c r="O20" s="616">
        <v>13.349</v>
      </c>
      <c r="P20" s="616">
        <v>10.43</v>
      </c>
      <c r="Q20" s="616">
        <v>10.199999999999999</v>
      </c>
      <c r="R20" s="616">
        <v>9.5</v>
      </c>
      <c r="S20" s="616">
        <v>9.3000000000000007</v>
      </c>
      <c r="T20" s="617">
        <v>8.782</v>
      </c>
    </row>
    <row r="21" spans="1:20" x14ac:dyDescent="0.25">
      <c r="A21" s="615" t="s">
        <v>12</v>
      </c>
      <c r="B21" s="616">
        <v>36.715000000000003</v>
      </c>
      <c r="C21" s="616">
        <v>25.927</v>
      </c>
      <c r="D21" s="616">
        <v>24.913</v>
      </c>
      <c r="E21" s="616">
        <v>24.713000000000001</v>
      </c>
      <c r="F21" s="616">
        <v>23.614999999999998</v>
      </c>
      <c r="G21" s="616">
        <v>22.1</v>
      </c>
      <c r="H21" s="616">
        <v>19.036999999999999</v>
      </c>
      <c r="I21" s="616">
        <v>18.262</v>
      </c>
      <c r="J21" s="616">
        <v>17.494</v>
      </c>
      <c r="K21" s="616">
        <v>17.356999999999999</v>
      </c>
      <c r="L21" s="616">
        <v>17</v>
      </c>
      <c r="M21" s="616">
        <v>16.387</v>
      </c>
      <c r="N21" s="616">
        <v>16.721</v>
      </c>
      <c r="O21" s="616">
        <v>15.343999999999999</v>
      </c>
      <c r="P21" s="616">
        <v>14.851000000000001</v>
      </c>
      <c r="Q21" s="616">
        <v>15.1</v>
      </c>
      <c r="R21" s="616">
        <v>15</v>
      </c>
      <c r="S21" s="616">
        <v>14.6</v>
      </c>
      <c r="T21" s="617">
        <v>14.641999999999999</v>
      </c>
    </row>
    <row r="22" spans="1:20" x14ac:dyDescent="0.25">
      <c r="A22" s="615" t="s">
        <v>13</v>
      </c>
      <c r="B22" s="616">
        <v>42.32</v>
      </c>
      <c r="C22" s="616">
        <v>40.828000000000003</v>
      </c>
      <c r="D22" s="616">
        <v>34.93</v>
      </c>
      <c r="E22" s="616">
        <v>27.295999999999999</v>
      </c>
      <c r="F22" s="616">
        <v>24.609000000000002</v>
      </c>
      <c r="G22" s="616">
        <v>16.899999999999999</v>
      </c>
      <c r="H22" s="616">
        <v>15.218999999999999</v>
      </c>
      <c r="I22" s="616">
        <v>14.457000000000001</v>
      </c>
      <c r="J22" s="616">
        <v>13.026</v>
      </c>
      <c r="K22" s="616">
        <v>12.545999999999999</v>
      </c>
      <c r="L22" s="616">
        <v>13</v>
      </c>
      <c r="M22" s="616">
        <v>13.073</v>
      </c>
      <c r="N22" s="616">
        <v>12.798999999999999</v>
      </c>
      <c r="O22" s="616">
        <v>12.612</v>
      </c>
      <c r="P22" s="616">
        <v>12.255000000000001</v>
      </c>
      <c r="Q22" s="616">
        <v>11.7</v>
      </c>
      <c r="R22" s="616">
        <v>11.7</v>
      </c>
      <c r="S22" s="616">
        <v>10.8</v>
      </c>
      <c r="T22" s="617">
        <v>10.228</v>
      </c>
    </row>
    <row r="23" spans="1:20" x14ac:dyDescent="0.25">
      <c r="A23" s="615" t="s">
        <v>14</v>
      </c>
      <c r="B23" s="616">
        <v>29.503</v>
      </c>
      <c r="C23" s="616">
        <v>24.981999999999999</v>
      </c>
      <c r="D23" s="616">
        <v>23.361000000000001</v>
      </c>
      <c r="E23" s="616">
        <v>21.393000000000001</v>
      </c>
      <c r="F23" s="616">
        <v>20.943999999999999</v>
      </c>
      <c r="G23" s="616">
        <v>18.7</v>
      </c>
      <c r="H23" s="616">
        <v>16.239000000000001</v>
      </c>
      <c r="I23" s="616">
        <v>16.093</v>
      </c>
      <c r="J23" s="616">
        <v>17.789000000000001</v>
      </c>
      <c r="K23" s="616">
        <v>20.015000000000001</v>
      </c>
      <c r="L23" s="616">
        <v>22.4</v>
      </c>
      <c r="M23" s="616">
        <v>22.361000000000001</v>
      </c>
      <c r="N23" s="616">
        <v>24.087</v>
      </c>
      <c r="O23" s="616">
        <v>23.408999999999999</v>
      </c>
      <c r="P23" s="616">
        <v>23.744</v>
      </c>
      <c r="Q23" s="616">
        <v>23.5</v>
      </c>
      <c r="R23" s="616">
        <v>21.5</v>
      </c>
      <c r="S23" s="616">
        <v>23.6</v>
      </c>
      <c r="T23" s="617">
        <v>23.416</v>
      </c>
    </row>
    <row r="24" spans="1:20" x14ac:dyDescent="0.25">
      <c r="A24" s="615" t="s">
        <v>15</v>
      </c>
      <c r="B24" s="616">
        <v>44.8</v>
      </c>
      <c r="C24" s="616">
        <v>41.805999999999997</v>
      </c>
      <c r="D24" s="616">
        <v>38.948</v>
      </c>
      <c r="E24" s="616">
        <v>38.529000000000003</v>
      </c>
      <c r="F24" s="616">
        <v>37.357999999999997</v>
      </c>
      <c r="G24" s="616">
        <v>26.3</v>
      </c>
      <c r="H24" s="616">
        <v>23.78</v>
      </c>
      <c r="I24" s="616">
        <v>23.172000000000001</v>
      </c>
      <c r="J24" s="616">
        <v>22.62</v>
      </c>
      <c r="K24" s="616">
        <v>22.891999999999999</v>
      </c>
      <c r="L24" s="616">
        <v>23.9</v>
      </c>
      <c r="M24" s="616">
        <v>24.542999999999999</v>
      </c>
      <c r="N24" s="616">
        <v>24.393000000000001</v>
      </c>
      <c r="O24" s="616">
        <v>23.577000000000002</v>
      </c>
      <c r="P24" s="616">
        <v>22.324999999999999</v>
      </c>
      <c r="Q24" s="616">
        <v>21.7</v>
      </c>
      <c r="R24" s="616">
        <v>20.8</v>
      </c>
      <c r="S24" s="616">
        <v>21</v>
      </c>
      <c r="T24" s="617">
        <v>19.847000000000001</v>
      </c>
    </row>
    <row r="25" spans="1:20" x14ac:dyDescent="0.25">
      <c r="A25" s="615" t="s">
        <v>16</v>
      </c>
      <c r="B25" s="616">
        <v>68.781000000000006</v>
      </c>
      <c r="C25" s="616">
        <v>64.751999999999995</v>
      </c>
      <c r="D25" s="616">
        <v>61.579000000000001</v>
      </c>
      <c r="E25" s="616">
        <v>89.572000000000003</v>
      </c>
      <c r="F25" s="616">
        <v>87.337000000000003</v>
      </c>
      <c r="G25" s="616">
        <v>65.7</v>
      </c>
      <c r="H25" s="616">
        <v>63.220999999999997</v>
      </c>
      <c r="I25" s="616">
        <v>59.08</v>
      </c>
      <c r="J25" s="616">
        <v>57.366999999999997</v>
      </c>
      <c r="K25" s="616">
        <v>53.713000000000001</v>
      </c>
      <c r="L25" s="616">
        <v>49.9</v>
      </c>
      <c r="M25" s="616">
        <v>46.417999999999999</v>
      </c>
      <c r="N25" s="616">
        <v>43.302</v>
      </c>
      <c r="O25" s="616">
        <v>40.997999999999998</v>
      </c>
      <c r="P25" s="616">
        <v>35.308999999999997</v>
      </c>
      <c r="Q25" s="616">
        <v>36.1</v>
      </c>
      <c r="R25" s="616">
        <v>35.5</v>
      </c>
      <c r="S25" s="616">
        <v>33.4</v>
      </c>
      <c r="T25" s="617">
        <v>32.331000000000003</v>
      </c>
    </row>
    <row r="26" spans="1:20" x14ac:dyDescent="0.25">
      <c r="A26" s="615" t="s">
        <v>17</v>
      </c>
      <c r="B26" s="616">
        <v>33.716999999999999</v>
      </c>
      <c r="C26" s="616">
        <v>31.867999999999999</v>
      </c>
      <c r="D26" s="616">
        <v>30.561</v>
      </c>
      <c r="E26" s="616">
        <v>30.404</v>
      </c>
      <c r="F26" s="616">
        <v>29.864000000000001</v>
      </c>
      <c r="G26" s="616">
        <v>28.2</v>
      </c>
      <c r="H26" s="616">
        <v>21.626999999999999</v>
      </c>
      <c r="I26" s="616">
        <v>19.966000000000001</v>
      </c>
      <c r="J26" s="616">
        <v>19.242000000000001</v>
      </c>
      <c r="K26" s="616">
        <v>18.945</v>
      </c>
      <c r="L26" s="616">
        <v>20.3</v>
      </c>
      <c r="M26" s="616">
        <v>19.79</v>
      </c>
      <c r="N26" s="616">
        <v>19.829999999999998</v>
      </c>
      <c r="O26" s="616">
        <v>19.350000000000001</v>
      </c>
      <c r="P26" s="616">
        <v>19.32</v>
      </c>
      <c r="Q26" s="616">
        <v>18.5</v>
      </c>
      <c r="R26" s="616">
        <v>18.399999999999999</v>
      </c>
      <c r="S26" s="616">
        <v>17.399999999999999</v>
      </c>
      <c r="T26" s="617">
        <v>16.553000000000001</v>
      </c>
    </row>
    <row r="27" spans="1:20" x14ac:dyDescent="0.25">
      <c r="A27" s="615" t="s">
        <v>18</v>
      </c>
      <c r="B27" s="616">
        <v>416.81599999999997</v>
      </c>
      <c r="C27" s="616">
        <v>190.07599999999999</v>
      </c>
      <c r="D27" s="616">
        <v>193.94800000000001</v>
      </c>
      <c r="E27" s="616">
        <v>194.733</v>
      </c>
      <c r="F27" s="616">
        <v>196.97200000000001</v>
      </c>
      <c r="G27" s="616">
        <v>195.4</v>
      </c>
      <c r="H27" s="616">
        <v>182.55199999999999</v>
      </c>
      <c r="I27" s="616">
        <v>167.39099999999999</v>
      </c>
      <c r="J27" s="616">
        <v>150.30000000000001</v>
      </c>
      <c r="K27" s="616">
        <v>136.67099999999999</v>
      </c>
      <c r="L27" s="616">
        <v>120.4</v>
      </c>
      <c r="M27" s="616">
        <v>111.25700000000001</v>
      </c>
      <c r="N27" s="616">
        <v>97.912000000000006</v>
      </c>
      <c r="O27" s="616">
        <v>87.613</v>
      </c>
      <c r="P27" s="616">
        <v>76.718999999999994</v>
      </c>
      <c r="Q27" s="616">
        <v>75.400000000000006</v>
      </c>
      <c r="R27" s="616">
        <v>73</v>
      </c>
      <c r="S27" s="616">
        <v>67.900000000000006</v>
      </c>
      <c r="T27" s="617">
        <v>62.365000000000002</v>
      </c>
    </row>
    <row r="28" spans="1:20" ht="18" x14ac:dyDescent="0.25">
      <c r="A28" s="277" t="s">
        <v>186</v>
      </c>
      <c r="B28" s="618">
        <v>859.375</v>
      </c>
      <c r="C28" s="618">
        <v>835.15200000000004</v>
      </c>
      <c r="D28" s="618">
        <v>753.53099999999995</v>
      </c>
      <c r="E28" s="618">
        <v>690.73500000000001</v>
      </c>
      <c r="F28" s="618">
        <v>662.19399999999996</v>
      </c>
      <c r="G28" s="618">
        <v>572.6</v>
      </c>
      <c r="H28" s="618">
        <v>545.89800000000002</v>
      </c>
      <c r="I28" s="618">
        <v>504.75</v>
      </c>
      <c r="J28" s="618">
        <v>473.52199999999999</v>
      </c>
      <c r="K28" s="618">
        <v>453.24799999999999</v>
      </c>
      <c r="L28" s="618">
        <v>436.3</v>
      </c>
      <c r="M28" s="618">
        <v>411.036</v>
      </c>
      <c r="N28" s="618">
        <v>396.16199999999998</v>
      </c>
      <c r="O28" s="618">
        <v>380.13799999999998</v>
      </c>
      <c r="P28" s="618">
        <v>368.07799999999997</v>
      </c>
      <c r="Q28" s="618">
        <v>354.4</v>
      </c>
      <c r="R28" s="618">
        <v>339.5</v>
      </c>
      <c r="S28" s="618">
        <v>334.8</v>
      </c>
      <c r="T28" s="619">
        <v>322.68</v>
      </c>
    </row>
    <row r="29" spans="1:20" x14ac:dyDescent="0.25">
      <c r="A29" s="615" t="s">
        <v>19</v>
      </c>
      <c r="B29" s="616">
        <v>37.130000000000003</v>
      </c>
      <c r="C29" s="616">
        <v>33.887</v>
      </c>
      <c r="D29" s="616">
        <v>33.182000000000002</v>
      </c>
      <c r="E29" s="616">
        <v>32.637</v>
      </c>
      <c r="F29" s="616">
        <v>31.588000000000001</v>
      </c>
      <c r="G29" s="616">
        <v>30.6</v>
      </c>
      <c r="H29" s="616">
        <v>28.91</v>
      </c>
      <c r="I29" s="616">
        <v>25.273</v>
      </c>
      <c r="J29" s="616">
        <v>24.890999999999998</v>
      </c>
      <c r="K29" s="616">
        <v>24.885999999999999</v>
      </c>
      <c r="L29" s="616">
        <v>25.1</v>
      </c>
      <c r="M29" s="616">
        <v>23.858000000000001</v>
      </c>
      <c r="N29" s="616">
        <v>23.137</v>
      </c>
      <c r="O29" s="616">
        <v>22.253</v>
      </c>
      <c r="P29" s="616">
        <v>22.108000000000001</v>
      </c>
      <c r="Q29" s="616">
        <v>20.6</v>
      </c>
      <c r="R29" s="616">
        <v>19.2</v>
      </c>
      <c r="S29" s="616">
        <v>19.5</v>
      </c>
      <c r="T29" s="617">
        <v>19.088000000000001</v>
      </c>
    </row>
    <row r="30" spans="1:20" x14ac:dyDescent="0.25">
      <c r="A30" s="615" t="s">
        <v>20</v>
      </c>
      <c r="B30" s="616">
        <v>56.475999999999999</v>
      </c>
      <c r="C30" s="616">
        <v>49.362000000000002</v>
      </c>
      <c r="D30" s="616">
        <v>46.761000000000003</v>
      </c>
      <c r="E30" s="616">
        <v>43.368000000000002</v>
      </c>
      <c r="F30" s="616">
        <v>43.006</v>
      </c>
      <c r="G30" s="616">
        <v>38.6</v>
      </c>
      <c r="H30" s="616">
        <v>36.302999999999997</v>
      </c>
      <c r="I30" s="616">
        <v>33.634999999999998</v>
      </c>
      <c r="J30" s="616">
        <v>30.15</v>
      </c>
      <c r="K30" s="616">
        <v>25.273</v>
      </c>
      <c r="L30" s="616">
        <v>22.9</v>
      </c>
      <c r="M30" s="616">
        <v>21.844000000000001</v>
      </c>
      <c r="N30" s="616">
        <v>21.282</v>
      </c>
      <c r="O30" s="616">
        <v>19.452000000000002</v>
      </c>
      <c r="P30" s="616">
        <v>17.417000000000002</v>
      </c>
      <c r="Q30" s="616">
        <v>16.5</v>
      </c>
      <c r="R30" s="616">
        <v>15.4</v>
      </c>
      <c r="S30" s="616">
        <v>14.3</v>
      </c>
      <c r="T30" s="617">
        <v>14.117000000000001</v>
      </c>
    </row>
    <row r="31" spans="1:20" x14ac:dyDescent="0.25">
      <c r="A31" s="615" t="s">
        <v>21</v>
      </c>
      <c r="B31" s="616">
        <v>82.766999999999996</v>
      </c>
      <c r="C31" s="616">
        <v>79.010000000000005</v>
      </c>
      <c r="D31" s="616">
        <v>76.772999999999996</v>
      </c>
      <c r="E31" s="616">
        <v>73.397000000000006</v>
      </c>
      <c r="F31" s="616">
        <v>71.587000000000003</v>
      </c>
      <c r="G31" s="616">
        <v>61</v>
      </c>
      <c r="H31" s="616">
        <v>57.703000000000003</v>
      </c>
      <c r="I31" s="616">
        <v>55.127000000000002</v>
      </c>
      <c r="J31" s="616">
        <v>46.343000000000004</v>
      </c>
      <c r="K31" s="616">
        <v>45.457000000000001</v>
      </c>
      <c r="L31" s="616">
        <v>45.1</v>
      </c>
      <c r="M31" s="616">
        <v>43.612000000000002</v>
      </c>
      <c r="N31" s="616">
        <v>42.719000000000001</v>
      </c>
      <c r="O31" s="616">
        <v>41.703000000000003</v>
      </c>
      <c r="P31" s="616">
        <v>40.609000000000002</v>
      </c>
      <c r="Q31" s="616">
        <v>39.6</v>
      </c>
      <c r="R31" s="616">
        <v>37.700000000000003</v>
      </c>
      <c r="S31" s="616">
        <v>38.700000000000003</v>
      </c>
      <c r="T31" s="617">
        <v>38.116</v>
      </c>
    </row>
    <row r="32" spans="1:20" x14ac:dyDescent="0.25">
      <c r="A32" s="620" t="s">
        <v>22</v>
      </c>
      <c r="B32" s="61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16"/>
      <c r="Q32" s="616"/>
      <c r="R32" s="616"/>
      <c r="S32" s="616"/>
      <c r="T32" s="617"/>
    </row>
    <row r="33" spans="1:20" x14ac:dyDescent="0.25">
      <c r="A33" s="621" t="s">
        <v>23</v>
      </c>
      <c r="B33" s="616">
        <v>2.472</v>
      </c>
      <c r="C33" s="616">
        <v>2.996</v>
      </c>
      <c r="D33" s="616">
        <v>3.31</v>
      </c>
      <c r="E33" s="616">
        <v>3.4670000000000001</v>
      </c>
      <c r="F33" s="616">
        <v>3.6309999999999998</v>
      </c>
      <c r="G33" s="616">
        <v>3.6</v>
      </c>
      <c r="H33" s="616">
        <v>3.4089999999999998</v>
      </c>
      <c r="I33" s="616">
        <v>3.573</v>
      </c>
      <c r="J33" s="616">
        <v>3.5009999999999999</v>
      </c>
      <c r="K33" s="616">
        <v>3.528</v>
      </c>
      <c r="L33" s="616">
        <v>3.3</v>
      </c>
      <c r="M33" s="616">
        <v>3.4260000000000002</v>
      </c>
      <c r="N33" s="616">
        <v>3.4039999999999999</v>
      </c>
      <c r="O33" s="616">
        <v>3.2440000000000002</v>
      </c>
      <c r="P33" s="616">
        <v>2.94</v>
      </c>
      <c r="Q33" s="616">
        <v>2.7</v>
      </c>
      <c r="R33" s="616">
        <v>2.4</v>
      </c>
      <c r="S33" s="616">
        <v>3.9</v>
      </c>
      <c r="T33" s="617">
        <v>3.61</v>
      </c>
    </row>
    <row r="34" spans="1:20" ht="19.5" x14ac:dyDescent="0.25">
      <c r="A34" s="621" t="s">
        <v>124</v>
      </c>
      <c r="B34" s="616">
        <v>80.295000000000002</v>
      </c>
      <c r="C34" s="616">
        <v>76.013999999999996</v>
      </c>
      <c r="D34" s="616">
        <v>73.462999999999994</v>
      </c>
      <c r="E34" s="616">
        <v>69.930000000000007</v>
      </c>
      <c r="F34" s="616">
        <v>67.956000000000003</v>
      </c>
      <c r="G34" s="616">
        <v>57.4</v>
      </c>
      <c r="H34" s="616">
        <v>54.293999999999997</v>
      </c>
      <c r="I34" s="616">
        <v>51.554000000000002</v>
      </c>
      <c r="J34" s="616">
        <v>42.841999999999999</v>
      </c>
      <c r="K34" s="616">
        <v>41.929000000000002</v>
      </c>
      <c r="L34" s="616">
        <v>41.8</v>
      </c>
      <c r="M34" s="616">
        <v>40.186</v>
      </c>
      <c r="N34" s="616">
        <v>39.314999999999998</v>
      </c>
      <c r="O34" s="616">
        <v>38.459000000000003</v>
      </c>
      <c r="P34" s="616">
        <v>37.668999999999997</v>
      </c>
      <c r="Q34" s="616">
        <v>37</v>
      </c>
      <c r="R34" s="616">
        <v>35.299999999999997</v>
      </c>
      <c r="S34" s="616">
        <v>34.799999999999997</v>
      </c>
      <c r="T34" s="617">
        <v>34.506</v>
      </c>
    </row>
    <row r="35" spans="1:20" x14ac:dyDescent="0.25">
      <c r="A35" s="615" t="s">
        <v>24</v>
      </c>
      <c r="B35" s="616">
        <v>69.037999999999997</v>
      </c>
      <c r="C35" s="616">
        <v>67.944999999999993</v>
      </c>
      <c r="D35" s="616">
        <v>66.117999999999995</v>
      </c>
      <c r="E35" s="616">
        <v>54.8</v>
      </c>
      <c r="F35" s="616">
        <v>53.624000000000002</v>
      </c>
      <c r="G35" s="616">
        <v>52.5</v>
      </c>
      <c r="H35" s="616">
        <v>47.985999999999997</v>
      </c>
      <c r="I35" s="616">
        <v>34.433</v>
      </c>
      <c r="J35" s="616">
        <v>32.930999999999997</v>
      </c>
      <c r="K35" s="616">
        <v>32.506999999999998</v>
      </c>
      <c r="L35" s="616">
        <v>33.200000000000003</v>
      </c>
      <c r="M35" s="616">
        <v>32.442999999999998</v>
      </c>
      <c r="N35" s="616">
        <v>31.623999999999999</v>
      </c>
      <c r="O35" s="616">
        <v>29.542000000000002</v>
      </c>
      <c r="P35" s="616">
        <v>28.297000000000001</v>
      </c>
      <c r="Q35" s="616">
        <v>26.3</v>
      </c>
      <c r="R35" s="616">
        <v>25.7</v>
      </c>
      <c r="S35" s="616">
        <v>27.6</v>
      </c>
      <c r="T35" s="617">
        <v>26.776</v>
      </c>
    </row>
    <row r="36" spans="1:20" x14ac:dyDescent="0.25">
      <c r="A36" s="615" t="s">
        <v>25</v>
      </c>
      <c r="B36" s="616">
        <v>36.113</v>
      </c>
      <c r="C36" s="616">
        <v>35.344000000000001</v>
      </c>
      <c r="D36" s="616">
        <v>34.85</v>
      </c>
      <c r="E36" s="616">
        <v>33.837000000000003</v>
      </c>
      <c r="F36" s="616">
        <v>35.225999999999999</v>
      </c>
      <c r="G36" s="616">
        <v>34.700000000000003</v>
      </c>
      <c r="H36" s="616">
        <v>29.757000000000001</v>
      </c>
      <c r="I36" s="616">
        <v>29.355</v>
      </c>
      <c r="J36" s="616">
        <v>28.954999999999998</v>
      </c>
      <c r="K36" s="616">
        <v>28.984000000000002</v>
      </c>
      <c r="L36" s="616">
        <v>29</v>
      </c>
      <c r="M36" s="616">
        <v>27.207999999999998</v>
      </c>
      <c r="N36" s="616">
        <v>26.943000000000001</v>
      </c>
      <c r="O36" s="616">
        <v>25.103999999999999</v>
      </c>
      <c r="P36" s="616">
        <v>23.995000000000001</v>
      </c>
      <c r="Q36" s="616">
        <v>24.8</v>
      </c>
      <c r="R36" s="616">
        <v>23.7</v>
      </c>
      <c r="S36" s="616">
        <v>23.2</v>
      </c>
      <c r="T36" s="617">
        <v>22.713999999999999</v>
      </c>
    </row>
    <row r="37" spans="1:20" x14ac:dyDescent="0.25">
      <c r="A37" s="615" t="s">
        <v>26</v>
      </c>
      <c r="B37" s="616">
        <v>31.518000000000001</v>
      </c>
      <c r="C37" s="616">
        <v>31.225999999999999</v>
      </c>
      <c r="D37" s="616">
        <v>29.974</v>
      </c>
      <c r="E37" s="616">
        <v>28.927</v>
      </c>
      <c r="F37" s="616">
        <v>27.919</v>
      </c>
      <c r="G37" s="616">
        <v>26.1</v>
      </c>
      <c r="H37" s="616">
        <v>24.420999999999999</v>
      </c>
      <c r="I37" s="616">
        <v>21.061</v>
      </c>
      <c r="J37" s="616">
        <v>20.866</v>
      </c>
      <c r="K37" s="616">
        <v>20.477</v>
      </c>
      <c r="L37" s="616">
        <v>20.2</v>
      </c>
      <c r="M37" s="616">
        <v>19.12</v>
      </c>
      <c r="N37" s="616">
        <v>19.23</v>
      </c>
      <c r="O37" s="616">
        <v>18.571999999999999</v>
      </c>
      <c r="P37" s="616">
        <v>18.007000000000001</v>
      </c>
      <c r="Q37" s="616">
        <v>17.899999999999999</v>
      </c>
      <c r="R37" s="616">
        <v>17.100000000000001</v>
      </c>
      <c r="S37" s="616">
        <v>16.2</v>
      </c>
      <c r="T37" s="617">
        <v>15.071999999999999</v>
      </c>
    </row>
    <row r="38" spans="1:20" x14ac:dyDescent="0.25">
      <c r="A38" s="615" t="s">
        <v>27</v>
      </c>
      <c r="B38" s="616">
        <v>49.344999999999999</v>
      </c>
      <c r="C38" s="616">
        <v>47.56</v>
      </c>
      <c r="D38" s="616">
        <v>46.569000000000003</v>
      </c>
      <c r="E38" s="616">
        <v>19.91</v>
      </c>
      <c r="F38" s="616">
        <v>20.065999999999999</v>
      </c>
      <c r="G38" s="616">
        <v>16.2</v>
      </c>
      <c r="H38" s="616">
        <v>15.115</v>
      </c>
      <c r="I38" s="616">
        <v>14.667</v>
      </c>
      <c r="J38" s="616">
        <v>13.984</v>
      </c>
      <c r="K38" s="616">
        <v>12.993</v>
      </c>
      <c r="L38" s="616">
        <v>12.8</v>
      </c>
      <c r="M38" s="616">
        <v>12.374000000000001</v>
      </c>
      <c r="N38" s="616">
        <v>11.432</v>
      </c>
      <c r="O38" s="616">
        <v>11.045</v>
      </c>
      <c r="P38" s="616">
        <v>11.411</v>
      </c>
      <c r="Q38" s="616">
        <v>11.3</v>
      </c>
      <c r="R38" s="616">
        <v>11.3</v>
      </c>
      <c r="S38" s="616">
        <v>11.9</v>
      </c>
      <c r="T38" s="617">
        <v>11.808999999999999</v>
      </c>
    </row>
    <row r="39" spans="1:20" x14ac:dyDescent="0.25">
      <c r="A39" s="615" t="s">
        <v>28</v>
      </c>
      <c r="B39" s="616">
        <v>20.434999999999999</v>
      </c>
      <c r="C39" s="616">
        <v>19.155000000000001</v>
      </c>
      <c r="D39" s="616">
        <v>18.954999999999998</v>
      </c>
      <c r="E39" s="616">
        <v>18.748999999999999</v>
      </c>
      <c r="F39" s="616">
        <v>19.481999999999999</v>
      </c>
      <c r="G39" s="616">
        <v>18.5</v>
      </c>
      <c r="H39" s="616">
        <v>17.936</v>
      </c>
      <c r="I39" s="616">
        <v>16.529</v>
      </c>
      <c r="J39" s="616">
        <v>16.138999999999999</v>
      </c>
      <c r="K39" s="616">
        <v>16.254999999999999</v>
      </c>
      <c r="L39" s="616">
        <v>16.3</v>
      </c>
      <c r="M39" s="616">
        <v>15.955</v>
      </c>
      <c r="N39" s="616">
        <v>16.071000000000002</v>
      </c>
      <c r="O39" s="616">
        <v>15.97</v>
      </c>
      <c r="P39" s="616">
        <v>15.709</v>
      </c>
      <c r="Q39" s="616">
        <v>14.8</v>
      </c>
      <c r="R39" s="616">
        <v>14</v>
      </c>
      <c r="S39" s="616">
        <v>14</v>
      </c>
      <c r="T39" s="617">
        <v>13.454000000000001</v>
      </c>
    </row>
    <row r="40" spans="1:20" x14ac:dyDescent="0.25">
      <c r="A40" s="615" t="s">
        <v>29</v>
      </c>
      <c r="B40" s="616">
        <v>24.29</v>
      </c>
      <c r="C40" s="616">
        <v>21.248000000000001</v>
      </c>
      <c r="D40" s="616">
        <v>19.959</v>
      </c>
      <c r="E40" s="616">
        <v>18.375</v>
      </c>
      <c r="F40" s="616">
        <v>16.989999999999998</v>
      </c>
      <c r="G40" s="616">
        <v>16.3</v>
      </c>
      <c r="H40" s="616">
        <v>15.365</v>
      </c>
      <c r="I40" s="616">
        <v>14.843</v>
      </c>
      <c r="J40" s="616">
        <v>14.311</v>
      </c>
      <c r="K40" s="616">
        <v>13.941000000000001</v>
      </c>
      <c r="L40" s="616">
        <v>14.6</v>
      </c>
      <c r="M40" s="616">
        <v>14.984999999999999</v>
      </c>
      <c r="N40" s="616">
        <v>14.606</v>
      </c>
      <c r="O40" s="616">
        <v>14.661</v>
      </c>
      <c r="P40" s="616">
        <v>14.112</v>
      </c>
      <c r="Q40" s="616">
        <v>12.8</v>
      </c>
      <c r="R40" s="616">
        <v>12.1</v>
      </c>
      <c r="S40" s="616">
        <v>13.7</v>
      </c>
      <c r="T40" s="617">
        <v>13.836</v>
      </c>
    </row>
    <row r="41" spans="1:20" x14ac:dyDescent="0.25">
      <c r="A41" s="615" t="s">
        <v>30</v>
      </c>
      <c r="B41" s="616">
        <v>452.26299999999998</v>
      </c>
      <c r="C41" s="616">
        <v>450.41500000000002</v>
      </c>
      <c r="D41" s="616">
        <v>380.39</v>
      </c>
      <c r="E41" s="616">
        <v>366.73500000000001</v>
      </c>
      <c r="F41" s="616">
        <v>342.70600000000002</v>
      </c>
      <c r="G41" s="616">
        <v>278.10000000000002</v>
      </c>
      <c r="H41" s="616">
        <v>272.40199999999999</v>
      </c>
      <c r="I41" s="616">
        <v>259.827</v>
      </c>
      <c r="J41" s="616">
        <v>244.952</v>
      </c>
      <c r="K41" s="616">
        <v>232.47499999999999</v>
      </c>
      <c r="L41" s="616">
        <v>217.1</v>
      </c>
      <c r="M41" s="616">
        <v>199.637</v>
      </c>
      <c r="N41" s="616">
        <v>189.11799999999999</v>
      </c>
      <c r="O41" s="616">
        <v>181.83600000000001</v>
      </c>
      <c r="P41" s="616">
        <v>176.41300000000001</v>
      </c>
      <c r="Q41" s="616">
        <v>169.8</v>
      </c>
      <c r="R41" s="616">
        <v>163.30000000000001</v>
      </c>
      <c r="S41" s="616">
        <v>155.69999999999999</v>
      </c>
      <c r="T41" s="617">
        <v>147.69800000000001</v>
      </c>
    </row>
    <row r="42" spans="1:20" ht="18" x14ac:dyDescent="0.25">
      <c r="A42" s="277" t="s">
        <v>136</v>
      </c>
      <c r="B42" s="618">
        <v>330.827</v>
      </c>
      <c r="C42" s="618">
        <v>314.93</v>
      </c>
      <c r="D42" s="618">
        <v>304.05700000000002</v>
      </c>
      <c r="E42" s="618">
        <v>296.68</v>
      </c>
      <c r="F42" s="618">
        <v>295.82299999999998</v>
      </c>
      <c r="G42" s="618">
        <v>254.5</v>
      </c>
      <c r="H42" s="618">
        <v>223.13</v>
      </c>
      <c r="I42" s="618">
        <v>204.536</v>
      </c>
      <c r="J42" s="618">
        <v>197.6</v>
      </c>
      <c r="K42" s="618">
        <v>193.874</v>
      </c>
      <c r="L42" s="618">
        <v>197.2</v>
      </c>
      <c r="M42" s="618">
        <v>196.04300000000001</v>
      </c>
      <c r="N42" s="618">
        <v>195.03399999999999</v>
      </c>
      <c r="O42" s="618">
        <v>187.952</v>
      </c>
      <c r="P42" s="618">
        <v>225.13800000000001</v>
      </c>
      <c r="Q42" s="618">
        <v>213.3</v>
      </c>
      <c r="R42" s="618">
        <v>212</v>
      </c>
      <c r="S42" s="618">
        <v>218.1</v>
      </c>
      <c r="T42" s="619">
        <v>215.523</v>
      </c>
    </row>
    <row r="43" spans="1:20" x14ac:dyDescent="0.25">
      <c r="A43" s="615" t="s">
        <v>31</v>
      </c>
      <c r="B43" s="616">
        <v>5.5819999999999999</v>
      </c>
      <c r="C43" s="616">
        <v>5.5030000000000001</v>
      </c>
      <c r="D43" s="616">
        <v>5.7939999999999996</v>
      </c>
      <c r="E43" s="616">
        <v>5.9850000000000003</v>
      </c>
      <c r="F43" s="616">
        <v>6.242</v>
      </c>
      <c r="G43" s="616">
        <v>6.5</v>
      </c>
      <c r="H43" s="616">
        <v>6.6840000000000002</v>
      </c>
      <c r="I43" s="616">
        <v>6.6779999999999999</v>
      </c>
      <c r="J43" s="616">
        <v>6.7519999999999998</v>
      </c>
      <c r="K43" s="616">
        <v>6.5350000000000001</v>
      </c>
      <c r="L43" s="616">
        <v>6.7</v>
      </c>
      <c r="M43" s="616">
        <v>7.4169999999999998</v>
      </c>
      <c r="N43" s="616">
        <v>7.1829999999999998</v>
      </c>
      <c r="O43" s="616">
        <v>6.3849999999999998</v>
      </c>
      <c r="P43" s="616">
        <v>6.56</v>
      </c>
      <c r="Q43" s="616">
        <v>6.6</v>
      </c>
      <c r="R43" s="616">
        <v>6.5</v>
      </c>
      <c r="S43" s="616">
        <v>6.6</v>
      </c>
      <c r="T43" s="617">
        <v>6.4429999999999996</v>
      </c>
    </row>
    <row r="44" spans="1:20" x14ac:dyDescent="0.25">
      <c r="A44" s="615" t="s">
        <v>32</v>
      </c>
      <c r="B44" s="616">
        <v>7.2409999999999997</v>
      </c>
      <c r="C44" s="616">
        <v>6.5410000000000004</v>
      </c>
      <c r="D44" s="616">
        <v>7.0410000000000004</v>
      </c>
      <c r="E44" s="616">
        <v>8.657</v>
      </c>
      <c r="F44" s="616">
        <v>9.6039999999999992</v>
      </c>
      <c r="G44" s="616">
        <v>9.6</v>
      </c>
      <c r="H44" s="616">
        <v>9.2690000000000001</v>
      </c>
      <c r="I44" s="616">
        <v>9.3309999999999995</v>
      </c>
      <c r="J44" s="616">
        <v>9.7279999999999998</v>
      </c>
      <c r="K44" s="616">
        <v>10.377000000000001</v>
      </c>
      <c r="L44" s="616">
        <v>11.1</v>
      </c>
      <c r="M44" s="616">
        <v>11.353</v>
      </c>
      <c r="N44" s="616">
        <v>11.545999999999999</v>
      </c>
      <c r="O44" s="616">
        <v>11.516999999999999</v>
      </c>
      <c r="P44" s="616">
        <v>11.541</v>
      </c>
      <c r="Q44" s="616">
        <v>11.5</v>
      </c>
      <c r="R44" s="616">
        <v>11</v>
      </c>
      <c r="S44" s="616">
        <v>10.9</v>
      </c>
      <c r="T44" s="617">
        <v>10.516999999999999</v>
      </c>
    </row>
    <row r="45" spans="1:20" x14ac:dyDescent="0.25">
      <c r="A45" s="615" t="s">
        <v>33</v>
      </c>
      <c r="B45" s="616"/>
      <c r="C45" s="616"/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>
        <v>36.911999999999999</v>
      </c>
      <c r="Q45" s="616">
        <v>35</v>
      </c>
      <c r="R45" s="616">
        <v>35.200000000000003</v>
      </c>
      <c r="S45" s="616">
        <v>34.299999999999997</v>
      </c>
      <c r="T45" s="617">
        <v>33.369999999999997</v>
      </c>
    </row>
    <row r="46" spans="1:20" x14ac:dyDescent="0.25">
      <c r="A46" s="615" t="s">
        <v>34</v>
      </c>
      <c r="B46" s="616">
        <v>133.76300000000001</v>
      </c>
      <c r="C46" s="616">
        <v>132.66800000000001</v>
      </c>
      <c r="D46" s="616">
        <v>138.00800000000001</v>
      </c>
      <c r="E46" s="616">
        <v>133.40199999999999</v>
      </c>
      <c r="F46" s="616">
        <v>136.46799999999999</v>
      </c>
      <c r="G46" s="616">
        <v>127.6</v>
      </c>
      <c r="H46" s="616">
        <v>109.711</v>
      </c>
      <c r="I46" s="616">
        <v>95.501000000000005</v>
      </c>
      <c r="J46" s="616">
        <v>89.843999999999994</v>
      </c>
      <c r="K46" s="616">
        <v>86.174999999999997</v>
      </c>
      <c r="L46" s="616">
        <v>85.1</v>
      </c>
      <c r="M46" s="616">
        <v>84.152000000000001</v>
      </c>
      <c r="N46" s="616">
        <v>81.626000000000005</v>
      </c>
      <c r="O46" s="616">
        <v>79.05</v>
      </c>
      <c r="P46" s="616">
        <v>77.254999999999995</v>
      </c>
      <c r="Q46" s="616">
        <v>74.400000000000006</v>
      </c>
      <c r="R46" s="616">
        <v>72.599999999999994</v>
      </c>
      <c r="S46" s="616">
        <v>79.099999999999994</v>
      </c>
      <c r="T46" s="617">
        <v>78.316999999999993</v>
      </c>
    </row>
    <row r="47" spans="1:20" x14ac:dyDescent="0.25">
      <c r="A47" s="615" t="s">
        <v>35</v>
      </c>
      <c r="B47" s="616">
        <v>27.471</v>
      </c>
      <c r="C47" s="616">
        <v>25.867000000000001</v>
      </c>
      <c r="D47" s="616">
        <v>27.178999999999998</v>
      </c>
      <c r="E47" s="616">
        <v>27.407</v>
      </c>
      <c r="F47" s="616">
        <v>28.62</v>
      </c>
      <c r="G47" s="616">
        <v>29.9</v>
      </c>
      <c r="H47" s="616">
        <v>28.449000000000002</v>
      </c>
      <c r="I47" s="616">
        <v>27.436</v>
      </c>
      <c r="J47" s="616">
        <v>27.042000000000002</v>
      </c>
      <c r="K47" s="616">
        <v>25.337</v>
      </c>
      <c r="L47" s="616">
        <v>24.1</v>
      </c>
      <c r="M47" s="616">
        <v>23.071999999999999</v>
      </c>
      <c r="N47" s="616">
        <v>23.021000000000001</v>
      </c>
      <c r="O47" s="616">
        <v>21.378</v>
      </c>
      <c r="P47" s="616">
        <v>21.215</v>
      </c>
      <c r="Q47" s="616">
        <v>20.399999999999999</v>
      </c>
      <c r="R47" s="616">
        <v>19.100000000000001</v>
      </c>
      <c r="S47" s="616">
        <v>18.5</v>
      </c>
      <c r="T47" s="617">
        <v>20.292999999999999</v>
      </c>
    </row>
    <row r="48" spans="1:20" x14ac:dyDescent="0.25">
      <c r="A48" s="615" t="s">
        <v>36</v>
      </c>
      <c r="B48" s="616">
        <v>59.936999999999998</v>
      </c>
      <c r="C48" s="616">
        <v>53.765000000000001</v>
      </c>
      <c r="D48" s="616">
        <v>51.691000000000003</v>
      </c>
      <c r="E48" s="616">
        <v>49.862000000000002</v>
      </c>
      <c r="F48" s="616">
        <v>46.314</v>
      </c>
      <c r="G48" s="616">
        <v>39.700000000000003</v>
      </c>
      <c r="H48" s="616">
        <v>34.984000000000002</v>
      </c>
      <c r="I48" s="616">
        <v>33.652999999999999</v>
      </c>
      <c r="J48" s="616">
        <v>33.293999999999997</v>
      </c>
      <c r="K48" s="616">
        <v>34.026000000000003</v>
      </c>
      <c r="L48" s="616">
        <v>35.799999999999997</v>
      </c>
      <c r="M48" s="616">
        <v>34.622</v>
      </c>
      <c r="N48" s="616">
        <v>32.951000000000001</v>
      </c>
      <c r="O48" s="616">
        <v>30.454000000000001</v>
      </c>
      <c r="P48" s="616">
        <v>28.809000000000001</v>
      </c>
      <c r="Q48" s="616">
        <v>27.5</v>
      </c>
      <c r="R48" s="616">
        <v>26.2</v>
      </c>
      <c r="S48" s="616">
        <v>28.9</v>
      </c>
      <c r="T48" s="617">
        <v>28.567</v>
      </c>
    </row>
    <row r="49" spans="1:20" x14ac:dyDescent="0.25">
      <c r="A49" s="615" t="s">
        <v>37</v>
      </c>
      <c r="B49" s="616">
        <v>96.832999999999998</v>
      </c>
      <c r="C49" s="616">
        <v>90.585999999999999</v>
      </c>
      <c r="D49" s="616">
        <v>74.343999999999994</v>
      </c>
      <c r="E49" s="616">
        <v>71.367000000000004</v>
      </c>
      <c r="F49" s="616">
        <v>68.575000000000003</v>
      </c>
      <c r="G49" s="616">
        <v>41.2</v>
      </c>
      <c r="H49" s="616">
        <v>34.033000000000001</v>
      </c>
      <c r="I49" s="616">
        <v>31.937000000000001</v>
      </c>
      <c r="J49" s="616">
        <v>30.94</v>
      </c>
      <c r="K49" s="616">
        <v>31.423999999999999</v>
      </c>
      <c r="L49" s="616">
        <v>34.4</v>
      </c>
      <c r="M49" s="616">
        <v>35.427</v>
      </c>
      <c r="N49" s="616">
        <v>38.707000000000001</v>
      </c>
      <c r="O49" s="616">
        <v>39.167999999999999</v>
      </c>
      <c r="P49" s="616">
        <v>38.343000000000004</v>
      </c>
      <c r="Q49" s="616">
        <v>37.700000000000003</v>
      </c>
      <c r="R49" s="616">
        <v>36.5</v>
      </c>
      <c r="S49" s="616">
        <v>34.700000000000003</v>
      </c>
      <c r="T49" s="617">
        <v>33.055999999999997</v>
      </c>
    </row>
    <row r="50" spans="1:20" x14ac:dyDescent="0.25">
      <c r="A50" s="615" t="s">
        <v>38</v>
      </c>
      <c r="B50" s="616"/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>
        <v>4.5030000000000001</v>
      </c>
      <c r="Q50" s="616">
        <v>0.3</v>
      </c>
      <c r="R50" s="616">
        <v>4.9000000000000004</v>
      </c>
      <c r="S50" s="616">
        <v>5</v>
      </c>
      <c r="T50" s="617">
        <v>4.96</v>
      </c>
    </row>
    <row r="51" spans="1:20" ht="18" x14ac:dyDescent="0.25">
      <c r="A51" s="277" t="s">
        <v>225</v>
      </c>
      <c r="B51" s="618">
        <v>130.53399999999999</v>
      </c>
      <c r="C51" s="618">
        <v>130.41399999999999</v>
      </c>
      <c r="D51" s="618">
        <v>120.29900000000001</v>
      </c>
      <c r="E51" s="618">
        <v>120.318</v>
      </c>
      <c r="F51" s="618">
        <v>124.208</v>
      </c>
      <c r="G51" s="618">
        <v>115.8</v>
      </c>
      <c r="H51" s="618">
        <v>119.235</v>
      </c>
      <c r="I51" s="618">
        <v>128.79300000000001</v>
      </c>
      <c r="J51" s="618">
        <v>142.62799999999999</v>
      </c>
      <c r="K51" s="618">
        <v>137.608</v>
      </c>
      <c r="L51" s="618">
        <v>165.3</v>
      </c>
      <c r="M51" s="618">
        <v>195.006</v>
      </c>
      <c r="N51" s="618">
        <v>197.14400000000001</v>
      </c>
      <c r="O51" s="618">
        <v>194.535</v>
      </c>
      <c r="P51" s="618">
        <v>212.60499999999999</v>
      </c>
      <c r="Q51" s="618">
        <v>201.9</v>
      </c>
      <c r="R51" s="618">
        <v>206.2</v>
      </c>
      <c r="S51" s="618">
        <v>194.4</v>
      </c>
      <c r="T51" s="619">
        <v>191.685</v>
      </c>
    </row>
    <row r="52" spans="1:20" x14ac:dyDescent="0.25">
      <c r="A52" s="615" t="s">
        <v>39</v>
      </c>
      <c r="B52" s="616">
        <v>37.875</v>
      </c>
      <c r="C52" s="616">
        <v>38.023000000000003</v>
      </c>
      <c r="D52" s="616">
        <v>28.861999999999998</v>
      </c>
      <c r="E52" s="616">
        <v>27.486000000000001</v>
      </c>
      <c r="F52" s="616">
        <v>31.481000000000002</v>
      </c>
      <c r="G52" s="616">
        <v>21.2</v>
      </c>
      <c r="H52" s="616">
        <v>24.658999999999999</v>
      </c>
      <c r="I52" s="616">
        <v>27.977</v>
      </c>
      <c r="J52" s="616">
        <v>35.848999999999997</v>
      </c>
      <c r="K52" s="616">
        <v>38.216000000000001</v>
      </c>
      <c r="L52" s="616">
        <v>41.6</v>
      </c>
      <c r="M52" s="616">
        <v>44.412999999999997</v>
      </c>
      <c r="N52" s="616">
        <v>47.604999999999997</v>
      </c>
      <c r="O52" s="616">
        <v>54.335000000000001</v>
      </c>
      <c r="P52" s="616">
        <v>56.581000000000003</v>
      </c>
      <c r="Q52" s="616">
        <v>50.9</v>
      </c>
      <c r="R52" s="616">
        <v>53.4</v>
      </c>
      <c r="S52" s="616">
        <v>54.2</v>
      </c>
      <c r="T52" s="617">
        <v>55.438000000000002</v>
      </c>
    </row>
    <row r="53" spans="1:20" x14ac:dyDescent="0.25">
      <c r="A53" s="615" t="s">
        <v>104</v>
      </c>
      <c r="B53" s="616" t="s">
        <v>103</v>
      </c>
      <c r="C53" s="616" t="s">
        <v>103</v>
      </c>
      <c r="D53" s="616" t="s">
        <v>103</v>
      </c>
      <c r="E53" s="616" t="s">
        <v>103</v>
      </c>
      <c r="F53" s="616" t="s">
        <v>103</v>
      </c>
      <c r="G53" s="616">
        <v>3</v>
      </c>
      <c r="H53" s="616">
        <v>5.4820000000000002</v>
      </c>
      <c r="I53" s="616">
        <v>5.8390000000000004</v>
      </c>
      <c r="J53" s="616">
        <v>7.3440000000000003</v>
      </c>
      <c r="K53" s="616">
        <v>8.6509999999999998</v>
      </c>
      <c r="L53" s="616">
        <v>8.3000000000000007</v>
      </c>
      <c r="M53" s="616">
        <v>17.146999999999998</v>
      </c>
      <c r="N53" s="616">
        <v>12.747</v>
      </c>
      <c r="O53" s="616">
        <v>6.4109999999999996</v>
      </c>
      <c r="P53" s="616">
        <v>18.637</v>
      </c>
      <c r="Q53" s="616">
        <v>16</v>
      </c>
      <c r="R53" s="616">
        <v>19.899999999999999</v>
      </c>
      <c r="S53" s="616">
        <v>10.3</v>
      </c>
      <c r="T53" s="617">
        <v>10.988</v>
      </c>
    </row>
    <row r="54" spans="1:20" ht="19.5" x14ac:dyDescent="0.25">
      <c r="A54" s="615" t="s">
        <v>41</v>
      </c>
      <c r="B54" s="616">
        <v>13.845000000000001</v>
      </c>
      <c r="C54" s="616">
        <v>13.818</v>
      </c>
      <c r="D54" s="616">
        <v>13.884</v>
      </c>
      <c r="E54" s="616">
        <v>14.288</v>
      </c>
      <c r="F54" s="616">
        <v>14.574</v>
      </c>
      <c r="G54" s="616">
        <v>12.8</v>
      </c>
      <c r="H54" s="616">
        <v>13.459</v>
      </c>
      <c r="I54" s="616">
        <v>10.641</v>
      </c>
      <c r="J54" s="616">
        <v>11.076000000000001</v>
      </c>
      <c r="K54" s="616">
        <v>11.468999999999999</v>
      </c>
      <c r="L54" s="616">
        <v>11.3</v>
      </c>
      <c r="M54" s="616">
        <v>11.57</v>
      </c>
      <c r="N54" s="616">
        <v>11.443</v>
      </c>
      <c r="O54" s="616">
        <v>10.792999999999999</v>
      </c>
      <c r="P54" s="616">
        <v>11.67</v>
      </c>
      <c r="Q54" s="616">
        <v>11.6</v>
      </c>
      <c r="R54" s="616">
        <v>10.9</v>
      </c>
      <c r="S54" s="616">
        <v>10.4</v>
      </c>
      <c r="T54" s="617">
        <v>9.2590000000000003</v>
      </c>
    </row>
    <row r="55" spans="1:20" ht="19.5" x14ac:dyDescent="0.25">
      <c r="A55" s="615" t="s">
        <v>42</v>
      </c>
      <c r="B55" s="616">
        <v>9.8610000000000007</v>
      </c>
      <c r="C55" s="616">
        <v>9.4890000000000008</v>
      </c>
      <c r="D55" s="616">
        <v>9.5370000000000008</v>
      </c>
      <c r="E55" s="616">
        <v>9.4120000000000008</v>
      </c>
      <c r="F55" s="616">
        <v>9.1980000000000004</v>
      </c>
      <c r="G55" s="616">
        <v>8.9</v>
      </c>
      <c r="H55" s="616">
        <v>9.9049999999999994</v>
      </c>
      <c r="I55" s="616">
        <v>10.129</v>
      </c>
      <c r="J55" s="616">
        <v>9.0410000000000004</v>
      </c>
      <c r="K55" s="616">
        <v>9.8670000000000009</v>
      </c>
      <c r="L55" s="616">
        <v>11.6</v>
      </c>
      <c r="M55" s="616">
        <v>10.706</v>
      </c>
      <c r="N55" s="616">
        <v>9.9390000000000001</v>
      </c>
      <c r="O55" s="616">
        <v>9.9920000000000009</v>
      </c>
      <c r="P55" s="616">
        <v>9.3490000000000002</v>
      </c>
      <c r="Q55" s="616">
        <v>9.8000000000000007</v>
      </c>
      <c r="R55" s="616">
        <v>9.8000000000000007</v>
      </c>
      <c r="S55" s="616">
        <v>10.7</v>
      </c>
      <c r="T55" s="617">
        <v>11.337</v>
      </c>
    </row>
    <row r="56" spans="1:20" ht="19.5" x14ac:dyDescent="0.25">
      <c r="A56" s="615" t="s">
        <v>94</v>
      </c>
      <c r="B56" s="616">
        <v>9.2859999999999996</v>
      </c>
      <c r="C56" s="616">
        <v>10.332000000000001</v>
      </c>
      <c r="D56" s="616">
        <v>10.802</v>
      </c>
      <c r="E56" s="616">
        <v>12.002000000000001</v>
      </c>
      <c r="F56" s="616">
        <v>12.131</v>
      </c>
      <c r="G56" s="616">
        <v>12</v>
      </c>
      <c r="H56" s="616">
        <v>11.234</v>
      </c>
      <c r="I56" s="616">
        <v>11.567</v>
      </c>
      <c r="J56" s="616">
        <v>10.89</v>
      </c>
      <c r="K56" s="616">
        <v>10.678000000000001</v>
      </c>
      <c r="L56" s="616">
        <v>12</v>
      </c>
      <c r="M56" s="616">
        <v>11.750999999999999</v>
      </c>
      <c r="N56" s="616">
        <v>11.618</v>
      </c>
      <c r="O56" s="616">
        <v>11.972</v>
      </c>
      <c r="P56" s="616">
        <v>12.289</v>
      </c>
      <c r="Q56" s="616">
        <v>12.5</v>
      </c>
      <c r="R56" s="616">
        <v>12.5</v>
      </c>
      <c r="S56" s="616">
        <v>12.4</v>
      </c>
      <c r="T56" s="617">
        <v>12.404999999999999</v>
      </c>
    </row>
    <row r="57" spans="1:20" x14ac:dyDescent="0.25">
      <c r="A57" s="615" t="s">
        <v>97</v>
      </c>
      <c r="B57" s="616" t="s">
        <v>103</v>
      </c>
      <c r="C57" s="616" t="s">
        <v>103</v>
      </c>
      <c r="D57" s="616" t="s">
        <v>103</v>
      </c>
      <c r="E57" s="616" t="s">
        <v>103</v>
      </c>
      <c r="F57" s="616" t="s">
        <v>103</v>
      </c>
      <c r="G57" s="616">
        <v>9.8000000000000007</v>
      </c>
      <c r="H57" s="616">
        <v>4.694</v>
      </c>
      <c r="I57" s="616">
        <v>13.753</v>
      </c>
      <c r="J57" s="616">
        <v>20.745000000000001</v>
      </c>
      <c r="K57" s="616">
        <v>13.548</v>
      </c>
      <c r="L57" s="616">
        <v>35.299999999999997</v>
      </c>
      <c r="M57" s="616">
        <v>55.531999999999996</v>
      </c>
      <c r="N57" s="616">
        <v>60.398000000000003</v>
      </c>
      <c r="O57" s="616">
        <v>59.137999999999998</v>
      </c>
      <c r="P57" s="616">
        <v>60.878999999999998</v>
      </c>
      <c r="Q57" s="616">
        <v>59.6</v>
      </c>
      <c r="R57" s="616">
        <v>59.7</v>
      </c>
      <c r="S57" s="616">
        <v>57.1</v>
      </c>
      <c r="T57" s="617">
        <v>54.499000000000002</v>
      </c>
    </row>
    <row r="58" spans="1:20" x14ac:dyDescent="0.25">
      <c r="A58" s="615" t="s">
        <v>45</v>
      </c>
      <c r="B58" s="616">
        <v>59.667000000000002</v>
      </c>
      <c r="C58" s="616">
        <v>58.752000000000002</v>
      </c>
      <c r="D58" s="616">
        <v>57.213999999999999</v>
      </c>
      <c r="E58" s="616">
        <v>57.13</v>
      </c>
      <c r="F58" s="616">
        <v>56.823999999999998</v>
      </c>
      <c r="G58" s="616">
        <v>48.1</v>
      </c>
      <c r="H58" s="616">
        <v>49.802</v>
      </c>
      <c r="I58" s="616">
        <v>48.887</v>
      </c>
      <c r="J58" s="616">
        <v>47.683</v>
      </c>
      <c r="K58" s="616">
        <v>45.179000000000002</v>
      </c>
      <c r="L58" s="616">
        <v>45.2</v>
      </c>
      <c r="M58" s="616">
        <v>43.887</v>
      </c>
      <c r="N58" s="616">
        <v>43.393999999999998</v>
      </c>
      <c r="O58" s="616">
        <v>41.893999999999998</v>
      </c>
      <c r="P58" s="616">
        <v>43.2</v>
      </c>
      <c r="Q58" s="616">
        <v>41.5</v>
      </c>
      <c r="R58" s="616">
        <v>40.1</v>
      </c>
      <c r="S58" s="616">
        <v>39.299999999999997</v>
      </c>
      <c r="T58" s="617">
        <v>37.759</v>
      </c>
    </row>
    <row r="59" spans="1:20" ht="18" x14ac:dyDescent="0.25">
      <c r="A59" s="277" t="s">
        <v>216</v>
      </c>
      <c r="B59" s="618">
        <v>1250.3240000000001</v>
      </c>
      <c r="C59" s="618">
        <v>1146.2249999999999</v>
      </c>
      <c r="D59" s="618">
        <v>1057.4760000000001</v>
      </c>
      <c r="E59" s="618">
        <v>1014.782</v>
      </c>
      <c r="F59" s="618">
        <v>949.74699999999996</v>
      </c>
      <c r="G59" s="618">
        <v>780.7</v>
      </c>
      <c r="H59" s="618">
        <v>727.95500000000004</v>
      </c>
      <c r="I59" s="618">
        <v>651.79300000000001</v>
      </c>
      <c r="J59" s="618">
        <v>663.23400000000004</v>
      </c>
      <c r="K59" s="618">
        <v>675.11300000000006</v>
      </c>
      <c r="L59" s="618">
        <v>667.9</v>
      </c>
      <c r="M59" s="618">
        <v>661.36300000000006</v>
      </c>
      <c r="N59" s="618">
        <v>649.85599999999999</v>
      </c>
      <c r="O59" s="618">
        <v>650.98500000000001</v>
      </c>
      <c r="P59" s="618">
        <v>654.33799999999997</v>
      </c>
      <c r="Q59" s="618">
        <v>633.4</v>
      </c>
      <c r="R59" s="618">
        <v>621.1</v>
      </c>
      <c r="S59" s="618">
        <v>583.20000000000005</v>
      </c>
      <c r="T59" s="619">
        <v>552.47699999999998</v>
      </c>
    </row>
    <row r="60" spans="1:20" x14ac:dyDescent="0.25">
      <c r="A60" s="615" t="s">
        <v>46</v>
      </c>
      <c r="B60" s="616">
        <v>207.375</v>
      </c>
      <c r="C60" s="616">
        <v>202.505</v>
      </c>
      <c r="D60" s="616">
        <v>196.27199999999999</v>
      </c>
      <c r="E60" s="616">
        <v>192.66499999999999</v>
      </c>
      <c r="F60" s="616">
        <v>168.126</v>
      </c>
      <c r="G60" s="616">
        <v>131.1</v>
      </c>
      <c r="H60" s="616">
        <v>124.663</v>
      </c>
      <c r="I60" s="616">
        <v>63.347999999999999</v>
      </c>
      <c r="J60" s="616">
        <v>64.697000000000003</v>
      </c>
      <c r="K60" s="616">
        <v>73.900000000000006</v>
      </c>
      <c r="L60" s="616">
        <v>78.3</v>
      </c>
      <c r="M60" s="616">
        <v>74.081999999999994</v>
      </c>
      <c r="N60" s="616">
        <v>75.593000000000004</v>
      </c>
      <c r="O60" s="616">
        <v>76.122</v>
      </c>
      <c r="P60" s="616">
        <v>76.793000000000006</v>
      </c>
      <c r="Q60" s="616">
        <v>77.3</v>
      </c>
      <c r="R60" s="616">
        <v>73.3</v>
      </c>
      <c r="S60" s="616">
        <v>64.400000000000006</v>
      </c>
      <c r="T60" s="617">
        <v>62.28</v>
      </c>
    </row>
    <row r="61" spans="1:20" x14ac:dyDescent="0.25">
      <c r="A61" s="615" t="s">
        <v>47</v>
      </c>
      <c r="B61" s="616">
        <v>24.664000000000001</v>
      </c>
      <c r="C61" s="616">
        <v>23.427</v>
      </c>
      <c r="D61" s="616">
        <v>22.916</v>
      </c>
      <c r="E61" s="616">
        <v>21.510999999999999</v>
      </c>
      <c r="F61" s="616">
        <v>19.798999999999999</v>
      </c>
      <c r="G61" s="616">
        <v>15.2</v>
      </c>
      <c r="H61" s="616">
        <v>13.128</v>
      </c>
      <c r="I61" s="616">
        <v>12.712999999999999</v>
      </c>
      <c r="J61" s="616">
        <v>12.282</v>
      </c>
      <c r="K61" s="616">
        <v>11.856999999999999</v>
      </c>
      <c r="L61" s="616">
        <v>12.1</v>
      </c>
      <c r="M61" s="616">
        <v>12.295999999999999</v>
      </c>
      <c r="N61" s="616">
        <v>12.968999999999999</v>
      </c>
      <c r="O61" s="616">
        <v>13.297000000000001</v>
      </c>
      <c r="P61" s="616">
        <v>13.307</v>
      </c>
      <c r="Q61" s="616">
        <v>13.4</v>
      </c>
      <c r="R61" s="616">
        <v>13</v>
      </c>
      <c r="S61" s="616">
        <v>13.9</v>
      </c>
      <c r="T61" s="617">
        <v>14.023</v>
      </c>
    </row>
    <row r="62" spans="1:20" x14ac:dyDescent="0.25">
      <c r="A62" s="615" t="s">
        <v>48</v>
      </c>
      <c r="B62" s="616">
        <v>45.792999999999999</v>
      </c>
      <c r="C62" s="616">
        <v>45.228999999999999</v>
      </c>
      <c r="D62" s="616">
        <v>44.802</v>
      </c>
      <c r="E62" s="616">
        <v>34.088000000000001</v>
      </c>
      <c r="F62" s="616">
        <v>21.416</v>
      </c>
      <c r="G62" s="616">
        <v>21.5</v>
      </c>
      <c r="H62" s="616">
        <v>21.303000000000001</v>
      </c>
      <c r="I62" s="616">
        <v>22.977</v>
      </c>
      <c r="J62" s="616">
        <v>24.428999999999998</v>
      </c>
      <c r="K62" s="616">
        <v>25.552</v>
      </c>
      <c r="L62" s="616">
        <v>27.1</v>
      </c>
      <c r="M62" s="616">
        <v>26.846</v>
      </c>
      <c r="N62" s="616">
        <v>28.021999999999998</v>
      </c>
      <c r="O62" s="616">
        <v>29.021999999999998</v>
      </c>
      <c r="P62" s="616">
        <v>28.995000000000001</v>
      </c>
      <c r="Q62" s="616">
        <v>27.5</v>
      </c>
      <c r="R62" s="616">
        <v>26.1</v>
      </c>
      <c r="S62" s="616">
        <v>25.4</v>
      </c>
      <c r="T62" s="617">
        <v>24.483000000000001</v>
      </c>
    </row>
    <row r="63" spans="1:20" x14ac:dyDescent="0.25">
      <c r="A63" s="615" t="s">
        <v>49</v>
      </c>
      <c r="B63" s="616">
        <v>177.203</v>
      </c>
      <c r="C63" s="616">
        <v>169.32499999999999</v>
      </c>
      <c r="D63" s="616">
        <v>161.08099999999999</v>
      </c>
      <c r="E63" s="616">
        <v>156.08000000000001</v>
      </c>
      <c r="F63" s="616">
        <v>161.95099999999999</v>
      </c>
      <c r="G63" s="616">
        <v>145.69999999999999</v>
      </c>
      <c r="H63" s="616">
        <v>136.95500000000001</v>
      </c>
      <c r="I63" s="616">
        <v>130.71799999999999</v>
      </c>
      <c r="J63" s="616">
        <v>129.48599999999999</v>
      </c>
      <c r="K63" s="616">
        <v>127.79</v>
      </c>
      <c r="L63" s="616">
        <v>124.5</v>
      </c>
      <c r="M63" s="616">
        <v>120.892</v>
      </c>
      <c r="N63" s="616">
        <v>113.419</v>
      </c>
      <c r="O63" s="616">
        <v>114.065</v>
      </c>
      <c r="P63" s="616">
        <v>116.11199999999999</v>
      </c>
      <c r="Q63" s="616">
        <v>118.7</v>
      </c>
      <c r="R63" s="616">
        <v>104.4</v>
      </c>
      <c r="S63" s="616">
        <v>89.9</v>
      </c>
      <c r="T63" s="617">
        <v>83.293999999999997</v>
      </c>
    </row>
    <row r="64" spans="1:20" x14ac:dyDescent="0.25">
      <c r="A64" s="615" t="s">
        <v>50</v>
      </c>
      <c r="B64" s="616">
        <v>66.221000000000004</v>
      </c>
      <c r="C64" s="616">
        <v>65.620999999999995</v>
      </c>
      <c r="D64" s="616">
        <v>66.504999999999995</v>
      </c>
      <c r="E64" s="616">
        <v>66.168000000000006</v>
      </c>
      <c r="F64" s="616">
        <v>55.463999999999999</v>
      </c>
      <c r="G64" s="616">
        <v>47.1</v>
      </c>
      <c r="H64" s="616">
        <v>45.984999999999999</v>
      </c>
      <c r="I64" s="616">
        <v>43.07</v>
      </c>
      <c r="J64" s="616">
        <v>39.54</v>
      </c>
      <c r="K64" s="616">
        <v>30.506</v>
      </c>
      <c r="L64" s="616">
        <v>16.3</v>
      </c>
      <c r="M64" s="616">
        <v>20.202999999999999</v>
      </c>
      <c r="N64" s="616">
        <v>19.577999999999999</v>
      </c>
      <c r="O64" s="616">
        <v>22.940999999999999</v>
      </c>
      <c r="P64" s="616">
        <v>26.641999999999999</v>
      </c>
      <c r="Q64" s="616">
        <v>19.5</v>
      </c>
      <c r="R64" s="616">
        <v>21.3</v>
      </c>
      <c r="S64" s="616">
        <v>21.6</v>
      </c>
      <c r="T64" s="617">
        <v>17.120999999999999</v>
      </c>
    </row>
    <row r="65" spans="1:20" x14ac:dyDescent="0.25">
      <c r="A65" s="615" t="s">
        <v>51</v>
      </c>
      <c r="B65" s="616">
        <v>58.646999999999998</v>
      </c>
      <c r="C65" s="616">
        <v>61.280999999999999</v>
      </c>
      <c r="D65" s="616">
        <v>59.012</v>
      </c>
      <c r="E65" s="616">
        <v>57.411000000000001</v>
      </c>
      <c r="F65" s="616">
        <v>58.03</v>
      </c>
      <c r="G65" s="616">
        <v>55</v>
      </c>
      <c r="H65" s="616">
        <v>57.371000000000002</v>
      </c>
      <c r="I65" s="616">
        <v>58.814999999999998</v>
      </c>
      <c r="J65" s="616">
        <v>63.345999999999997</v>
      </c>
      <c r="K65" s="616">
        <v>66.403000000000006</v>
      </c>
      <c r="L65" s="616">
        <v>71.7</v>
      </c>
      <c r="M65" s="616">
        <v>75.483999999999995</v>
      </c>
      <c r="N65" s="616">
        <v>77.781000000000006</v>
      </c>
      <c r="O65" s="616">
        <v>79.638999999999996</v>
      </c>
      <c r="P65" s="616">
        <v>80.307000000000002</v>
      </c>
      <c r="Q65" s="616">
        <v>78.099999999999994</v>
      </c>
      <c r="R65" s="616">
        <v>77.099999999999994</v>
      </c>
      <c r="S65" s="616">
        <v>75.7</v>
      </c>
      <c r="T65" s="617">
        <v>72.843000000000004</v>
      </c>
    </row>
    <row r="66" spans="1:20" x14ac:dyDescent="0.25">
      <c r="A66" s="615" t="s">
        <v>52</v>
      </c>
      <c r="B66" s="616">
        <v>89.034000000000006</v>
      </c>
      <c r="C66" s="616">
        <v>89.143000000000001</v>
      </c>
      <c r="D66" s="616">
        <v>84.150999999999996</v>
      </c>
      <c r="E66" s="616">
        <v>80.721999999999994</v>
      </c>
      <c r="F66" s="616">
        <v>75.760000000000005</v>
      </c>
      <c r="G66" s="616">
        <v>67.900000000000006</v>
      </c>
      <c r="H66" s="616">
        <v>69.486000000000004</v>
      </c>
      <c r="I66" s="616">
        <v>70.427999999999997</v>
      </c>
      <c r="J66" s="616">
        <v>73.58</v>
      </c>
      <c r="K66" s="616">
        <v>77.629000000000005</v>
      </c>
      <c r="L66" s="616">
        <v>78.3</v>
      </c>
      <c r="M66" s="616">
        <v>82.561000000000007</v>
      </c>
      <c r="N66" s="616">
        <v>76.355000000000004</v>
      </c>
      <c r="O66" s="616">
        <v>72.224999999999994</v>
      </c>
      <c r="P66" s="616">
        <v>68.524000000000001</v>
      </c>
      <c r="Q66" s="616">
        <v>64.7</v>
      </c>
      <c r="R66" s="616">
        <v>67.3</v>
      </c>
      <c r="S66" s="616">
        <v>62.6</v>
      </c>
      <c r="T66" s="617">
        <v>59.551000000000002</v>
      </c>
    </row>
    <row r="67" spans="1:20" x14ac:dyDescent="0.25">
      <c r="A67" s="615" t="s">
        <v>53</v>
      </c>
      <c r="B67" s="616">
        <v>86.820999999999998</v>
      </c>
      <c r="C67" s="616">
        <v>60.671999999999997</v>
      </c>
      <c r="D67" s="616">
        <v>58.843000000000004</v>
      </c>
      <c r="E67" s="616">
        <v>57.515999999999998</v>
      </c>
      <c r="F67" s="616">
        <v>53.076000000000001</v>
      </c>
      <c r="G67" s="616">
        <v>42.6</v>
      </c>
      <c r="H67" s="616">
        <v>34.758000000000003</v>
      </c>
      <c r="I67" s="616">
        <v>32.869</v>
      </c>
      <c r="J67" s="616">
        <v>32.319000000000003</v>
      </c>
      <c r="K67" s="616">
        <v>32.340000000000003</v>
      </c>
      <c r="L67" s="616">
        <v>32</v>
      </c>
      <c r="M67" s="616">
        <v>29.38</v>
      </c>
      <c r="N67" s="616">
        <v>28.757999999999999</v>
      </c>
      <c r="O67" s="616">
        <v>27.507000000000001</v>
      </c>
      <c r="P67" s="616">
        <v>27.984999999999999</v>
      </c>
      <c r="Q67" s="616">
        <v>27.1</v>
      </c>
      <c r="R67" s="616">
        <v>26.5</v>
      </c>
      <c r="S67" s="616">
        <v>25.7</v>
      </c>
      <c r="T67" s="617">
        <v>25.312999999999999</v>
      </c>
    </row>
    <row r="68" spans="1:20" x14ac:dyDescent="0.25">
      <c r="A68" s="615" t="s">
        <v>54</v>
      </c>
      <c r="B68" s="616">
        <v>172.161</v>
      </c>
      <c r="C68" s="616">
        <v>150.80500000000001</v>
      </c>
      <c r="D68" s="616">
        <v>140.846</v>
      </c>
      <c r="E68" s="616">
        <v>136.50899999999999</v>
      </c>
      <c r="F68" s="616">
        <v>126.044</v>
      </c>
      <c r="G68" s="616">
        <v>84.5</v>
      </c>
      <c r="H68" s="616">
        <v>67.36</v>
      </c>
      <c r="I68" s="616">
        <v>61.884999999999998</v>
      </c>
      <c r="J68" s="616">
        <v>58.317999999999998</v>
      </c>
      <c r="K68" s="616">
        <v>56.168999999999997</v>
      </c>
      <c r="L68" s="616">
        <v>53.3</v>
      </c>
      <c r="M68" s="616">
        <v>52.185000000000002</v>
      </c>
      <c r="N68" s="616">
        <v>49.353000000000002</v>
      </c>
      <c r="O68" s="616">
        <v>46.822000000000003</v>
      </c>
      <c r="P68" s="616">
        <v>44.555</v>
      </c>
      <c r="Q68" s="616">
        <v>41.5</v>
      </c>
      <c r="R68" s="616">
        <v>39.299999999999997</v>
      </c>
      <c r="S68" s="616">
        <v>37.299999999999997</v>
      </c>
      <c r="T68" s="617">
        <v>35.481000000000002</v>
      </c>
    </row>
    <row r="69" spans="1:20" x14ac:dyDescent="0.25">
      <c r="A69" s="615" t="s">
        <v>55</v>
      </c>
      <c r="B69" s="616">
        <v>64.239999999999995</v>
      </c>
      <c r="C69" s="616">
        <v>52.151000000000003</v>
      </c>
      <c r="D69" s="616">
        <v>47.566000000000003</v>
      </c>
      <c r="E69" s="616">
        <v>40.659999999999997</v>
      </c>
      <c r="F69" s="616">
        <v>37.968000000000004</v>
      </c>
      <c r="G69" s="616">
        <v>35.5</v>
      </c>
      <c r="H69" s="616">
        <v>34.423000000000002</v>
      </c>
      <c r="I69" s="616">
        <v>35.341000000000001</v>
      </c>
      <c r="J69" s="616">
        <v>42.738</v>
      </c>
      <c r="K69" s="616">
        <v>48.661999999999999</v>
      </c>
      <c r="L69" s="616">
        <v>48</v>
      </c>
      <c r="M69" s="616">
        <v>49.055</v>
      </c>
      <c r="N69" s="616">
        <v>51.716000000000001</v>
      </c>
      <c r="O69" s="616">
        <v>52.930999999999997</v>
      </c>
      <c r="P69" s="616">
        <v>53.85</v>
      </c>
      <c r="Q69" s="616">
        <v>53.6</v>
      </c>
      <c r="R69" s="616">
        <v>52.4</v>
      </c>
      <c r="S69" s="616">
        <v>49.4</v>
      </c>
      <c r="T69" s="617">
        <v>42.718000000000004</v>
      </c>
    </row>
    <row r="70" spans="1:20" x14ac:dyDescent="0.25">
      <c r="A70" s="615" t="s">
        <v>56</v>
      </c>
      <c r="B70" s="616">
        <v>51.149000000000001</v>
      </c>
      <c r="C70" s="616">
        <v>45.853999999999999</v>
      </c>
      <c r="D70" s="616">
        <v>43.572000000000003</v>
      </c>
      <c r="E70" s="616">
        <v>40.779000000000003</v>
      </c>
      <c r="F70" s="616">
        <v>37.222000000000001</v>
      </c>
      <c r="G70" s="616">
        <v>18.5</v>
      </c>
      <c r="H70" s="616">
        <v>16.582999999999998</v>
      </c>
      <c r="I70" s="616">
        <v>15.423</v>
      </c>
      <c r="J70" s="616">
        <v>14.323</v>
      </c>
      <c r="K70" s="616">
        <v>14.321</v>
      </c>
      <c r="L70" s="616">
        <v>16.100000000000001</v>
      </c>
      <c r="M70" s="616">
        <v>15.728999999999999</v>
      </c>
      <c r="N70" s="616">
        <v>15.109</v>
      </c>
      <c r="O70" s="616">
        <v>14.877000000000001</v>
      </c>
      <c r="P70" s="616">
        <v>14.231999999999999</v>
      </c>
      <c r="Q70" s="616">
        <v>14</v>
      </c>
      <c r="R70" s="616">
        <v>13.2</v>
      </c>
      <c r="S70" s="616">
        <v>12.9</v>
      </c>
      <c r="T70" s="617">
        <v>12.16</v>
      </c>
    </row>
    <row r="71" spans="1:20" x14ac:dyDescent="0.25">
      <c r="A71" s="615" t="s">
        <v>57</v>
      </c>
      <c r="B71" s="616">
        <v>69.873000000000005</v>
      </c>
      <c r="C71" s="616">
        <v>67.864999999999995</v>
      </c>
      <c r="D71" s="616">
        <v>59.423999999999999</v>
      </c>
      <c r="E71" s="616">
        <v>59.749000000000002</v>
      </c>
      <c r="F71" s="616">
        <v>62.008000000000003</v>
      </c>
      <c r="G71" s="616">
        <v>50.6</v>
      </c>
      <c r="H71" s="616">
        <v>44.070999999999998</v>
      </c>
      <c r="I71" s="616">
        <v>45.317999999999998</v>
      </c>
      <c r="J71" s="616">
        <v>54.905999999999999</v>
      </c>
      <c r="K71" s="616">
        <v>57.917999999999999</v>
      </c>
      <c r="L71" s="616">
        <v>57.1</v>
      </c>
      <c r="M71" s="616">
        <v>51.393999999999998</v>
      </c>
      <c r="N71" s="616">
        <v>51.502000000000002</v>
      </c>
      <c r="O71" s="616">
        <v>54.985999999999997</v>
      </c>
      <c r="P71" s="616">
        <v>58.01</v>
      </c>
      <c r="Q71" s="616">
        <v>54.3</v>
      </c>
      <c r="R71" s="616">
        <v>53.7</v>
      </c>
      <c r="S71" s="616">
        <v>52.5</v>
      </c>
      <c r="T71" s="617">
        <v>51.311999999999998</v>
      </c>
    </row>
    <row r="72" spans="1:20" x14ac:dyDescent="0.25">
      <c r="A72" s="615" t="s">
        <v>58</v>
      </c>
      <c r="B72" s="616">
        <v>63.95</v>
      </c>
      <c r="C72" s="616">
        <v>59.801000000000002</v>
      </c>
      <c r="D72" s="616">
        <v>45.673999999999999</v>
      </c>
      <c r="E72" s="616">
        <v>46.21</v>
      </c>
      <c r="F72" s="616">
        <v>49.374000000000002</v>
      </c>
      <c r="G72" s="616">
        <v>44.5</v>
      </c>
      <c r="H72" s="616">
        <v>43.14</v>
      </c>
      <c r="I72" s="616">
        <v>41.42</v>
      </c>
      <c r="J72" s="616">
        <v>35.975000000000001</v>
      </c>
      <c r="K72" s="616">
        <v>35.44</v>
      </c>
      <c r="L72" s="616">
        <v>35.9</v>
      </c>
      <c r="M72" s="616">
        <v>35.098999999999997</v>
      </c>
      <c r="N72" s="616">
        <v>34.091999999999999</v>
      </c>
      <c r="O72" s="616">
        <v>30.911999999999999</v>
      </c>
      <c r="P72" s="616">
        <v>29.486999999999998</v>
      </c>
      <c r="Q72" s="616">
        <v>28.6</v>
      </c>
      <c r="R72" s="616">
        <v>38.799999999999997</v>
      </c>
      <c r="S72" s="616">
        <v>37.299999999999997</v>
      </c>
      <c r="T72" s="617">
        <v>36.159999999999997</v>
      </c>
    </row>
    <row r="73" spans="1:20" x14ac:dyDescent="0.25">
      <c r="A73" s="615" t="s">
        <v>59</v>
      </c>
      <c r="B73" s="616">
        <v>73.192999999999998</v>
      </c>
      <c r="C73" s="616">
        <v>52.545999999999999</v>
      </c>
      <c r="D73" s="616">
        <v>26.812000000000001</v>
      </c>
      <c r="E73" s="616">
        <v>24.713999999999999</v>
      </c>
      <c r="F73" s="616">
        <v>23.509</v>
      </c>
      <c r="G73" s="616">
        <v>21</v>
      </c>
      <c r="H73" s="616">
        <v>18.728999999999999</v>
      </c>
      <c r="I73" s="616">
        <v>17.468</v>
      </c>
      <c r="J73" s="616">
        <v>17.295000000000002</v>
      </c>
      <c r="K73" s="616">
        <v>16.626000000000001</v>
      </c>
      <c r="L73" s="616">
        <v>17</v>
      </c>
      <c r="M73" s="616">
        <v>16.157</v>
      </c>
      <c r="N73" s="616">
        <v>15.609</v>
      </c>
      <c r="O73" s="616">
        <v>15.638999999999999</v>
      </c>
      <c r="P73" s="616">
        <v>15.539</v>
      </c>
      <c r="Q73" s="616">
        <v>15.2</v>
      </c>
      <c r="R73" s="616">
        <v>14.9</v>
      </c>
      <c r="S73" s="616">
        <v>14.7</v>
      </c>
      <c r="T73" s="617">
        <v>15.738</v>
      </c>
    </row>
    <row r="74" spans="1:20" ht="18" x14ac:dyDescent="0.25">
      <c r="A74" s="277" t="s">
        <v>126</v>
      </c>
      <c r="B74" s="618">
        <v>516.64800000000002</v>
      </c>
      <c r="C74" s="618">
        <v>487.29700000000003</v>
      </c>
      <c r="D74" s="618">
        <v>354.09500000000003</v>
      </c>
      <c r="E74" s="618">
        <v>452.08499999999998</v>
      </c>
      <c r="F74" s="618">
        <v>436.59500000000003</v>
      </c>
      <c r="G74" s="618">
        <v>325.3</v>
      </c>
      <c r="H74" s="618">
        <v>299.19600000000003</v>
      </c>
      <c r="I74" s="618">
        <v>266.11099999999999</v>
      </c>
      <c r="J74" s="618">
        <v>254.15799999999999</v>
      </c>
      <c r="K74" s="618">
        <v>244.21</v>
      </c>
      <c r="L74" s="618">
        <v>239.5</v>
      </c>
      <c r="M74" s="618">
        <v>238.35300000000001</v>
      </c>
      <c r="N74" s="618">
        <v>236.50800000000001</v>
      </c>
      <c r="O74" s="618">
        <v>229.95</v>
      </c>
      <c r="P74" s="618">
        <v>245.65700000000001</v>
      </c>
      <c r="Q74" s="618">
        <v>231.9</v>
      </c>
      <c r="R74" s="618">
        <v>212.5</v>
      </c>
      <c r="S74" s="618">
        <v>209.1</v>
      </c>
      <c r="T74" s="619">
        <v>202.61799999999999</v>
      </c>
    </row>
    <row r="75" spans="1:20" x14ac:dyDescent="0.25">
      <c r="A75" s="615" t="s">
        <v>60</v>
      </c>
      <c r="B75" s="616">
        <v>40.551000000000002</v>
      </c>
      <c r="C75" s="616">
        <v>33.159999999999997</v>
      </c>
      <c r="D75" s="616">
        <v>24.861999999999998</v>
      </c>
      <c r="E75" s="616">
        <v>22.95</v>
      </c>
      <c r="F75" s="616">
        <v>20.434000000000001</v>
      </c>
      <c r="G75" s="616">
        <v>18.7</v>
      </c>
      <c r="H75" s="616">
        <v>17.882000000000001</v>
      </c>
      <c r="I75" s="616">
        <v>16.678999999999998</v>
      </c>
      <c r="J75" s="616">
        <v>16.228000000000002</v>
      </c>
      <c r="K75" s="616">
        <v>17.234000000000002</v>
      </c>
      <c r="L75" s="616">
        <v>18.7</v>
      </c>
      <c r="M75" s="616">
        <v>17.312999999999999</v>
      </c>
      <c r="N75" s="616">
        <v>18.027999999999999</v>
      </c>
      <c r="O75" s="616">
        <v>17.864000000000001</v>
      </c>
      <c r="P75" s="616">
        <v>18.145</v>
      </c>
      <c r="Q75" s="616">
        <v>18.2</v>
      </c>
      <c r="R75" s="616">
        <v>18.3</v>
      </c>
      <c r="S75" s="616">
        <v>18.600000000000001</v>
      </c>
      <c r="T75" s="617">
        <v>17.902999999999999</v>
      </c>
    </row>
    <row r="76" spans="1:20" x14ac:dyDescent="0.25">
      <c r="A76" s="615" t="s">
        <v>61</v>
      </c>
      <c r="B76" s="616">
        <v>185.65600000000001</v>
      </c>
      <c r="C76" s="616">
        <v>168.10900000000001</v>
      </c>
      <c r="D76" s="616">
        <v>45.432000000000002</v>
      </c>
      <c r="E76" s="616">
        <v>144.75800000000001</v>
      </c>
      <c r="F76" s="616">
        <v>129.31100000000001</v>
      </c>
      <c r="G76" s="616">
        <v>100.2</v>
      </c>
      <c r="H76" s="616">
        <v>84.594999999999999</v>
      </c>
      <c r="I76" s="616">
        <v>83.022000000000006</v>
      </c>
      <c r="J76" s="616">
        <v>81.543999999999997</v>
      </c>
      <c r="K76" s="616">
        <v>78.031000000000006</v>
      </c>
      <c r="L76" s="616">
        <v>75.5</v>
      </c>
      <c r="M76" s="616">
        <v>77.677000000000007</v>
      </c>
      <c r="N76" s="616">
        <v>78.275000000000006</v>
      </c>
      <c r="O76" s="616">
        <v>77.478999999999999</v>
      </c>
      <c r="P76" s="616">
        <v>78.918000000000006</v>
      </c>
      <c r="Q76" s="616">
        <v>77.8</v>
      </c>
      <c r="R76" s="616">
        <v>75.8</v>
      </c>
      <c r="S76" s="616">
        <v>74.599999999999994</v>
      </c>
      <c r="T76" s="617">
        <v>70.894999999999996</v>
      </c>
    </row>
    <row r="77" spans="1:20" x14ac:dyDescent="0.25">
      <c r="A77" s="615" t="s">
        <v>62</v>
      </c>
      <c r="B77" s="616">
        <v>159.04</v>
      </c>
      <c r="C77" s="616">
        <v>157.21100000000001</v>
      </c>
      <c r="D77" s="616">
        <v>160.75</v>
      </c>
      <c r="E77" s="616">
        <v>166.31399999999999</v>
      </c>
      <c r="F77" s="616">
        <v>168.435</v>
      </c>
      <c r="G77" s="616">
        <v>131.4</v>
      </c>
      <c r="H77" s="616">
        <v>126.72799999999999</v>
      </c>
      <c r="I77" s="616">
        <v>112.85599999999999</v>
      </c>
      <c r="J77" s="616">
        <v>105.941</v>
      </c>
      <c r="K77" s="616">
        <v>100.61199999999999</v>
      </c>
      <c r="L77" s="616">
        <v>97.6</v>
      </c>
      <c r="M77" s="616">
        <v>96.763000000000005</v>
      </c>
      <c r="N77" s="616">
        <v>95.316000000000003</v>
      </c>
      <c r="O77" s="616">
        <v>91.188000000000002</v>
      </c>
      <c r="P77" s="616">
        <v>108.261</v>
      </c>
      <c r="Q77" s="616">
        <v>98.4</v>
      </c>
      <c r="R77" s="616">
        <v>82.7</v>
      </c>
      <c r="S77" s="616">
        <v>79.7</v>
      </c>
      <c r="T77" s="617">
        <v>79.825000000000003</v>
      </c>
    </row>
    <row r="78" spans="1:20" x14ac:dyDescent="0.25">
      <c r="A78" s="622" t="s">
        <v>63</v>
      </c>
      <c r="B78" s="616"/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7"/>
    </row>
    <row r="79" spans="1:20" ht="19.5" x14ac:dyDescent="0.25">
      <c r="A79" s="621" t="s">
        <v>98</v>
      </c>
      <c r="B79" s="616">
        <v>89.164000000000001</v>
      </c>
      <c r="C79" s="616">
        <v>85.625</v>
      </c>
      <c r="D79" s="616">
        <v>89.561999999999998</v>
      </c>
      <c r="E79" s="616">
        <v>90.710999999999999</v>
      </c>
      <c r="F79" s="616">
        <v>92.656999999999996</v>
      </c>
      <c r="G79" s="616">
        <v>74.3</v>
      </c>
      <c r="H79" s="616">
        <v>70.664000000000001</v>
      </c>
      <c r="I79" s="616">
        <v>57.758000000000003</v>
      </c>
      <c r="J79" s="616">
        <v>55.66</v>
      </c>
      <c r="K79" s="616">
        <v>51.158999999999999</v>
      </c>
      <c r="L79" s="616">
        <v>48.8</v>
      </c>
      <c r="M79" s="616">
        <v>46.396000000000001</v>
      </c>
      <c r="N79" s="616">
        <v>45.731000000000002</v>
      </c>
      <c r="O79" s="616">
        <v>43.893999999999998</v>
      </c>
      <c r="P79" s="616">
        <v>41.475000000000001</v>
      </c>
      <c r="Q79" s="616">
        <v>39.200000000000003</v>
      </c>
      <c r="R79" s="616">
        <v>36.1</v>
      </c>
      <c r="S79" s="616">
        <v>33.799999999999997</v>
      </c>
      <c r="T79" s="617">
        <v>32.325000000000003</v>
      </c>
    </row>
    <row r="80" spans="1:20" ht="19.5" x14ac:dyDescent="0.25">
      <c r="A80" s="621" t="s">
        <v>64</v>
      </c>
      <c r="B80" s="616">
        <v>32.973999999999997</v>
      </c>
      <c r="C80" s="616">
        <v>35.44</v>
      </c>
      <c r="D80" s="616">
        <v>36.164000000000001</v>
      </c>
      <c r="E80" s="616">
        <v>37.786000000000001</v>
      </c>
      <c r="F80" s="616">
        <v>38.231000000000002</v>
      </c>
      <c r="G80" s="616">
        <v>25.7</v>
      </c>
      <c r="H80" s="616">
        <v>24.795999999999999</v>
      </c>
      <c r="I80" s="616">
        <v>23.853000000000002</v>
      </c>
      <c r="J80" s="616">
        <v>19.763000000000002</v>
      </c>
      <c r="K80" s="616">
        <v>18.529</v>
      </c>
      <c r="L80" s="616">
        <v>17.899999999999999</v>
      </c>
      <c r="M80" s="616">
        <v>17.928999999999998</v>
      </c>
      <c r="N80" s="616">
        <v>17.832000000000001</v>
      </c>
      <c r="O80" s="616">
        <v>17.361999999999998</v>
      </c>
      <c r="P80" s="616">
        <v>17.138999999999999</v>
      </c>
      <c r="Q80" s="616">
        <v>16.3</v>
      </c>
      <c r="R80" s="616">
        <v>16.3</v>
      </c>
      <c r="S80" s="616">
        <v>16.899999999999999</v>
      </c>
      <c r="T80" s="617">
        <v>17.459</v>
      </c>
    </row>
    <row r="81" spans="1:20" ht="19.5" x14ac:dyDescent="0.25">
      <c r="A81" s="621" t="s">
        <v>87</v>
      </c>
      <c r="B81" s="616">
        <v>36.902000000000001</v>
      </c>
      <c r="C81" s="616">
        <v>36.146000000000001</v>
      </c>
      <c r="D81" s="616">
        <v>35.024000000000001</v>
      </c>
      <c r="E81" s="616">
        <v>37.817</v>
      </c>
      <c r="F81" s="616">
        <v>37.546999999999997</v>
      </c>
      <c r="G81" s="616">
        <v>31.4</v>
      </c>
      <c r="H81" s="616">
        <v>31.268000000000001</v>
      </c>
      <c r="I81" s="616">
        <v>31.245000000000001</v>
      </c>
      <c r="J81" s="616">
        <v>30.518000000000001</v>
      </c>
      <c r="K81" s="616">
        <v>30.923999999999999</v>
      </c>
      <c r="L81" s="616">
        <v>30.8</v>
      </c>
      <c r="M81" s="616">
        <v>32.438000000000002</v>
      </c>
      <c r="N81" s="616">
        <v>31.753</v>
      </c>
      <c r="O81" s="616">
        <v>29.931999999999999</v>
      </c>
      <c r="P81" s="616">
        <v>49.646999999999998</v>
      </c>
      <c r="Q81" s="616">
        <v>42.9</v>
      </c>
      <c r="R81" s="616">
        <v>30.2</v>
      </c>
      <c r="S81" s="616">
        <v>29</v>
      </c>
      <c r="T81" s="617">
        <v>30.041</v>
      </c>
    </row>
    <row r="82" spans="1:20" x14ac:dyDescent="0.25">
      <c r="A82" s="615" t="s">
        <v>65</v>
      </c>
      <c r="B82" s="616">
        <v>131.4</v>
      </c>
      <c r="C82" s="616">
        <v>128.80000000000001</v>
      </c>
      <c r="D82" s="616">
        <v>123.1</v>
      </c>
      <c r="E82" s="616">
        <v>118.1</v>
      </c>
      <c r="F82" s="616">
        <v>118.4</v>
      </c>
      <c r="G82" s="616">
        <v>75</v>
      </c>
      <c r="H82" s="616">
        <v>70</v>
      </c>
      <c r="I82" s="616">
        <v>53.6</v>
      </c>
      <c r="J82" s="616">
        <v>50.4</v>
      </c>
      <c r="K82" s="616">
        <v>48.3</v>
      </c>
      <c r="L82" s="616">
        <v>47.7</v>
      </c>
      <c r="M82" s="616">
        <v>46.6</v>
      </c>
      <c r="N82" s="616">
        <v>44.9</v>
      </c>
      <c r="O82" s="616">
        <v>43.4</v>
      </c>
      <c r="P82" s="616">
        <v>40.299999999999997</v>
      </c>
      <c r="Q82" s="616">
        <v>37.5</v>
      </c>
      <c r="R82" s="616">
        <v>35.700000000000003</v>
      </c>
      <c r="S82" s="616">
        <v>36.200000000000003</v>
      </c>
      <c r="T82" s="617">
        <v>34</v>
      </c>
    </row>
    <row r="83" spans="1:20" ht="18" x14ac:dyDescent="0.25">
      <c r="A83" s="277" t="s">
        <v>108</v>
      </c>
      <c r="B83" s="618">
        <v>606.03199999999993</v>
      </c>
      <c r="C83" s="618">
        <v>567.17899999999997</v>
      </c>
      <c r="D83" s="618">
        <v>521.51699999999994</v>
      </c>
      <c r="E83" s="618">
        <v>508.65500000000003</v>
      </c>
      <c r="F83" s="618">
        <v>462.26100000000002</v>
      </c>
      <c r="G83" s="618">
        <v>368.56799999999998</v>
      </c>
      <c r="H83" s="618">
        <v>336.30399999999997</v>
      </c>
      <c r="I83" s="618">
        <v>335.709</v>
      </c>
      <c r="J83" s="618">
        <v>337.08800000000002</v>
      </c>
      <c r="K83" s="618">
        <v>347.67800000000005</v>
      </c>
      <c r="L83" s="618">
        <v>352.8</v>
      </c>
      <c r="M83" s="618">
        <v>358.71699999999998</v>
      </c>
      <c r="N83" s="618">
        <v>362.51500000000004</v>
      </c>
      <c r="O83" s="618">
        <v>355.83799999999991</v>
      </c>
      <c r="P83" s="618">
        <v>351.05</v>
      </c>
      <c r="Q83" s="618">
        <v>333.92500000000001</v>
      </c>
      <c r="R83" s="618">
        <v>332.54200000000003</v>
      </c>
      <c r="S83" s="618">
        <v>323.3</v>
      </c>
      <c r="T83" s="619">
        <v>305.678</v>
      </c>
    </row>
    <row r="84" spans="1:20" x14ac:dyDescent="0.25">
      <c r="A84" s="615" t="s">
        <v>66</v>
      </c>
      <c r="B84" s="616">
        <v>2.738</v>
      </c>
      <c r="C84" s="616">
        <v>3.2690000000000001</v>
      </c>
      <c r="D84" s="616">
        <v>4.0110000000000001</v>
      </c>
      <c r="E84" s="616">
        <v>7.1559999999999997</v>
      </c>
      <c r="F84" s="616">
        <v>8.1370000000000005</v>
      </c>
      <c r="G84" s="616">
        <v>7.8</v>
      </c>
      <c r="H84" s="616">
        <v>8.5039999999999996</v>
      </c>
      <c r="I84" s="616">
        <v>9.4260000000000002</v>
      </c>
      <c r="J84" s="616">
        <v>9.8979999999999997</v>
      </c>
      <c r="K84" s="616">
        <v>10.534000000000001</v>
      </c>
      <c r="L84" s="616">
        <v>10.8</v>
      </c>
      <c r="M84" s="616">
        <v>11.173999999999999</v>
      </c>
      <c r="N84" s="616">
        <v>11.209</v>
      </c>
      <c r="O84" s="616">
        <v>12.996</v>
      </c>
      <c r="P84" s="616">
        <v>13.2</v>
      </c>
      <c r="Q84" s="616">
        <v>13</v>
      </c>
      <c r="R84" s="616">
        <v>12.5</v>
      </c>
      <c r="S84" s="616">
        <v>13.8</v>
      </c>
      <c r="T84" s="617">
        <v>11.679</v>
      </c>
    </row>
    <row r="85" spans="1:20" x14ac:dyDescent="0.25">
      <c r="A85" s="615" t="s">
        <v>68</v>
      </c>
      <c r="B85" s="616">
        <v>9.3170000000000002</v>
      </c>
      <c r="C85" s="616">
        <v>9.5579999999999998</v>
      </c>
      <c r="D85" s="616">
        <v>9.2829999999999995</v>
      </c>
      <c r="E85" s="616">
        <v>10.648</v>
      </c>
      <c r="F85" s="616">
        <v>10.734</v>
      </c>
      <c r="G85" s="616">
        <v>11.6</v>
      </c>
      <c r="H85" s="616">
        <v>12.396000000000001</v>
      </c>
      <c r="I85" s="616">
        <v>11.108000000000001</v>
      </c>
      <c r="J85" s="616">
        <v>9.5820000000000007</v>
      </c>
      <c r="K85" s="616">
        <v>10.846</v>
      </c>
      <c r="L85" s="616">
        <v>10.4</v>
      </c>
      <c r="M85" s="616">
        <v>11.1</v>
      </c>
      <c r="N85" s="616">
        <v>11.574</v>
      </c>
      <c r="O85" s="616">
        <v>10.292</v>
      </c>
      <c r="P85" s="616">
        <v>10.298</v>
      </c>
      <c r="Q85" s="616">
        <v>8</v>
      </c>
      <c r="R85" s="616">
        <v>12.8</v>
      </c>
      <c r="S85" s="616">
        <v>12.4</v>
      </c>
      <c r="T85" s="617">
        <v>9.6780000000000008</v>
      </c>
    </row>
    <row r="86" spans="1:20" x14ac:dyDescent="0.25">
      <c r="A86" s="615" t="s">
        <v>69</v>
      </c>
      <c r="B86" s="616">
        <v>9.5939999999999994</v>
      </c>
      <c r="C86" s="616">
        <v>8.673</v>
      </c>
      <c r="D86" s="616">
        <v>7.5369999999999999</v>
      </c>
      <c r="E86" s="616">
        <v>6.3319999999999999</v>
      </c>
      <c r="F86" s="616">
        <v>6.6180000000000003</v>
      </c>
      <c r="G86" s="616">
        <v>7.2</v>
      </c>
      <c r="H86" s="616">
        <v>7.4809999999999999</v>
      </c>
      <c r="I86" s="616">
        <v>7.2709999999999999</v>
      </c>
      <c r="J86" s="616">
        <v>7.399</v>
      </c>
      <c r="K86" s="616">
        <v>7.8609999999999998</v>
      </c>
      <c r="L86" s="616">
        <v>8.1</v>
      </c>
      <c r="M86" s="616">
        <v>8.1669999999999998</v>
      </c>
      <c r="N86" s="616">
        <v>8.5459999999999994</v>
      </c>
      <c r="O86" s="616">
        <v>7.7519999999999998</v>
      </c>
      <c r="P86" s="616">
        <v>9.1639999999999997</v>
      </c>
      <c r="Q86" s="616">
        <v>8.6</v>
      </c>
      <c r="R86" s="616">
        <v>7.4</v>
      </c>
      <c r="S86" s="616">
        <v>7.2</v>
      </c>
      <c r="T86" s="617">
        <v>7.2880000000000003</v>
      </c>
    </row>
    <row r="87" spans="1:20" x14ac:dyDescent="0.25">
      <c r="A87" s="615" t="s">
        <v>70</v>
      </c>
      <c r="B87" s="616">
        <v>80.605999999999995</v>
      </c>
      <c r="C87" s="616">
        <v>79.704999999999998</v>
      </c>
      <c r="D87" s="616">
        <v>72.956999999999994</v>
      </c>
      <c r="E87" s="616">
        <v>67.132000000000005</v>
      </c>
      <c r="F87" s="616">
        <v>65.094999999999999</v>
      </c>
      <c r="G87" s="616">
        <v>45.5</v>
      </c>
      <c r="H87" s="616">
        <v>42.302</v>
      </c>
      <c r="I87" s="616">
        <v>41.665999999999997</v>
      </c>
      <c r="J87" s="616">
        <v>42.494999999999997</v>
      </c>
      <c r="K87" s="616">
        <v>44.052</v>
      </c>
      <c r="L87" s="616">
        <v>45.3</v>
      </c>
      <c r="M87" s="616">
        <v>45.398000000000003</v>
      </c>
      <c r="N87" s="616">
        <v>45.786000000000001</v>
      </c>
      <c r="O87" s="616">
        <v>53.713999999999999</v>
      </c>
      <c r="P87" s="616">
        <v>56.048000000000002</v>
      </c>
      <c r="Q87" s="616">
        <v>55.7</v>
      </c>
      <c r="R87" s="616">
        <v>51.8</v>
      </c>
      <c r="S87" s="616">
        <v>47.5</v>
      </c>
      <c r="T87" s="617">
        <v>43.048000000000002</v>
      </c>
    </row>
    <row r="88" spans="1:20" x14ac:dyDescent="0.25">
      <c r="A88" s="615" t="s">
        <v>72</v>
      </c>
      <c r="B88" s="616">
        <v>79.149000000000001</v>
      </c>
      <c r="C88" s="616">
        <v>65.721000000000004</v>
      </c>
      <c r="D88" s="616">
        <v>66.186999999999998</v>
      </c>
      <c r="E88" s="616">
        <v>63.582999999999998</v>
      </c>
      <c r="F88" s="616">
        <v>61.9</v>
      </c>
      <c r="G88" s="616">
        <v>55.4</v>
      </c>
      <c r="H88" s="616">
        <v>47.101999999999997</v>
      </c>
      <c r="I88" s="616">
        <v>45.353999999999999</v>
      </c>
      <c r="J88" s="616">
        <v>42.892000000000003</v>
      </c>
      <c r="K88" s="616">
        <v>41.177</v>
      </c>
      <c r="L88" s="616">
        <v>40.9</v>
      </c>
      <c r="M88" s="616">
        <v>38.773000000000003</v>
      </c>
      <c r="N88" s="616">
        <v>33.969000000000001</v>
      </c>
      <c r="O88" s="616">
        <v>32.136000000000003</v>
      </c>
      <c r="P88" s="616">
        <v>31.405000000000001</v>
      </c>
      <c r="Q88" s="616">
        <v>30.8</v>
      </c>
      <c r="R88" s="616">
        <v>37.799999999999997</v>
      </c>
      <c r="S88" s="616">
        <v>37.6</v>
      </c>
      <c r="T88" s="617">
        <v>36.981000000000002</v>
      </c>
    </row>
    <row r="89" spans="1:20" x14ac:dyDescent="0.25">
      <c r="A89" s="615" t="s">
        <v>73</v>
      </c>
      <c r="B89" s="616">
        <v>100.83199999999999</v>
      </c>
      <c r="C89" s="616">
        <v>97.941999999999993</v>
      </c>
      <c r="D89" s="616">
        <v>83.819000000000003</v>
      </c>
      <c r="E89" s="616">
        <v>83.805000000000007</v>
      </c>
      <c r="F89" s="616">
        <v>75.591999999999999</v>
      </c>
      <c r="G89" s="616">
        <v>52.9</v>
      </c>
      <c r="H89" s="616">
        <v>38.674999999999997</v>
      </c>
      <c r="I89" s="616">
        <v>42.545000000000002</v>
      </c>
      <c r="J89" s="616">
        <v>40.738</v>
      </c>
      <c r="K89" s="616">
        <v>45.459000000000003</v>
      </c>
      <c r="L89" s="616">
        <v>47.7</v>
      </c>
      <c r="M89" s="616">
        <v>51.951000000000001</v>
      </c>
      <c r="N89" s="616">
        <v>53.777000000000001</v>
      </c>
      <c r="O89" s="616">
        <v>56.156999999999996</v>
      </c>
      <c r="P89" s="616">
        <v>53.307000000000002</v>
      </c>
      <c r="Q89" s="616">
        <v>53.4</v>
      </c>
      <c r="R89" s="616">
        <v>54.4</v>
      </c>
      <c r="S89" s="616">
        <v>54.8</v>
      </c>
      <c r="T89" s="617">
        <v>53.872999999999998</v>
      </c>
    </row>
    <row r="90" spans="1:20" x14ac:dyDescent="0.25">
      <c r="A90" s="615" t="s">
        <v>74</v>
      </c>
      <c r="B90" s="616">
        <v>141.511</v>
      </c>
      <c r="C90" s="616">
        <v>132.16999999999999</v>
      </c>
      <c r="D90" s="616">
        <v>123.89700000000001</v>
      </c>
      <c r="E90" s="616">
        <v>117.408</v>
      </c>
      <c r="F90" s="616">
        <v>103.794</v>
      </c>
      <c r="G90" s="616">
        <v>71.7</v>
      </c>
      <c r="H90" s="616">
        <v>69.405000000000001</v>
      </c>
      <c r="I90" s="616">
        <v>66.900000000000006</v>
      </c>
      <c r="J90" s="616">
        <v>70.680000000000007</v>
      </c>
      <c r="K90" s="616">
        <v>73.378</v>
      </c>
      <c r="L90" s="616">
        <v>73.599999999999994</v>
      </c>
      <c r="M90" s="616">
        <v>74.768000000000001</v>
      </c>
      <c r="N90" s="616">
        <v>77.686000000000007</v>
      </c>
      <c r="O90" s="616">
        <v>73.495000000000005</v>
      </c>
      <c r="P90" s="616">
        <v>69.965999999999994</v>
      </c>
      <c r="Q90" s="616">
        <v>67</v>
      </c>
      <c r="R90" s="616">
        <v>63.2</v>
      </c>
      <c r="S90" s="616">
        <v>57.1</v>
      </c>
      <c r="T90" s="617">
        <v>50.206000000000003</v>
      </c>
    </row>
    <row r="91" spans="1:20" x14ac:dyDescent="0.25">
      <c r="A91" s="615" t="s">
        <v>75</v>
      </c>
      <c r="B91" s="616">
        <v>71.513000000000005</v>
      </c>
      <c r="C91" s="616">
        <v>66.409000000000006</v>
      </c>
      <c r="D91" s="616">
        <v>59.088000000000001</v>
      </c>
      <c r="E91" s="616">
        <v>59.707999999999998</v>
      </c>
      <c r="F91" s="616">
        <v>57.076000000000001</v>
      </c>
      <c r="G91" s="616">
        <v>52.7</v>
      </c>
      <c r="H91" s="616">
        <v>50.796999999999997</v>
      </c>
      <c r="I91" s="616">
        <v>51.343000000000004</v>
      </c>
      <c r="J91" s="616">
        <v>50.404000000000003</v>
      </c>
      <c r="K91" s="616">
        <v>49.149000000000001</v>
      </c>
      <c r="L91" s="616">
        <v>50.4</v>
      </c>
      <c r="M91" s="616">
        <v>48.613</v>
      </c>
      <c r="N91" s="616">
        <v>46.03</v>
      </c>
      <c r="O91" s="616">
        <v>40.531999999999996</v>
      </c>
      <c r="P91" s="616">
        <v>38.981000000000002</v>
      </c>
      <c r="Q91" s="616">
        <v>35.5</v>
      </c>
      <c r="R91" s="616">
        <v>32.1</v>
      </c>
      <c r="S91" s="616">
        <v>33.299999999999997</v>
      </c>
      <c r="T91" s="617">
        <v>33.49</v>
      </c>
    </row>
    <row r="92" spans="1:20" x14ac:dyDescent="0.25">
      <c r="A92" s="615" t="s">
        <v>76</v>
      </c>
      <c r="B92" s="616">
        <v>70.622</v>
      </c>
      <c r="C92" s="616">
        <v>66.703000000000003</v>
      </c>
      <c r="D92" s="616">
        <v>59.246000000000002</v>
      </c>
      <c r="E92" s="616">
        <v>58.360999999999997</v>
      </c>
      <c r="F92" s="616">
        <v>43.463999999999999</v>
      </c>
      <c r="G92" s="616">
        <v>36.200000000000003</v>
      </c>
      <c r="H92" s="616">
        <v>38.68</v>
      </c>
      <c r="I92" s="616">
        <v>40.311999999999998</v>
      </c>
      <c r="J92" s="616">
        <v>42.241</v>
      </c>
      <c r="K92" s="616">
        <v>43.67</v>
      </c>
      <c r="L92" s="616">
        <v>45.6</v>
      </c>
      <c r="M92" s="616">
        <v>47.904000000000003</v>
      </c>
      <c r="N92" s="616">
        <v>52.515999999999998</v>
      </c>
      <c r="O92" s="616">
        <v>47.453000000000003</v>
      </c>
      <c r="P92" s="616">
        <v>47.613</v>
      </c>
      <c r="Q92" s="616">
        <v>41.6</v>
      </c>
      <c r="R92" s="616">
        <v>41.1</v>
      </c>
      <c r="S92" s="616">
        <v>41.1</v>
      </c>
      <c r="T92" s="617">
        <v>40.764000000000003</v>
      </c>
    </row>
    <row r="93" spans="1:20" x14ac:dyDescent="0.25">
      <c r="A93" s="615" t="s">
        <v>77</v>
      </c>
      <c r="B93" s="616">
        <v>40.15</v>
      </c>
      <c r="C93" s="616">
        <v>37.029000000000003</v>
      </c>
      <c r="D93" s="616">
        <v>35.491999999999997</v>
      </c>
      <c r="E93" s="616">
        <v>34.521999999999998</v>
      </c>
      <c r="F93" s="616">
        <v>29.850999999999999</v>
      </c>
      <c r="G93" s="616">
        <v>27.568000000000001</v>
      </c>
      <c r="H93" s="618">
        <v>20.962</v>
      </c>
      <c r="I93" s="618">
        <v>19.783999999999999</v>
      </c>
      <c r="J93" s="618">
        <v>20.759</v>
      </c>
      <c r="K93" s="618">
        <v>21.552</v>
      </c>
      <c r="L93" s="616">
        <v>19.940999999999999</v>
      </c>
      <c r="M93" s="618">
        <v>20.869</v>
      </c>
      <c r="N93" s="618">
        <v>21.422000000000001</v>
      </c>
      <c r="O93" s="618">
        <v>21.311</v>
      </c>
      <c r="P93" s="618">
        <v>21.068000000000001</v>
      </c>
      <c r="Q93" s="616">
        <v>20.3</v>
      </c>
      <c r="R93" s="616">
        <v>19.399999999999999</v>
      </c>
      <c r="S93" s="616">
        <v>18.565999999999999</v>
      </c>
      <c r="T93" s="617">
        <v>18.670999999999999</v>
      </c>
    </row>
    <row r="94" spans="1:20" ht="18" x14ac:dyDescent="0.25">
      <c r="A94" s="277" t="s">
        <v>217</v>
      </c>
      <c r="B94" s="618">
        <v>278.52600000000001</v>
      </c>
      <c r="C94" s="618">
        <v>262.56599999999997</v>
      </c>
      <c r="D94" s="618">
        <v>260.03399999999999</v>
      </c>
      <c r="E94" s="618">
        <v>256.94499999999999</v>
      </c>
      <c r="F94" s="618">
        <v>251.09700000000004</v>
      </c>
      <c r="G94" s="618">
        <v>189.2</v>
      </c>
      <c r="H94" s="618">
        <v>181.37</v>
      </c>
      <c r="I94" s="618">
        <v>177.279</v>
      </c>
      <c r="J94" s="618">
        <v>179.98299999999998</v>
      </c>
      <c r="K94" s="618">
        <v>183.86799999999999</v>
      </c>
      <c r="L94" s="618">
        <v>187.1</v>
      </c>
      <c r="M94" s="618">
        <v>182.93599999999998</v>
      </c>
      <c r="N94" s="618">
        <v>180.77300000000002</v>
      </c>
      <c r="O94" s="618">
        <v>179.672</v>
      </c>
      <c r="P94" s="618">
        <v>184.63200000000003</v>
      </c>
      <c r="Q94" s="618">
        <v>180.9</v>
      </c>
      <c r="R94" s="618">
        <v>174.50000000000003</v>
      </c>
      <c r="S94" s="618">
        <v>167.60000000000002</v>
      </c>
      <c r="T94" s="619">
        <v>167.42399999999998</v>
      </c>
    </row>
    <row r="95" spans="1:20" x14ac:dyDescent="0.25">
      <c r="A95" s="615" t="s">
        <v>67</v>
      </c>
      <c r="B95" s="616">
        <v>24.65</v>
      </c>
      <c r="C95" s="616">
        <v>25.481999999999999</v>
      </c>
      <c r="D95" s="616">
        <v>25.16</v>
      </c>
      <c r="E95" s="616">
        <v>24.550999999999998</v>
      </c>
      <c r="F95" s="616">
        <v>25.268999999999998</v>
      </c>
      <c r="G95" s="616">
        <v>25.8</v>
      </c>
      <c r="H95" s="616">
        <v>27.184000000000001</v>
      </c>
      <c r="I95" s="616">
        <v>29.315999999999999</v>
      </c>
      <c r="J95" s="616">
        <v>33.261000000000003</v>
      </c>
      <c r="K95" s="616">
        <v>36.619999999999997</v>
      </c>
      <c r="L95" s="616">
        <v>36.200000000000003</v>
      </c>
      <c r="M95" s="616">
        <v>33.652000000000001</v>
      </c>
      <c r="N95" s="616">
        <v>33.552999999999997</v>
      </c>
      <c r="O95" s="616">
        <v>32.005000000000003</v>
      </c>
      <c r="P95" s="616">
        <v>32.950000000000003</v>
      </c>
      <c r="Q95" s="616">
        <v>30.9</v>
      </c>
      <c r="R95" s="616">
        <v>30.4</v>
      </c>
      <c r="S95" s="616">
        <v>28.8</v>
      </c>
      <c r="T95" s="617">
        <v>31.984000000000002</v>
      </c>
    </row>
    <row r="96" spans="1:20" x14ac:dyDescent="0.25">
      <c r="A96" s="615" t="s">
        <v>78</v>
      </c>
      <c r="B96" s="616">
        <v>24.515999999999998</v>
      </c>
      <c r="C96" s="616">
        <v>23.978999999999999</v>
      </c>
      <c r="D96" s="616">
        <v>24.791</v>
      </c>
      <c r="E96" s="616">
        <v>23.977</v>
      </c>
      <c r="F96" s="616">
        <v>22.893000000000001</v>
      </c>
      <c r="G96" s="616">
        <v>22.4</v>
      </c>
      <c r="H96" s="616">
        <v>21.725999999999999</v>
      </c>
      <c r="I96" s="616">
        <v>20.58</v>
      </c>
      <c r="J96" s="616">
        <v>20.776</v>
      </c>
      <c r="K96" s="616">
        <v>21.850999999999999</v>
      </c>
      <c r="L96" s="616">
        <v>23.6</v>
      </c>
      <c r="M96" s="616">
        <v>23.707000000000001</v>
      </c>
      <c r="N96" s="616">
        <v>25.097000000000001</v>
      </c>
      <c r="O96" s="616">
        <v>27.456</v>
      </c>
      <c r="P96" s="616">
        <v>28.614000000000001</v>
      </c>
      <c r="Q96" s="616">
        <v>28.9</v>
      </c>
      <c r="R96" s="616">
        <v>28.6</v>
      </c>
      <c r="S96" s="616">
        <v>29.5</v>
      </c>
      <c r="T96" s="617">
        <v>28.823</v>
      </c>
    </row>
    <row r="97" spans="1:20" x14ac:dyDescent="0.25">
      <c r="A97" s="615" t="s">
        <v>71</v>
      </c>
      <c r="B97" s="616">
        <v>22.783999999999999</v>
      </c>
      <c r="C97" s="616">
        <v>21.483000000000001</v>
      </c>
      <c r="D97" s="616">
        <v>19.742000000000001</v>
      </c>
      <c r="E97" s="616">
        <v>19.603999999999999</v>
      </c>
      <c r="F97" s="616">
        <v>19.870999999999999</v>
      </c>
      <c r="G97" s="616">
        <v>17.8</v>
      </c>
      <c r="H97" s="616">
        <v>18.023</v>
      </c>
      <c r="I97" s="616">
        <v>20.995000000000001</v>
      </c>
      <c r="J97" s="616">
        <v>21.469000000000001</v>
      </c>
      <c r="K97" s="616">
        <v>21.896000000000001</v>
      </c>
      <c r="L97" s="616">
        <v>24.1</v>
      </c>
      <c r="M97" s="616">
        <v>26.425000000000001</v>
      </c>
      <c r="N97" s="616">
        <v>24.443999999999999</v>
      </c>
      <c r="O97" s="616">
        <v>26.760999999999999</v>
      </c>
      <c r="P97" s="616">
        <v>29.114000000000001</v>
      </c>
      <c r="Q97" s="616">
        <v>29</v>
      </c>
      <c r="R97" s="616">
        <v>24.2</v>
      </c>
      <c r="S97" s="616">
        <v>22.6</v>
      </c>
      <c r="T97" s="617">
        <v>19.088999999999999</v>
      </c>
    </row>
    <row r="98" spans="1:20" x14ac:dyDescent="0.25">
      <c r="A98" s="615" t="s">
        <v>79</v>
      </c>
      <c r="B98" s="616">
        <v>8.5869999999999997</v>
      </c>
      <c r="C98" s="616">
        <v>7.21</v>
      </c>
      <c r="D98" s="616">
        <v>8.7149999999999999</v>
      </c>
      <c r="E98" s="616">
        <v>8.2129999999999992</v>
      </c>
      <c r="F98" s="616">
        <v>8.6579999999999995</v>
      </c>
      <c r="G98" s="616">
        <v>8.6999999999999993</v>
      </c>
      <c r="H98" s="616">
        <v>8.1470000000000002</v>
      </c>
      <c r="I98" s="616">
        <v>7.4240000000000004</v>
      </c>
      <c r="J98" s="616">
        <v>7.2480000000000002</v>
      </c>
      <c r="K98" s="616">
        <v>7.6509999999999998</v>
      </c>
      <c r="L98" s="616">
        <v>7.5</v>
      </c>
      <c r="M98" s="616">
        <v>6.4180000000000001</v>
      </c>
      <c r="N98" s="616">
        <v>6.524</v>
      </c>
      <c r="O98" s="616">
        <v>6.5339999999999998</v>
      </c>
      <c r="P98" s="616">
        <v>6.4610000000000003</v>
      </c>
      <c r="Q98" s="616">
        <v>6.4</v>
      </c>
      <c r="R98" s="616">
        <v>6.6</v>
      </c>
      <c r="S98" s="616">
        <v>6.5</v>
      </c>
      <c r="T98" s="617">
        <v>6.2370000000000001</v>
      </c>
    </row>
    <row r="99" spans="1:20" x14ac:dyDescent="0.25">
      <c r="A99" s="615" t="s">
        <v>80</v>
      </c>
      <c r="B99" s="616">
        <v>53.658999999999999</v>
      </c>
      <c r="C99" s="616">
        <v>52.173000000000002</v>
      </c>
      <c r="D99" s="616">
        <v>52.264000000000003</v>
      </c>
      <c r="E99" s="616">
        <v>51.6</v>
      </c>
      <c r="F99" s="616">
        <v>50.353000000000002</v>
      </c>
      <c r="G99" s="616">
        <v>42.6</v>
      </c>
      <c r="H99" s="616">
        <v>38.478000000000002</v>
      </c>
      <c r="I99" s="616">
        <v>32.661999999999999</v>
      </c>
      <c r="J99" s="616">
        <v>31.395</v>
      </c>
      <c r="K99" s="616">
        <v>31.305</v>
      </c>
      <c r="L99" s="616">
        <v>32.700000000000003</v>
      </c>
      <c r="M99" s="616">
        <v>32.595999999999997</v>
      </c>
      <c r="N99" s="616">
        <v>31.481000000000002</v>
      </c>
      <c r="O99" s="616">
        <v>30.222999999999999</v>
      </c>
      <c r="P99" s="616">
        <v>31.045999999999999</v>
      </c>
      <c r="Q99" s="616">
        <v>32.6</v>
      </c>
      <c r="R99" s="616">
        <v>31.1</v>
      </c>
      <c r="S99" s="616">
        <v>28.4</v>
      </c>
      <c r="T99" s="617">
        <v>28.530999999999999</v>
      </c>
    </row>
    <row r="100" spans="1:20" x14ac:dyDescent="0.25">
      <c r="A100" s="615" t="s">
        <v>81</v>
      </c>
      <c r="B100" s="616">
        <v>79.263999999999996</v>
      </c>
      <c r="C100" s="616">
        <v>77.819000000000003</v>
      </c>
      <c r="D100" s="616">
        <v>74.463999999999999</v>
      </c>
      <c r="E100" s="616">
        <v>72.915999999999997</v>
      </c>
      <c r="F100" s="616">
        <v>69.753</v>
      </c>
      <c r="G100" s="616">
        <v>20.7</v>
      </c>
      <c r="H100" s="616">
        <v>19.001000000000001</v>
      </c>
      <c r="I100" s="616">
        <v>18.146999999999998</v>
      </c>
      <c r="J100" s="616">
        <v>17.440999999999999</v>
      </c>
      <c r="K100" s="616">
        <v>16.068000000000001</v>
      </c>
      <c r="L100" s="616">
        <v>15.6</v>
      </c>
      <c r="M100" s="616">
        <v>14.654</v>
      </c>
      <c r="N100" s="616">
        <v>14.91</v>
      </c>
      <c r="O100" s="616">
        <v>13.989000000000001</v>
      </c>
      <c r="P100" s="616">
        <v>14.093999999999999</v>
      </c>
      <c r="Q100" s="616">
        <v>13.1</v>
      </c>
      <c r="R100" s="616">
        <v>13.9</v>
      </c>
      <c r="S100" s="616">
        <v>13.8</v>
      </c>
      <c r="T100" s="617">
        <v>17.381</v>
      </c>
    </row>
    <row r="101" spans="1:20" x14ac:dyDescent="0.25">
      <c r="A101" s="615" t="s">
        <v>82</v>
      </c>
      <c r="B101" s="616">
        <v>28.952999999999999</v>
      </c>
      <c r="C101" s="616">
        <v>19.96</v>
      </c>
      <c r="D101" s="616">
        <v>20.172000000000001</v>
      </c>
      <c r="E101" s="616">
        <v>20.780999999999999</v>
      </c>
      <c r="F101" s="616">
        <v>18.513000000000002</v>
      </c>
      <c r="G101" s="616">
        <v>16.2</v>
      </c>
      <c r="H101" s="616">
        <v>16.817</v>
      </c>
      <c r="I101" s="616">
        <v>16.786000000000001</v>
      </c>
      <c r="J101" s="616">
        <v>18.016999999999999</v>
      </c>
      <c r="K101" s="616">
        <v>19.382000000000001</v>
      </c>
      <c r="L101" s="616">
        <v>20.2</v>
      </c>
      <c r="M101" s="616">
        <v>20.257000000000001</v>
      </c>
      <c r="N101" s="616">
        <v>19.84</v>
      </c>
      <c r="O101" s="616">
        <v>19.353999999999999</v>
      </c>
      <c r="P101" s="616">
        <v>19.465</v>
      </c>
      <c r="Q101" s="616">
        <v>18</v>
      </c>
      <c r="R101" s="616">
        <v>17.7</v>
      </c>
      <c r="S101" s="616">
        <v>16.3</v>
      </c>
      <c r="T101" s="617">
        <v>14.727</v>
      </c>
    </row>
    <row r="102" spans="1:20" x14ac:dyDescent="0.25">
      <c r="A102" s="615" t="s">
        <v>83</v>
      </c>
      <c r="B102" s="616">
        <v>5.3680000000000003</v>
      </c>
      <c r="C102" s="616">
        <v>4.7830000000000004</v>
      </c>
      <c r="D102" s="616">
        <v>4.782</v>
      </c>
      <c r="E102" s="616">
        <v>4.2309999999999999</v>
      </c>
      <c r="F102" s="616">
        <v>4.3109999999999999</v>
      </c>
      <c r="G102" s="616">
        <v>4.0999999999999996</v>
      </c>
      <c r="H102" s="616">
        <v>3.5939999999999999</v>
      </c>
      <c r="I102" s="616">
        <v>3.2549999999999999</v>
      </c>
      <c r="J102" s="616">
        <v>3.3740000000000001</v>
      </c>
      <c r="K102" s="616">
        <v>3.016</v>
      </c>
      <c r="L102" s="616">
        <v>2.9</v>
      </c>
      <c r="M102" s="616">
        <v>2.48</v>
      </c>
      <c r="N102" s="616">
        <v>2.169</v>
      </c>
      <c r="O102" s="616">
        <v>1.76</v>
      </c>
      <c r="P102" s="616">
        <v>1.728</v>
      </c>
      <c r="Q102" s="616">
        <v>1.5</v>
      </c>
      <c r="R102" s="616">
        <v>1.3</v>
      </c>
      <c r="S102" s="616">
        <v>1.2</v>
      </c>
      <c r="T102" s="617">
        <v>1.129</v>
      </c>
    </row>
    <row r="103" spans="1:20" x14ac:dyDescent="0.25">
      <c r="A103" s="615" t="s">
        <v>84</v>
      </c>
      <c r="B103" s="616">
        <v>24.164000000000001</v>
      </c>
      <c r="C103" s="616">
        <v>24.513999999999999</v>
      </c>
      <c r="D103" s="616">
        <v>24.800999999999998</v>
      </c>
      <c r="E103" s="616">
        <v>24.963000000000001</v>
      </c>
      <c r="F103" s="616">
        <v>25.452000000000002</v>
      </c>
      <c r="G103" s="616">
        <v>24.7</v>
      </c>
      <c r="H103" s="616">
        <v>22.536000000000001</v>
      </c>
      <c r="I103" s="616">
        <v>22.163</v>
      </c>
      <c r="J103" s="616">
        <v>21.76</v>
      </c>
      <c r="K103" s="616">
        <v>21.545999999999999</v>
      </c>
      <c r="L103" s="616">
        <v>19.899999999999999</v>
      </c>
      <c r="M103" s="616">
        <v>18.599</v>
      </c>
      <c r="N103" s="616">
        <v>18.603999999999999</v>
      </c>
      <c r="O103" s="616">
        <v>17.510000000000002</v>
      </c>
      <c r="P103" s="616">
        <v>16.943000000000001</v>
      </c>
      <c r="Q103" s="616">
        <v>16.5</v>
      </c>
      <c r="R103" s="616">
        <v>16.100000000000001</v>
      </c>
      <c r="S103" s="616">
        <v>15.8</v>
      </c>
      <c r="T103" s="617">
        <v>15.196999999999999</v>
      </c>
    </row>
    <row r="104" spans="1:20" ht="19.5" x14ac:dyDescent="0.25">
      <c r="A104" s="615" t="s">
        <v>85</v>
      </c>
      <c r="B104" s="616">
        <v>4.3979999999999997</v>
      </c>
      <c r="C104" s="616">
        <v>3.246</v>
      </c>
      <c r="D104" s="616">
        <v>3.0979999999999999</v>
      </c>
      <c r="E104" s="616">
        <v>3.9470000000000001</v>
      </c>
      <c r="F104" s="616">
        <v>3.43</v>
      </c>
      <c r="G104" s="616">
        <v>3.3</v>
      </c>
      <c r="H104" s="616">
        <v>3.1589999999999998</v>
      </c>
      <c r="I104" s="616">
        <v>3.1640000000000001</v>
      </c>
      <c r="J104" s="616">
        <v>2.6429999999999998</v>
      </c>
      <c r="K104" s="616">
        <v>2.2519999999999998</v>
      </c>
      <c r="L104" s="616">
        <v>1.9</v>
      </c>
      <c r="M104" s="616">
        <v>1.82</v>
      </c>
      <c r="N104" s="616">
        <v>1.81</v>
      </c>
      <c r="O104" s="616">
        <v>1.8180000000000001</v>
      </c>
      <c r="P104" s="616">
        <v>2.1139999999999999</v>
      </c>
      <c r="Q104" s="616">
        <v>2</v>
      </c>
      <c r="R104" s="616">
        <v>2.8</v>
      </c>
      <c r="S104" s="616">
        <v>3</v>
      </c>
      <c r="T104" s="617">
        <v>2.988</v>
      </c>
    </row>
    <row r="105" spans="1:20" ht="15.75" thickBot="1" x14ac:dyDescent="0.3">
      <c r="A105" s="623" t="s">
        <v>86</v>
      </c>
      <c r="B105" s="624">
        <v>2.1829999999999998</v>
      </c>
      <c r="C105" s="624">
        <v>1.917</v>
      </c>
      <c r="D105" s="624">
        <v>2.0449999999999999</v>
      </c>
      <c r="E105" s="624">
        <v>2.1619999999999999</v>
      </c>
      <c r="F105" s="624">
        <v>2.5939999999999999</v>
      </c>
      <c r="G105" s="624">
        <v>2.9</v>
      </c>
      <c r="H105" s="624">
        <v>2.7050000000000001</v>
      </c>
      <c r="I105" s="624">
        <v>2.7869999999999999</v>
      </c>
      <c r="J105" s="624">
        <v>2.5990000000000002</v>
      </c>
      <c r="K105" s="624">
        <v>2.2810000000000001</v>
      </c>
      <c r="L105" s="624">
        <v>2.2999999999999998</v>
      </c>
      <c r="M105" s="624">
        <v>2.3279999999999998</v>
      </c>
      <c r="N105" s="624">
        <v>2.3410000000000002</v>
      </c>
      <c r="O105" s="624">
        <v>2.262</v>
      </c>
      <c r="P105" s="624">
        <v>2.1030000000000002</v>
      </c>
      <c r="Q105" s="624">
        <v>2</v>
      </c>
      <c r="R105" s="624">
        <v>1.8</v>
      </c>
      <c r="S105" s="624">
        <v>1.7</v>
      </c>
      <c r="T105" s="625">
        <v>1.3380000000000001</v>
      </c>
    </row>
  </sheetData>
  <mergeCells count="3">
    <mergeCell ref="A3:N3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8">
    <tabColor rgb="FFC7E6A4"/>
  </sheetPr>
  <dimension ref="A1:T105"/>
  <sheetViews>
    <sheetView workbookViewId="0">
      <pane ySplit="7" topLeftCell="A107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style="278" customWidth="1"/>
    <col min="2" max="16384" width="9.140625" style="278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626"/>
      <c r="P3" s="626"/>
      <c r="Q3" s="626"/>
      <c r="R3" s="626"/>
    </row>
    <row r="4" spans="1:20" x14ac:dyDescent="0.25">
      <c r="A4" s="102" t="s">
        <v>560</v>
      </c>
    </row>
    <row r="5" spans="1:20" x14ac:dyDescent="0.25">
      <c r="A5" s="102" t="s">
        <v>487</v>
      </c>
      <c r="G5" s="627"/>
      <c r="H5" s="627"/>
      <c r="I5" s="627"/>
      <c r="J5" s="627"/>
    </row>
    <row r="6" spans="1:20" ht="15.75" thickBot="1" x14ac:dyDescent="0.3">
      <c r="A6" s="300" t="s">
        <v>182</v>
      </c>
      <c r="G6" s="627"/>
      <c r="H6" s="627"/>
      <c r="I6" s="627"/>
      <c r="J6" s="627"/>
    </row>
    <row r="7" spans="1:20" ht="15.75" thickBot="1" x14ac:dyDescent="0.3">
      <c r="A7" s="610"/>
      <c r="B7" s="64">
        <v>2000</v>
      </c>
      <c r="C7" s="64">
        <v>2001</v>
      </c>
      <c r="D7" s="64">
        <v>2002</v>
      </c>
      <c r="E7" s="64">
        <v>2003</v>
      </c>
      <c r="F7" s="64">
        <v>2004</v>
      </c>
      <c r="G7" s="64">
        <v>2005</v>
      </c>
      <c r="H7" s="64">
        <v>2006</v>
      </c>
      <c r="I7" s="64">
        <v>2007</v>
      </c>
      <c r="J7" s="64">
        <v>2008</v>
      </c>
      <c r="K7" s="64">
        <v>2009</v>
      </c>
      <c r="L7" s="64">
        <v>2010</v>
      </c>
      <c r="M7" s="64">
        <v>2011</v>
      </c>
      <c r="N7" s="64">
        <v>2012</v>
      </c>
      <c r="O7" s="64">
        <v>2013</v>
      </c>
      <c r="P7" s="64">
        <v>2014</v>
      </c>
      <c r="Q7" s="64">
        <v>2015</v>
      </c>
      <c r="R7" s="64">
        <v>2016</v>
      </c>
      <c r="S7" s="64">
        <v>2017</v>
      </c>
      <c r="T7" s="64">
        <v>2018</v>
      </c>
    </row>
    <row r="8" spans="1:20" x14ac:dyDescent="0.25">
      <c r="A8" s="611" t="s">
        <v>0</v>
      </c>
      <c r="B8" s="618">
        <v>10.859235270235764</v>
      </c>
      <c r="C8" s="618">
        <v>9.7321620955110983</v>
      </c>
      <c r="D8" s="618">
        <v>8.8722930200693835</v>
      </c>
      <c r="E8" s="618">
        <v>10.905004348384322</v>
      </c>
      <c r="F8" s="618">
        <v>10.41841853126021</v>
      </c>
      <c r="G8" s="618">
        <v>6.5</v>
      </c>
      <c r="H8" s="618">
        <v>6.0371318619951246</v>
      </c>
      <c r="I8" s="618">
        <v>5.6450985911587024</v>
      </c>
      <c r="J8" s="618">
        <v>5.5548954357645535</v>
      </c>
      <c r="K8" s="618">
        <v>5.4895037356875775</v>
      </c>
      <c r="L8" s="618">
        <v>5.5</v>
      </c>
      <c r="M8" s="618">
        <v>5.1303589308092077</v>
      </c>
      <c r="N8" s="618">
        <v>5.0370608827497527</v>
      </c>
      <c r="O8" s="618">
        <v>4.9174343249391175</v>
      </c>
      <c r="P8" s="618">
        <v>4.8997825711740823</v>
      </c>
      <c r="Q8" s="618">
        <v>4.7</v>
      </c>
      <c r="R8" s="618">
        <v>4.5999999999999996</v>
      </c>
      <c r="S8" s="618">
        <v>4.4000000000000004</v>
      </c>
      <c r="T8" s="628">
        <v>4.2662066715245608</v>
      </c>
    </row>
    <row r="9" spans="1:20" ht="18" x14ac:dyDescent="0.25">
      <c r="A9" s="277" t="s">
        <v>117</v>
      </c>
      <c r="B9" s="618">
        <v>10.654418707013591</v>
      </c>
      <c r="C9" s="618">
        <v>8.1954659851696512</v>
      </c>
      <c r="D9" s="618">
        <v>7.7804668168172926</v>
      </c>
      <c r="E9" s="618">
        <v>9.720113561705892</v>
      </c>
      <c r="F9" s="618">
        <v>9.3740017693615822</v>
      </c>
      <c r="G9" s="618">
        <v>5.5</v>
      </c>
      <c r="H9" s="618">
        <v>4.8351485363546187</v>
      </c>
      <c r="I9" s="618">
        <v>4.5414273261471809</v>
      </c>
      <c r="J9" s="618">
        <v>4.3592135808987642</v>
      </c>
      <c r="K9" s="618">
        <v>4.2001267059408915</v>
      </c>
      <c r="L9" s="618">
        <v>4.0999999999999996</v>
      </c>
      <c r="M9" s="618">
        <v>3.6555424421948466</v>
      </c>
      <c r="N9" s="618">
        <v>3.488178799785207</v>
      </c>
      <c r="O9" s="618">
        <v>3.3148618480295768</v>
      </c>
      <c r="P9" s="618">
        <v>3.1188631165778351</v>
      </c>
      <c r="Q9" s="618">
        <v>3</v>
      </c>
      <c r="R9" s="618">
        <v>2.9</v>
      </c>
      <c r="S9" s="618">
        <v>2.8</v>
      </c>
      <c r="T9" s="619">
        <v>2.6732858695604267</v>
      </c>
    </row>
    <row r="10" spans="1:20" x14ac:dyDescent="0.25">
      <c r="A10" s="615" t="s">
        <v>1</v>
      </c>
      <c r="B10" s="616">
        <v>13.824415327826559</v>
      </c>
      <c r="C10" s="616">
        <v>13.771052828873964</v>
      </c>
      <c r="D10" s="616">
        <v>11.769297599569573</v>
      </c>
      <c r="E10" s="616">
        <v>10.388444666424791</v>
      </c>
      <c r="F10" s="616">
        <v>9.4335888725021331</v>
      </c>
      <c r="G10" s="616">
        <v>6.4</v>
      </c>
      <c r="H10" s="616">
        <v>4.9133885204599794</v>
      </c>
      <c r="I10" s="616">
        <v>4.6897768437942053</v>
      </c>
      <c r="J10" s="616">
        <v>4.4004706993221721</v>
      </c>
      <c r="K10" s="616">
        <v>4.4908607880880043</v>
      </c>
      <c r="L10" s="616">
        <v>4.5999999999999996</v>
      </c>
      <c r="M10" s="616">
        <v>4.2112396204538136</v>
      </c>
      <c r="N10" s="616">
        <v>4.0903541942986346</v>
      </c>
      <c r="O10" s="616">
        <v>3.7219090362707354</v>
      </c>
      <c r="P10" s="616">
        <v>3.5880837616820442</v>
      </c>
      <c r="Q10" s="616">
        <v>3.6</v>
      </c>
      <c r="R10" s="616">
        <v>3.5</v>
      </c>
      <c r="S10" s="616">
        <v>3.4</v>
      </c>
      <c r="T10" s="617">
        <v>3.3098770203615326</v>
      </c>
    </row>
    <row r="11" spans="1:20" x14ac:dyDescent="0.25">
      <c r="A11" s="615" t="s">
        <v>2</v>
      </c>
      <c r="B11" s="616">
        <v>13.863455220543925</v>
      </c>
      <c r="C11" s="616">
        <v>12.521335121790012</v>
      </c>
      <c r="D11" s="616">
        <v>11.500554032775414</v>
      </c>
      <c r="E11" s="616">
        <v>12.623513219252654</v>
      </c>
      <c r="F11" s="616">
        <v>12.905975882824217</v>
      </c>
      <c r="G11" s="616">
        <v>6.5</v>
      </c>
      <c r="H11" s="616">
        <v>4.8055875115840605</v>
      </c>
      <c r="I11" s="616">
        <v>4.5859975067358345</v>
      </c>
      <c r="J11" s="616">
        <v>4.9796919612337636</v>
      </c>
      <c r="K11" s="616">
        <v>4.9555867227676487</v>
      </c>
      <c r="L11" s="616">
        <v>4.4000000000000004</v>
      </c>
      <c r="M11" s="616">
        <v>4.4927314891102954</v>
      </c>
      <c r="N11" s="616">
        <v>4.5656778383766117</v>
      </c>
      <c r="O11" s="616">
        <v>4.4985591588863931</v>
      </c>
      <c r="P11" s="616">
        <v>4.6271698022209451</v>
      </c>
      <c r="Q11" s="616">
        <v>4.4000000000000004</v>
      </c>
      <c r="R11" s="616">
        <v>4.2</v>
      </c>
      <c r="S11" s="616">
        <v>3.9</v>
      </c>
      <c r="T11" s="617">
        <v>3.5404098660439769</v>
      </c>
    </row>
    <row r="12" spans="1:20" x14ac:dyDescent="0.25">
      <c r="A12" s="615" t="s">
        <v>3</v>
      </c>
      <c r="B12" s="616">
        <v>10.85835439032029</v>
      </c>
      <c r="C12" s="616">
        <v>9.7033219480760113</v>
      </c>
      <c r="D12" s="616">
        <v>9.0507056618562167</v>
      </c>
      <c r="E12" s="616">
        <v>11.685783329362513</v>
      </c>
      <c r="F12" s="616">
        <v>9.4739230568508006</v>
      </c>
      <c r="G12" s="616">
        <v>5</v>
      </c>
      <c r="H12" s="616">
        <v>4.7320880841072066</v>
      </c>
      <c r="I12" s="616">
        <v>3.8615321545890633</v>
      </c>
      <c r="J12" s="616">
        <v>3.7403213240552922</v>
      </c>
      <c r="K12" s="616">
        <v>3.6353958083629108</v>
      </c>
      <c r="L12" s="616">
        <v>3.5</v>
      </c>
      <c r="M12" s="616">
        <v>3.1713884217869097</v>
      </c>
      <c r="N12" s="616">
        <v>2.819236588743947</v>
      </c>
      <c r="O12" s="616">
        <v>2.7061773160301539</v>
      </c>
      <c r="P12" s="616">
        <v>2.5430754144102554</v>
      </c>
      <c r="Q12" s="616">
        <v>2.5</v>
      </c>
      <c r="R12" s="616">
        <v>2.4</v>
      </c>
      <c r="S12" s="616">
        <v>2.2000000000000002</v>
      </c>
      <c r="T12" s="617">
        <v>2.1402069776611055</v>
      </c>
    </row>
    <row r="13" spans="1:20" x14ac:dyDescent="0.25">
      <c r="A13" s="615" t="s">
        <v>4</v>
      </c>
      <c r="B13" s="616">
        <v>15.190459925865371</v>
      </c>
      <c r="C13" s="616">
        <v>9.3503981096789364</v>
      </c>
      <c r="D13" s="616">
        <v>9.2158751133856693</v>
      </c>
      <c r="E13" s="616">
        <v>8.2617682721107677</v>
      </c>
      <c r="F13" s="616">
        <v>7.8971289997981584</v>
      </c>
      <c r="G13" s="616">
        <v>5.7</v>
      </c>
      <c r="H13" s="616">
        <v>5.4524634514095931</v>
      </c>
      <c r="I13" s="616">
        <v>5.4315936338633861</v>
      </c>
      <c r="J13" s="616">
        <v>5.4562623558744257</v>
      </c>
      <c r="K13" s="616">
        <v>5.6705747322471876</v>
      </c>
      <c r="L13" s="616">
        <v>5.8</v>
      </c>
      <c r="M13" s="616">
        <v>5.3935897381189113</v>
      </c>
      <c r="N13" s="616">
        <v>5.1956960523676834</v>
      </c>
      <c r="O13" s="616">
        <v>5.119952377497941</v>
      </c>
      <c r="P13" s="616">
        <v>5.0361009289801704</v>
      </c>
      <c r="Q13" s="616">
        <v>4.9000000000000004</v>
      </c>
      <c r="R13" s="616">
        <v>4.8</v>
      </c>
      <c r="S13" s="616">
        <v>5.0999999999999996</v>
      </c>
      <c r="T13" s="617">
        <v>4.9140575993308957</v>
      </c>
    </row>
    <row r="14" spans="1:20" x14ac:dyDescent="0.25">
      <c r="A14" s="615" t="s">
        <v>5</v>
      </c>
      <c r="B14" s="616">
        <v>7.9967059639389744</v>
      </c>
      <c r="C14" s="616">
        <v>7.0380469045517593</v>
      </c>
      <c r="D14" s="616">
        <v>6.4251434245366283</v>
      </c>
      <c r="E14" s="616">
        <v>8.4303322325086167</v>
      </c>
      <c r="F14" s="616">
        <v>8.0691053242620558</v>
      </c>
      <c r="G14" s="616">
        <v>4.3</v>
      </c>
      <c r="H14" s="616">
        <v>4.117644378423206</v>
      </c>
      <c r="I14" s="616">
        <v>3.8425519998898263</v>
      </c>
      <c r="J14" s="616">
        <v>3.7144745842074576</v>
      </c>
      <c r="K14" s="616">
        <v>3.7383263878467452</v>
      </c>
      <c r="L14" s="616">
        <v>3.7</v>
      </c>
      <c r="M14" s="616">
        <v>3.5536385883421771</v>
      </c>
      <c r="N14" s="616">
        <v>3.4765937264105777</v>
      </c>
      <c r="O14" s="616">
        <v>3.4336178352175182</v>
      </c>
      <c r="P14" s="616">
        <v>3.3839617536835682</v>
      </c>
      <c r="Q14" s="616">
        <v>3.5</v>
      </c>
      <c r="R14" s="616">
        <v>3.3</v>
      </c>
      <c r="S14" s="616">
        <v>2.9</v>
      </c>
      <c r="T14" s="617">
        <v>2.8504372184578113</v>
      </c>
    </row>
    <row r="15" spans="1:20" x14ac:dyDescent="0.25">
      <c r="A15" s="615" t="s">
        <v>6</v>
      </c>
      <c r="B15" s="616">
        <v>9.6506499082712054</v>
      </c>
      <c r="C15" s="616">
        <v>9.3654449171838614</v>
      </c>
      <c r="D15" s="616">
        <v>8.904849265519081</v>
      </c>
      <c r="E15" s="616">
        <v>9.8331808263532068</v>
      </c>
      <c r="F15" s="616">
        <v>9.291529661769685</v>
      </c>
      <c r="G15" s="616">
        <v>6.4</v>
      </c>
      <c r="H15" s="616">
        <v>6.0828260468548239</v>
      </c>
      <c r="I15" s="616">
        <v>5.9938270494478525</v>
      </c>
      <c r="J15" s="616">
        <v>5.9760945936569208</v>
      </c>
      <c r="K15" s="616">
        <v>5.941915470313611</v>
      </c>
      <c r="L15" s="616">
        <v>6.1</v>
      </c>
      <c r="M15" s="616">
        <v>5.8390617880702864</v>
      </c>
      <c r="N15" s="616">
        <v>5.7801263891915449</v>
      </c>
      <c r="O15" s="616">
        <v>5.7457061352245482</v>
      </c>
      <c r="P15" s="616">
        <v>5.6677034014144496</v>
      </c>
      <c r="Q15" s="616">
        <v>5.6</v>
      </c>
      <c r="R15" s="616">
        <v>5.5</v>
      </c>
      <c r="S15" s="616">
        <v>5.7</v>
      </c>
      <c r="T15" s="617">
        <v>5.6223875274866773</v>
      </c>
    </row>
    <row r="16" spans="1:20" x14ac:dyDescent="0.25">
      <c r="A16" s="615" t="s">
        <v>7</v>
      </c>
      <c r="B16" s="616">
        <v>10.919056350730299</v>
      </c>
      <c r="C16" s="616">
        <v>10.708069738729355</v>
      </c>
      <c r="D16" s="616">
        <v>10.653159973776427</v>
      </c>
      <c r="E16" s="616">
        <v>13.866965193238187</v>
      </c>
      <c r="F16" s="616">
        <v>11.700617818851205</v>
      </c>
      <c r="G16" s="616">
        <v>7.8</v>
      </c>
      <c r="H16" s="616">
        <v>7.5244603752609942</v>
      </c>
      <c r="I16" s="616">
        <v>7.1902015739780447</v>
      </c>
      <c r="J16" s="616">
        <v>7.2128100137444955</v>
      </c>
      <c r="K16" s="616">
        <v>6.8981461412862863</v>
      </c>
      <c r="L16" s="616">
        <v>6.8</v>
      </c>
      <c r="M16" s="616">
        <v>6.8754971650242815</v>
      </c>
      <c r="N16" s="616">
        <v>6.9713887203925742</v>
      </c>
      <c r="O16" s="616">
        <v>6.7741572258282448</v>
      </c>
      <c r="P16" s="616">
        <v>6.8417171852922687</v>
      </c>
      <c r="Q16" s="616">
        <v>6.8</v>
      </c>
      <c r="R16" s="616">
        <v>6.4</v>
      </c>
      <c r="S16" s="616">
        <v>6</v>
      </c>
      <c r="T16" s="617">
        <v>5.2729458684905435</v>
      </c>
    </row>
    <row r="17" spans="1:20" x14ac:dyDescent="0.25">
      <c r="A17" s="615" t="s">
        <v>8</v>
      </c>
      <c r="B17" s="616">
        <v>14.477794346325201</v>
      </c>
      <c r="C17" s="616">
        <v>14.253206925956832</v>
      </c>
      <c r="D17" s="616">
        <v>14.055296386992627</v>
      </c>
      <c r="E17" s="616">
        <v>16.869691711194726</v>
      </c>
      <c r="F17" s="616">
        <v>16.737396125056556</v>
      </c>
      <c r="G17" s="616">
        <v>5.8</v>
      </c>
      <c r="H17" s="616">
        <v>4.6890163613251259</v>
      </c>
      <c r="I17" s="616">
        <v>4.7916470742051578</v>
      </c>
      <c r="J17" s="616">
        <v>4.936841549933825</v>
      </c>
      <c r="K17" s="616">
        <v>4.946967931576288</v>
      </c>
      <c r="L17" s="616">
        <v>5.0999999999999996</v>
      </c>
      <c r="M17" s="616">
        <v>4.9632157549194549</v>
      </c>
      <c r="N17" s="616">
        <v>4.7723402378706972</v>
      </c>
      <c r="O17" s="616">
        <v>4.6255651068699351</v>
      </c>
      <c r="P17" s="616">
        <v>4.7038150226268911</v>
      </c>
      <c r="Q17" s="616">
        <v>4.5999999999999996</v>
      </c>
      <c r="R17" s="616">
        <v>4.5</v>
      </c>
      <c r="S17" s="616">
        <v>4.4000000000000004</v>
      </c>
      <c r="T17" s="617">
        <v>4.0755541383123806</v>
      </c>
    </row>
    <row r="18" spans="1:20" x14ac:dyDescent="0.25">
      <c r="A18" s="615" t="s">
        <v>9</v>
      </c>
      <c r="B18" s="616">
        <v>18.077534995030948</v>
      </c>
      <c r="C18" s="616">
        <v>17.384987677649082</v>
      </c>
      <c r="D18" s="616">
        <v>17.54787445017358</v>
      </c>
      <c r="E18" s="616">
        <v>22.755770669146376</v>
      </c>
      <c r="F18" s="616">
        <v>22.053442764029953</v>
      </c>
      <c r="G18" s="616">
        <v>5.5</v>
      </c>
      <c r="H18" s="616">
        <v>5.2292753343808771</v>
      </c>
      <c r="I18" s="616">
        <v>4.9031633675065551</v>
      </c>
      <c r="J18" s="616">
        <v>4.7764486107516237</v>
      </c>
      <c r="K18" s="616">
        <v>4.779075971459835</v>
      </c>
      <c r="L18" s="616">
        <v>4.8</v>
      </c>
      <c r="M18" s="616">
        <v>4.5664419017948195</v>
      </c>
      <c r="N18" s="616">
        <v>4.6656281869779814</v>
      </c>
      <c r="O18" s="616">
        <v>4.6436824145513382</v>
      </c>
      <c r="P18" s="616">
        <v>4.3519327340559659</v>
      </c>
      <c r="Q18" s="616">
        <v>3.9</v>
      </c>
      <c r="R18" s="616">
        <v>3.7</v>
      </c>
      <c r="S18" s="616">
        <v>3.7</v>
      </c>
      <c r="T18" s="617">
        <v>3.7335783227405535</v>
      </c>
    </row>
    <row r="19" spans="1:20" x14ac:dyDescent="0.25">
      <c r="A19" s="615" t="s">
        <v>10</v>
      </c>
      <c r="B19" s="616">
        <v>7.2092139898780427</v>
      </c>
      <c r="C19" s="616">
        <v>6.6785551317525087</v>
      </c>
      <c r="D19" s="616">
        <v>5.90307590138032</v>
      </c>
      <c r="E19" s="616">
        <v>7.4171081106198802</v>
      </c>
      <c r="F19" s="616">
        <v>7.1792992658090045</v>
      </c>
      <c r="G19" s="616">
        <v>4.4000000000000004</v>
      </c>
      <c r="H19" s="616">
        <v>3.7306298282214212</v>
      </c>
      <c r="I19" s="616">
        <v>3.4634077046268712</v>
      </c>
      <c r="J19" s="616">
        <v>3.3200431085793376</v>
      </c>
      <c r="K19" s="616">
        <v>3.0629620924476724</v>
      </c>
      <c r="L19" s="616">
        <v>2.9</v>
      </c>
      <c r="M19" s="616">
        <v>2.5210805624768344</v>
      </c>
      <c r="N19" s="616">
        <v>2.3367332039375261</v>
      </c>
      <c r="O19" s="616">
        <v>2.1757915831372889</v>
      </c>
      <c r="P19" s="616">
        <v>1.9861543829417825</v>
      </c>
      <c r="Q19" s="616">
        <v>1.8</v>
      </c>
      <c r="R19" s="616">
        <v>1.7</v>
      </c>
      <c r="S19" s="616">
        <v>1.4</v>
      </c>
      <c r="T19" s="617">
        <v>1.3405400783403809</v>
      </c>
    </row>
    <row r="20" spans="1:20" x14ac:dyDescent="0.25">
      <c r="A20" s="615" t="s">
        <v>11</v>
      </c>
      <c r="B20" s="616">
        <v>12.041124119952935</v>
      </c>
      <c r="C20" s="616">
        <v>11.332210860252101</v>
      </c>
      <c r="D20" s="616">
        <v>10.925585235361803</v>
      </c>
      <c r="E20" s="616">
        <v>13.525765527501136</v>
      </c>
      <c r="F20" s="616">
        <v>13.298070168188769</v>
      </c>
      <c r="G20" s="616">
        <v>9.4</v>
      </c>
      <c r="H20" s="616">
        <v>5.1880012832852103</v>
      </c>
      <c r="I20" s="616">
        <v>4.8707163501238648</v>
      </c>
      <c r="J20" s="616">
        <v>4.5723446531791909</v>
      </c>
      <c r="K20" s="616">
        <v>4.617356457971673</v>
      </c>
      <c r="L20" s="616">
        <v>4.5999999999999996</v>
      </c>
      <c r="M20" s="616">
        <v>4.6125425250271572</v>
      </c>
      <c r="N20" s="616">
        <v>4.4258552165117448</v>
      </c>
      <c r="O20" s="616">
        <v>4.3416182602303994</v>
      </c>
      <c r="P20" s="616">
        <v>3.3922449961947017</v>
      </c>
      <c r="Q20" s="616">
        <v>3.3</v>
      </c>
      <c r="R20" s="616">
        <v>3.1</v>
      </c>
      <c r="S20" s="616">
        <v>3</v>
      </c>
      <c r="T20" s="617">
        <v>2.8562507724431319</v>
      </c>
    </row>
    <row r="21" spans="1:20" x14ac:dyDescent="0.25">
      <c r="A21" s="615" t="s">
        <v>12</v>
      </c>
      <c r="B21" s="616">
        <v>7.5007252505689639</v>
      </c>
      <c r="C21" s="616">
        <v>5.2967807046575386</v>
      </c>
      <c r="D21" s="616">
        <v>5.0896246266491785</v>
      </c>
      <c r="E21" s="616">
        <v>7.0156961047883204</v>
      </c>
      <c r="F21" s="616">
        <v>6.7039883265720936</v>
      </c>
      <c r="G21" s="616">
        <v>4.7</v>
      </c>
      <c r="H21" s="616">
        <v>4.1101983094577532</v>
      </c>
      <c r="I21" s="616">
        <v>3.9683436478687155</v>
      </c>
      <c r="J21" s="616">
        <v>3.8014567832556847</v>
      </c>
      <c r="K21" s="616">
        <v>3.7929678110181158</v>
      </c>
      <c r="L21" s="616">
        <v>3.7</v>
      </c>
      <c r="M21" s="616">
        <v>3.4766539936861398</v>
      </c>
      <c r="N21" s="616">
        <v>3.5475151906038902</v>
      </c>
      <c r="O21" s="616">
        <v>3.255371872772328</v>
      </c>
      <c r="P21" s="616">
        <v>3.1507773515733728</v>
      </c>
      <c r="Q21" s="616">
        <v>3.2</v>
      </c>
      <c r="R21" s="616">
        <v>3.2</v>
      </c>
      <c r="S21" s="616">
        <v>3.1</v>
      </c>
      <c r="T21" s="617">
        <v>3.106436063681727</v>
      </c>
    </row>
    <row r="22" spans="1:20" x14ac:dyDescent="0.25">
      <c r="A22" s="615" t="s">
        <v>13</v>
      </c>
      <c r="B22" s="616">
        <v>9.8117634511811449</v>
      </c>
      <c r="C22" s="616">
        <v>9.465847783195267</v>
      </c>
      <c r="D22" s="616">
        <v>8.0984143986237562</v>
      </c>
      <c r="E22" s="616">
        <v>9.0607023239294016</v>
      </c>
      <c r="F22" s="616">
        <v>8.1687728417928867</v>
      </c>
      <c r="G22" s="616">
        <v>4.2</v>
      </c>
      <c r="H22" s="616">
        <v>3.8541896173161225</v>
      </c>
      <c r="I22" s="616">
        <v>3.6986721928006756</v>
      </c>
      <c r="J22" s="616">
        <v>3.3325658147210073</v>
      </c>
      <c r="K22" s="616">
        <v>3.2389813705646664</v>
      </c>
      <c r="L22" s="616">
        <v>3.4</v>
      </c>
      <c r="M22" s="616">
        <v>3.1777322955609462</v>
      </c>
      <c r="N22" s="616">
        <v>3.1111294768518745</v>
      </c>
      <c r="O22" s="616">
        <v>3.065674268462836</v>
      </c>
      <c r="P22" s="616">
        <v>2.9788961433564904</v>
      </c>
      <c r="Q22" s="616">
        <v>2.8</v>
      </c>
      <c r="R22" s="616">
        <v>2.8</v>
      </c>
      <c r="S22" s="616">
        <v>2.6</v>
      </c>
      <c r="T22" s="617">
        <v>2.486181130497771</v>
      </c>
    </row>
    <row r="23" spans="1:20" x14ac:dyDescent="0.25">
      <c r="A23" s="615" t="s">
        <v>14</v>
      </c>
      <c r="B23" s="616">
        <v>6.1120145844770617</v>
      </c>
      <c r="C23" s="616">
        <v>5.1754176981800484</v>
      </c>
      <c r="D23" s="616">
        <v>4.8396018272029506</v>
      </c>
      <c r="E23" s="616">
        <v>6.3037392816100422</v>
      </c>
      <c r="F23" s="616">
        <v>6.1714353065975187</v>
      </c>
      <c r="G23" s="616">
        <v>4.3</v>
      </c>
      <c r="H23" s="616">
        <v>3.7504850063743698</v>
      </c>
      <c r="I23" s="616">
        <v>3.7531455011462564</v>
      </c>
      <c r="J23" s="616">
        <v>4.1486798806866814</v>
      </c>
      <c r="K23" s="616">
        <v>4.705735754657538</v>
      </c>
      <c r="L23" s="616">
        <v>5.3</v>
      </c>
      <c r="M23" s="616">
        <v>5.1057873657964077</v>
      </c>
      <c r="N23" s="616">
        <v>5.4998926827931696</v>
      </c>
      <c r="O23" s="616">
        <v>5.3450819035789143</v>
      </c>
      <c r="P23" s="616">
        <v>5.4215739552555746</v>
      </c>
      <c r="Q23" s="616">
        <v>5.4</v>
      </c>
      <c r="R23" s="616">
        <v>4.9000000000000004</v>
      </c>
      <c r="S23" s="616">
        <v>5.4</v>
      </c>
      <c r="T23" s="617">
        <v>5.3466802449572333</v>
      </c>
    </row>
    <row r="24" spans="1:20" x14ac:dyDescent="0.25">
      <c r="A24" s="615" t="s">
        <v>15</v>
      </c>
      <c r="B24" s="616">
        <v>6.8480796333831657</v>
      </c>
      <c r="C24" s="616">
        <v>6.3904200257414416</v>
      </c>
      <c r="D24" s="616">
        <v>5.9535492312724898</v>
      </c>
      <c r="E24" s="616">
        <v>9.0920031715466951</v>
      </c>
      <c r="F24" s="616">
        <v>8.8156727265862447</v>
      </c>
      <c r="G24" s="616">
        <v>4.5999999999999996</v>
      </c>
      <c r="H24" s="616">
        <v>4.2272549507590576</v>
      </c>
      <c r="I24" s="616">
        <v>4.1507689992799035</v>
      </c>
      <c r="J24" s="616">
        <v>4.051889986350397</v>
      </c>
      <c r="K24" s="616">
        <v>4.1300276754431859</v>
      </c>
      <c r="L24" s="616">
        <v>4.3</v>
      </c>
      <c r="M24" s="616">
        <v>4.3315737362934099</v>
      </c>
      <c r="N24" s="616">
        <v>4.3051003605673772</v>
      </c>
      <c r="O24" s="616">
        <v>4.1610851966177611</v>
      </c>
      <c r="P24" s="616">
        <v>3.9401207538911449</v>
      </c>
      <c r="Q24" s="616">
        <v>3.8</v>
      </c>
      <c r="R24" s="616">
        <v>3.7</v>
      </c>
      <c r="S24" s="616">
        <v>3.7</v>
      </c>
      <c r="T24" s="617">
        <v>3.5027805868970909</v>
      </c>
    </row>
    <row r="25" spans="1:20" x14ac:dyDescent="0.25">
      <c r="A25" s="615" t="s">
        <v>16</v>
      </c>
      <c r="B25" s="616">
        <v>10.136183645288837</v>
      </c>
      <c r="C25" s="616">
        <v>9.5424341518695961</v>
      </c>
      <c r="D25" s="616">
        <v>9.0748324783478171</v>
      </c>
      <c r="E25" s="616">
        <v>18.492092984846607</v>
      </c>
      <c r="F25" s="616">
        <v>18.030678392997235</v>
      </c>
      <c r="G25" s="616">
        <v>10.4</v>
      </c>
      <c r="H25" s="616">
        <v>10.144234549220903</v>
      </c>
      <c r="I25" s="616">
        <v>9.5637393767705383</v>
      </c>
      <c r="J25" s="616">
        <v>9.2864427357345214</v>
      </c>
      <c r="K25" s="616">
        <v>8.38801662830247</v>
      </c>
      <c r="L25" s="616">
        <v>7.8</v>
      </c>
      <c r="M25" s="616">
        <v>7.2488030058373969</v>
      </c>
      <c r="N25" s="616">
        <v>6.7621971596960426</v>
      </c>
      <c r="O25" s="616">
        <v>6.402396174615915</v>
      </c>
      <c r="P25" s="616">
        <v>5.5139813290773541</v>
      </c>
      <c r="Q25" s="616">
        <v>5.6</v>
      </c>
      <c r="R25" s="616">
        <v>5.5</v>
      </c>
      <c r="S25" s="616">
        <v>5.2</v>
      </c>
      <c r="T25" s="617">
        <v>5.04892606277153</v>
      </c>
    </row>
    <row r="26" spans="1:20" x14ac:dyDescent="0.25">
      <c r="A26" s="615" t="s">
        <v>17</v>
      </c>
      <c r="B26" s="616">
        <v>6.1913086271038917</v>
      </c>
      <c r="C26" s="616">
        <v>5.8517846584377855</v>
      </c>
      <c r="D26" s="616">
        <v>5.6117858336424371</v>
      </c>
      <c r="E26" s="616">
        <v>7.6099416814757337</v>
      </c>
      <c r="F26" s="616">
        <v>7.4747828698720999</v>
      </c>
      <c r="G26" s="616">
        <v>5.3</v>
      </c>
      <c r="H26" s="616">
        <v>4.0795038273053432</v>
      </c>
      <c r="I26" s="616">
        <v>3.7800290421944842</v>
      </c>
      <c r="J26" s="616">
        <v>3.6429589717472837</v>
      </c>
      <c r="K26" s="616">
        <v>3.5983316049185747</v>
      </c>
      <c r="L26" s="616">
        <v>3.9</v>
      </c>
      <c r="M26" s="616">
        <v>3.6688641537697158</v>
      </c>
      <c r="N26" s="616">
        <v>3.6762797457935052</v>
      </c>
      <c r="O26" s="616">
        <v>3.5872926415080344</v>
      </c>
      <c r="P26" s="616">
        <v>3.5817309474901928</v>
      </c>
      <c r="Q26" s="616">
        <v>3.4</v>
      </c>
      <c r="R26" s="616">
        <v>3.4</v>
      </c>
      <c r="S26" s="616">
        <v>3.2</v>
      </c>
      <c r="T26" s="617">
        <v>3.0687573692445733</v>
      </c>
    </row>
    <row r="27" spans="1:20" x14ac:dyDescent="0.25">
      <c r="A27" s="615" t="s">
        <v>18</v>
      </c>
      <c r="B27" s="616">
        <v>12.965377115308108</v>
      </c>
      <c r="C27" s="616">
        <v>5.9124578244820345</v>
      </c>
      <c r="D27" s="616">
        <v>6.0328993147090726</v>
      </c>
      <c r="E27" s="616">
        <v>7.3712883411431021</v>
      </c>
      <c r="F27" s="616">
        <v>7.4560418990702093</v>
      </c>
      <c r="G27" s="616">
        <v>5.0999999999999996</v>
      </c>
      <c r="H27" s="616">
        <v>4.7666843875889491</v>
      </c>
      <c r="I27" s="616">
        <v>4.3582621627828138</v>
      </c>
      <c r="J27" s="616">
        <v>3.9132737307636432</v>
      </c>
      <c r="K27" s="616">
        <v>3.5445452216031277</v>
      </c>
      <c r="L27" s="616">
        <v>3.1</v>
      </c>
      <c r="M27" s="616">
        <v>2.5193570688258631</v>
      </c>
      <c r="N27" s="616">
        <v>2.217166464338225</v>
      </c>
      <c r="O27" s="616">
        <v>1.9839509502416961</v>
      </c>
      <c r="P27" s="616">
        <v>1.7372619697030425</v>
      </c>
      <c r="Q27" s="616">
        <v>1.7</v>
      </c>
      <c r="R27" s="616">
        <v>1.7</v>
      </c>
      <c r="S27" s="616">
        <v>1.5</v>
      </c>
      <c r="T27" s="617">
        <v>1.4122230834673322</v>
      </c>
    </row>
    <row r="28" spans="1:20" ht="18" x14ac:dyDescent="0.25">
      <c r="A28" s="277" t="s">
        <v>186</v>
      </c>
      <c r="B28" s="618">
        <v>15.951809062762191</v>
      </c>
      <c r="C28" s="618">
        <v>15.502179191137708</v>
      </c>
      <c r="D28" s="618">
        <v>13.987121611487716</v>
      </c>
      <c r="E28" s="618">
        <v>17.486320122425887</v>
      </c>
      <c r="F28" s="618">
        <v>16.763789683669842</v>
      </c>
      <c r="G28" s="618">
        <v>11</v>
      </c>
      <c r="H28" s="618">
        <v>10.549032892271736</v>
      </c>
      <c r="I28" s="618">
        <v>9.7882195795806979</v>
      </c>
      <c r="J28" s="618">
        <v>9.1826395478201324</v>
      </c>
      <c r="K28" s="618">
        <v>8.8139852943378472</v>
      </c>
      <c r="L28" s="618">
        <v>8.5</v>
      </c>
      <c r="M28" s="618">
        <v>7.4218150472336388</v>
      </c>
      <c r="N28" s="618">
        <v>7.1532447102983028</v>
      </c>
      <c r="O28" s="618">
        <v>6.8639095564021178</v>
      </c>
      <c r="P28" s="618">
        <v>6.6461498237518439</v>
      </c>
      <c r="Q28" s="618">
        <v>6.4</v>
      </c>
      <c r="R28" s="618">
        <v>6.1</v>
      </c>
      <c r="S28" s="618">
        <v>6</v>
      </c>
      <c r="T28" s="619">
        <v>5.8264270755879064</v>
      </c>
    </row>
    <row r="29" spans="1:20" x14ac:dyDescent="0.25">
      <c r="A29" s="615" t="s">
        <v>19</v>
      </c>
      <c r="B29" s="616">
        <v>13.118101779228672</v>
      </c>
      <c r="C29" s="616">
        <v>11.972343522561864</v>
      </c>
      <c r="D29" s="616">
        <v>11.723265640677774</v>
      </c>
      <c r="E29" s="616">
        <v>15.734589387818071</v>
      </c>
      <c r="F29" s="616">
        <v>15.22885711255315</v>
      </c>
      <c r="G29" s="616">
        <v>11.2</v>
      </c>
      <c r="H29" s="616">
        <v>10.665692698187829</v>
      </c>
      <c r="I29" s="616">
        <v>9.3559695994846876</v>
      </c>
      <c r="J29" s="616">
        <v>9.2145546354122327</v>
      </c>
      <c r="K29" s="616">
        <v>9.2531586266388057</v>
      </c>
      <c r="L29" s="616">
        <v>9.3000000000000007</v>
      </c>
      <c r="M29" s="616">
        <v>8.8088583338563957</v>
      </c>
      <c r="N29" s="616">
        <v>8.5426504849708866</v>
      </c>
      <c r="O29" s="616">
        <v>8.2162597243401105</v>
      </c>
      <c r="P29" s="616">
        <v>8.1627227783090444</v>
      </c>
      <c r="Q29" s="616">
        <v>7.6</v>
      </c>
      <c r="R29" s="616">
        <v>7.1</v>
      </c>
      <c r="S29" s="616">
        <v>7.2</v>
      </c>
      <c r="T29" s="617">
        <v>7.0476774195930458</v>
      </c>
    </row>
    <row r="30" spans="1:20" x14ac:dyDescent="0.25">
      <c r="A30" s="615" t="s">
        <v>20</v>
      </c>
      <c r="B30" s="616">
        <v>14.247836057550401</v>
      </c>
      <c r="C30" s="616">
        <v>12.453107222055436</v>
      </c>
      <c r="D30" s="616">
        <v>11.796923682398084</v>
      </c>
      <c r="E30" s="616">
        <v>15.027079095908164</v>
      </c>
      <c r="F30" s="616">
        <v>14.901645535847319</v>
      </c>
      <c r="G30" s="616">
        <v>10.4</v>
      </c>
      <c r="H30" s="616">
        <v>9.9361185010017401</v>
      </c>
      <c r="I30" s="616">
        <v>9.2656104945056459</v>
      </c>
      <c r="J30" s="616">
        <v>8.3055792005156892</v>
      </c>
      <c r="K30" s="616">
        <v>7.0306088669183326</v>
      </c>
      <c r="L30" s="616">
        <v>6.4</v>
      </c>
      <c r="M30" s="616">
        <v>5.9753588935574236</v>
      </c>
      <c r="N30" s="616">
        <v>5.8216255252100844</v>
      </c>
      <c r="O30" s="616">
        <v>5.3210346638655457</v>
      </c>
      <c r="P30" s="616">
        <v>4.7643666841736696</v>
      </c>
      <c r="Q30" s="616">
        <v>4.5</v>
      </c>
      <c r="R30" s="616">
        <v>4.2</v>
      </c>
      <c r="S30" s="616">
        <v>3.9</v>
      </c>
      <c r="T30" s="617">
        <v>3.8616618522408963</v>
      </c>
    </row>
    <row r="31" spans="1:20" x14ac:dyDescent="0.25">
      <c r="A31" s="615" t="s">
        <v>21</v>
      </c>
      <c r="B31" s="616">
        <v>15.115382929608742</v>
      </c>
      <c r="C31" s="616">
        <v>14.429258101276918</v>
      </c>
      <c r="D31" s="616">
        <v>14.020724366654006</v>
      </c>
      <c r="E31" s="616">
        <v>19.236232689303797</v>
      </c>
      <c r="F31" s="616">
        <v>18.761859333885457</v>
      </c>
      <c r="G31" s="616">
        <v>12.4</v>
      </c>
      <c r="H31" s="616">
        <v>11.826881493429966</v>
      </c>
      <c r="I31" s="616">
        <v>11.370705587274347</v>
      </c>
      <c r="J31" s="616">
        <v>9.558884195241081</v>
      </c>
      <c r="K31" s="616">
        <v>9.4474164411690129</v>
      </c>
      <c r="L31" s="616">
        <v>9.4</v>
      </c>
      <c r="M31" s="616">
        <v>8.7049726447651796</v>
      </c>
      <c r="N31" s="616">
        <v>8.526729487565893</v>
      </c>
      <c r="O31" s="616">
        <v>8.3239354811667035</v>
      </c>
      <c r="P31" s="616">
        <v>8.1055726435675783</v>
      </c>
      <c r="Q31" s="616">
        <v>7.9</v>
      </c>
      <c r="R31" s="616">
        <v>7.5</v>
      </c>
      <c r="S31" s="616">
        <v>7.7</v>
      </c>
      <c r="T31" s="617">
        <v>7.6079688463695687</v>
      </c>
    </row>
    <row r="32" spans="1:20" x14ac:dyDescent="0.25">
      <c r="A32" s="620" t="s">
        <v>22</v>
      </c>
      <c r="B32" s="61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16"/>
      <c r="Q32" s="616"/>
      <c r="R32" s="616"/>
      <c r="S32" s="616"/>
      <c r="T32" s="617"/>
    </row>
    <row r="33" spans="1:20" ht="19.5" x14ac:dyDescent="0.25">
      <c r="A33" s="621" t="s">
        <v>23</v>
      </c>
      <c r="B33" s="616">
        <v>14.272517321016167</v>
      </c>
      <c r="C33" s="616">
        <v>17.297921478060047</v>
      </c>
      <c r="D33" s="616">
        <v>19.110854503464203</v>
      </c>
      <c r="E33" s="616">
        <v>31.415367886915551</v>
      </c>
      <c r="F33" s="616">
        <v>32.901413555636097</v>
      </c>
      <c r="G33" s="616">
        <v>25.4</v>
      </c>
      <c r="H33" s="616">
        <v>24.308328579577868</v>
      </c>
      <c r="I33" s="616">
        <v>25.441469666761606</v>
      </c>
      <c r="J33" s="616">
        <v>24.928795215038452</v>
      </c>
      <c r="K33" s="616">
        <v>25.119259522961908</v>
      </c>
      <c r="L33" s="616">
        <v>23.4</v>
      </c>
      <c r="M33" s="616">
        <v>21.92359377999616</v>
      </c>
      <c r="N33" s="616">
        <v>21.78281180008959</v>
      </c>
      <c r="O33" s="616">
        <v>20.758942855314519</v>
      </c>
      <c r="P33" s="616">
        <v>18.813591860241889</v>
      </c>
      <c r="Q33" s="616">
        <v>17</v>
      </c>
      <c r="R33" s="616">
        <v>15.3</v>
      </c>
      <c r="S33" s="616">
        <v>25.1</v>
      </c>
      <c r="T33" s="617">
        <v>23.101043066487488</v>
      </c>
    </row>
    <row r="34" spans="1:20" ht="19.5" x14ac:dyDescent="0.25">
      <c r="A34" s="621" t="s">
        <v>124</v>
      </c>
      <c r="B34" s="616">
        <v>15.142914258988247</v>
      </c>
      <c r="C34" s="616">
        <v>14.335556192574042</v>
      </c>
      <c r="D34" s="616">
        <v>13.854460554306664</v>
      </c>
      <c r="E34" s="616">
        <v>18.873475116053115</v>
      </c>
      <c r="F34" s="616">
        <v>18.340710353017382</v>
      </c>
      <c r="G34" s="616">
        <v>12</v>
      </c>
      <c r="H34" s="616">
        <v>11.45750021630268</v>
      </c>
      <c r="I34" s="616">
        <v>10.950948654550398</v>
      </c>
      <c r="J34" s="616">
        <v>9.1003713050053943</v>
      </c>
      <c r="K34" s="616">
        <v>8.976200619550303</v>
      </c>
      <c r="L34" s="616">
        <v>8.9</v>
      </c>
      <c r="M34" s="616">
        <v>8.2793886775970709</v>
      </c>
      <c r="N34" s="616">
        <v>8.0999394281523109</v>
      </c>
      <c r="O34" s="616">
        <v>7.9235805790998288</v>
      </c>
      <c r="P34" s="616">
        <v>7.7608194917733551</v>
      </c>
      <c r="Q34" s="616">
        <v>7.6</v>
      </c>
      <c r="R34" s="616">
        <v>7.3</v>
      </c>
      <c r="S34" s="616">
        <v>7.2</v>
      </c>
      <c r="T34" s="617">
        <v>7.109157062389003</v>
      </c>
    </row>
    <row r="35" spans="1:20" x14ac:dyDescent="0.25">
      <c r="A35" s="615" t="s">
        <v>24</v>
      </c>
      <c r="B35" s="616">
        <v>14.767328691671747</v>
      </c>
      <c r="C35" s="616">
        <v>14.533534400701598</v>
      </c>
      <c r="D35" s="616">
        <v>14.142736441321482</v>
      </c>
      <c r="E35" s="616">
        <v>15.082001502695769</v>
      </c>
      <c r="F35" s="616">
        <v>14.758343952199962</v>
      </c>
      <c r="G35" s="616">
        <v>10.9</v>
      </c>
      <c r="H35" s="616">
        <v>9.9707646690922083</v>
      </c>
      <c r="I35" s="616">
        <v>7.1819954738389979</v>
      </c>
      <c r="J35" s="616">
        <v>6.868710044114426</v>
      </c>
      <c r="K35" s="616">
        <v>6.8012536718861147</v>
      </c>
      <c r="L35" s="616">
        <v>6.9</v>
      </c>
      <c r="M35" s="616">
        <v>6.5639807549903093</v>
      </c>
      <c r="N35" s="616">
        <v>6.398277822513748</v>
      </c>
      <c r="O35" s="616">
        <v>5.9770403311630771</v>
      </c>
      <c r="P35" s="616">
        <v>5.7251475949807586</v>
      </c>
      <c r="Q35" s="616">
        <v>5.3</v>
      </c>
      <c r="R35" s="616">
        <v>5.2</v>
      </c>
      <c r="S35" s="616">
        <v>5.6</v>
      </c>
      <c r="T35" s="617">
        <v>5.4174135775242886</v>
      </c>
    </row>
    <row r="36" spans="1:20" x14ac:dyDescent="0.25">
      <c r="A36" s="615" t="s">
        <v>25</v>
      </c>
      <c r="B36" s="616">
        <v>11.821258821834942</v>
      </c>
      <c r="C36" s="616">
        <v>11.569533735744306</v>
      </c>
      <c r="D36" s="616">
        <v>11.407827373548244</v>
      </c>
      <c r="E36" s="616">
        <v>12.857077719262247</v>
      </c>
      <c r="F36" s="616">
        <v>13.384857396894878</v>
      </c>
      <c r="G36" s="616">
        <v>10.5</v>
      </c>
      <c r="H36" s="616">
        <v>9.008646265999829</v>
      </c>
      <c r="I36" s="616">
        <v>8.8849272528610044</v>
      </c>
      <c r="J36" s="616">
        <v>8.7638585796828607</v>
      </c>
      <c r="K36" s="616">
        <v>8.7730609156261821</v>
      </c>
      <c r="L36" s="616">
        <v>8.8000000000000007</v>
      </c>
      <c r="M36" s="616">
        <v>7.6839872686656108</v>
      </c>
      <c r="N36" s="616">
        <v>7.6091469045742999</v>
      </c>
      <c r="O36" s="616">
        <v>7.0897830194274283</v>
      </c>
      <c r="P36" s="616">
        <v>6.7765831561169998</v>
      </c>
      <c r="Q36" s="616">
        <v>7</v>
      </c>
      <c r="R36" s="616">
        <v>6.7</v>
      </c>
      <c r="S36" s="616">
        <v>6.6</v>
      </c>
      <c r="T36" s="617">
        <v>6.4148076602642847</v>
      </c>
    </row>
    <row r="37" spans="1:20" x14ac:dyDescent="0.25">
      <c r="A37" s="615" t="s">
        <v>26</v>
      </c>
      <c r="B37" s="616">
        <v>5.4183686099764827</v>
      </c>
      <c r="C37" s="616">
        <v>5.368169878010205</v>
      </c>
      <c r="D37" s="616">
        <v>5.1529342190315086</v>
      </c>
      <c r="E37" s="616">
        <v>6.0757223151049766</v>
      </c>
      <c r="F37" s="616">
        <v>5.8640056457778487</v>
      </c>
      <c r="G37" s="616">
        <v>4.0999999999999996</v>
      </c>
      <c r="H37" s="616">
        <v>3.8727592200246121</v>
      </c>
      <c r="I37" s="616">
        <v>3.3482934212178876</v>
      </c>
      <c r="J37" s="616">
        <v>3.3172921763986727</v>
      </c>
      <c r="K37" s="616">
        <v>3.2586917809418172</v>
      </c>
      <c r="L37" s="616">
        <v>3.2</v>
      </c>
      <c r="M37" s="616">
        <v>2.783698475371839</v>
      </c>
      <c r="N37" s="616">
        <v>2.7997134770606937</v>
      </c>
      <c r="O37" s="616">
        <v>2.7039146487764536</v>
      </c>
      <c r="P37" s="616">
        <v>2.6216557764655182</v>
      </c>
      <c r="Q37" s="616">
        <v>2.6</v>
      </c>
      <c r="R37" s="616">
        <v>2.5</v>
      </c>
      <c r="S37" s="616">
        <v>2.4</v>
      </c>
      <c r="T37" s="617">
        <v>2.1943464132219854</v>
      </c>
    </row>
    <row r="38" spans="1:20" x14ac:dyDescent="0.25">
      <c r="A38" s="615" t="s">
        <v>27</v>
      </c>
      <c r="B38" s="616">
        <v>12.74448780563397</v>
      </c>
      <c r="C38" s="616">
        <v>12.283470261139966</v>
      </c>
      <c r="D38" s="616">
        <v>12.027521585177189</v>
      </c>
      <c r="E38" s="616">
        <v>7.7622740226981204</v>
      </c>
      <c r="F38" s="616">
        <v>7.8230934474867144</v>
      </c>
      <c r="G38" s="616">
        <v>4.8</v>
      </c>
      <c r="H38" s="616">
        <v>4.5059413437632285</v>
      </c>
      <c r="I38" s="616">
        <v>4.4026535390526504</v>
      </c>
      <c r="J38" s="616">
        <v>4.1976346280842884</v>
      </c>
      <c r="K38" s="616">
        <v>3.9386452854782728</v>
      </c>
      <c r="L38" s="616">
        <v>3.9</v>
      </c>
      <c r="M38" s="616">
        <v>3.6341102391804894</v>
      </c>
      <c r="N38" s="616">
        <v>3.3574550068135895</v>
      </c>
      <c r="O38" s="616">
        <v>3.2437972839622202</v>
      </c>
      <c r="P38" s="616">
        <v>3.3512875334805696</v>
      </c>
      <c r="Q38" s="616">
        <v>3.3</v>
      </c>
      <c r="R38" s="616">
        <v>3.3</v>
      </c>
      <c r="S38" s="616">
        <v>3.5</v>
      </c>
      <c r="T38" s="617">
        <v>3.4681758376016161</v>
      </c>
    </row>
    <row r="39" spans="1:20" x14ac:dyDescent="0.25">
      <c r="A39" s="615" t="s">
        <v>28</v>
      </c>
      <c r="B39" s="616">
        <v>7.1691692394049964</v>
      </c>
      <c r="C39" s="616">
        <v>6.7201094583216392</v>
      </c>
      <c r="D39" s="616">
        <v>6.649943867527365</v>
      </c>
      <c r="E39" s="616">
        <v>9.3867967036818225</v>
      </c>
      <c r="F39" s="616">
        <v>9.7537774484574786</v>
      </c>
      <c r="G39" s="616">
        <v>6.9</v>
      </c>
      <c r="H39" s="616">
        <v>6.768301886792452</v>
      </c>
      <c r="I39" s="616">
        <v>6.2855556569620639</v>
      </c>
      <c r="J39" s="616">
        <v>6.1372486386176259</v>
      </c>
      <c r="K39" s="616">
        <v>6.2418640728979069</v>
      </c>
      <c r="L39" s="616">
        <v>6.3</v>
      </c>
      <c r="M39" s="616">
        <v>5.925235449656852</v>
      </c>
      <c r="N39" s="616">
        <v>5.9683145666835022</v>
      </c>
      <c r="O39" s="616">
        <v>5.9308060251344363</v>
      </c>
      <c r="P39" s="616">
        <v>5.8338780118244751</v>
      </c>
      <c r="Q39" s="616">
        <v>5.5</v>
      </c>
      <c r="R39" s="616">
        <v>5.2</v>
      </c>
      <c r="S39" s="616">
        <v>5.2</v>
      </c>
      <c r="T39" s="617">
        <v>4.9964348316943461</v>
      </c>
    </row>
    <row r="40" spans="1:20" x14ac:dyDescent="0.25">
      <c r="A40" s="615" t="s">
        <v>29</v>
      </c>
      <c r="B40" s="616">
        <v>7.7384783010392315</v>
      </c>
      <c r="C40" s="616">
        <v>6.7693366381425104</v>
      </c>
      <c r="D40" s="616">
        <v>6.358677991372665</v>
      </c>
      <c r="E40" s="616">
        <v>8.4254593308236547</v>
      </c>
      <c r="F40" s="616">
        <v>7.7903974982690558</v>
      </c>
      <c r="G40" s="616">
        <v>5.5</v>
      </c>
      <c r="H40" s="616">
        <v>5.3040188341859809</v>
      </c>
      <c r="I40" s="616">
        <v>5.1817794627957801</v>
      </c>
      <c r="J40" s="616">
        <v>4.9960551028815203</v>
      </c>
      <c r="K40" s="616">
        <v>4.928116173595817</v>
      </c>
      <c r="L40" s="616">
        <v>5.2</v>
      </c>
      <c r="M40" s="616">
        <v>5.2739757365440587</v>
      </c>
      <c r="N40" s="616">
        <v>5.1405865604245928</v>
      </c>
      <c r="O40" s="616">
        <v>5.1599438287268899</v>
      </c>
      <c r="P40" s="616">
        <v>4.9667230960366879</v>
      </c>
      <c r="Q40" s="616">
        <v>4.5</v>
      </c>
      <c r="R40" s="616">
        <v>4.3</v>
      </c>
      <c r="S40" s="616">
        <v>4.8</v>
      </c>
      <c r="T40" s="617">
        <v>4.8695848041924323</v>
      </c>
    </row>
    <row r="41" spans="1:20" x14ac:dyDescent="0.25">
      <c r="A41" s="615" t="s">
        <v>30</v>
      </c>
      <c r="B41" s="616">
        <v>24.856075232739059</v>
      </c>
      <c r="C41" s="616">
        <v>24.754510375498686</v>
      </c>
      <c r="D41" s="616">
        <v>20.905982708692974</v>
      </c>
      <c r="E41" s="616">
        <v>28.305949856862899</v>
      </c>
      <c r="F41" s="616">
        <v>26.451303670623361</v>
      </c>
      <c r="G41" s="616">
        <v>16.2</v>
      </c>
      <c r="H41" s="616">
        <v>15.853483230292269</v>
      </c>
      <c r="I41" s="616">
        <v>15.129354769211062</v>
      </c>
      <c r="J41" s="616">
        <v>14.263204784059347</v>
      </c>
      <c r="K41" s="616">
        <v>13.493277303608171</v>
      </c>
      <c r="L41" s="616">
        <v>12.6</v>
      </c>
      <c r="M41" s="616">
        <v>10.125099913577291</v>
      </c>
      <c r="N41" s="616">
        <v>9.5916019848821108</v>
      </c>
      <c r="O41" s="616">
        <v>9.2222767717669587</v>
      </c>
      <c r="P41" s="616">
        <v>8.9472354876796913</v>
      </c>
      <c r="Q41" s="616">
        <v>8.6</v>
      </c>
      <c r="R41" s="616">
        <v>8.3000000000000007</v>
      </c>
      <c r="S41" s="616">
        <v>7.9</v>
      </c>
      <c r="T41" s="617">
        <v>7.4908809841639519</v>
      </c>
    </row>
    <row r="42" spans="1:20" ht="18" x14ac:dyDescent="0.25">
      <c r="A42" s="277" t="s">
        <v>136</v>
      </c>
      <c r="B42" s="618">
        <v>7.2844609674595242</v>
      </c>
      <c r="C42" s="618">
        <v>6.9344258252259579</v>
      </c>
      <c r="D42" s="618">
        <v>6.6950138543191482</v>
      </c>
      <c r="E42" s="618">
        <v>7.6917452961041937</v>
      </c>
      <c r="F42" s="618">
        <v>7.6695266574404437</v>
      </c>
      <c r="G42" s="618">
        <v>5.3</v>
      </c>
      <c r="H42" s="618">
        <v>4.6391213508735492</v>
      </c>
      <c r="I42" s="618">
        <v>4.2496483489541887</v>
      </c>
      <c r="J42" s="618">
        <v>4.1055389454831799</v>
      </c>
      <c r="K42" s="618">
        <v>4.0228513661061589</v>
      </c>
      <c r="L42" s="618">
        <v>4.0999999999999996</v>
      </c>
      <c r="M42" s="618">
        <v>3.8712017721475993</v>
      </c>
      <c r="N42" s="618">
        <v>3.8512773546060552</v>
      </c>
      <c r="O42" s="618">
        <v>3.7114312445671898</v>
      </c>
      <c r="P42" s="618">
        <v>3.7987043390889199</v>
      </c>
      <c r="Q42" s="618">
        <v>3.6</v>
      </c>
      <c r="R42" s="618">
        <v>3.6</v>
      </c>
      <c r="S42" s="618">
        <v>3.7</v>
      </c>
      <c r="T42" s="619">
        <v>3.6364725425004281</v>
      </c>
    </row>
    <row r="43" spans="1:20" x14ac:dyDescent="0.25">
      <c r="A43" s="615" t="s">
        <v>31</v>
      </c>
      <c r="B43" s="616">
        <v>4.0985652818773222</v>
      </c>
      <c r="C43" s="616">
        <v>4.0405597897117351</v>
      </c>
      <c r="D43" s="616">
        <v>4.2542255899672528</v>
      </c>
      <c r="E43" s="616">
        <v>5.0037203936092833</v>
      </c>
      <c r="F43" s="616">
        <v>5.2185835750892471</v>
      </c>
      <c r="G43" s="616">
        <v>4.3</v>
      </c>
      <c r="H43" s="616">
        <v>4.4458338599070126</v>
      </c>
      <c r="I43" s="616">
        <v>4.436737622578331</v>
      </c>
      <c r="J43" s="616">
        <v>4.4859018310345746</v>
      </c>
      <c r="K43" s="616">
        <v>4.3246927714431305</v>
      </c>
      <c r="L43" s="616">
        <v>4.5</v>
      </c>
      <c r="M43" s="616">
        <v>4.8206161445469906</v>
      </c>
      <c r="N43" s="616">
        <v>4.6685298323150919</v>
      </c>
      <c r="O43" s="616">
        <v>4.1498765111139999</v>
      </c>
      <c r="P43" s="616">
        <v>4.2636162745352912</v>
      </c>
      <c r="Q43" s="616">
        <v>4.3</v>
      </c>
      <c r="R43" s="616">
        <v>4.2</v>
      </c>
      <c r="S43" s="616">
        <v>4.3</v>
      </c>
      <c r="T43" s="617">
        <v>4.1875731184193423</v>
      </c>
    </row>
    <row r="44" spans="1:20" x14ac:dyDescent="0.25">
      <c r="A44" s="615" t="s">
        <v>32</v>
      </c>
      <c r="B44" s="616">
        <v>7.840992766491965</v>
      </c>
      <c r="C44" s="616">
        <v>7.0829904275133195</v>
      </c>
      <c r="D44" s="616">
        <v>7.6244206696409229</v>
      </c>
      <c r="E44" s="616">
        <v>11.412713897750942</v>
      </c>
      <c r="F44" s="616">
        <v>12.661164869354286</v>
      </c>
      <c r="G44" s="616">
        <v>10.8</v>
      </c>
      <c r="H44" s="616">
        <v>10.379967972048334</v>
      </c>
      <c r="I44" s="616">
        <v>10.497361878297653</v>
      </c>
      <c r="J44" s="616">
        <v>10.9439863200171</v>
      </c>
      <c r="K44" s="616">
        <v>11.723436705643111</v>
      </c>
      <c r="L44" s="616">
        <v>12.6</v>
      </c>
      <c r="M44" s="616">
        <v>12.404396660985096</v>
      </c>
      <c r="N44" s="616">
        <v>12.615270311612257</v>
      </c>
      <c r="O44" s="616">
        <v>12.583584633538743</v>
      </c>
      <c r="P44" s="616">
        <v>12.609807263668547</v>
      </c>
      <c r="Q44" s="616">
        <v>12.6</v>
      </c>
      <c r="R44" s="616">
        <v>12</v>
      </c>
      <c r="S44" s="616">
        <v>11.9</v>
      </c>
      <c r="T44" s="617">
        <v>11.490975044796993</v>
      </c>
    </row>
    <row r="45" spans="1:20" x14ac:dyDescent="0.25">
      <c r="A45" s="615" t="s">
        <v>33</v>
      </c>
      <c r="B45" s="616"/>
      <c r="C45" s="616"/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>
        <v>5.2131248949593187</v>
      </c>
      <c r="Q45" s="616">
        <v>4.9000000000000004</v>
      </c>
      <c r="R45" s="616">
        <v>5</v>
      </c>
      <c r="S45" s="616">
        <v>4.8</v>
      </c>
      <c r="T45" s="617">
        <v>4.7128840958168734</v>
      </c>
    </row>
    <row r="46" spans="1:20" x14ac:dyDescent="0.25">
      <c r="A46" s="615" t="s">
        <v>34</v>
      </c>
      <c r="B46" s="616">
        <v>8.7033950026872162</v>
      </c>
      <c r="C46" s="616">
        <v>8.632147964807217</v>
      </c>
      <c r="D46" s="616">
        <v>8.9795992728247533</v>
      </c>
      <c r="E46" s="616">
        <v>9.5919388656084532</v>
      </c>
      <c r="F46" s="616">
        <v>9.8123919664761736</v>
      </c>
      <c r="G46" s="616">
        <v>7.3</v>
      </c>
      <c r="H46" s="616">
        <v>6.284386669271055</v>
      </c>
      <c r="I46" s="616">
        <v>5.4417113347665875</v>
      </c>
      <c r="J46" s="616">
        <v>5.1193716627131574</v>
      </c>
      <c r="K46" s="616">
        <v>4.8834876630662691</v>
      </c>
      <c r="L46" s="616">
        <v>4.8</v>
      </c>
      <c r="M46" s="616">
        <v>4.5301122838221506</v>
      </c>
      <c r="N46" s="616">
        <v>4.3941313965118693</v>
      </c>
      <c r="O46" s="616">
        <v>4.2554588843537999</v>
      </c>
      <c r="P46" s="616">
        <v>4.1588295523181893</v>
      </c>
      <c r="Q46" s="616">
        <v>4</v>
      </c>
      <c r="R46" s="616">
        <v>3.9</v>
      </c>
      <c r="S46" s="616">
        <v>4.3</v>
      </c>
      <c r="T46" s="617">
        <v>4.2159996640852189</v>
      </c>
    </row>
    <row r="47" spans="1:20" x14ac:dyDescent="0.25">
      <c r="A47" s="615" t="s">
        <v>35</v>
      </c>
      <c r="B47" s="616">
        <v>8.3332069393339125</v>
      </c>
      <c r="C47" s="616">
        <v>7.8466405991682269</v>
      </c>
      <c r="D47" s="616">
        <v>8.2446300245406583</v>
      </c>
      <c r="E47" s="616">
        <v>9.9653121182151381</v>
      </c>
      <c r="F47" s="616">
        <v>10.406364535458723</v>
      </c>
      <c r="G47" s="616">
        <v>8.8000000000000007</v>
      </c>
      <c r="H47" s="616">
        <v>8.3395381287118848</v>
      </c>
      <c r="I47" s="616">
        <v>7.9705303034704746</v>
      </c>
      <c r="J47" s="616">
        <v>7.8560679569342682</v>
      </c>
      <c r="K47" s="616">
        <v>7.314672071042132</v>
      </c>
      <c r="L47" s="616">
        <v>6.9</v>
      </c>
      <c r="M47" s="616">
        <v>6.4780419871011938</v>
      </c>
      <c r="N47" s="616">
        <v>6.4637224594771405</v>
      </c>
      <c r="O47" s="616">
        <v>6.0024090499414582</v>
      </c>
      <c r="P47" s="616">
        <v>5.9566427165547777</v>
      </c>
      <c r="Q47" s="616">
        <v>5.7</v>
      </c>
      <c r="R47" s="616">
        <v>5.4</v>
      </c>
      <c r="S47" s="616">
        <v>5.2</v>
      </c>
      <c r="T47" s="617">
        <v>5.6977681191160077</v>
      </c>
    </row>
    <row r="48" spans="1:20" x14ac:dyDescent="0.25">
      <c r="A48" s="615" t="s">
        <v>36</v>
      </c>
      <c r="B48" s="616">
        <v>6.4109297169059571</v>
      </c>
      <c r="C48" s="616">
        <v>5.7507655743438741</v>
      </c>
      <c r="D48" s="616">
        <v>5.5289281745263494</v>
      </c>
      <c r="E48" s="616">
        <v>6.5195788724954369</v>
      </c>
      <c r="F48" s="616">
        <v>6.055669164910225</v>
      </c>
      <c r="G48" s="616">
        <v>4.0999999999999996</v>
      </c>
      <c r="H48" s="616">
        <v>3.669994251209554</v>
      </c>
      <c r="I48" s="616">
        <v>3.541228217863456</v>
      </c>
      <c r="J48" s="616">
        <v>3.5034514689788701</v>
      </c>
      <c r="K48" s="616">
        <v>3.591915498250807</v>
      </c>
      <c r="L48" s="616">
        <v>3.8</v>
      </c>
      <c r="M48" s="616">
        <v>3.4648090011778869</v>
      </c>
      <c r="N48" s="616">
        <v>3.2975830800592845</v>
      </c>
      <c r="O48" s="616">
        <v>3.0476949142704455</v>
      </c>
      <c r="P48" s="616">
        <v>2.883070952427178</v>
      </c>
      <c r="Q48" s="616">
        <v>2.8</v>
      </c>
      <c r="R48" s="616">
        <v>2.6</v>
      </c>
      <c r="S48" s="616">
        <v>2.9</v>
      </c>
      <c r="T48" s="617">
        <v>2.8588527160952197</v>
      </c>
    </row>
    <row r="49" spans="1:20" x14ac:dyDescent="0.25">
      <c r="A49" s="615" t="s">
        <v>37</v>
      </c>
      <c r="B49" s="616">
        <v>6.4063326982110729</v>
      </c>
      <c r="C49" s="616">
        <v>5.9930401185561557</v>
      </c>
      <c r="D49" s="616">
        <v>4.9184926431671432</v>
      </c>
      <c r="E49" s="616">
        <v>5.7972132890678498</v>
      </c>
      <c r="F49" s="616">
        <v>5.5704163170348737</v>
      </c>
      <c r="G49" s="616">
        <v>2.7</v>
      </c>
      <c r="H49" s="616">
        <v>2.2244401480302072</v>
      </c>
      <c r="I49" s="616">
        <v>2.0954854253631359</v>
      </c>
      <c r="J49" s="616">
        <v>2.0300691693250905</v>
      </c>
      <c r="K49" s="616">
        <v>2.0654741638260701</v>
      </c>
      <c r="L49" s="616">
        <v>2.2999999999999998</v>
      </c>
      <c r="M49" s="616">
        <v>2.2062779933936834</v>
      </c>
      <c r="N49" s="616">
        <v>2.4105456936881282</v>
      </c>
      <c r="O49" s="616">
        <v>2.4392552698575605</v>
      </c>
      <c r="P49" s="616">
        <v>2.3878769610944763</v>
      </c>
      <c r="Q49" s="616">
        <v>2.2999999999999998</v>
      </c>
      <c r="R49" s="616">
        <v>2.2999999999999998</v>
      </c>
      <c r="S49" s="616">
        <v>2.2000000000000002</v>
      </c>
      <c r="T49" s="617">
        <v>2.058619847845474</v>
      </c>
    </row>
    <row r="50" spans="1:20" x14ac:dyDescent="0.25">
      <c r="A50" s="615" t="s">
        <v>38</v>
      </c>
      <c r="B50" s="616"/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>
        <v>2.9144121987211018</v>
      </c>
      <c r="Q50" s="616">
        <v>0.2</v>
      </c>
      <c r="R50" s="616">
        <v>3.2</v>
      </c>
      <c r="S50" s="616">
        <v>3.2</v>
      </c>
      <c r="T50" s="617">
        <v>3.2101897636368344</v>
      </c>
    </row>
    <row r="51" spans="1:20" ht="18" x14ac:dyDescent="0.25">
      <c r="A51" s="277" t="s">
        <v>225</v>
      </c>
      <c r="B51" s="618">
        <v>7.0940039487821318</v>
      </c>
      <c r="C51" s="618">
        <v>7.0874824258543603</v>
      </c>
      <c r="D51" s="618">
        <v>6.5377723890675368</v>
      </c>
      <c r="E51" s="618">
        <v>6.7902614113504001</v>
      </c>
      <c r="F51" s="618">
        <v>7.0097972820443362</v>
      </c>
      <c r="G51" s="618">
        <v>5</v>
      </c>
      <c r="H51" s="618">
        <v>5.1050728329718309</v>
      </c>
      <c r="I51" s="618">
        <v>5.4775789826460182</v>
      </c>
      <c r="J51" s="618">
        <v>6.0659828960955666</v>
      </c>
      <c r="K51" s="618">
        <v>5.8149868346378968</v>
      </c>
      <c r="L51" s="618">
        <v>7</v>
      </c>
      <c r="M51" s="618">
        <v>7.6719436212112093</v>
      </c>
      <c r="N51" s="618">
        <v>7.7560570098359163</v>
      </c>
      <c r="O51" s="618">
        <v>7.6534134967761123</v>
      </c>
      <c r="P51" s="618">
        <v>8.3643250648062573</v>
      </c>
      <c r="Q51" s="618">
        <v>7.9</v>
      </c>
      <c r="R51" s="618">
        <v>8.1</v>
      </c>
      <c r="S51" s="618">
        <v>7.6</v>
      </c>
      <c r="T51" s="619">
        <v>7.5412885400032339</v>
      </c>
    </row>
    <row r="52" spans="1:20" x14ac:dyDescent="0.25">
      <c r="A52" s="615" t="s">
        <v>39</v>
      </c>
      <c r="B52" s="616">
        <v>8.5626116248050099</v>
      </c>
      <c r="C52" s="616">
        <v>8.5960708068636542</v>
      </c>
      <c r="D52" s="616">
        <v>6.5249926525444799</v>
      </c>
      <c r="E52" s="616">
        <v>5.2793325061367486</v>
      </c>
      <c r="F52" s="616">
        <v>6.0466661800804404</v>
      </c>
      <c r="G52" s="616">
        <v>3.6</v>
      </c>
      <c r="H52" s="616">
        <v>4.1713820758626872</v>
      </c>
      <c r="I52" s="616">
        <v>4.6756133431379103</v>
      </c>
      <c r="J52" s="616">
        <v>5.9912093054348556</v>
      </c>
      <c r="K52" s="616">
        <v>6.3206224033448883</v>
      </c>
      <c r="L52" s="616">
        <v>6.9</v>
      </c>
      <c r="M52" s="616">
        <v>6.3830490546079606</v>
      </c>
      <c r="N52" s="616">
        <v>6.841804206980207</v>
      </c>
      <c r="O52" s="616">
        <v>7.8090417306221935</v>
      </c>
      <c r="P52" s="616">
        <v>8.1318374925984056</v>
      </c>
      <c r="Q52" s="616">
        <v>7.3</v>
      </c>
      <c r="R52" s="616">
        <v>7.7</v>
      </c>
      <c r="S52" s="616">
        <v>7.8</v>
      </c>
      <c r="T52" s="617">
        <v>7.9675652058936812</v>
      </c>
    </row>
    <row r="53" spans="1:20" x14ac:dyDescent="0.25">
      <c r="A53" s="615" t="s">
        <v>104</v>
      </c>
      <c r="B53" s="616" t="s">
        <v>103</v>
      </c>
      <c r="C53" s="616" t="s">
        <v>103</v>
      </c>
      <c r="D53" s="616" t="s">
        <v>103</v>
      </c>
      <c r="E53" s="616" t="s">
        <v>103</v>
      </c>
      <c r="F53" s="616" t="s">
        <v>103</v>
      </c>
      <c r="G53" s="616">
        <v>4.5</v>
      </c>
      <c r="H53" s="616">
        <v>7.9699925853772005</v>
      </c>
      <c r="I53" s="616">
        <v>8.3664082761387562</v>
      </c>
      <c r="J53" s="616">
        <v>10.522846785402129</v>
      </c>
      <c r="K53" s="616">
        <v>12.147039413639618</v>
      </c>
      <c r="L53" s="616">
        <v>11.6</v>
      </c>
      <c r="M53" s="616">
        <v>24.763871638600847</v>
      </c>
      <c r="N53" s="616">
        <v>18.409346928164986</v>
      </c>
      <c r="O53" s="616">
        <v>9.2588313451373452</v>
      </c>
      <c r="P53" s="616">
        <v>26.915744779180269</v>
      </c>
      <c r="Q53" s="616">
        <v>23.1</v>
      </c>
      <c r="R53" s="616">
        <v>28.7</v>
      </c>
      <c r="S53" s="616">
        <v>14.9</v>
      </c>
      <c r="T53" s="617">
        <v>15.868981254152104</v>
      </c>
    </row>
    <row r="54" spans="1:20" ht="19.5" x14ac:dyDescent="0.25">
      <c r="A54" s="615" t="s">
        <v>41</v>
      </c>
      <c r="B54" s="616">
        <v>6.5930455155861605</v>
      </c>
      <c r="C54" s="616">
        <v>6.580188005371582</v>
      </c>
      <c r="D54" s="616">
        <v>6.6116174747849934</v>
      </c>
      <c r="E54" s="616">
        <v>7.0345771523945038</v>
      </c>
      <c r="F54" s="616">
        <v>7.1753868574326347</v>
      </c>
      <c r="G54" s="616">
        <v>5.6</v>
      </c>
      <c r="H54" s="616">
        <v>5.9428717772096453</v>
      </c>
      <c r="I54" s="616">
        <v>4.6926886490824975</v>
      </c>
      <c r="J54" s="616">
        <v>4.8845239617740583</v>
      </c>
      <c r="K54" s="616">
        <v>5.045821106305846</v>
      </c>
      <c r="L54" s="616">
        <v>5</v>
      </c>
      <c r="M54" s="616">
        <v>4.9915441430247807</v>
      </c>
      <c r="N54" s="616">
        <v>4.9367536411955548</v>
      </c>
      <c r="O54" s="616">
        <v>4.6563298129357351</v>
      </c>
      <c r="P54" s="616">
        <v>5.0346862704493685</v>
      </c>
      <c r="Q54" s="616">
        <v>5</v>
      </c>
      <c r="R54" s="616">
        <v>4.7</v>
      </c>
      <c r="S54" s="616">
        <v>4.5</v>
      </c>
      <c r="T54" s="617">
        <v>3.9945295782425623</v>
      </c>
    </row>
    <row r="55" spans="1:20" ht="19.5" x14ac:dyDescent="0.25">
      <c r="A55" s="615" t="s">
        <v>42</v>
      </c>
      <c r="B55" s="616">
        <v>7.9866848090193416</v>
      </c>
      <c r="C55" s="616">
        <v>7.6853921663912921</v>
      </c>
      <c r="D55" s="616">
        <v>7.7242686364078148</v>
      </c>
      <c r="E55" s="616">
        <v>8.8410452948580662</v>
      </c>
      <c r="F55" s="616">
        <v>8.6400270529222798</v>
      </c>
      <c r="G55" s="616">
        <v>7.1</v>
      </c>
      <c r="H55" s="616">
        <v>7.9247607770345949</v>
      </c>
      <c r="I55" s="616">
        <v>8.1185277804494884</v>
      </c>
      <c r="J55" s="616">
        <v>7.2464813568016417</v>
      </c>
      <c r="K55" s="616">
        <v>7.9122729641955019</v>
      </c>
      <c r="L55" s="616">
        <v>9.3000000000000007</v>
      </c>
      <c r="M55" s="616">
        <v>8.0224202141610021</v>
      </c>
      <c r="N55" s="616">
        <v>7.447677424672726</v>
      </c>
      <c r="O55" s="616">
        <v>7.4873923762279793</v>
      </c>
      <c r="P55" s="616">
        <v>7.0055675866048217</v>
      </c>
      <c r="Q55" s="616">
        <v>7.3</v>
      </c>
      <c r="R55" s="616">
        <v>7.4</v>
      </c>
      <c r="S55" s="616">
        <v>8</v>
      </c>
      <c r="T55" s="617">
        <v>8.4952529392810838</v>
      </c>
    </row>
    <row r="56" spans="1:20" ht="19.5" x14ac:dyDescent="0.25">
      <c r="A56" s="615" t="s">
        <v>94</v>
      </c>
      <c r="B56" s="616">
        <v>5.2759864776568843</v>
      </c>
      <c r="C56" s="616">
        <v>5.8702877759154566</v>
      </c>
      <c r="D56" s="616">
        <v>6.1373256441578361</v>
      </c>
      <c r="E56" s="616">
        <v>7.2391476117809566</v>
      </c>
      <c r="F56" s="616">
        <v>7.3169554806294599</v>
      </c>
      <c r="G56" s="616">
        <v>6</v>
      </c>
      <c r="H56" s="616">
        <v>5.6539485537990775</v>
      </c>
      <c r="I56" s="616">
        <v>5.8061439614496537</v>
      </c>
      <c r="J56" s="616">
        <v>5.4663186427065558</v>
      </c>
      <c r="K56" s="616">
        <v>5.3609800180741036</v>
      </c>
      <c r="L56" s="616">
        <v>6</v>
      </c>
      <c r="M56" s="616">
        <v>5.7726317030516201</v>
      </c>
      <c r="N56" s="616">
        <v>5.7072959855377174</v>
      </c>
      <c r="O56" s="616">
        <v>5.8811970682438934</v>
      </c>
      <c r="P56" s="616">
        <v>6.0369220490852999</v>
      </c>
      <c r="Q56" s="616">
        <v>6.1</v>
      </c>
      <c r="R56" s="616">
        <v>6.1</v>
      </c>
      <c r="S56" s="616">
        <v>6.1</v>
      </c>
      <c r="T56" s="617">
        <v>6.0939065846613349</v>
      </c>
    </row>
    <row r="57" spans="1:20" x14ac:dyDescent="0.25">
      <c r="A57" s="615" t="s">
        <v>97</v>
      </c>
      <c r="B57" s="616" t="s">
        <v>103</v>
      </c>
      <c r="C57" s="616" t="s">
        <v>103</v>
      </c>
      <c r="D57" s="616" t="s">
        <v>103</v>
      </c>
      <c r="E57" s="616" t="s">
        <v>103</v>
      </c>
      <c r="F57" s="616" t="s">
        <v>103</v>
      </c>
      <c r="G57" s="616">
        <v>4.8</v>
      </c>
      <c r="H57" s="616">
        <v>2.2260054725400837</v>
      </c>
      <c r="I57" s="616">
        <v>6.3884540526479583</v>
      </c>
      <c r="J57" s="616">
        <v>9.6363323872741873</v>
      </c>
      <c r="K57" s="616">
        <v>6.1241371828426514</v>
      </c>
      <c r="L57" s="616">
        <v>15.9</v>
      </c>
      <c r="M57" s="616">
        <v>21.428681679966662</v>
      </c>
      <c r="N57" s="616">
        <v>23.306373192152748</v>
      </c>
      <c r="O57" s="616">
        <v>22.820164539182244</v>
      </c>
      <c r="P57" s="616">
        <v>23.491981416024821</v>
      </c>
      <c r="Q57" s="616">
        <v>23</v>
      </c>
      <c r="R57" s="616">
        <v>23</v>
      </c>
      <c r="S57" s="616">
        <v>22</v>
      </c>
      <c r="T57" s="617">
        <v>21.03006776050751</v>
      </c>
    </row>
    <row r="58" spans="1:20" x14ac:dyDescent="0.25">
      <c r="A58" s="615" t="s">
        <v>45</v>
      </c>
      <c r="B58" s="616">
        <v>7.5685254269322142</v>
      </c>
      <c r="C58" s="616">
        <v>7.4524612580341136</v>
      </c>
      <c r="D58" s="616">
        <v>7.257371977416323</v>
      </c>
      <c r="E58" s="616">
        <v>8.0380672057269642</v>
      </c>
      <c r="F58" s="616">
        <v>7.9950136687944875</v>
      </c>
      <c r="G58" s="616">
        <v>5.2</v>
      </c>
      <c r="H58" s="616">
        <v>5.444846899896465</v>
      </c>
      <c r="I58" s="616">
        <v>5.330578287109982</v>
      </c>
      <c r="J58" s="616">
        <v>5.1992956095539773</v>
      </c>
      <c r="K58" s="616">
        <v>4.9204466618528429</v>
      </c>
      <c r="L58" s="616">
        <v>4.9000000000000004</v>
      </c>
      <c r="M58" s="616">
        <v>4.625458730583655</v>
      </c>
      <c r="N58" s="616">
        <v>4.5734991262776479</v>
      </c>
      <c r="O58" s="616">
        <v>4.4154070239267131</v>
      </c>
      <c r="P58" s="616">
        <v>4.553052547706927</v>
      </c>
      <c r="Q58" s="616">
        <v>4.4000000000000004</v>
      </c>
      <c r="R58" s="616">
        <v>4.2</v>
      </c>
      <c r="S58" s="616">
        <v>4.0999999999999996</v>
      </c>
      <c r="T58" s="617">
        <v>3.9795997951126352</v>
      </c>
    </row>
    <row r="59" spans="1:20" ht="18" x14ac:dyDescent="0.25">
      <c r="A59" s="277" t="s">
        <v>216</v>
      </c>
      <c r="B59" s="618">
        <v>11.59070495774707</v>
      </c>
      <c r="C59" s="618">
        <v>10.62569045318944</v>
      </c>
      <c r="D59" s="618">
        <v>9.802972922137414</v>
      </c>
      <c r="E59" s="618">
        <v>11.502512280294491</v>
      </c>
      <c r="F59" s="618">
        <v>10.765343227090007</v>
      </c>
      <c r="G59" s="618">
        <v>7</v>
      </c>
      <c r="H59" s="618">
        <v>6.5420449881467526</v>
      </c>
      <c r="I59" s="618">
        <v>5.8772402823413987</v>
      </c>
      <c r="J59" s="618">
        <v>5.9804041795760554</v>
      </c>
      <c r="K59" s="618">
        <v>6.1044071325156182</v>
      </c>
      <c r="L59" s="618">
        <v>6</v>
      </c>
      <c r="M59" s="618">
        <v>5.7127548403491968</v>
      </c>
      <c r="N59" s="618">
        <v>5.613359092555779</v>
      </c>
      <c r="O59" s="618">
        <v>5.6231112259753306</v>
      </c>
      <c r="P59" s="618">
        <v>5.6520739393108066</v>
      </c>
      <c r="Q59" s="618">
        <v>5.5</v>
      </c>
      <c r="R59" s="618">
        <v>5.4</v>
      </c>
      <c r="S59" s="618">
        <v>5</v>
      </c>
      <c r="T59" s="619">
        <v>4.7722138310301654</v>
      </c>
    </row>
    <row r="60" spans="1:20" x14ac:dyDescent="0.25">
      <c r="A60" s="615" t="s">
        <v>46</v>
      </c>
      <c r="B60" s="616">
        <v>16.414171396005983</v>
      </c>
      <c r="C60" s="616">
        <v>16.028700559605504</v>
      </c>
      <c r="D60" s="616">
        <v>15.535345380286373</v>
      </c>
      <c r="E60" s="616">
        <v>16.920862374234165</v>
      </c>
      <c r="F60" s="616">
        <v>14.765717216570176</v>
      </c>
      <c r="G60" s="616">
        <v>9.3000000000000007</v>
      </c>
      <c r="H60" s="616">
        <v>8.8308632162949809</v>
      </c>
      <c r="I60" s="616">
        <v>4.4845506423339367</v>
      </c>
      <c r="J60" s="616">
        <v>4.5800494555010216</v>
      </c>
      <c r="K60" s="616">
        <v>5.230247675936968</v>
      </c>
      <c r="L60" s="616">
        <v>5.5</v>
      </c>
      <c r="M60" s="616">
        <v>4.9927920532639964</v>
      </c>
      <c r="N60" s="616">
        <v>5.0946266256632562</v>
      </c>
      <c r="O60" s="616">
        <v>5.1302788353252069</v>
      </c>
      <c r="P60" s="616">
        <v>5.1755012033463208</v>
      </c>
      <c r="Q60" s="616">
        <v>5.2</v>
      </c>
      <c r="R60" s="616">
        <v>4.9000000000000004</v>
      </c>
      <c r="S60" s="616">
        <v>4.3</v>
      </c>
      <c r="T60" s="617">
        <v>4.1973905817510557</v>
      </c>
    </row>
    <row r="61" spans="1:20" x14ac:dyDescent="0.25">
      <c r="A61" s="615" t="s">
        <v>47</v>
      </c>
      <c r="B61" s="616">
        <v>10.167660869099199</v>
      </c>
      <c r="C61" s="616">
        <v>9.6577112869115691</v>
      </c>
      <c r="D61" s="616">
        <v>9.4470530520709239</v>
      </c>
      <c r="E61" s="616">
        <v>10.653387282893465</v>
      </c>
      <c r="F61" s="616">
        <v>9.8055141469019453</v>
      </c>
      <c r="G61" s="616">
        <v>5.9</v>
      </c>
      <c r="H61" s="616">
        <v>5.1300888621425385</v>
      </c>
      <c r="I61" s="616">
        <v>4.9913035967381614</v>
      </c>
      <c r="J61" s="616">
        <v>4.8220869012143552</v>
      </c>
      <c r="K61" s="616">
        <v>4.6749017273125126</v>
      </c>
      <c r="L61" s="616">
        <v>4.8</v>
      </c>
      <c r="M61" s="616">
        <v>4.6355568624789827</v>
      </c>
      <c r="N61" s="616">
        <v>4.88927593928838</v>
      </c>
      <c r="O61" s="616">
        <v>5.0129310019830049</v>
      </c>
      <c r="P61" s="616">
        <v>5.0167009734066212</v>
      </c>
      <c r="Q61" s="616">
        <v>5</v>
      </c>
      <c r="R61" s="616">
        <v>4.9000000000000004</v>
      </c>
      <c r="S61" s="616">
        <v>5.2</v>
      </c>
      <c r="T61" s="617">
        <v>5.2866309273375709</v>
      </c>
    </row>
    <row r="62" spans="1:20" x14ac:dyDescent="0.25">
      <c r="A62" s="615" t="s">
        <v>48</v>
      </c>
      <c r="B62" s="616">
        <v>13.490431524121515</v>
      </c>
      <c r="C62" s="616">
        <v>13.324279418349791</v>
      </c>
      <c r="D62" s="616">
        <v>13.198486955292122</v>
      </c>
      <c r="E62" s="616">
        <v>13.671401872157475</v>
      </c>
      <c r="F62" s="616">
        <v>8.5891440534535448</v>
      </c>
      <c r="G62" s="616">
        <v>6.7</v>
      </c>
      <c r="H62" s="616">
        <v>6.7018384989995852</v>
      </c>
      <c r="I62" s="616">
        <v>7.2893104706311567</v>
      </c>
      <c r="J62" s="616">
        <v>7.7499484478847771</v>
      </c>
      <c r="K62" s="616">
        <v>8.1695553615904295</v>
      </c>
      <c r="L62" s="616">
        <v>8.6999999999999993</v>
      </c>
      <c r="M62" s="616">
        <v>8.3183570268829854</v>
      </c>
      <c r="N62" s="616">
        <v>8.6827460555507354</v>
      </c>
      <c r="O62" s="616">
        <v>8.9926006717648086</v>
      </c>
      <c r="P62" s="616">
        <v>8.9842345971270277</v>
      </c>
      <c r="Q62" s="616">
        <v>8.5</v>
      </c>
      <c r="R62" s="616">
        <v>8.1</v>
      </c>
      <c r="S62" s="616">
        <v>7.9</v>
      </c>
      <c r="T62" s="617">
        <v>7.5861705687691332</v>
      </c>
    </row>
    <row r="63" spans="1:20" x14ac:dyDescent="0.25">
      <c r="A63" s="615" t="s">
        <v>49</v>
      </c>
      <c r="B63" s="616">
        <v>14.937502950359773</v>
      </c>
      <c r="C63" s="616">
        <v>14.2734191129364</v>
      </c>
      <c r="D63" s="616">
        <v>13.578482941862738</v>
      </c>
      <c r="E63" s="616">
        <v>14.926258088084815</v>
      </c>
      <c r="F63" s="616">
        <v>15.48771414417878</v>
      </c>
      <c r="G63" s="616">
        <v>11.2</v>
      </c>
      <c r="H63" s="616">
        <v>10.534708269617148</v>
      </c>
      <c r="I63" s="616">
        <v>10.046729690262087</v>
      </c>
      <c r="J63" s="616">
        <v>9.9520405810468056</v>
      </c>
      <c r="K63" s="616">
        <v>9.804658728210164</v>
      </c>
      <c r="L63" s="616">
        <v>9.5</v>
      </c>
      <c r="M63" s="616">
        <v>8.7524507035727428</v>
      </c>
      <c r="N63" s="616">
        <v>8.2114135455490587</v>
      </c>
      <c r="O63" s="616">
        <v>8.2581832503641657</v>
      </c>
      <c r="P63" s="616">
        <v>8.4063838475104902</v>
      </c>
      <c r="Q63" s="616">
        <v>8.6</v>
      </c>
      <c r="R63" s="616">
        <v>7.6</v>
      </c>
      <c r="S63" s="616">
        <v>6.5</v>
      </c>
      <c r="T63" s="617">
        <v>6.0303959641943887</v>
      </c>
    </row>
    <row r="64" spans="1:20" x14ac:dyDescent="0.25">
      <c r="A64" s="615" t="s">
        <v>50</v>
      </c>
      <c r="B64" s="616">
        <v>13.393537948121557</v>
      </c>
      <c r="C64" s="616">
        <v>13.272184861202408</v>
      </c>
      <c r="D64" s="616">
        <v>13.450978409263287</v>
      </c>
      <c r="E64" s="616">
        <v>15.154631383425823</v>
      </c>
      <c r="F64" s="616">
        <v>12.703066059882872</v>
      </c>
      <c r="G64" s="616">
        <v>8.6999999999999993</v>
      </c>
      <c r="H64" s="616">
        <v>8.4856950944064717</v>
      </c>
      <c r="I64" s="616">
        <v>7.9726482816323667</v>
      </c>
      <c r="J64" s="616">
        <v>7.3192132123460363</v>
      </c>
      <c r="K64" s="616">
        <v>5.6614733638312282</v>
      </c>
      <c r="L64" s="616">
        <v>3</v>
      </c>
      <c r="M64" s="616">
        <v>3.5343780943083969</v>
      </c>
      <c r="N64" s="616">
        <v>3.4250385749824184</v>
      </c>
      <c r="O64" s="616">
        <v>4.013372660571644</v>
      </c>
      <c r="P64" s="616">
        <v>4.6608375582123598</v>
      </c>
      <c r="Q64" s="616">
        <v>3.4</v>
      </c>
      <c r="R64" s="616">
        <v>3.7</v>
      </c>
      <c r="S64" s="616">
        <v>3.8</v>
      </c>
      <c r="T64" s="617">
        <v>2.9952030566081307</v>
      </c>
    </row>
    <row r="65" spans="1:20" x14ac:dyDescent="0.25">
      <c r="A65" s="615" t="s">
        <v>51</v>
      </c>
      <c r="B65" s="616">
        <v>13.454942564071976</v>
      </c>
      <c r="C65" s="616">
        <v>14.059241483262481</v>
      </c>
      <c r="D65" s="616">
        <v>13.538681784081289</v>
      </c>
      <c r="E65" s="616">
        <v>16.142192780705059</v>
      </c>
      <c r="F65" s="616">
        <v>16.316236384391747</v>
      </c>
      <c r="G65" s="616">
        <v>12.1</v>
      </c>
      <c r="H65" s="616">
        <v>12.707627766247517</v>
      </c>
      <c r="I65" s="616">
        <v>13.061988646963197</v>
      </c>
      <c r="J65" s="616">
        <v>14.068260355870621</v>
      </c>
      <c r="K65" s="616">
        <v>14.78115310045165</v>
      </c>
      <c r="L65" s="616">
        <v>16</v>
      </c>
      <c r="M65" s="616">
        <v>15.976193600548596</v>
      </c>
      <c r="N65" s="616">
        <v>16.462353802716738</v>
      </c>
      <c r="O65" s="616">
        <v>16.855599625802682</v>
      </c>
      <c r="P65" s="616">
        <v>16.996981870055325</v>
      </c>
      <c r="Q65" s="616">
        <v>16.5</v>
      </c>
      <c r="R65" s="616">
        <v>16.3</v>
      </c>
      <c r="S65" s="616">
        <v>16</v>
      </c>
      <c r="T65" s="617">
        <v>15.417225775591668</v>
      </c>
    </row>
    <row r="66" spans="1:20" x14ac:dyDescent="0.25">
      <c r="A66" s="615" t="s">
        <v>52</v>
      </c>
      <c r="B66" s="616">
        <v>8.3187810258465813</v>
      </c>
      <c r="C66" s="616">
        <v>8.3289653052434094</v>
      </c>
      <c r="D66" s="616">
        <v>7.8625439956198253</v>
      </c>
      <c r="E66" s="616">
        <v>10.176880696932638</v>
      </c>
      <c r="F66" s="616">
        <v>9.5513054879663137</v>
      </c>
      <c r="G66" s="616">
        <v>6.7</v>
      </c>
      <c r="H66" s="616">
        <v>6.9083794150456042</v>
      </c>
      <c r="I66" s="616">
        <v>7.0331575410112732</v>
      </c>
      <c r="J66" s="616">
        <v>7.3479259934629626</v>
      </c>
      <c r="K66" s="616">
        <v>7.7787608934617687</v>
      </c>
      <c r="L66" s="616">
        <v>7.9</v>
      </c>
      <c r="M66" s="616">
        <v>7.9330045890953258</v>
      </c>
      <c r="N66" s="616">
        <v>7.3366912392094763</v>
      </c>
      <c r="O66" s="616">
        <v>6.939853640912899</v>
      </c>
      <c r="P66" s="616">
        <v>6.5842371878146828</v>
      </c>
      <c r="Q66" s="616">
        <v>6.2</v>
      </c>
      <c r="R66" s="616">
        <v>6.5</v>
      </c>
      <c r="S66" s="616">
        <v>6</v>
      </c>
      <c r="T66" s="617">
        <v>5.7220522557286824</v>
      </c>
    </row>
    <row r="67" spans="1:20" x14ac:dyDescent="0.25">
      <c r="A67" s="615" t="s">
        <v>53</v>
      </c>
      <c r="B67" s="616">
        <v>14.415077047217883</v>
      </c>
      <c r="C67" s="616">
        <v>10.073502431540795</v>
      </c>
      <c r="D67" s="616">
        <v>9.7698296344138154</v>
      </c>
      <c r="E67" s="616">
        <v>13.256352636127916</v>
      </c>
      <c r="F67" s="616">
        <v>12.233016421780468</v>
      </c>
      <c r="G67" s="616">
        <v>7.5</v>
      </c>
      <c r="H67" s="616">
        <v>6.1637167435402267</v>
      </c>
      <c r="I67" s="616">
        <v>5.883827128007117</v>
      </c>
      <c r="J67" s="616">
        <v>5.7853725075317781</v>
      </c>
      <c r="K67" s="616">
        <v>5.8377453378364956</v>
      </c>
      <c r="L67" s="616">
        <v>5.8</v>
      </c>
      <c r="M67" s="616">
        <v>5.2425434722482445</v>
      </c>
      <c r="N67" s="616">
        <v>5.1315542945852624</v>
      </c>
      <c r="O67" s="616">
        <v>4.9083268649126088</v>
      </c>
      <c r="P67" s="616">
        <v>4.9936207988722643</v>
      </c>
      <c r="Q67" s="616">
        <v>4.8</v>
      </c>
      <c r="R67" s="616">
        <v>4.7</v>
      </c>
      <c r="S67" s="616">
        <v>4.5999999999999996</v>
      </c>
      <c r="T67" s="617">
        <v>4.516831276821641</v>
      </c>
    </row>
    <row r="68" spans="1:20" x14ac:dyDescent="0.25">
      <c r="A68" s="615" t="s">
        <v>54</v>
      </c>
      <c r="B68" s="616">
        <v>12.700463059616435</v>
      </c>
      <c r="C68" s="616">
        <v>11.125012817684938</v>
      </c>
      <c r="D68" s="616">
        <v>10.390328936836662</v>
      </c>
      <c r="E68" s="616">
        <v>13.411175242539604</v>
      </c>
      <c r="F68" s="616">
        <v>12.383052928895983</v>
      </c>
      <c r="G68" s="616">
        <v>6.4</v>
      </c>
      <c r="H68" s="616">
        <v>5.1497407928123806</v>
      </c>
      <c r="I68" s="616">
        <v>4.7604505293150208</v>
      </c>
      <c r="J68" s="616">
        <v>4.4860621147062041</v>
      </c>
      <c r="K68" s="616">
        <v>4.3446110625961545</v>
      </c>
      <c r="L68" s="616">
        <v>4.0999999999999996</v>
      </c>
      <c r="M68" s="616">
        <v>3.8440063407505187</v>
      </c>
      <c r="N68" s="616">
        <v>3.6353980058457478</v>
      </c>
      <c r="O68" s="616">
        <v>3.4489616726381298</v>
      </c>
      <c r="P68" s="616">
        <v>3.2819718791250239</v>
      </c>
      <c r="Q68" s="616">
        <v>3.1</v>
      </c>
      <c r="R68" s="616">
        <v>2.9</v>
      </c>
      <c r="S68" s="616">
        <v>2.7</v>
      </c>
      <c r="T68" s="617">
        <v>2.6135707382613615</v>
      </c>
    </row>
    <row r="69" spans="1:20" x14ac:dyDescent="0.25">
      <c r="A69" s="615" t="s">
        <v>55</v>
      </c>
      <c r="B69" s="616">
        <v>9.2329229013569112</v>
      </c>
      <c r="C69" s="616">
        <v>7.4954259375570418</v>
      </c>
      <c r="D69" s="616">
        <v>6.8364447497811787</v>
      </c>
      <c r="E69" s="616">
        <v>6.521648472561278</v>
      </c>
      <c r="F69" s="616">
        <v>6.0898659421103449</v>
      </c>
      <c r="G69" s="616">
        <v>4.5999999999999996</v>
      </c>
      <c r="H69" s="616">
        <v>4.4644895206474366</v>
      </c>
      <c r="I69" s="616">
        <v>4.5966352125590983</v>
      </c>
      <c r="J69" s="616">
        <v>5.5587277019425247</v>
      </c>
      <c r="K69" s="616">
        <v>6.3503373396494798</v>
      </c>
      <c r="L69" s="616">
        <v>6.3</v>
      </c>
      <c r="M69" s="616">
        <v>6.2102090240774572</v>
      </c>
      <c r="N69" s="616">
        <v>6.5470832716173639</v>
      </c>
      <c r="O69" s="616">
        <v>6.7008984579236346</v>
      </c>
      <c r="P69" s="616">
        <v>6.8172409733273067</v>
      </c>
      <c r="Q69" s="616">
        <v>6.8</v>
      </c>
      <c r="R69" s="616">
        <v>6.6</v>
      </c>
      <c r="S69" s="616">
        <v>6.3</v>
      </c>
      <c r="T69" s="617">
        <v>5.4079647149228585</v>
      </c>
    </row>
    <row r="70" spans="1:20" x14ac:dyDescent="0.25">
      <c r="A70" s="615" t="s">
        <v>56</v>
      </c>
      <c r="B70" s="616">
        <v>9.5074788052499422</v>
      </c>
      <c r="C70" s="616">
        <v>8.5232542793784969</v>
      </c>
      <c r="D70" s="616">
        <v>8.0990804610520328</v>
      </c>
      <c r="E70" s="616">
        <v>9.6526796429509805</v>
      </c>
      <c r="F70" s="616">
        <v>8.8107124174188041</v>
      </c>
      <c r="G70" s="616">
        <v>3.4</v>
      </c>
      <c r="H70" s="616">
        <v>3.0942762513411393</v>
      </c>
      <c r="I70" s="616">
        <v>2.8937133079291457</v>
      </c>
      <c r="J70" s="616">
        <v>2.6873277384081669</v>
      </c>
      <c r="K70" s="616">
        <v>2.7023355077564069</v>
      </c>
      <c r="L70" s="616">
        <v>3</v>
      </c>
      <c r="M70" s="616">
        <v>2.852893431398333</v>
      </c>
      <c r="N70" s="616">
        <v>2.7404391159639783</v>
      </c>
      <c r="O70" s="616">
        <v>2.6983594366401551</v>
      </c>
      <c r="P70" s="616">
        <v>2.5813706730028021</v>
      </c>
      <c r="Q70" s="616">
        <v>2.5</v>
      </c>
      <c r="R70" s="616">
        <v>2.4</v>
      </c>
      <c r="S70" s="616">
        <v>2.2999999999999998</v>
      </c>
      <c r="T70" s="617">
        <v>2.2055556059383132</v>
      </c>
    </row>
    <row r="71" spans="1:20" x14ac:dyDescent="0.25">
      <c r="A71" s="615" t="s">
        <v>57</v>
      </c>
      <c r="B71" s="616">
        <v>6.1046953549692553</v>
      </c>
      <c r="C71" s="616">
        <v>5.9292595174815519</v>
      </c>
      <c r="D71" s="616">
        <v>5.1917824735404663</v>
      </c>
      <c r="E71" s="616">
        <v>6.4187984237960389</v>
      </c>
      <c r="F71" s="616">
        <v>6.661481408270344</v>
      </c>
      <c r="G71" s="616">
        <v>4.3</v>
      </c>
      <c r="H71" s="616">
        <v>3.7397968318945582</v>
      </c>
      <c r="I71" s="616">
        <v>3.8518125651806958</v>
      </c>
      <c r="J71" s="616">
        <v>4.6667465621565665</v>
      </c>
      <c r="K71" s="616">
        <v>4.9238318460161237</v>
      </c>
      <c r="L71" s="616">
        <v>4.9000000000000004</v>
      </c>
      <c r="M71" s="616">
        <v>4.0611808511142682</v>
      </c>
      <c r="N71" s="616">
        <v>4.0697150677917087</v>
      </c>
      <c r="O71" s="616">
        <v>4.3450225761639327</v>
      </c>
      <c r="P71" s="616">
        <v>4.5839806431322474</v>
      </c>
      <c r="Q71" s="616">
        <v>4.3</v>
      </c>
      <c r="R71" s="616">
        <v>4.2</v>
      </c>
      <c r="S71" s="616">
        <v>4.0999999999999996</v>
      </c>
      <c r="T71" s="617">
        <v>4.0547011680813974</v>
      </c>
    </row>
    <row r="72" spans="1:20" x14ac:dyDescent="0.25">
      <c r="A72" s="615" t="s">
        <v>58</v>
      </c>
      <c r="B72" s="616">
        <v>6.7503876590880054</v>
      </c>
      <c r="C72" s="616">
        <v>6.3124305301191841</v>
      </c>
      <c r="D72" s="616">
        <v>4.8212229232398061</v>
      </c>
      <c r="E72" s="616">
        <v>5.9897703381284337</v>
      </c>
      <c r="F72" s="616">
        <v>6.3998900816869346</v>
      </c>
      <c r="G72" s="616">
        <v>4.5</v>
      </c>
      <c r="H72" s="616">
        <v>4.3664232778741567</v>
      </c>
      <c r="I72" s="616">
        <v>4.2101026199808089</v>
      </c>
      <c r="J72" s="616">
        <v>3.6566499699133179</v>
      </c>
      <c r="K72" s="616">
        <v>3.6168542960860619</v>
      </c>
      <c r="L72" s="616">
        <v>3.7</v>
      </c>
      <c r="M72" s="616">
        <v>3.5086298759848935</v>
      </c>
      <c r="N72" s="616">
        <v>3.4079663161935376</v>
      </c>
      <c r="O72" s="616">
        <v>3.0900813905366258</v>
      </c>
      <c r="P72" s="616">
        <v>2.9476329568696129</v>
      </c>
      <c r="Q72" s="616">
        <v>2.9</v>
      </c>
      <c r="R72" s="616">
        <v>3.9</v>
      </c>
      <c r="S72" s="616">
        <v>3.7</v>
      </c>
      <c r="T72" s="617">
        <v>3.6146914816836304</v>
      </c>
    </row>
    <row r="73" spans="1:20" x14ac:dyDescent="0.25">
      <c r="A73" s="615" t="s">
        <v>59</v>
      </c>
      <c r="B73" s="616">
        <v>15.524028488892473</v>
      </c>
      <c r="C73" s="616">
        <v>11.144858128200017</v>
      </c>
      <c r="D73" s="616">
        <v>5.6867494411239461</v>
      </c>
      <c r="E73" s="616">
        <v>6.1593597894542711</v>
      </c>
      <c r="F73" s="616">
        <v>5.8590430238035305</v>
      </c>
      <c r="G73" s="616">
        <v>4.2</v>
      </c>
      <c r="H73" s="616">
        <v>3.7660159737470744</v>
      </c>
      <c r="I73" s="616">
        <v>3.5371350582975261</v>
      </c>
      <c r="J73" s="616">
        <v>3.5021038947364156</v>
      </c>
      <c r="K73" s="616">
        <v>3.3826853549215365</v>
      </c>
      <c r="L73" s="616">
        <v>3.5</v>
      </c>
      <c r="M73" s="616">
        <v>3.1430794669779201</v>
      </c>
      <c r="N73" s="616">
        <v>3.0364750510650715</v>
      </c>
      <c r="O73" s="616">
        <v>3.042311059235483</v>
      </c>
      <c r="P73" s="616">
        <v>3.0228576986674449</v>
      </c>
      <c r="Q73" s="616">
        <v>3</v>
      </c>
      <c r="R73" s="616">
        <v>2.9</v>
      </c>
      <c r="S73" s="616">
        <v>2.9</v>
      </c>
      <c r="T73" s="617">
        <v>3.0615698861978404</v>
      </c>
    </row>
    <row r="74" spans="1:20" ht="18" x14ac:dyDescent="0.25">
      <c r="A74" s="277" t="s">
        <v>126</v>
      </c>
      <c r="B74" s="618">
        <v>12.231979748791831</v>
      </c>
      <c r="C74" s="618">
        <v>11.537075602048228</v>
      </c>
      <c r="D74" s="618">
        <v>8.3834310190854193</v>
      </c>
      <c r="E74" s="618">
        <v>12.814331438756177</v>
      </c>
      <c r="F74" s="618">
        <v>12.375268001600924</v>
      </c>
      <c r="G74" s="618">
        <v>7.2</v>
      </c>
      <c r="H74" s="618">
        <v>6.5838351044130548</v>
      </c>
      <c r="I74" s="618">
        <v>5.8504784178814537</v>
      </c>
      <c r="J74" s="618">
        <v>5.5876904514729357</v>
      </c>
      <c r="K74" s="618">
        <v>5.3620933528134902</v>
      </c>
      <c r="L74" s="618">
        <v>5.3</v>
      </c>
      <c r="M74" s="618">
        <v>5.017975853808319</v>
      </c>
      <c r="N74" s="618">
        <v>4.9791336095308125</v>
      </c>
      <c r="O74" s="618">
        <v>4.8410699575135325</v>
      </c>
      <c r="P74" s="618">
        <v>5.1717448251920057</v>
      </c>
      <c r="Q74" s="618">
        <v>4.9000000000000004</v>
      </c>
      <c r="R74" s="618">
        <v>4.5</v>
      </c>
      <c r="S74" s="618">
        <v>4.4000000000000004</v>
      </c>
      <c r="T74" s="619">
        <v>4.265657371826383</v>
      </c>
    </row>
    <row r="75" spans="1:20" x14ac:dyDescent="0.25">
      <c r="A75" s="615" t="s">
        <v>60</v>
      </c>
      <c r="B75" s="616">
        <v>10.478809037136189</v>
      </c>
      <c r="C75" s="616">
        <v>8.568896147356071</v>
      </c>
      <c r="D75" s="616">
        <v>6.4246048255599115</v>
      </c>
      <c r="E75" s="616">
        <v>7.737693863789616</v>
      </c>
      <c r="F75" s="616">
        <v>6.8894133513149018</v>
      </c>
      <c r="G75" s="616">
        <v>5</v>
      </c>
      <c r="H75" s="616">
        <v>4.8375490328689299</v>
      </c>
      <c r="I75" s="616">
        <v>4.5525015694516471</v>
      </c>
      <c r="J75" s="616">
        <v>4.4294019706853724</v>
      </c>
      <c r="K75" s="616">
        <v>4.7409583701270659</v>
      </c>
      <c r="L75" s="616">
        <v>5.2</v>
      </c>
      <c r="M75" s="616">
        <v>4.6707439791296279</v>
      </c>
      <c r="N75" s="616">
        <v>4.8636384483191204</v>
      </c>
      <c r="O75" s="616">
        <v>4.8193941225190127</v>
      </c>
      <c r="P75" s="616">
        <v>4.8952029978228557</v>
      </c>
      <c r="Q75" s="616">
        <v>4.9000000000000004</v>
      </c>
      <c r="R75" s="616">
        <v>4.9000000000000004</v>
      </c>
      <c r="S75" s="616">
        <v>5</v>
      </c>
      <c r="T75" s="617">
        <v>4.8299156390202578</v>
      </c>
    </row>
    <row r="76" spans="1:20" x14ac:dyDescent="0.25">
      <c r="A76" s="615" t="s">
        <v>61</v>
      </c>
      <c r="B76" s="616">
        <v>11.186973998733409</v>
      </c>
      <c r="C76" s="616">
        <v>10.129653832642493</v>
      </c>
      <c r="D76" s="616">
        <v>2.7375716524672309</v>
      </c>
      <c r="E76" s="616">
        <v>11.225614233990134</v>
      </c>
      <c r="F76" s="616">
        <v>10.027738724018695</v>
      </c>
      <c r="G76" s="616">
        <v>5.9</v>
      </c>
      <c r="H76" s="616">
        <v>4.9773388255963305</v>
      </c>
      <c r="I76" s="616">
        <v>4.887888020488365</v>
      </c>
      <c r="J76" s="616">
        <v>4.8008713442545741</v>
      </c>
      <c r="K76" s="616">
        <v>4.5949240372158755</v>
      </c>
      <c r="L76" s="616">
        <v>4.4000000000000004</v>
      </c>
      <c r="M76" s="616">
        <v>4.4664183438423954</v>
      </c>
      <c r="N76" s="616">
        <v>4.5008032733532897</v>
      </c>
      <c r="O76" s="616">
        <v>4.4550333671815974</v>
      </c>
      <c r="P76" s="616">
        <v>4.5377756975598196</v>
      </c>
      <c r="Q76" s="616">
        <v>4.5</v>
      </c>
      <c r="R76" s="616">
        <v>4.4000000000000004</v>
      </c>
      <c r="S76" s="616">
        <v>4.3</v>
      </c>
      <c r="T76" s="617">
        <v>4.0764541432690065</v>
      </c>
    </row>
    <row r="77" spans="1:20" x14ac:dyDescent="0.25">
      <c r="A77" s="615" t="s">
        <v>62</v>
      </c>
      <c r="B77" s="616">
        <v>16.783098710453555</v>
      </c>
      <c r="C77" s="616">
        <v>16.590088854182056</v>
      </c>
      <c r="D77" s="616">
        <v>16.963550790401214</v>
      </c>
      <c r="E77" s="616">
        <v>18.356953642384106</v>
      </c>
      <c r="F77" s="616">
        <v>18.591059602649008</v>
      </c>
      <c r="G77" s="616">
        <v>11.5</v>
      </c>
      <c r="H77" s="616">
        <v>10.971817231037754</v>
      </c>
      <c r="I77" s="616">
        <v>9.6860878782287028</v>
      </c>
      <c r="J77" s="616">
        <v>9.0925944203890534</v>
      </c>
      <c r="K77" s="616">
        <v>8.5651726791661282</v>
      </c>
      <c r="L77" s="616">
        <v>8.3000000000000007</v>
      </c>
      <c r="M77" s="616">
        <v>7.7935435441482177</v>
      </c>
      <c r="N77" s="616">
        <v>7.6769984028402547</v>
      </c>
      <c r="O77" s="616">
        <v>7.3445185525850558</v>
      </c>
      <c r="P77" s="616">
        <v>8.7196223518600107</v>
      </c>
      <c r="Q77" s="616">
        <v>7.9</v>
      </c>
      <c r="R77" s="616">
        <v>6.7</v>
      </c>
      <c r="S77" s="616">
        <v>6.4</v>
      </c>
      <c r="T77" s="617">
        <v>6.4293129957900392</v>
      </c>
    </row>
    <row r="78" spans="1:20" x14ac:dyDescent="0.25">
      <c r="A78" s="622" t="s">
        <v>63</v>
      </c>
      <c r="B78" s="616"/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7"/>
    </row>
    <row r="79" spans="1:20" ht="19.5" x14ac:dyDescent="0.25">
      <c r="A79" s="621" t="s">
        <v>98</v>
      </c>
      <c r="B79" s="616">
        <v>21.494883261212831</v>
      </c>
      <c r="C79" s="616">
        <v>20.641731856369709</v>
      </c>
      <c r="D79" s="616">
        <v>21.59082964695105</v>
      </c>
      <c r="E79" s="616">
        <v>22.871817370387738</v>
      </c>
      <c r="F79" s="616">
        <v>23.362480648300831</v>
      </c>
      <c r="G79" s="616">
        <v>15.1</v>
      </c>
      <c r="H79" s="616">
        <v>14.298433048433049</v>
      </c>
      <c r="I79" s="616">
        <v>11.555367049658189</v>
      </c>
      <c r="J79" s="616">
        <v>11.135630215450238</v>
      </c>
      <c r="K79" s="616">
        <v>10.136054826112542</v>
      </c>
      <c r="L79" s="616">
        <v>9.6999999999999993</v>
      </c>
      <c r="M79" s="616">
        <v>9.1296382659275732</v>
      </c>
      <c r="N79" s="616">
        <v>8.998781954029095</v>
      </c>
      <c r="O79" s="616">
        <v>8.0257444026951177</v>
      </c>
      <c r="P79" s="616">
        <v>7.5834453251419323</v>
      </c>
      <c r="Q79" s="616">
        <v>7.2</v>
      </c>
      <c r="R79" s="616">
        <v>6.6</v>
      </c>
      <c r="S79" s="616">
        <v>6.2</v>
      </c>
      <c r="T79" s="617">
        <v>5.9104248374976001</v>
      </c>
    </row>
    <row r="80" spans="1:20" ht="19.5" x14ac:dyDescent="0.25">
      <c r="A80" s="621" t="s">
        <v>64</v>
      </c>
      <c r="B80" s="616">
        <v>20.956496869935492</v>
      </c>
      <c r="C80" s="616">
        <v>22.52375353522514</v>
      </c>
      <c r="D80" s="616">
        <v>22.983888906542944</v>
      </c>
      <c r="E80" s="616">
        <v>26.870808769671672</v>
      </c>
      <c r="F80" s="616">
        <v>27.187262215458574</v>
      </c>
      <c r="G80" s="616">
        <v>14.3</v>
      </c>
      <c r="H80" s="616">
        <v>13.575765539367859</v>
      </c>
      <c r="I80" s="616">
        <v>12.95943148664287</v>
      </c>
      <c r="J80" s="616">
        <v>10.737317925230498</v>
      </c>
      <c r="K80" s="616">
        <v>10.049845149182897</v>
      </c>
      <c r="L80" s="616">
        <v>9.6999999999999993</v>
      </c>
      <c r="M80" s="616">
        <v>3.2782059369371841</v>
      </c>
      <c r="N80" s="616">
        <v>3.2604700913304625</v>
      </c>
      <c r="O80" s="616">
        <v>9.3107313123079471</v>
      </c>
      <c r="P80" s="616">
        <v>9.1911429536715765</v>
      </c>
      <c r="Q80" s="616">
        <v>8.6999999999999993</v>
      </c>
      <c r="R80" s="616">
        <v>8.8000000000000007</v>
      </c>
      <c r="S80" s="616">
        <v>9</v>
      </c>
      <c r="T80" s="617">
        <v>9.3627495669614369</v>
      </c>
    </row>
    <row r="81" spans="1:20" ht="19.5" x14ac:dyDescent="0.25">
      <c r="A81" s="621" t="s">
        <v>87</v>
      </c>
      <c r="B81" s="616">
        <v>9.8284770681297609</v>
      </c>
      <c r="C81" s="616">
        <v>9.6271240611516546</v>
      </c>
      <c r="D81" s="616">
        <v>9.3282906301603372</v>
      </c>
      <c r="E81" s="616">
        <v>10.254818004571918</v>
      </c>
      <c r="F81" s="616">
        <v>10.181602232267545</v>
      </c>
      <c r="G81" s="616">
        <v>6.6</v>
      </c>
      <c r="H81" s="616">
        <v>6.5390285983165155</v>
      </c>
      <c r="I81" s="616">
        <v>6.4926159351174784</v>
      </c>
      <c r="J81" s="616">
        <v>6.3415475470608165</v>
      </c>
      <c r="K81" s="616">
        <v>6.3685977305022954</v>
      </c>
      <c r="L81" s="616">
        <v>6.3</v>
      </c>
      <c r="M81" s="616">
        <v>17.395547880926461</v>
      </c>
      <c r="N81" s="616">
        <v>17.028202474352856</v>
      </c>
      <c r="O81" s="616">
        <v>5.8899114702936499</v>
      </c>
      <c r="P81" s="616">
        <v>9.7693583711635981</v>
      </c>
      <c r="Q81" s="616">
        <v>8.4</v>
      </c>
      <c r="R81" s="616">
        <v>5.9</v>
      </c>
      <c r="S81" s="616">
        <v>5.7</v>
      </c>
      <c r="T81" s="617">
        <v>5.9113600988604675</v>
      </c>
    </row>
    <row r="82" spans="1:20" x14ac:dyDescent="0.25">
      <c r="A82" s="615" t="s">
        <v>65</v>
      </c>
      <c r="B82" s="616">
        <v>10.686709380647281</v>
      </c>
      <c r="C82" s="616">
        <v>10.476555294760624</v>
      </c>
      <c r="D82" s="616">
        <v>10.007612392584749</v>
      </c>
      <c r="E82" s="616">
        <v>11.397901781275131</v>
      </c>
      <c r="F82" s="616">
        <v>11.431884158709288</v>
      </c>
      <c r="G82" s="616">
        <v>5.659891908695065</v>
      </c>
      <c r="H82" s="616">
        <v>5.3018745293981295</v>
      </c>
      <c r="I82" s="616">
        <v>4.0617244998877515</v>
      </c>
      <c r="J82" s="616">
        <v>3.8259269596451735</v>
      </c>
      <c r="K82" s="616">
        <v>3.6671444103608417</v>
      </c>
      <c r="L82" s="616">
        <v>3.6186618978286051</v>
      </c>
      <c r="M82" s="616">
        <v>3.3319009495917706</v>
      </c>
      <c r="N82" s="616">
        <v>3.209564414725858</v>
      </c>
      <c r="O82" s="616">
        <v>3.1044593847709248</v>
      </c>
      <c r="P82" s="616">
        <v>2.8838103218859419</v>
      </c>
      <c r="Q82" s="616">
        <v>2.7</v>
      </c>
      <c r="R82" s="616">
        <v>2.6</v>
      </c>
      <c r="S82" s="616">
        <v>2.5906602383381676</v>
      </c>
      <c r="T82" s="617">
        <v>2.4306431927333101</v>
      </c>
    </row>
    <row r="83" spans="1:20" ht="18" x14ac:dyDescent="0.25">
      <c r="A83" s="277" t="s">
        <v>108</v>
      </c>
      <c r="B83" s="618">
        <v>9.8023126737048738</v>
      </c>
      <c r="C83" s="618">
        <v>9.1738817421510017</v>
      </c>
      <c r="D83" s="618">
        <v>8.435318099791008</v>
      </c>
      <c r="E83" s="618">
        <v>9.9556876921782127</v>
      </c>
      <c r="F83" s="618">
        <v>9.0476376881658336</v>
      </c>
      <c r="G83" s="618">
        <v>5.7236669566676976</v>
      </c>
      <c r="H83" s="618">
        <v>5.2444700193137042</v>
      </c>
      <c r="I83" s="618">
        <v>5.244643483162287</v>
      </c>
      <c r="J83" s="618">
        <v>5.2661870323768767</v>
      </c>
      <c r="K83" s="618">
        <v>5.4333075168479139</v>
      </c>
      <c r="L83" s="618">
        <v>5.5126947722554673</v>
      </c>
      <c r="M83" s="618">
        <v>5.3567114008771632</v>
      </c>
      <c r="N83" s="618">
        <v>5.4134268336571294</v>
      </c>
      <c r="O83" s="618">
        <v>5.313719370605039</v>
      </c>
      <c r="P83" s="618">
        <v>5.2422202942094414</v>
      </c>
      <c r="Q83" s="618">
        <v>4.9860003374851978</v>
      </c>
      <c r="R83" s="618">
        <v>4.9680210375728544</v>
      </c>
      <c r="S83" s="618">
        <v>4.8284724016253051</v>
      </c>
      <c r="T83" s="619">
        <v>4.5646814274130563</v>
      </c>
    </row>
    <row r="84" spans="1:20" x14ac:dyDescent="0.25">
      <c r="A84" s="615" t="s">
        <v>66</v>
      </c>
      <c r="B84" s="616">
        <v>4.5706463675213671</v>
      </c>
      <c r="C84" s="616">
        <v>5.4570646367521372</v>
      </c>
      <c r="D84" s="616">
        <v>6.6957131410256414</v>
      </c>
      <c r="E84" s="616">
        <v>13.030336137514112</v>
      </c>
      <c r="F84" s="616">
        <v>14.816635711424306</v>
      </c>
      <c r="G84" s="616">
        <v>11.3</v>
      </c>
      <c r="H84" s="616">
        <v>12.170826654453858</v>
      </c>
      <c r="I84" s="616">
        <v>13.375335234770763</v>
      </c>
      <c r="J84" s="616">
        <v>14.04509528471897</v>
      </c>
      <c r="K84" s="616">
        <v>14.783109027884981</v>
      </c>
      <c r="L84" s="616">
        <v>15.2</v>
      </c>
      <c r="M84" s="616">
        <v>14.901249549921985</v>
      </c>
      <c r="N84" s="616">
        <v>14.947924306879859</v>
      </c>
      <c r="O84" s="616">
        <v>17.331004040700389</v>
      </c>
      <c r="P84" s="616">
        <v>17.603051195540562</v>
      </c>
      <c r="Q84" s="616">
        <v>17.3</v>
      </c>
      <c r="R84" s="616">
        <v>16.7</v>
      </c>
      <c r="S84" s="616">
        <v>18.399999999999999</v>
      </c>
      <c r="T84" s="617">
        <v>15.574699614599863</v>
      </c>
    </row>
    <row r="85" spans="1:20" x14ac:dyDescent="0.25">
      <c r="A85" s="615" t="s">
        <v>68</v>
      </c>
      <c r="B85" s="616">
        <v>11.082563132664836</v>
      </c>
      <c r="C85" s="616">
        <v>11.369232416229526</v>
      </c>
      <c r="D85" s="616">
        <v>11.042120163199277</v>
      </c>
      <c r="E85" s="616">
        <v>14.899392718215655</v>
      </c>
      <c r="F85" s="616">
        <v>15.019729661657291</v>
      </c>
      <c r="G85" s="616">
        <v>13.9</v>
      </c>
      <c r="H85" s="616">
        <v>14.758197014072433</v>
      </c>
      <c r="I85" s="616">
        <v>13.130334050450365</v>
      </c>
      <c r="J85" s="616">
        <v>11.326508900919643</v>
      </c>
      <c r="K85" s="616">
        <v>12.724073205068043</v>
      </c>
      <c r="L85" s="616">
        <v>12.2</v>
      </c>
      <c r="M85" s="616">
        <v>12.636899747262003</v>
      </c>
      <c r="N85" s="616">
        <v>13.176529520253194</v>
      </c>
      <c r="O85" s="616">
        <v>11.717024522416267</v>
      </c>
      <c r="P85" s="616">
        <v>11.723855279036407</v>
      </c>
      <c r="Q85" s="616">
        <v>9.1</v>
      </c>
      <c r="R85" s="616">
        <v>14.6</v>
      </c>
      <c r="S85" s="616">
        <v>14.1</v>
      </c>
      <c r="T85" s="617">
        <v>11.01801042828844</v>
      </c>
    </row>
    <row r="86" spans="1:20" x14ac:dyDescent="0.25">
      <c r="A86" s="615" t="s">
        <v>69</v>
      </c>
      <c r="B86" s="616">
        <v>5.0382569332486096</v>
      </c>
      <c r="C86" s="616">
        <v>4.5545968711762761</v>
      </c>
      <c r="D86" s="616">
        <v>3.9580302799556781</v>
      </c>
      <c r="E86" s="616">
        <v>4.0438875477385654</v>
      </c>
      <c r="F86" s="616">
        <v>4.2265394489788095</v>
      </c>
      <c r="G86" s="616">
        <v>3.7</v>
      </c>
      <c r="H86" s="616">
        <v>3.8327740348899764</v>
      </c>
      <c r="I86" s="616">
        <v>3.7203043373703575</v>
      </c>
      <c r="J86" s="616">
        <v>3.7857972482744153</v>
      </c>
      <c r="K86" s="616">
        <v>4.0140525028467549</v>
      </c>
      <c r="L86" s="616">
        <v>4.0999999999999996</v>
      </c>
      <c r="M86" s="616">
        <v>4.0302005971033088</v>
      </c>
      <c r="N86" s="616">
        <v>4.2172271706679174</v>
      </c>
      <c r="O86" s="616">
        <v>3.8254089664191073</v>
      </c>
      <c r="P86" s="616">
        <v>4.5221939845542698</v>
      </c>
      <c r="Q86" s="616">
        <v>4.3</v>
      </c>
      <c r="R86" s="616">
        <v>3.7</v>
      </c>
      <c r="S86" s="616">
        <v>3.5</v>
      </c>
      <c r="T86" s="617">
        <v>3.5964371190999036</v>
      </c>
    </row>
    <row r="87" spans="1:20" x14ac:dyDescent="0.25">
      <c r="A87" s="615" t="s">
        <v>70</v>
      </c>
      <c r="B87" s="616">
        <v>8.9188818369316021</v>
      </c>
      <c r="C87" s="616">
        <v>8.8191881102229779</v>
      </c>
      <c r="D87" s="616">
        <v>8.0725363146294171</v>
      </c>
      <c r="E87" s="616">
        <v>8.818873640195946</v>
      </c>
      <c r="F87" s="616">
        <v>8.5512807544621801</v>
      </c>
      <c r="G87" s="616">
        <v>4.8</v>
      </c>
      <c r="H87" s="616">
        <v>4.5006628322406703</v>
      </c>
      <c r="I87" s="616">
        <v>4.4585217088895428</v>
      </c>
      <c r="J87" s="616">
        <v>4.5472298761402854</v>
      </c>
      <c r="K87" s="616">
        <v>4.7352772349386321</v>
      </c>
      <c r="L87" s="616">
        <v>4.9000000000000004</v>
      </c>
      <c r="M87" s="616">
        <v>4.6824412064727801</v>
      </c>
      <c r="N87" s="616">
        <v>4.7224603083739973</v>
      </c>
      <c r="O87" s="616">
        <v>5.5401702049534984</v>
      </c>
      <c r="P87" s="616">
        <v>5.7809036684520549</v>
      </c>
      <c r="Q87" s="616">
        <v>5.7</v>
      </c>
      <c r="R87" s="616">
        <v>5.3</v>
      </c>
      <c r="S87" s="616">
        <v>4.9000000000000004</v>
      </c>
      <c r="T87" s="617">
        <v>4.4400574707308742</v>
      </c>
    </row>
    <row r="88" spans="1:20" x14ac:dyDescent="0.25">
      <c r="A88" s="615" t="s">
        <v>72</v>
      </c>
      <c r="B88" s="616">
        <v>7.7414830384555575</v>
      </c>
      <c r="C88" s="616">
        <v>6.4281040413692869</v>
      </c>
      <c r="D88" s="616">
        <v>6.4736830265228615</v>
      </c>
      <c r="E88" s="616">
        <v>7.4846323898134699</v>
      </c>
      <c r="F88" s="616">
        <v>7.2865191156355289</v>
      </c>
      <c r="G88" s="616">
        <v>5.0999999999999996</v>
      </c>
      <c r="H88" s="616">
        <v>4.3983688440625013</v>
      </c>
      <c r="I88" s="616">
        <v>4.239468164261865</v>
      </c>
      <c r="J88" s="616">
        <v>4.0093325506354436</v>
      </c>
      <c r="K88" s="616">
        <v>3.8492494912319897</v>
      </c>
      <c r="L88" s="616">
        <v>3.8</v>
      </c>
      <c r="M88" s="616">
        <v>3.4436666127849</v>
      </c>
      <c r="N88" s="616">
        <v>3.0169940724135422</v>
      </c>
      <c r="O88" s="616">
        <v>2.8541941626506988</v>
      </c>
      <c r="P88" s="616">
        <v>2.7892695941637164</v>
      </c>
      <c r="Q88" s="616">
        <v>2.7</v>
      </c>
      <c r="R88" s="616">
        <v>3.4</v>
      </c>
      <c r="S88" s="616">
        <v>3.3</v>
      </c>
      <c r="T88" s="617">
        <v>3.2845081630876738</v>
      </c>
    </row>
    <row r="89" spans="1:20" x14ac:dyDescent="0.25">
      <c r="A89" s="615" t="s">
        <v>73</v>
      </c>
      <c r="B89" s="616">
        <v>10.928390817429154</v>
      </c>
      <c r="C89" s="616">
        <v>10.615166350371371</v>
      </c>
      <c r="D89" s="616">
        <v>9.0844849841924606</v>
      </c>
      <c r="E89" s="616">
        <v>11.521472240820147</v>
      </c>
      <c r="F89" s="616">
        <v>10.392352838471172</v>
      </c>
      <c r="G89" s="616">
        <v>5.9</v>
      </c>
      <c r="H89" s="616">
        <v>4.3076371315536228</v>
      </c>
      <c r="I89" s="616">
        <v>4.7495397819308725</v>
      </c>
      <c r="J89" s="616">
        <v>4.5478141176706997</v>
      </c>
      <c r="K89" s="616">
        <v>5.0784007936153284</v>
      </c>
      <c r="L89" s="616">
        <v>5.3</v>
      </c>
      <c r="M89" s="616">
        <v>5.6975623237710442</v>
      </c>
      <c r="N89" s="616">
        <v>5.8978231234323779</v>
      </c>
      <c r="O89" s="616">
        <v>6.1588421284674126</v>
      </c>
      <c r="P89" s="616">
        <v>5.8462773535305015</v>
      </c>
      <c r="Q89" s="616">
        <v>5.9</v>
      </c>
      <c r="R89" s="616">
        <v>6</v>
      </c>
      <c r="S89" s="616">
        <v>6</v>
      </c>
      <c r="T89" s="617">
        <v>5.9083516211144635</v>
      </c>
    </row>
    <row r="90" spans="1:20" x14ac:dyDescent="0.25">
      <c r="A90" s="615" t="s">
        <v>74</v>
      </c>
      <c r="B90" s="616">
        <v>12.951292282911114</v>
      </c>
      <c r="C90" s="616">
        <v>12.096390393908333</v>
      </c>
      <c r="D90" s="616">
        <v>11.339233416312783</v>
      </c>
      <c r="E90" s="616">
        <v>13.924858329557827</v>
      </c>
      <c r="F90" s="616">
        <v>12.310206676360428</v>
      </c>
      <c r="G90" s="616">
        <v>6.7</v>
      </c>
      <c r="H90" s="616">
        <v>6.4872428306643153</v>
      </c>
      <c r="I90" s="616">
        <v>6.2582496171616357</v>
      </c>
      <c r="J90" s="616">
        <v>6.611854752481082</v>
      </c>
      <c r="K90" s="616">
        <v>6.8682583838467037</v>
      </c>
      <c r="L90" s="616">
        <v>6.9</v>
      </c>
      <c r="M90" s="616">
        <v>6.7765272291899672</v>
      </c>
      <c r="N90" s="616">
        <v>7.0409974096786305</v>
      </c>
      <c r="O90" s="616">
        <v>6.6611500736854889</v>
      </c>
      <c r="P90" s="616">
        <v>6.3413024839169871</v>
      </c>
      <c r="Q90" s="616">
        <v>6.1</v>
      </c>
      <c r="R90" s="616">
        <v>5.7</v>
      </c>
      <c r="S90" s="616">
        <v>5.2</v>
      </c>
      <c r="T90" s="617">
        <v>4.5503735029519516</v>
      </c>
    </row>
    <row r="91" spans="1:20" x14ac:dyDescent="0.25">
      <c r="A91" s="615" t="s">
        <v>75</v>
      </c>
      <c r="B91" s="616">
        <v>7.9583392685445675</v>
      </c>
      <c r="C91" s="616">
        <v>7.3903395534347061</v>
      </c>
      <c r="D91" s="616">
        <v>6.5756205263345313</v>
      </c>
      <c r="E91" s="616">
        <v>7.74081468613063</v>
      </c>
      <c r="F91" s="616">
        <v>7.3995903233334204</v>
      </c>
      <c r="G91" s="616">
        <v>5.3</v>
      </c>
      <c r="H91" s="616">
        <v>5.1425158308741272</v>
      </c>
      <c r="I91" s="616">
        <v>5.206883962436363</v>
      </c>
      <c r="J91" s="616">
        <v>5.1116564914913898</v>
      </c>
      <c r="K91" s="616">
        <v>4.9757383528401773</v>
      </c>
      <c r="L91" s="616">
        <v>5.0999999999999996</v>
      </c>
      <c r="M91" s="616">
        <v>4.6261878795837923</v>
      </c>
      <c r="N91" s="616">
        <v>4.3803803117940046</v>
      </c>
      <c r="O91" s="616">
        <v>3.8571708624296028</v>
      </c>
      <c r="P91" s="616">
        <v>3.7095721254408449</v>
      </c>
      <c r="Q91" s="616">
        <v>3.4</v>
      </c>
      <c r="R91" s="616">
        <v>3.1</v>
      </c>
      <c r="S91" s="616">
        <v>3.2</v>
      </c>
      <c r="T91" s="617">
        <v>3.1870288212466047</v>
      </c>
    </row>
    <row r="92" spans="1:20" x14ac:dyDescent="0.25">
      <c r="A92" s="615" t="s">
        <v>76</v>
      </c>
      <c r="B92" s="616">
        <v>10.233989737317646</v>
      </c>
      <c r="C92" s="616">
        <v>9.6660788061552907</v>
      </c>
      <c r="D92" s="616">
        <v>8.5854684939129626</v>
      </c>
      <c r="E92" s="616">
        <v>9.9504531845678557</v>
      </c>
      <c r="F92" s="616">
        <v>7.410539524923446</v>
      </c>
      <c r="G92" s="616">
        <v>5</v>
      </c>
      <c r="H92" s="616">
        <v>5.331436731228326</v>
      </c>
      <c r="I92" s="616">
        <v>5.5765285584053945</v>
      </c>
      <c r="J92" s="616">
        <v>5.8433752439869577</v>
      </c>
      <c r="K92" s="616">
        <v>6.0518041083532079</v>
      </c>
      <c r="L92" s="616">
        <v>6.3</v>
      </c>
      <c r="M92" s="616">
        <v>6.3124937407428892</v>
      </c>
      <c r="N92" s="616">
        <v>6.9202346628434688</v>
      </c>
      <c r="O92" s="616">
        <v>6.2530637416389503</v>
      </c>
      <c r="P92" s="616">
        <v>6.2741475550682848</v>
      </c>
      <c r="Q92" s="616">
        <v>5.5</v>
      </c>
      <c r="R92" s="616">
        <v>5.4</v>
      </c>
      <c r="S92" s="616">
        <v>5.4</v>
      </c>
      <c r="T92" s="617">
        <v>5.3716285664588153</v>
      </c>
    </row>
    <row r="93" spans="1:20" x14ac:dyDescent="0.25">
      <c r="A93" s="615" t="s">
        <v>77</v>
      </c>
      <c r="B93" s="616">
        <v>12.62538913870633</v>
      </c>
      <c r="C93" s="616">
        <v>11.64397345995409</v>
      </c>
      <c r="D93" s="616">
        <v>11.160655325304237</v>
      </c>
      <c r="E93" s="616">
        <v>12.024884356016274</v>
      </c>
      <c r="F93" s="616">
        <v>10.397857103048542</v>
      </c>
      <c r="G93" s="616">
        <v>7.4100754232140078</v>
      </c>
      <c r="H93" s="618">
        <v>5.6394183559543185</v>
      </c>
      <c r="I93" s="618">
        <v>5.3119965632048114</v>
      </c>
      <c r="J93" s="618">
        <v>5.5737836967028249</v>
      </c>
      <c r="K93" s="618">
        <v>5.7662825510556264</v>
      </c>
      <c r="L93" s="616">
        <v>5.3352561409892472</v>
      </c>
      <c r="M93" s="618">
        <v>5.0799145111899788</v>
      </c>
      <c r="N93" s="618">
        <v>5.2145253082903702</v>
      </c>
      <c r="O93" s="618">
        <v>5.18750578120512</v>
      </c>
      <c r="P93" s="618">
        <v>5.1283549246130846</v>
      </c>
      <c r="Q93" s="616">
        <v>4.9000000000000004</v>
      </c>
      <c r="R93" s="616">
        <v>4.7</v>
      </c>
      <c r="S93" s="616">
        <v>4.5193201789617685</v>
      </c>
      <c r="T93" s="617">
        <v>4.5448791910694375</v>
      </c>
    </row>
    <row r="94" spans="1:20" ht="18" x14ac:dyDescent="0.25">
      <c r="A94" s="277" t="s">
        <v>217</v>
      </c>
      <c r="B94" s="618">
        <v>8.2871532551785414</v>
      </c>
      <c r="C94" s="618">
        <v>7.8122856810466841</v>
      </c>
      <c r="D94" s="618">
        <v>7.736949547105465</v>
      </c>
      <c r="E94" s="618">
        <v>10.504353698834993</v>
      </c>
      <c r="F94" s="618">
        <v>10.265277396782855</v>
      </c>
      <c r="G94" s="618">
        <v>6.1111457505822395</v>
      </c>
      <c r="H94" s="618">
        <v>5.891354420334836</v>
      </c>
      <c r="I94" s="618">
        <v>5.7753522551463901</v>
      </c>
      <c r="J94" s="618">
        <v>5.8634425111717272</v>
      </c>
      <c r="K94" s="618">
        <v>6.0089820339712006</v>
      </c>
      <c r="L94" s="618">
        <v>6.1140839887499077</v>
      </c>
      <c r="M94" s="618">
        <v>5.7323132304205915</v>
      </c>
      <c r="N94" s="618">
        <v>5.6645354637841736</v>
      </c>
      <c r="O94" s="618">
        <v>5.6300355465087719</v>
      </c>
      <c r="P94" s="618">
        <v>5.7854575171590872</v>
      </c>
      <c r="Q94" s="618">
        <v>5.6664782384173034</v>
      </c>
      <c r="R94" s="618">
        <v>5.4737988639155306</v>
      </c>
      <c r="S94" s="618">
        <v>5.2507871370771646</v>
      </c>
      <c r="T94" s="619">
        <v>5.246243551241621</v>
      </c>
    </row>
    <row r="95" spans="1:20" x14ac:dyDescent="0.25">
      <c r="A95" s="615" t="s">
        <v>67</v>
      </c>
      <c r="B95" s="616">
        <v>7.75176734005887</v>
      </c>
      <c r="C95" s="616">
        <v>8.0134091423683618</v>
      </c>
      <c r="D95" s="616">
        <v>7.912148733301466</v>
      </c>
      <c r="E95" s="616">
        <v>9.2807433364708913</v>
      </c>
      <c r="F95" s="616">
        <v>9.5521609453497991</v>
      </c>
      <c r="G95" s="616">
        <v>8.1</v>
      </c>
      <c r="H95" s="616">
        <v>8.6167110434892855</v>
      </c>
      <c r="I95" s="616">
        <v>9.2919470426213699</v>
      </c>
      <c r="J95" s="616">
        <v>10.542347202368312</v>
      </c>
      <c r="K95" s="616">
        <v>11.595175748287796</v>
      </c>
      <c r="L95" s="616">
        <v>11.5</v>
      </c>
      <c r="M95" s="616">
        <v>10.209703647969709</v>
      </c>
      <c r="N95" s="616">
        <v>10.179667969224047</v>
      </c>
      <c r="O95" s="616">
        <v>9.7100191742918867</v>
      </c>
      <c r="P95" s="616">
        <v>9.9967233805004732</v>
      </c>
      <c r="Q95" s="616">
        <v>9.4</v>
      </c>
      <c r="R95" s="616">
        <v>9.1999999999999993</v>
      </c>
      <c r="S95" s="616">
        <v>8.6999999999999993</v>
      </c>
      <c r="T95" s="617">
        <v>9.703647969709472</v>
      </c>
    </row>
    <row r="96" spans="1:20" x14ac:dyDescent="0.25">
      <c r="A96" s="615" t="s">
        <v>78</v>
      </c>
      <c r="B96" s="616">
        <v>7.2060526609722118</v>
      </c>
      <c r="C96" s="616">
        <v>7.0482108320057373</v>
      </c>
      <c r="D96" s="616">
        <v>7.2868841376310209</v>
      </c>
      <c r="E96" s="616">
        <v>9.7544404937226918</v>
      </c>
      <c r="F96" s="616">
        <v>9.3134423081617204</v>
      </c>
      <c r="G96" s="616">
        <v>7.3</v>
      </c>
      <c r="H96" s="616">
        <v>7.1091536160939244</v>
      </c>
      <c r="I96" s="616">
        <v>6.7220632618664995</v>
      </c>
      <c r="J96" s="616">
        <v>6.7860829119795145</v>
      </c>
      <c r="K96" s="616">
        <v>7.1483952014708336</v>
      </c>
      <c r="L96" s="616">
        <v>7.7</v>
      </c>
      <c r="M96" s="616">
        <v>7.1704242306924533</v>
      </c>
      <c r="N96" s="616">
        <v>7.5908439244817343</v>
      </c>
      <c r="O96" s="616">
        <v>8.3043475630780765</v>
      </c>
      <c r="P96" s="616">
        <v>8.6545964878320252</v>
      </c>
      <c r="Q96" s="616">
        <v>8.6999999999999993</v>
      </c>
      <c r="R96" s="616">
        <v>8.6999999999999993</v>
      </c>
      <c r="S96" s="616">
        <v>8.9</v>
      </c>
      <c r="T96" s="617">
        <v>8.7178106720060971</v>
      </c>
    </row>
    <row r="97" spans="1:20" x14ac:dyDescent="0.25">
      <c r="A97" s="615" t="s">
        <v>71</v>
      </c>
      <c r="B97" s="616">
        <v>5.2949843595309254</v>
      </c>
      <c r="C97" s="616">
        <v>4.9926329439871342</v>
      </c>
      <c r="D97" s="616">
        <v>4.5880258613877958</v>
      </c>
      <c r="E97" s="616">
        <v>6.1989716865984077</v>
      </c>
      <c r="F97" s="616">
        <v>6.2833996319321033</v>
      </c>
      <c r="G97" s="616">
        <v>4.7</v>
      </c>
      <c r="H97" s="616">
        <v>4.7586609318769293</v>
      </c>
      <c r="I97" s="616">
        <v>5.5582323788546253</v>
      </c>
      <c r="J97" s="616">
        <v>5.6837195018637754</v>
      </c>
      <c r="K97" s="616">
        <v>5.8058323478408429</v>
      </c>
      <c r="L97" s="616">
        <v>6.4</v>
      </c>
      <c r="M97" s="616">
        <v>6.7596604949324925</v>
      </c>
      <c r="N97" s="616">
        <v>6.2529097876302693</v>
      </c>
      <c r="O97" s="616">
        <v>6.845611144934284</v>
      </c>
      <c r="P97" s="616">
        <v>7.4475215004527753</v>
      </c>
      <c r="Q97" s="616">
        <v>7.4</v>
      </c>
      <c r="R97" s="616">
        <v>6.2</v>
      </c>
      <c r="S97" s="616">
        <v>5.8</v>
      </c>
      <c r="T97" s="617">
        <v>4.8830713032267301</v>
      </c>
    </row>
    <row r="98" spans="1:20" x14ac:dyDescent="0.25">
      <c r="A98" s="615" t="s">
        <v>79</v>
      </c>
      <c r="B98" s="616">
        <v>5.4214965780235875</v>
      </c>
      <c r="C98" s="616">
        <v>4.5521125337778114</v>
      </c>
      <c r="D98" s="616">
        <v>5.5023107811197818</v>
      </c>
      <c r="E98" s="616">
        <v>8.2299537046315407</v>
      </c>
      <c r="F98" s="616">
        <v>8.6758722969316793</v>
      </c>
      <c r="G98" s="616">
        <v>6.5</v>
      </c>
      <c r="H98" s="616">
        <v>6.130034686952138</v>
      </c>
      <c r="I98" s="616">
        <v>5.6080978999848918</v>
      </c>
      <c r="J98" s="616">
        <v>5.4751473032180087</v>
      </c>
      <c r="K98" s="616">
        <v>5.8141832330232841</v>
      </c>
      <c r="L98" s="616">
        <v>5.7</v>
      </c>
      <c r="M98" s="616">
        <v>4.7719600874388455</v>
      </c>
      <c r="N98" s="616">
        <v>4.8507740122235941</v>
      </c>
      <c r="O98" s="616">
        <v>4.858209288146683</v>
      </c>
      <c r="P98" s="616">
        <v>4.8039317739081291</v>
      </c>
      <c r="Q98" s="616">
        <v>4.8</v>
      </c>
      <c r="R98" s="616">
        <v>4.9000000000000004</v>
      </c>
      <c r="S98" s="616">
        <v>4.8</v>
      </c>
      <c r="T98" s="617">
        <v>4.6373815932309252</v>
      </c>
    </row>
    <row r="99" spans="1:20" x14ac:dyDescent="0.25">
      <c r="A99" s="615" t="s">
        <v>80</v>
      </c>
      <c r="B99" s="616">
        <v>6.9550170767904707</v>
      </c>
      <c r="C99" s="616">
        <v>6.7624090263961172</v>
      </c>
      <c r="D99" s="616">
        <v>6.7742040012183828</v>
      </c>
      <c r="E99" s="616">
        <v>8.8362670539097916</v>
      </c>
      <c r="F99" s="616">
        <v>8.6227239334403052</v>
      </c>
      <c r="G99" s="616">
        <v>5.6</v>
      </c>
      <c r="H99" s="616">
        <v>5.1142729924969927</v>
      </c>
      <c r="I99" s="616">
        <v>4.3620755049601216</v>
      </c>
      <c r="J99" s="616">
        <v>4.1928651178195766</v>
      </c>
      <c r="K99" s="616">
        <v>4.1964313242384961</v>
      </c>
      <c r="L99" s="616">
        <v>4.4000000000000004</v>
      </c>
      <c r="M99" s="616">
        <v>4.1719141964879949</v>
      </c>
      <c r="N99" s="616">
        <v>4.0292069830543182</v>
      </c>
      <c r="O99" s="616">
        <v>3.8681974095121077</v>
      </c>
      <c r="P99" s="616">
        <v>3.9735319715353503</v>
      </c>
      <c r="Q99" s="616">
        <v>4.2</v>
      </c>
      <c r="R99" s="616">
        <v>4</v>
      </c>
      <c r="S99" s="616">
        <v>3.6</v>
      </c>
      <c r="T99" s="617">
        <v>3.6516408129831568</v>
      </c>
    </row>
    <row r="100" spans="1:20" x14ac:dyDescent="0.25">
      <c r="A100" s="615" t="s">
        <v>81</v>
      </c>
      <c r="B100" s="616">
        <v>14.918878223226049</v>
      </c>
      <c r="C100" s="616">
        <v>14.646903820816865</v>
      </c>
      <c r="D100" s="616">
        <v>14.015433841520796</v>
      </c>
      <c r="E100" s="616">
        <v>18.098869130948479</v>
      </c>
      <c r="F100" s="616">
        <v>17.313764036577012</v>
      </c>
      <c r="G100" s="616">
        <v>4</v>
      </c>
      <c r="H100" s="616">
        <v>3.6699746205639103</v>
      </c>
      <c r="I100" s="616">
        <v>3.5084700541727729</v>
      </c>
      <c r="J100" s="616">
        <v>3.3719747735067687</v>
      </c>
      <c r="K100" s="616">
        <v>3.1098732864052394</v>
      </c>
      <c r="L100" s="616">
        <v>3</v>
      </c>
      <c r="M100" s="616">
        <v>2.7550032430603206</v>
      </c>
      <c r="N100" s="616">
        <v>2.8031321382577716</v>
      </c>
      <c r="O100" s="616">
        <v>2.6299809176450681</v>
      </c>
      <c r="P100" s="616">
        <v>2.6497212848158975</v>
      </c>
      <c r="Q100" s="616">
        <v>2.5</v>
      </c>
      <c r="R100" s="616">
        <v>2.6</v>
      </c>
      <c r="S100" s="616">
        <v>2.6</v>
      </c>
      <c r="T100" s="617">
        <v>3.2676887790112894</v>
      </c>
    </row>
    <row r="101" spans="1:20" x14ac:dyDescent="0.25">
      <c r="A101" s="615" t="s">
        <v>82</v>
      </c>
      <c r="B101" s="616">
        <v>8.5340116604670087</v>
      </c>
      <c r="C101" s="616">
        <v>5.8832892184893275</v>
      </c>
      <c r="D101" s="616">
        <v>5.945777059888111</v>
      </c>
      <c r="E101" s="616">
        <v>8.1132679514008181</v>
      </c>
      <c r="F101" s="616">
        <v>7.2278008557953592</v>
      </c>
      <c r="G101" s="616">
        <v>5</v>
      </c>
      <c r="H101" s="616">
        <v>5.2598162176363514</v>
      </c>
      <c r="I101" s="616">
        <v>5.2789151587196761</v>
      </c>
      <c r="J101" s="616">
        <v>5.6660439899113779</v>
      </c>
      <c r="K101" s="616">
        <v>6.1304596737717416</v>
      </c>
      <c r="L101" s="616">
        <v>6.4</v>
      </c>
      <c r="M101" s="616">
        <v>6.0640985726602166</v>
      </c>
      <c r="N101" s="616">
        <v>5.9392662132388159</v>
      </c>
      <c r="O101" s="616">
        <v>5.7937781396685502</v>
      </c>
      <c r="P101" s="616">
        <v>5.8270068972123763</v>
      </c>
      <c r="Q101" s="616">
        <v>5.4</v>
      </c>
      <c r="R101" s="616">
        <v>5.3</v>
      </c>
      <c r="S101" s="616">
        <v>4.9000000000000004</v>
      </c>
      <c r="T101" s="617">
        <v>4.4086478589903253</v>
      </c>
    </row>
    <row r="102" spans="1:20" x14ac:dyDescent="0.25">
      <c r="A102" s="615" t="s">
        <v>83</v>
      </c>
      <c r="B102" s="616">
        <v>4.6570137159811571</v>
      </c>
      <c r="C102" s="616">
        <v>4.1494963866501253</v>
      </c>
      <c r="D102" s="616">
        <v>4.1486288356598156</v>
      </c>
      <c r="E102" s="616">
        <v>8.0409745714394312</v>
      </c>
      <c r="F102" s="616">
        <v>8.1930137975597699</v>
      </c>
      <c r="G102" s="616">
        <v>5.7</v>
      </c>
      <c r="H102" s="616">
        <v>5.0786383483827207</v>
      </c>
      <c r="I102" s="616">
        <v>4.6735010337698144</v>
      </c>
      <c r="J102" s="616">
        <v>4.8443602113484951</v>
      </c>
      <c r="K102" s="616">
        <v>4.4052348679598037</v>
      </c>
      <c r="L102" s="616">
        <v>4.2</v>
      </c>
      <c r="M102" s="616">
        <v>3.5545363336677656</v>
      </c>
      <c r="N102" s="616">
        <v>3.10878601117959</v>
      </c>
      <c r="O102" s="616">
        <v>2.5225741722803496</v>
      </c>
      <c r="P102" s="616">
        <v>2.4767091873297979</v>
      </c>
      <c r="Q102" s="616">
        <v>2.2000000000000002</v>
      </c>
      <c r="R102" s="616">
        <v>1.9</v>
      </c>
      <c r="S102" s="616">
        <v>1.8</v>
      </c>
      <c r="T102" s="617">
        <v>1.618174000286656</v>
      </c>
    </row>
    <row r="103" spans="1:20" x14ac:dyDescent="0.25">
      <c r="A103" s="615" t="s">
        <v>84</v>
      </c>
      <c r="B103" s="616">
        <v>10.141351060972333</v>
      </c>
      <c r="C103" s="616">
        <v>10.28824200913242</v>
      </c>
      <c r="D103" s="616">
        <v>10.40869258662369</v>
      </c>
      <c r="E103" s="616">
        <v>15.905166646490262</v>
      </c>
      <c r="F103" s="616">
        <v>16.216732824038381</v>
      </c>
      <c r="G103" s="616">
        <v>12.4</v>
      </c>
      <c r="H103" s="616">
        <v>11.379059621909841</v>
      </c>
      <c r="I103" s="616">
        <v>11.245401730217926</v>
      </c>
      <c r="J103" s="616">
        <v>11.040921429839917</v>
      </c>
      <c r="K103" s="616">
        <v>11.015450055726541</v>
      </c>
      <c r="L103" s="616">
        <v>10.199999999999999</v>
      </c>
      <c r="M103" s="616">
        <v>9.3537988020458762</v>
      </c>
      <c r="N103" s="616">
        <v>9.3563133992828362</v>
      </c>
      <c r="O103" s="616">
        <v>8.8061195238358678</v>
      </c>
      <c r="P103" s="616">
        <v>8.52096419716454</v>
      </c>
      <c r="Q103" s="616">
        <v>8.3000000000000007</v>
      </c>
      <c r="R103" s="616">
        <v>8.1</v>
      </c>
      <c r="S103" s="616">
        <v>8</v>
      </c>
      <c r="T103" s="617">
        <v>7.6428668420179147</v>
      </c>
    </row>
    <row r="104" spans="1:20" ht="19.5" x14ac:dyDescent="0.25">
      <c r="A104" s="615" t="s">
        <v>85</v>
      </c>
      <c r="B104" s="616">
        <v>6.1849580919165215</v>
      </c>
      <c r="C104" s="616">
        <v>4.564887213815604</v>
      </c>
      <c r="D104" s="616">
        <v>4.3567531079484727</v>
      </c>
      <c r="E104" s="616">
        <v>7.4640695915279869</v>
      </c>
      <c r="F104" s="616">
        <v>6.4863842662632374</v>
      </c>
      <c r="G104" s="616">
        <v>5</v>
      </c>
      <c r="H104" s="616">
        <v>4.7195745062300176</v>
      </c>
      <c r="I104" s="616">
        <v>4.728598756575801</v>
      </c>
      <c r="J104" s="616">
        <v>3.9499641319942609</v>
      </c>
      <c r="K104" s="616">
        <v>3.3672248803827749</v>
      </c>
      <c r="L104" s="616">
        <v>2.9</v>
      </c>
      <c r="M104" s="616">
        <v>2.6737182312325545</v>
      </c>
      <c r="N104" s="616">
        <v>2.6590274717202882</v>
      </c>
      <c r="O104" s="616">
        <v>2.6707800793301013</v>
      </c>
      <c r="P104" s="616">
        <v>3.1056265608931981</v>
      </c>
      <c r="Q104" s="616">
        <v>2.9</v>
      </c>
      <c r="R104" s="616">
        <v>4.0999999999999996</v>
      </c>
      <c r="S104" s="616">
        <v>4.3</v>
      </c>
      <c r="T104" s="617">
        <v>4.389598942265315</v>
      </c>
    </row>
    <row r="105" spans="1:20" ht="20.25" thickBot="1" x14ac:dyDescent="0.3">
      <c r="A105" s="623" t="s">
        <v>86</v>
      </c>
      <c r="B105" s="624">
        <v>4.6131738551594426</v>
      </c>
      <c r="C105" s="624">
        <v>4.0510555567295707</v>
      </c>
      <c r="D105" s="624">
        <v>4.3215485725153737</v>
      </c>
      <c r="E105" s="624">
        <v>15.137935863324465</v>
      </c>
      <c r="F105" s="624">
        <v>18.162722307800028</v>
      </c>
      <c r="G105" s="624">
        <v>14.2</v>
      </c>
      <c r="H105" s="624">
        <v>13.346819953619185</v>
      </c>
      <c r="I105" s="624">
        <v>13.808650844770352</v>
      </c>
      <c r="J105" s="624">
        <v>12.877173859188426</v>
      </c>
      <c r="K105" s="624">
        <v>11.46865101312283</v>
      </c>
      <c r="L105" s="624">
        <v>11.8</v>
      </c>
      <c r="M105" s="624">
        <v>10.721193699917105</v>
      </c>
      <c r="N105" s="624">
        <v>10.781062908722483</v>
      </c>
      <c r="O105" s="624">
        <v>10.417242332135949</v>
      </c>
      <c r="P105" s="624">
        <v>9.6849958552086211</v>
      </c>
      <c r="Q105" s="624">
        <v>9.1</v>
      </c>
      <c r="R105" s="624">
        <v>8.3000000000000007</v>
      </c>
      <c r="S105" s="624">
        <v>7.7</v>
      </c>
      <c r="T105" s="625">
        <v>6.1619231831997787</v>
      </c>
    </row>
  </sheetData>
  <mergeCells count="3">
    <mergeCell ref="A3:N3"/>
    <mergeCell ref="A1:T1"/>
    <mergeCell ref="A2:T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9">
    <tabColor rgb="FFC7E6A4"/>
  </sheetPr>
  <dimension ref="A1:T106"/>
  <sheetViews>
    <sheetView workbookViewId="0">
      <pane ySplit="7" topLeftCell="A9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" style="604" customWidth="1"/>
    <col min="2" max="16384" width="9.140625" style="604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796"/>
      <c r="C3" s="796"/>
      <c r="D3" s="796"/>
      <c r="E3" s="796"/>
      <c r="F3" s="796"/>
      <c r="G3" s="796"/>
      <c r="H3" s="796"/>
      <c r="I3" s="796"/>
      <c r="J3" s="796"/>
      <c r="K3" s="796"/>
      <c r="L3" s="796"/>
      <c r="M3" s="796"/>
      <c r="N3" s="796"/>
      <c r="O3" s="605"/>
      <c r="P3" s="605"/>
      <c r="Q3" s="605"/>
      <c r="R3" s="605"/>
    </row>
    <row r="4" spans="1:20" x14ac:dyDescent="0.25">
      <c r="A4" s="102" t="s">
        <v>559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</row>
    <row r="5" spans="1:20" x14ac:dyDescent="0.25">
      <c r="A5" s="102" t="s">
        <v>486</v>
      </c>
      <c r="B5" s="278"/>
      <c r="C5" s="278"/>
      <c r="D5" s="278"/>
      <c r="E5" s="278"/>
      <c r="F5" s="278"/>
      <c r="G5" s="629"/>
      <c r="H5" s="629"/>
      <c r="I5" s="629"/>
      <c r="J5" s="627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 ht="15.75" thickBot="1" x14ac:dyDescent="0.3">
      <c r="A6" s="300" t="s">
        <v>250</v>
      </c>
      <c r="B6" s="278"/>
      <c r="C6" s="278"/>
      <c r="D6" s="278"/>
      <c r="E6" s="278"/>
      <c r="F6" s="278"/>
      <c r="G6" s="629"/>
      <c r="H6" s="629"/>
      <c r="I6" s="629"/>
      <c r="J6" s="627"/>
      <c r="K6" s="278"/>
      <c r="L6" s="278"/>
      <c r="M6" s="278"/>
      <c r="N6" s="278"/>
      <c r="O6" s="278"/>
      <c r="P6" s="278"/>
      <c r="Q6" s="278"/>
      <c r="R6" s="278"/>
      <c r="S6" s="278"/>
      <c r="T6" s="278"/>
    </row>
    <row r="7" spans="1:20" ht="15.75" thickBot="1" x14ac:dyDescent="0.3">
      <c r="A7" s="610"/>
      <c r="B7" s="64">
        <v>2000</v>
      </c>
      <c r="C7" s="64">
        <v>2001</v>
      </c>
      <c r="D7" s="64">
        <v>2002</v>
      </c>
      <c r="E7" s="64">
        <v>2003</v>
      </c>
      <c r="F7" s="64">
        <v>2004</v>
      </c>
      <c r="G7" s="64">
        <v>2005</v>
      </c>
      <c r="H7" s="64">
        <v>2006</v>
      </c>
      <c r="I7" s="64">
        <v>2007</v>
      </c>
      <c r="J7" s="64">
        <v>2008</v>
      </c>
      <c r="K7" s="64">
        <v>2009</v>
      </c>
      <c r="L7" s="64">
        <v>2010</v>
      </c>
      <c r="M7" s="64">
        <v>2011</v>
      </c>
      <c r="N7" s="64">
        <v>2012</v>
      </c>
      <c r="O7" s="64">
        <v>2013</v>
      </c>
      <c r="P7" s="64">
        <v>2014</v>
      </c>
      <c r="Q7" s="64">
        <v>2015</v>
      </c>
      <c r="R7" s="64">
        <v>2016</v>
      </c>
      <c r="S7" s="64">
        <v>2017</v>
      </c>
      <c r="T7" s="64">
        <v>2018</v>
      </c>
    </row>
    <row r="8" spans="1:20" x14ac:dyDescent="0.25">
      <c r="A8" s="611" t="s">
        <v>0</v>
      </c>
      <c r="B8" s="630">
        <v>252.56800000000001</v>
      </c>
      <c r="C8" s="630">
        <v>241.70699999999999</v>
      </c>
      <c r="D8" s="630">
        <v>229.25800000000001</v>
      </c>
      <c r="E8" s="630">
        <v>226.69300000000001</v>
      </c>
      <c r="F8" s="630">
        <v>228.00200000000001</v>
      </c>
      <c r="G8" s="630">
        <v>151.19999999999999</v>
      </c>
      <c r="H8" s="630">
        <v>138.994</v>
      </c>
      <c r="I8" s="630">
        <v>140.208</v>
      </c>
      <c r="J8" s="630">
        <v>144.23699999999999</v>
      </c>
      <c r="K8" s="630">
        <v>146.56700000000001</v>
      </c>
      <c r="L8" s="630">
        <v>243.9</v>
      </c>
      <c r="M8" s="630">
        <v>180.774</v>
      </c>
      <c r="N8" s="630">
        <v>186.309</v>
      </c>
      <c r="O8" s="630">
        <v>153.232</v>
      </c>
      <c r="P8" s="630">
        <v>137.88900000000001</v>
      </c>
      <c r="Q8" s="630">
        <v>134.9</v>
      </c>
      <c r="R8" s="630">
        <v>128.6</v>
      </c>
      <c r="S8" s="630">
        <v>122.6</v>
      </c>
      <c r="T8" s="631">
        <v>99.247</v>
      </c>
    </row>
    <row r="9" spans="1:20" ht="18" x14ac:dyDescent="0.25">
      <c r="A9" s="277" t="s">
        <v>117</v>
      </c>
      <c r="B9" s="630">
        <v>82.063999999999993</v>
      </c>
      <c r="C9" s="630">
        <v>80.754000000000005</v>
      </c>
      <c r="D9" s="630">
        <v>81.456000000000003</v>
      </c>
      <c r="E9" s="630">
        <v>84.182000000000002</v>
      </c>
      <c r="F9" s="630">
        <v>81.210999999999999</v>
      </c>
      <c r="G9" s="630">
        <v>34.700000000000003</v>
      </c>
      <c r="H9" s="630">
        <v>31.06</v>
      </c>
      <c r="I9" s="630">
        <v>30.204999999999998</v>
      </c>
      <c r="J9" s="630">
        <v>32.857999999999997</v>
      </c>
      <c r="K9" s="630">
        <v>29.033999999999999</v>
      </c>
      <c r="L9" s="630">
        <v>44.1</v>
      </c>
      <c r="M9" s="630">
        <v>31.498999999999999</v>
      </c>
      <c r="N9" s="630">
        <v>34.267000000000003</v>
      </c>
      <c r="O9" s="630">
        <v>27.311</v>
      </c>
      <c r="P9" s="630">
        <v>23.683</v>
      </c>
      <c r="Q9" s="630">
        <v>22.3</v>
      </c>
      <c r="R9" s="630">
        <v>20</v>
      </c>
      <c r="S9" s="630">
        <v>20</v>
      </c>
      <c r="T9" s="632">
        <v>16.757000000000001</v>
      </c>
    </row>
    <row r="10" spans="1:20" x14ac:dyDescent="0.25">
      <c r="A10" s="615" t="s">
        <v>1</v>
      </c>
      <c r="B10" s="633">
        <v>3.492</v>
      </c>
      <c r="C10" s="633">
        <v>2.2469999999999999</v>
      </c>
      <c r="D10" s="633">
        <v>2.1539999999999999</v>
      </c>
      <c r="E10" s="633">
        <v>1.673</v>
      </c>
      <c r="F10" s="633">
        <v>2.0270000000000001</v>
      </c>
      <c r="G10" s="633">
        <v>0.9</v>
      </c>
      <c r="H10" s="633">
        <v>0.83</v>
      </c>
      <c r="I10" s="633">
        <v>1.014</v>
      </c>
      <c r="J10" s="633">
        <v>1.1930000000000001</v>
      </c>
      <c r="K10" s="633">
        <v>0.92600000000000005</v>
      </c>
      <c r="L10" s="633">
        <v>2.8</v>
      </c>
      <c r="M10" s="633">
        <v>1.4830000000000001</v>
      </c>
      <c r="N10" s="633">
        <v>1.8320000000000001</v>
      </c>
      <c r="O10" s="633">
        <v>1.403</v>
      </c>
      <c r="P10" s="633">
        <v>0.88500000000000001</v>
      </c>
      <c r="Q10" s="633">
        <v>0.8</v>
      </c>
      <c r="R10" s="633">
        <v>1</v>
      </c>
      <c r="S10" s="633">
        <v>0.7</v>
      </c>
      <c r="T10" s="634">
        <v>0.82099999999999995</v>
      </c>
    </row>
    <row r="11" spans="1:20" x14ac:dyDescent="0.25">
      <c r="A11" s="615" t="s">
        <v>2</v>
      </c>
      <c r="B11" s="633">
        <v>1.9810000000000001</v>
      </c>
      <c r="C11" s="633">
        <v>1.74</v>
      </c>
      <c r="D11" s="633">
        <v>1.395</v>
      </c>
      <c r="E11" s="633">
        <v>0.85299999999999998</v>
      </c>
      <c r="F11" s="633">
        <v>1.034</v>
      </c>
      <c r="G11" s="633">
        <v>0.7</v>
      </c>
      <c r="H11" s="633">
        <v>0.79900000000000004</v>
      </c>
      <c r="I11" s="633">
        <v>1.0249999999999999</v>
      </c>
      <c r="J11" s="633">
        <v>0.91600000000000004</v>
      </c>
      <c r="K11" s="633">
        <v>0.91900000000000004</v>
      </c>
      <c r="L11" s="633">
        <v>2.4</v>
      </c>
      <c r="M11" s="633">
        <v>2.9169999999999998</v>
      </c>
      <c r="N11" s="633">
        <v>3.5049999999999999</v>
      </c>
      <c r="O11" s="633">
        <v>2.8069999999999999</v>
      </c>
      <c r="P11" s="633">
        <v>2.577</v>
      </c>
      <c r="Q11" s="633">
        <v>2.4</v>
      </c>
      <c r="R11" s="633">
        <v>2</v>
      </c>
      <c r="S11" s="633">
        <v>1.9</v>
      </c>
      <c r="T11" s="634">
        <v>1.506</v>
      </c>
    </row>
    <row r="12" spans="1:20" x14ac:dyDescent="0.25">
      <c r="A12" s="615" t="s">
        <v>3</v>
      </c>
      <c r="B12" s="633">
        <v>1.833</v>
      </c>
      <c r="C12" s="633">
        <v>1.7869999999999999</v>
      </c>
      <c r="D12" s="633">
        <v>1.8340000000000001</v>
      </c>
      <c r="E12" s="633">
        <v>1.5369999999999999</v>
      </c>
      <c r="F12" s="633">
        <v>1.224</v>
      </c>
      <c r="G12" s="633">
        <v>0.9</v>
      </c>
      <c r="H12" s="633">
        <v>0.65600000000000003</v>
      </c>
      <c r="I12" s="633">
        <v>0.96799999999999997</v>
      </c>
      <c r="J12" s="633">
        <v>0.998</v>
      </c>
      <c r="K12" s="633">
        <v>1.1120000000000001</v>
      </c>
      <c r="L12" s="633">
        <v>1.9</v>
      </c>
      <c r="M12" s="633">
        <v>1.1539999999999999</v>
      </c>
      <c r="N12" s="633">
        <v>1.3859999999999999</v>
      </c>
      <c r="O12" s="633">
        <v>1.2430000000000001</v>
      </c>
      <c r="P12" s="633">
        <v>0.79</v>
      </c>
      <c r="Q12" s="633">
        <v>1</v>
      </c>
      <c r="R12" s="633">
        <v>0.9</v>
      </c>
      <c r="S12" s="633">
        <v>0.9</v>
      </c>
      <c r="T12" s="634">
        <v>0.877</v>
      </c>
    </row>
    <row r="13" spans="1:20" x14ac:dyDescent="0.25">
      <c r="A13" s="615" t="s">
        <v>4</v>
      </c>
      <c r="B13" s="633">
        <v>1.5960000000000001</v>
      </c>
      <c r="C13" s="633">
        <v>0.90100000000000002</v>
      </c>
      <c r="D13" s="633">
        <v>0.94399999999999995</v>
      </c>
      <c r="E13" s="633">
        <v>0.88700000000000001</v>
      </c>
      <c r="F13" s="633">
        <v>0.57899999999999996</v>
      </c>
      <c r="G13" s="633">
        <v>0.3</v>
      </c>
      <c r="H13" s="633">
        <v>0.373</v>
      </c>
      <c r="I13" s="633">
        <v>0.71299999999999997</v>
      </c>
      <c r="J13" s="633">
        <v>0.85399999999999998</v>
      </c>
      <c r="K13" s="633">
        <v>1.256</v>
      </c>
      <c r="L13" s="633">
        <v>2.9</v>
      </c>
      <c r="M13" s="633">
        <v>1.5189999999999999</v>
      </c>
      <c r="N13" s="633">
        <v>1.869</v>
      </c>
      <c r="O13" s="633">
        <v>1.587</v>
      </c>
      <c r="P13" s="633">
        <v>1.4610000000000001</v>
      </c>
      <c r="Q13" s="633">
        <v>1.2</v>
      </c>
      <c r="R13" s="633">
        <v>0.6</v>
      </c>
      <c r="S13" s="633">
        <v>1</v>
      </c>
      <c r="T13" s="634">
        <v>1.2789999999999999</v>
      </c>
    </row>
    <row r="14" spans="1:20" x14ac:dyDescent="0.25">
      <c r="A14" s="615" t="s">
        <v>5</v>
      </c>
      <c r="B14" s="633">
        <v>2.375</v>
      </c>
      <c r="C14" s="633">
        <v>1.1830000000000001</v>
      </c>
      <c r="D14" s="633">
        <v>1.016</v>
      </c>
      <c r="E14" s="633">
        <v>0.88800000000000001</v>
      </c>
      <c r="F14" s="633">
        <v>1.0649999999999999</v>
      </c>
      <c r="G14" s="633">
        <v>0.7</v>
      </c>
      <c r="H14" s="633">
        <v>0.629</v>
      </c>
      <c r="I14" s="633">
        <v>0.76400000000000001</v>
      </c>
      <c r="J14" s="633">
        <v>0.58699999999999997</v>
      </c>
      <c r="K14" s="633">
        <v>0.60899999999999999</v>
      </c>
      <c r="L14" s="633">
        <v>1.3</v>
      </c>
      <c r="M14" s="633">
        <v>0.92400000000000004</v>
      </c>
      <c r="N14" s="633">
        <v>1.25</v>
      </c>
      <c r="O14" s="633">
        <v>1.149</v>
      </c>
      <c r="P14" s="633">
        <v>0.85099999999999998</v>
      </c>
      <c r="Q14" s="633">
        <v>1</v>
      </c>
      <c r="R14" s="633">
        <v>0.5</v>
      </c>
      <c r="S14" s="633">
        <v>0.4</v>
      </c>
      <c r="T14" s="634">
        <v>0.36299999999999999</v>
      </c>
    </row>
    <row r="15" spans="1:20" x14ac:dyDescent="0.25">
      <c r="A15" s="615" t="s">
        <v>6</v>
      </c>
      <c r="B15" s="633">
        <v>1.702</v>
      </c>
      <c r="C15" s="633">
        <v>1.4950000000000001</v>
      </c>
      <c r="D15" s="633">
        <v>1.228</v>
      </c>
      <c r="E15" s="633">
        <v>1.141</v>
      </c>
      <c r="F15" s="633">
        <v>0.93600000000000005</v>
      </c>
      <c r="G15" s="633">
        <v>0.5</v>
      </c>
      <c r="H15" s="633">
        <v>0.47399999999999998</v>
      </c>
      <c r="I15" s="633">
        <v>0.495</v>
      </c>
      <c r="J15" s="633">
        <v>0.49299999999999999</v>
      </c>
      <c r="K15" s="633">
        <v>0.56399999999999995</v>
      </c>
      <c r="L15" s="633">
        <v>1.3</v>
      </c>
      <c r="M15" s="633">
        <v>1.3979999999999999</v>
      </c>
      <c r="N15" s="633">
        <v>1.2529999999999999</v>
      </c>
      <c r="O15" s="633">
        <v>1.145</v>
      </c>
      <c r="P15" s="633">
        <v>0.93700000000000006</v>
      </c>
      <c r="Q15" s="633">
        <v>1.1000000000000001</v>
      </c>
      <c r="R15" s="633">
        <v>0.7</v>
      </c>
      <c r="S15" s="633">
        <v>0.7</v>
      </c>
      <c r="T15" s="634">
        <v>0.628</v>
      </c>
    </row>
    <row r="16" spans="1:20" x14ac:dyDescent="0.25">
      <c r="A16" s="615" t="s">
        <v>7</v>
      </c>
      <c r="B16" s="633">
        <v>1.66</v>
      </c>
      <c r="C16" s="633">
        <v>1.835</v>
      </c>
      <c r="D16" s="633">
        <v>2.157</v>
      </c>
      <c r="E16" s="633">
        <v>1.3879999999999999</v>
      </c>
      <c r="F16" s="633">
        <v>0.92400000000000004</v>
      </c>
      <c r="G16" s="633">
        <v>0.9</v>
      </c>
      <c r="H16" s="633">
        <v>0.63800000000000001</v>
      </c>
      <c r="I16" s="633">
        <v>0.86399999999999999</v>
      </c>
      <c r="J16" s="633">
        <v>0.73499999999999999</v>
      </c>
      <c r="K16" s="633">
        <v>1.0660000000000001</v>
      </c>
      <c r="L16" s="633">
        <v>3</v>
      </c>
      <c r="M16" s="633">
        <v>1.462</v>
      </c>
      <c r="N16" s="633">
        <v>1.1779999999999999</v>
      </c>
      <c r="O16" s="633">
        <v>0.95</v>
      </c>
      <c r="P16" s="633">
        <v>1.022</v>
      </c>
      <c r="Q16" s="633">
        <v>1</v>
      </c>
      <c r="R16" s="633">
        <v>0.8</v>
      </c>
      <c r="S16" s="633">
        <v>0.7</v>
      </c>
      <c r="T16" s="634">
        <v>0.61399999999999999</v>
      </c>
    </row>
    <row r="17" spans="1:20" x14ac:dyDescent="0.25">
      <c r="A17" s="615" t="s">
        <v>8</v>
      </c>
      <c r="B17" s="633">
        <v>1.2969999999999999</v>
      </c>
      <c r="C17" s="633">
        <v>1.0509999999999999</v>
      </c>
      <c r="D17" s="633">
        <v>0.80200000000000005</v>
      </c>
      <c r="E17" s="633">
        <v>1.177</v>
      </c>
      <c r="F17" s="633">
        <v>1.2090000000000001</v>
      </c>
      <c r="G17" s="633">
        <v>0.6</v>
      </c>
      <c r="H17" s="633">
        <v>0.30199999999999999</v>
      </c>
      <c r="I17" s="633">
        <v>0.40200000000000002</v>
      </c>
      <c r="J17" s="633">
        <v>0.40500000000000003</v>
      </c>
      <c r="K17" s="633">
        <v>0.55600000000000005</v>
      </c>
      <c r="L17" s="633">
        <v>2.2000000000000002</v>
      </c>
      <c r="M17" s="633">
        <v>1.6120000000000001</v>
      </c>
      <c r="N17" s="633">
        <v>1.913</v>
      </c>
      <c r="O17" s="633">
        <v>1.2709999999999999</v>
      </c>
      <c r="P17" s="633">
        <v>1.216</v>
      </c>
      <c r="Q17" s="633">
        <v>0.8</v>
      </c>
      <c r="R17" s="633">
        <v>0.8</v>
      </c>
      <c r="S17" s="633">
        <v>0.8</v>
      </c>
      <c r="T17" s="634">
        <v>0.70199999999999996</v>
      </c>
    </row>
    <row r="18" spans="1:20" x14ac:dyDescent="0.25">
      <c r="A18" s="615" t="s">
        <v>9</v>
      </c>
      <c r="B18" s="633">
        <v>1.1299999999999999</v>
      </c>
      <c r="C18" s="633">
        <v>1.1839999999999999</v>
      </c>
      <c r="D18" s="633">
        <v>0.749</v>
      </c>
      <c r="E18" s="633">
        <v>0.60899999999999999</v>
      </c>
      <c r="F18" s="633">
        <v>0.91200000000000003</v>
      </c>
      <c r="G18" s="633">
        <v>0.6</v>
      </c>
      <c r="H18" s="633">
        <v>0.55200000000000005</v>
      </c>
      <c r="I18" s="633">
        <v>0.79300000000000004</v>
      </c>
      <c r="J18" s="633">
        <v>0.34399999999999997</v>
      </c>
      <c r="K18" s="633">
        <v>0.36099999999999999</v>
      </c>
      <c r="L18" s="633">
        <v>1.3</v>
      </c>
      <c r="M18" s="633">
        <v>0.56999999999999995</v>
      </c>
      <c r="N18" s="633">
        <v>0.77800000000000002</v>
      </c>
      <c r="O18" s="633">
        <v>0.93200000000000005</v>
      </c>
      <c r="P18" s="633">
        <v>0.63600000000000001</v>
      </c>
      <c r="Q18" s="633">
        <v>0.7</v>
      </c>
      <c r="R18" s="633">
        <v>0.9</v>
      </c>
      <c r="S18" s="633">
        <v>0.7</v>
      </c>
      <c r="T18" s="634">
        <v>0.60099999999999998</v>
      </c>
    </row>
    <row r="19" spans="1:20" x14ac:dyDescent="0.25">
      <c r="A19" s="615" t="s">
        <v>10</v>
      </c>
      <c r="B19" s="633">
        <v>13.134</v>
      </c>
      <c r="C19" s="633">
        <v>11.366</v>
      </c>
      <c r="D19" s="633">
        <v>11.022</v>
      </c>
      <c r="E19" s="633">
        <v>11.112</v>
      </c>
      <c r="F19" s="633">
        <v>10.166</v>
      </c>
      <c r="G19" s="633">
        <v>8</v>
      </c>
      <c r="H19" s="633">
        <v>4.9020000000000001</v>
      </c>
      <c r="I19" s="633">
        <v>4.593</v>
      </c>
      <c r="J19" s="633">
        <v>4.8630000000000004</v>
      </c>
      <c r="K19" s="633">
        <v>3.823</v>
      </c>
      <c r="L19" s="633">
        <v>3.8</v>
      </c>
      <c r="M19" s="633">
        <v>3.1869999999999998</v>
      </c>
      <c r="N19" s="633">
        <v>3.4289999999999998</v>
      </c>
      <c r="O19" s="633">
        <v>2.85</v>
      </c>
      <c r="P19" s="633">
        <v>3.4540000000000002</v>
      </c>
      <c r="Q19" s="633">
        <v>4.0999999999999996</v>
      </c>
      <c r="R19" s="633">
        <v>3.4</v>
      </c>
      <c r="S19" s="633">
        <v>2.8</v>
      </c>
      <c r="T19" s="634">
        <v>2.2650000000000001</v>
      </c>
    </row>
    <row r="20" spans="1:20" x14ac:dyDescent="0.25">
      <c r="A20" s="615" t="s">
        <v>11</v>
      </c>
      <c r="B20" s="633">
        <v>1.87</v>
      </c>
      <c r="C20" s="633">
        <v>1.2410000000000001</v>
      </c>
      <c r="D20" s="633">
        <v>1.359</v>
      </c>
      <c r="E20" s="633">
        <v>2.3439999999999999</v>
      </c>
      <c r="F20" s="633">
        <v>1.28</v>
      </c>
      <c r="G20" s="633">
        <v>0.9</v>
      </c>
      <c r="H20" s="633">
        <v>0.253</v>
      </c>
      <c r="I20" s="633">
        <v>0.61399999999999999</v>
      </c>
      <c r="J20" s="633">
        <v>0.46600000000000003</v>
      </c>
      <c r="K20" s="633">
        <v>0.59799999999999998</v>
      </c>
      <c r="L20" s="633">
        <v>1</v>
      </c>
      <c r="M20" s="633">
        <v>0.93</v>
      </c>
      <c r="N20" s="633">
        <v>0.93799999999999994</v>
      </c>
      <c r="O20" s="633">
        <v>0.88</v>
      </c>
      <c r="P20" s="633">
        <v>0.63</v>
      </c>
      <c r="Q20" s="633">
        <v>0.8</v>
      </c>
      <c r="R20" s="633">
        <v>0.7</v>
      </c>
      <c r="S20" s="633">
        <v>0.5</v>
      </c>
      <c r="T20" s="634">
        <v>0.379</v>
      </c>
    </row>
    <row r="21" spans="1:20" x14ac:dyDescent="0.25">
      <c r="A21" s="615" t="s">
        <v>12</v>
      </c>
      <c r="B21" s="633">
        <v>0.99</v>
      </c>
      <c r="C21" s="633">
        <v>0.63</v>
      </c>
      <c r="D21" s="633">
        <v>0.65500000000000003</v>
      </c>
      <c r="E21" s="633">
        <v>0.93700000000000006</v>
      </c>
      <c r="F21" s="633">
        <v>0.52800000000000002</v>
      </c>
      <c r="G21" s="633">
        <v>0.7</v>
      </c>
      <c r="H21" s="633">
        <v>0.36699999999999999</v>
      </c>
      <c r="I21" s="633">
        <v>0.48399999999999999</v>
      </c>
      <c r="J21" s="633">
        <v>0.498</v>
      </c>
      <c r="K21" s="633">
        <v>0.68600000000000005</v>
      </c>
      <c r="L21" s="633">
        <v>0.7</v>
      </c>
      <c r="M21" s="633">
        <v>0.57899999999999996</v>
      </c>
      <c r="N21" s="633">
        <v>0.78200000000000003</v>
      </c>
      <c r="O21" s="633">
        <v>0.70799999999999996</v>
      </c>
      <c r="P21" s="633">
        <v>0.64500000000000002</v>
      </c>
      <c r="Q21" s="633">
        <v>0.6</v>
      </c>
      <c r="R21" s="633">
        <v>0.7</v>
      </c>
      <c r="S21" s="633">
        <v>0.5</v>
      </c>
      <c r="T21" s="634">
        <v>0.621</v>
      </c>
    </row>
    <row r="22" spans="1:20" x14ac:dyDescent="0.25">
      <c r="A22" s="615" t="s">
        <v>13</v>
      </c>
      <c r="B22" s="633">
        <v>1.034</v>
      </c>
      <c r="C22" s="633">
        <v>1.202</v>
      </c>
      <c r="D22" s="633">
        <v>1.0900000000000001</v>
      </c>
      <c r="E22" s="633">
        <v>0.72899999999999998</v>
      </c>
      <c r="F22" s="633">
        <v>0.83799999999999997</v>
      </c>
      <c r="G22" s="633">
        <v>0.5</v>
      </c>
      <c r="H22" s="633">
        <v>0.312</v>
      </c>
      <c r="I22" s="633">
        <v>0.49199999999999999</v>
      </c>
      <c r="J22" s="633">
        <v>0.50700000000000001</v>
      </c>
      <c r="K22" s="633">
        <v>0.59699999999999998</v>
      </c>
      <c r="L22" s="633">
        <v>1.7</v>
      </c>
      <c r="M22" s="633">
        <v>1.204</v>
      </c>
      <c r="N22" s="633">
        <v>1.294</v>
      </c>
      <c r="O22" s="633">
        <v>0.80900000000000005</v>
      </c>
      <c r="P22" s="633">
        <v>0.73299999999999998</v>
      </c>
      <c r="Q22" s="633">
        <v>0.6</v>
      </c>
      <c r="R22" s="633">
        <v>0.7</v>
      </c>
      <c r="S22" s="633">
        <v>0.7</v>
      </c>
      <c r="T22" s="634">
        <v>0.57799999999999996</v>
      </c>
    </row>
    <row r="23" spans="1:20" x14ac:dyDescent="0.25">
      <c r="A23" s="615" t="s">
        <v>14</v>
      </c>
      <c r="B23" s="633">
        <v>0.84</v>
      </c>
      <c r="C23" s="633">
        <v>0.80600000000000005</v>
      </c>
      <c r="D23" s="633">
        <v>0.52300000000000002</v>
      </c>
      <c r="E23" s="633">
        <v>0.47499999999999998</v>
      </c>
      <c r="F23" s="633">
        <v>0.28999999999999998</v>
      </c>
      <c r="G23" s="633">
        <v>0.4</v>
      </c>
      <c r="H23" s="633">
        <v>0.496</v>
      </c>
      <c r="I23" s="633">
        <v>0.85899999999999999</v>
      </c>
      <c r="J23" s="633">
        <v>0.74</v>
      </c>
      <c r="K23" s="633">
        <v>0.89100000000000001</v>
      </c>
      <c r="L23" s="633">
        <v>2.1</v>
      </c>
      <c r="M23" s="633">
        <v>1.917</v>
      </c>
      <c r="N23" s="633">
        <v>1.9510000000000001</v>
      </c>
      <c r="O23" s="633">
        <v>2.0939999999999999</v>
      </c>
      <c r="P23" s="633">
        <v>1.3280000000000001</v>
      </c>
      <c r="Q23" s="633">
        <v>1</v>
      </c>
      <c r="R23" s="633">
        <v>1</v>
      </c>
      <c r="S23" s="633">
        <v>0.9</v>
      </c>
      <c r="T23" s="634">
        <v>0.69399999999999995</v>
      </c>
    </row>
    <row r="24" spans="1:20" x14ac:dyDescent="0.25">
      <c r="A24" s="615" t="s">
        <v>15</v>
      </c>
      <c r="B24" s="633">
        <v>2.577</v>
      </c>
      <c r="C24" s="633">
        <v>2.0840000000000001</v>
      </c>
      <c r="D24" s="633">
        <v>1.8560000000000001</v>
      </c>
      <c r="E24" s="633">
        <v>1.76</v>
      </c>
      <c r="F24" s="633">
        <v>1.8220000000000001</v>
      </c>
      <c r="G24" s="633">
        <v>1.4</v>
      </c>
      <c r="H24" s="633">
        <v>1.073</v>
      </c>
      <c r="I24" s="633">
        <v>0.98199999999999998</v>
      </c>
      <c r="J24" s="633">
        <v>1.0860000000000001</v>
      </c>
      <c r="K24" s="633">
        <v>1.246</v>
      </c>
      <c r="L24" s="633">
        <v>2.2999999999999998</v>
      </c>
      <c r="M24" s="633">
        <v>1.744</v>
      </c>
      <c r="N24" s="633">
        <v>1.96</v>
      </c>
      <c r="O24" s="633">
        <v>1.9790000000000001</v>
      </c>
      <c r="P24" s="633">
        <v>1.4930000000000001</v>
      </c>
      <c r="Q24" s="633">
        <v>1.2</v>
      </c>
      <c r="R24" s="633">
        <v>1.1000000000000001</v>
      </c>
      <c r="S24" s="633">
        <v>1</v>
      </c>
      <c r="T24" s="634">
        <v>0.93</v>
      </c>
    </row>
    <row r="25" spans="1:20" x14ac:dyDescent="0.25">
      <c r="A25" s="615" t="s">
        <v>16</v>
      </c>
      <c r="B25" s="633">
        <v>2.3069999999999999</v>
      </c>
      <c r="C25" s="633">
        <v>2.165</v>
      </c>
      <c r="D25" s="633">
        <v>1.9770000000000001</v>
      </c>
      <c r="E25" s="633">
        <v>1.776</v>
      </c>
      <c r="F25" s="633">
        <v>2.1840000000000002</v>
      </c>
      <c r="G25" s="633">
        <v>1.2</v>
      </c>
      <c r="H25" s="633">
        <v>0.627</v>
      </c>
      <c r="I25" s="633">
        <v>0.76300000000000001</v>
      </c>
      <c r="J25" s="633">
        <v>1.173</v>
      </c>
      <c r="K25" s="633">
        <v>1.91</v>
      </c>
      <c r="L25" s="633">
        <v>1.2</v>
      </c>
      <c r="M25" s="633">
        <v>1.5580000000000001</v>
      </c>
      <c r="N25" s="633">
        <v>1.399</v>
      </c>
      <c r="O25" s="633">
        <v>1.216</v>
      </c>
      <c r="P25" s="633">
        <v>1.2350000000000001</v>
      </c>
      <c r="Q25" s="633">
        <v>2</v>
      </c>
      <c r="R25" s="633">
        <v>1.6</v>
      </c>
      <c r="S25" s="633">
        <v>2</v>
      </c>
      <c r="T25" s="634">
        <v>0.82799999999999996</v>
      </c>
    </row>
    <row r="26" spans="1:20" x14ac:dyDescent="0.25">
      <c r="A26" s="615" t="s">
        <v>17</v>
      </c>
      <c r="B26" s="633">
        <v>1.7</v>
      </c>
      <c r="C26" s="633">
        <v>1.0820000000000001</v>
      </c>
      <c r="D26" s="633">
        <v>1.3260000000000001</v>
      </c>
      <c r="E26" s="633">
        <v>1.5349999999999999</v>
      </c>
      <c r="F26" s="633">
        <v>1.127</v>
      </c>
      <c r="G26" s="633">
        <v>0.7</v>
      </c>
      <c r="H26" s="633">
        <v>0.72699999999999998</v>
      </c>
      <c r="I26" s="633">
        <v>0.83</v>
      </c>
      <c r="J26" s="633">
        <v>1.044</v>
      </c>
      <c r="K26" s="633">
        <v>0.86799999999999999</v>
      </c>
      <c r="L26" s="633">
        <v>2.5</v>
      </c>
      <c r="M26" s="633">
        <v>1.675</v>
      </c>
      <c r="N26" s="633">
        <v>1.5309999999999999</v>
      </c>
      <c r="O26" s="633">
        <v>1.1870000000000001</v>
      </c>
      <c r="P26" s="633">
        <v>1.216</v>
      </c>
      <c r="Q26" s="633">
        <v>1.5</v>
      </c>
      <c r="R26" s="633">
        <v>1.2</v>
      </c>
      <c r="S26" s="633">
        <v>1</v>
      </c>
      <c r="T26" s="634">
        <v>0.60199999999999998</v>
      </c>
    </row>
    <row r="27" spans="1:20" x14ac:dyDescent="0.25">
      <c r="A27" s="615" t="s">
        <v>18</v>
      </c>
      <c r="B27" s="633">
        <v>40.545999999999999</v>
      </c>
      <c r="C27" s="633">
        <v>46.755000000000003</v>
      </c>
      <c r="D27" s="633">
        <v>49.369</v>
      </c>
      <c r="E27" s="633">
        <v>53.360999999999997</v>
      </c>
      <c r="F27" s="633">
        <v>53.066000000000003</v>
      </c>
      <c r="G27" s="633">
        <v>14.8</v>
      </c>
      <c r="H27" s="633">
        <v>17.05</v>
      </c>
      <c r="I27" s="633">
        <v>13.55</v>
      </c>
      <c r="J27" s="633">
        <v>15.956</v>
      </c>
      <c r="K27" s="633">
        <v>11.045999999999999</v>
      </c>
      <c r="L27" s="633">
        <v>9.6999999999999993</v>
      </c>
      <c r="M27" s="633">
        <v>5.6660000000000004</v>
      </c>
      <c r="N27" s="633">
        <v>6.0190000000000001</v>
      </c>
      <c r="O27" s="633">
        <v>3.101</v>
      </c>
      <c r="P27" s="633">
        <v>2.5739999999999998</v>
      </c>
      <c r="Q27" s="633">
        <v>0.5</v>
      </c>
      <c r="R27" s="633">
        <v>1.3</v>
      </c>
      <c r="S27" s="633">
        <v>2.8</v>
      </c>
      <c r="T27" s="634">
        <v>2.4689999999999999</v>
      </c>
    </row>
    <row r="28" spans="1:20" ht="18" x14ac:dyDescent="0.25">
      <c r="A28" s="277" t="s">
        <v>186</v>
      </c>
      <c r="B28" s="630">
        <v>33.887999999999998</v>
      </c>
      <c r="C28" s="630">
        <v>29.504000000000001</v>
      </c>
      <c r="D28" s="630">
        <v>28.283000000000001</v>
      </c>
      <c r="E28" s="630">
        <v>26.187999999999999</v>
      </c>
      <c r="F28" s="630">
        <v>27.062000000000001</v>
      </c>
      <c r="G28" s="630">
        <v>18</v>
      </c>
      <c r="H28" s="630">
        <v>16.288</v>
      </c>
      <c r="I28" s="630">
        <v>18.172000000000001</v>
      </c>
      <c r="J28" s="630">
        <v>20.094000000000001</v>
      </c>
      <c r="K28" s="630">
        <v>23.163</v>
      </c>
      <c r="L28" s="630">
        <v>35.799999999999997</v>
      </c>
      <c r="M28" s="630">
        <v>28.314</v>
      </c>
      <c r="N28" s="630">
        <v>26.917999999999999</v>
      </c>
      <c r="O28" s="630">
        <v>22.649000000000001</v>
      </c>
      <c r="P28" s="630">
        <v>24</v>
      </c>
      <c r="Q28" s="630">
        <v>20.7</v>
      </c>
      <c r="R28" s="630">
        <v>21.6</v>
      </c>
      <c r="S28" s="630">
        <v>19</v>
      </c>
      <c r="T28" s="632">
        <v>15.055</v>
      </c>
    </row>
    <row r="29" spans="1:20" x14ac:dyDescent="0.25">
      <c r="A29" s="615" t="s">
        <v>19</v>
      </c>
      <c r="B29" s="633">
        <v>1.365</v>
      </c>
      <c r="C29" s="633">
        <v>1.2110000000000001</v>
      </c>
      <c r="D29" s="633">
        <v>1.1830000000000001</v>
      </c>
      <c r="E29" s="633">
        <v>1.01</v>
      </c>
      <c r="F29" s="633">
        <v>1.054</v>
      </c>
      <c r="G29" s="633">
        <v>0.9</v>
      </c>
      <c r="H29" s="633">
        <v>1.0820000000000001</v>
      </c>
      <c r="I29" s="633">
        <v>1.0309999999999999</v>
      </c>
      <c r="J29" s="633">
        <v>0.99</v>
      </c>
      <c r="K29" s="633">
        <v>1.0309999999999999</v>
      </c>
      <c r="L29" s="633">
        <v>2</v>
      </c>
      <c r="M29" s="633">
        <v>1.5860000000000001</v>
      </c>
      <c r="N29" s="633">
        <v>1.5089999999999999</v>
      </c>
      <c r="O29" s="633">
        <v>1.1890000000000001</v>
      </c>
      <c r="P29" s="633">
        <v>0.79100000000000004</v>
      </c>
      <c r="Q29" s="633">
        <v>0.6</v>
      </c>
      <c r="R29" s="633">
        <v>1</v>
      </c>
      <c r="S29" s="633">
        <v>0.8</v>
      </c>
      <c r="T29" s="634">
        <v>0.69099999999999995</v>
      </c>
    </row>
    <row r="30" spans="1:20" x14ac:dyDescent="0.25">
      <c r="A30" s="615" t="s">
        <v>20</v>
      </c>
      <c r="B30" s="633">
        <v>5.12</v>
      </c>
      <c r="C30" s="633">
        <v>4.6559999999999997</v>
      </c>
      <c r="D30" s="633">
        <v>4.4539999999999997</v>
      </c>
      <c r="E30" s="633">
        <v>4.0720000000000001</v>
      </c>
      <c r="F30" s="633">
        <v>3.6680000000000001</v>
      </c>
      <c r="G30" s="633">
        <v>3.3</v>
      </c>
      <c r="H30" s="633">
        <v>3.0019999999999998</v>
      </c>
      <c r="I30" s="633">
        <v>2.2839999999999998</v>
      </c>
      <c r="J30" s="633">
        <v>1.917</v>
      </c>
      <c r="K30" s="633">
        <v>1.9630000000000001</v>
      </c>
      <c r="L30" s="633">
        <v>1.6</v>
      </c>
      <c r="M30" s="633">
        <v>1.196</v>
      </c>
      <c r="N30" s="633">
        <v>1.0429999999999999</v>
      </c>
      <c r="O30" s="633">
        <v>1.1319999999999999</v>
      </c>
      <c r="P30" s="633">
        <v>1.1559999999999999</v>
      </c>
      <c r="Q30" s="633">
        <v>1.1000000000000001</v>
      </c>
      <c r="R30" s="633">
        <v>1.2</v>
      </c>
      <c r="S30" s="633">
        <v>1.3</v>
      </c>
      <c r="T30" s="634">
        <v>0.68799999999999994</v>
      </c>
    </row>
    <row r="31" spans="1:20" x14ac:dyDescent="0.25">
      <c r="A31" s="615" t="s">
        <v>21</v>
      </c>
      <c r="B31" s="633">
        <v>4.9189999999999996</v>
      </c>
      <c r="C31" s="633">
        <v>3.758</v>
      </c>
      <c r="D31" s="633">
        <v>3.4369999999999998</v>
      </c>
      <c r="E31" s="633">
        <v>3.1869999999999998</v>
      </c>
      <c r="F31" s="633">
        <v>2.9260000000000002</v>
      </c>
      <c r="G31" s="633">
        <v>2.1</v>
      </c>
      <c r="H31" s="633">
        <v>1.804</v>
      </c>
      <c r="I31" s="633">
        <v>1.5820000000000001</v>
      </c>
      <c r="J31" s="633">
        <v>1.9079999999999999</v>
      </c>
      <c r="K31" s="633">
        <v>2.181</v>
      </c>
      <c r="L31" s="633">
        <v>3.3</v>
      </c>
      <c r="M31" s="633">
        <v>3.4279999999999999</v>
      </c>
      <c r="N31" s="633">
        <v>2.706</v>
      </c>
      <c r="O31" s="633">
        <v>1.9490000000000001</v>
      </c>
      <c r="P31" s="633">
        <v>1.9159999999999999</v>
      </c>
      <c r="Q31" s="633">
        <v>1.7</v>
      </c>
      <c r="R31" s="633">
        <v>1.1000000000000001</v>
      </c>
      <c r="S31" s="633">
        <v>1.8</v>
      </c>
      <c r="T31" s="634">
        <v>0.79200000000000004</v>
      </c>
    </row>
    <row r="32" spans="1:20" x14ac:dyDescent="0.25">
      <c r="A32" s="620" t="s">
        <v>22</v>
      </c>
      <c r="B32" s="633"/>
      <c r="C32" s="633"/>
      <c r="D32" s="633"/>
      <c r="E32" s="633"/>
      <c r="F32" s="633"/>
      <c r="G32" s="633"/>
      <c r="H32" s="633"/>
      <c r="I32" s="633"/>
      <c r="J32" s="633"/>
      <c r="K32" s="633"/>
      <c r="L32" s="633"/>
      <c r="M32" s="633"/>
      <c r="N32" s="633"/>
      <c r="O32" s="633"/>
      <c r="P32" s="633"/>
      <c r="Q32" s="633"/>
      <c r="R32" s="633"/>
      <c r="S32" s="633"/>
      <c r="T32" s="634"/>
    </row>
    <row r="33" spans="1:20" ht="19.5" x14ac:dyDescent="0.25">
      <c r="A33" s="621" t="s">
        <v>23</v>
      </c>
      <c r="B33" s="633">
        <v>0.216</v>
      </c>
      <c r="C33" s="633">
        <v>0.22800000000000001</v>
      </c>
      <c r="D33" s="633">
        <v>0.17499999999999999</v>
      </c>
      <c r="E33" s="633">
        <v>0.11</v>
      </c>
      <c r="F33" s="633">
        <v>0.10199999999999999</v>
      </c>
      <c r="G33" s="633">
        <v>0.2</v>
      </c>
      <c r="H33" s="633">
        <v>0.24199999999999999</v>
      </c>
      <c r="I33" s="633">
        <v>8.5000000000000006E-2</v>
      </c>
      <c r="J33" s="633">
        <v>0.16</v>
      </c>
      <c r="K33" s="633">
        <v>0.16700000000000001</v>
      </c>
      <c r="L33" s="633">
        <v>0.3</v>
      </c>
      <c r="M33" s="633">
        <v>0.13200000000000001</v>
      </c>
      <c r="N33" s="633">
        <v>0.224</v>
      </c>
      <c r="O33" s="633">
        <v>0.108</v>
      </c>
      <c r="P33" s="633">
        <v>0.32100000000000001</v>
      </c>
      <c r="Q33" s="633">
        <v>0.3</v>
      </c>
      <c r="R33" s="633">
        <v>0.2</v>
      </c>
      <c r="S33" s="633">
        <v>0.1</v>
      </c>
      <c r="T33" s="634">
        <v>0.16700000000000001</v>
      </c>
    </row>
    <row r="34" spans="1:20" ht="19.5" x14ac:dyDescent="0.25">
      <c r="A34" s="621" t="s">
        <v>124</v>
      </c>
      <c r="B34" s="633">
        <v>4.7030000000000003</v>
      </c>
      <c r="C34" s="633">
        <v>3.53</v>
      </c>
      <c r="D34" s="633">
        <v>3.262</v>
      </c>
      <c r="E34" s="633">
        <v>3.077</v>
      </c>
      <c r="F34" s="633">
        <v>2.8239999999999998</v>
      </c>
      <c r="G34" s="633">
        <v>1.9</v>
      </c>
      <c r="H34" s="633">
        <v>1.5620000000000001</v>
      </c>
      <c r="I34" s="633">
        <v>1.4970000000000001</v>
      </c>
      <c r="J34" s="633">
        <v>1.748</v>
      </c>
      <c r="K34" s="633">
        <v>2.0139999999999998</v>
      </c>
      <c r="L34" s="633">
        <v>3</v>
      </c>
      <c r="M34" s="633">
        <v>3.2959999999999998</v>
      </c>
      <c r="N34" s="633">
        <v>2.4820000000000002</v>
      </c>
      <c r="O34" s="633">
        <v>1.841</v>
      </c>
      <c r="P34" s="633">
        <v>1.595</v>
      </c>
      <c r="Q34" s="633">
        <v>1.3</v>
      </c>
      <c r="R34" s="633">
        <v>0.9</v>
      </c>
      <c r="S34" s="633">
        <v>1.7</v>
      </c>
      <c r="T34" s="634">
        <v>0.625</v>
      </c>
    </row>
    <row r="35" spans="1:20" x14ac:dyDescent="0.25">
      <c r="A35" s="615" t="s">
        <v>24</v>
      </c>
      <c r="B35" s="633">
        <v>2.48</v>
      </c>
      <c r="C35" s="633">
        <v>2.4630000000000001</v>
      </c>
      <c r="D35" s="633">
        <v>2.1520000000000001</v>
      </c>
      <c r="E35" s="633">
        <v>1.9810000000000001</v>
      </c>
      <c r="F35" s="633">
        <v>1.96</v>
      </c>
      <c r="G35" s="633">
        <v>2.2000000000000002</v>
      </c>
      <c r="H35" s="633">
        <v>1.323</v>
      </c>
      <c r="I35" s="633">
        <v>1.5569999999999999</v>
      </c>
      <c r="J35" s="633">
        <v>1.395</v>
      </c>
      <c r="K35" s="633">
        <v>1.839</v>
      </c>
      <c r="L35" s="633">
        <v>3.7</v>
      </c>
      <c r="M35" s="633">
        <v>2.3940000000000001</v>
      </c>
      <c r="N35" s="633">
        <v>2.2090000000000001</v>
      </c>
      <c r="O35" s="633">
        <v>1.339</v>
      </c>
      <c r="P35" s="633">
        <v>0.98599999999999999</v>
      </c>
      <c r="Q35" s="633">
        <v>1.2</v>
      </c>
      <c r="R35" s="633">
        <v>1.5</v>
      </c>
      <c r="S35" s="633">
        <v>1.6</v>
      </c>
      <c r="T35" s="634">
        <v>0.91500000000000004</v>
      </c>
    </row>
    <row r="36" spans="1:20" x14ac:dyDescent="0.25">
      <c r="A36" s="615" t="s">
        <v>25</v>
      </c>
      <c r="B36" s="633">
        <v>1.3520000000000001</v>
      </c>
      <c r="C36" s="633">
        <v>1.165</v>
      </c>
      <c r="D36" s="633">
        <v>1.0149999999999999</v>
      </c>
      <c r="E36" s="633">
        <v>0.84799999999999998</v>
      </c>
      <c r="F36" s="633">
        <v>0.96299999999999997</v>
      </c>
      <c r="G36" s="633">
        <v>0.4</v>
      </c>
      <c r="H36" s="633">
        <v>0.88100000000000001</v>
      </c>
      <c r="I36" s="633">
        <v>1.0189999999999999</v>
      </c>
      <c r="J36" s="633">
        <v>0.97199999999999998</v>
      </c>
      <c r="K36" s="633">
        <v>1.014</v>
      </c>
      <c r="L36" s="633">
        <v>1.4</v>
      </c>
      <c r="M36" s="633">
        <v>0.95399999999999996</v>
      </c>
      <c r="N36" s="633">
        <v>0.92400000000000004</v>
      </c>
      <c r="O36" s="633">
        <v>0.78300000000000003</v>
      </c>
      <c r="P36" s="633">
        <v>0.89500000000000002</v>
      </c>
      <c r="Q36" s="633">
        <v>1.2</v>
      </c>
      <c r="R36" s="633">
        <v>0.6</v>
      </c>
      <c r="S36" s="633">
        <v>0.5</v>
      </c>
      <c r="T36" s="634">
        <v>0.33100000000000002</v>
      </c>
    </row>
    <row r="37" spans="1:20" x14ac:dyDescent="0.25">
      <c r="A37" s="615" t="s">
        <v>26</v>
      </c>
      <c r="B37" s="633">
        <v>4.008</v>
      </c>
      <c r="C37" s="633">
        <v>2.7679999999999998</v>
      </c>
      <c r="D37" s="633">
        <v>2.7650000000000001</v>
      </c>
      <c r="E37" s="633">
        <v>2.3620000000000001</v>
      </c>
      <c r="F37" s="633">
        <v>2.2069999999999999</v>
      </c>
      <c r="G37" s="633">
        <v>1.1000000000000001</v>
      </c>
      <c r="H37" s="633">
        <v>0.55800000000000005</v>
      </c>
      <c r="I37" s="633">
        <v>0.85099999999999998</v>
      </c>
      <c r="J37" s="633">
        <v>0.98399999999999999</v>
      </c>
      <c r="K37" s="633">
        <v>1.175</v>
      </c>
      <c r="L37" s="633">
        <v>1.3</v>
      </c>
      <c r="M37" s="633">
        <v>1.4910000000000001</v>
      </c>
      <c r="N37" s="633">
        <v>1.589</v>
      </c>
      <c r="O37" s="633">
        <v>1.6919999999999999</v>
      </c>
      <c r="P37" s="633">
        <v>1.4059999999999999</v>
      </c>
      <c r="Q37" s="633">
        <v>1.7</v>
      </c>
      <c r="R37" s="633">
        <v>1.5</v>
      </c>
      <c r="S37" s="633">
        <v>1.5</v>
      </c>
      <c r="T37" s="634">
        <v>0.9</v>
      </c>
    </row>
    <row r="38" spans="1:20" x14ac:dyDescent="0.25">
      <c r="A38" s="615" t="s">
        <v>27</v>
      </c>
      <c r="B38" s="633">
        <v>4.2039999999999997</v>
      </c>
      <c r="C38" s="633">
        <v>4.0609999999999999</v>
      </c>
      <c r="D38" s="633">
        <v>4.258</v>
      </c>
      <c r="E38" s="633">
        <v>4.1609999999999996</v>
      </c>
      <c r="F38" s="633">
        <v>4.1639999999999997</v>
      </c>
      <c r="G38" s="633">
        <v>3</v>
      </c>
      <c r="H38" s="633">
        <v>3.101</v>
      </c>
      <c r="I38" s="633">
        <v>2.7730000000000001</v>
      </c>
      <c r="J38" s="633">
        <v>2.9159999999999999</v>
      </c>
      <c r="K38" s="633">
        <v>3.1030000000000002</v>
      </c>
      <c r="L38" s="633">
        <v>3.2</v>
      </c>
      <c r="M38" s="633">
        <v>3.1349999999999998</v>
      </c>
      <c r="N38" s="633">
        <v>3.1720000000000002</v>
      </c>
      <c r="O38" s="633">
        <v>2.0760000000000001</v>
      </c>
      <c r="P38" s="633">
        <v>2.161</v>
      </c>
      <c r="Q38" s="633">
        <v>1.8</v>
      </c>
      <c r="R38" s="633">
        <v>1.7</v>
      </c>
      <c r="S38" s="633">
        <v>1.7</v>
      </c>
      <c r="T38" s="634">
        <v>1.657</v>
      </c>
    </row>
    <row r="39" spans="1:20" x14ac:dyDescent="0.25">
      <c r="A39" s="615" t="s">
        <v>28</v>
      </c>
      <c r="B39" s="633">
        <v>1.1200000000000001</v>
      </c>
      <c r="C39" s="633">
        <v>0.89800000000000002</v>
      </c>
      <c r="D39" s="633">
        <v>0.84099999999999997</v>
      </c>
      <c r="E39" s="633">
        <v>1.129</v>
      </c>
      <c r="F39" s="633">
        <v>2.3540000000000001</v>
      </c>
      <c r="G39" s="633">
        <v>0.7</v>
      </c>
      <c r="H39" s="633">
        <v>0.61499999999999999</v>
      </c>
      <c r="I39" s="633">
        <v>0.748</v>
      </c>
      <c r="J39" s="633">
        <v>0.55900000000000005</v>
      </c>
      <c r="K39" s="633">
        <v>1.129</v>
      </c>
      <c r="L39" s="633">
        <v>1.5</v>
      </c>
      <c r="M39" s="633">
        <v>0.98799999999999999</v>
      </c>
      <c r="N39" s="633">
        <v>1.05</v>
      </c>
      <c r="O39" s="633">
        <v>0.98699999999999999</v>
      </c>
      <c r="P39" s="633">
        <v>0.85699999999999998</v>
      </c>
      <c r="Q39" s="633">
        <v>0.7</v>
      </c>
      <c r="R39" s="633">
        <v>0.8</v>
      </c>
      <c r="S39" s="633">
        <v>0.5</v>
      </c>
      <c r="T39" s="634">
        <v>0.53700000000000003</v>
      </c>
    </row>
    <row r="40" spans="1:20" x14ac:dyDescent="0.25">
      <c r="A40" s="615" t="s">
        <v>29</v>
      </c>
      <c r="B40" s="633">
        <v>1.665</v>
      </c>
      <c r="C40" s="633">
        <v>1.6859999999999999</v>
      </c>
      <c r="D40" s="633">
        <v>1.55</v>
      </c>
      <c r="E40" s="633">
        <v>1.508</v>
      </c>
      <c r="F40" s="633">
        <v>1.5309999999999999</v>
      </c>
      <c r="G40" s="633">
        <v>0.8</v>
      </c>
      <c r="H40" s="633">
        <v>0.35299999999999998</v>
      </c>
      <c r="I40" s="633">
        <v>0.36199999999999999</v>
      </c>
      <c r="J40" s="633">
        <v>0.30299999999999999</v>
      </c>
      <c r="K40" s="633">
        <v>0.55300000000000005</v>
      </c>
      <c r="L40" s="633">
        <v>1.2</v>
      </c>
      <c r="M40" s="633">
        <v>1.615</v>
      </c>
      <c r="N40" s="633">
        <v>2.089</v>
      </c>
      <c r="O40" s="633">
        <v>0.91500000000000004</v>
      </c>
      <c r="P40" s="633">
        <v>0.56499999999999995</v>
      </c>
      <c r="Q40" s="633">
        <v>0.8</v>
      </c>
      <c r="R40" s="633">
        <v>0.6</v>
      </c>
      <c r="S40" s="633">
        <v>0.4</v>
      </c>
      <c r="T40" s="634">
        <v>0.32500000000000001</v>
      </c>
    </row>
    <row r="41" spans="1:20" x14ac:dyDescent="0.25">
      <c r="A41" s="615" t="s">
        <v>30</v>
      </c>
      <c r="B41" s="633">
        <v>7.6550000000000002</v>
      </c>
      <c r="C41" s="633">
        <v>6.8380000000000001</v>
      </c>
      <c r="D41" s="633">
        <v>6.6280000000000001</v>
      </c>
      <c r="E41" s="633">
        <v>5.93</v>
      </c>
      <c r="F41" s="633">
        <v>6.2350000000000003</v>
      </c>
      <c r="G41" s="633">
        <v>3.5</v>
      </c>
      <c r="H41" s="633">
        <v>3.569</v>
      </c>
      <c r="I41" s="633">
        <v>5.9649999999999999</v>
      </c>
      <c r="J41" s="633">
        <v>8.15</v>
      </c>
      <c r="K41" s="633">
        <v>9.1750000000000007</v>
      </c>
      <c r="L41" s="633">
        <v>16.600000000000001</v>
      </c>
      <c r="M41" s="633">
        <v>11.526999999999999</v>
      </c>
      <c r="N41" s="633">
        <v>10.627000000000001</v>
      </c>
      <c r="O41" s="633">
        <v>10.587</v>
      </c>
      <c r="P41" s="633">
        <v>13.266999999999999</v>
      </c>
      <c r="Q41" s="633">
        <v>10</v>
      </c>
      <c r="R41" s="633">
        <v>11.6</v>
      </c>
      <c r="S41" s="633">
        <v>9</v>
      </c>
      <c r="T41" s="634">
        <v>8.2189999999999994</v>
      </c>
    </row>
    <row r="42" spans="1:20" ht="18" x14ac:dyDescent="0.25">
      <c r="A42" s="277" t="s">
        <v>136</v>
      </c>
      <c r="B42" s="630">
        <v>10.071</v>
      </c>
      <c r="C42" s="630">
        <v>10.955</v>
      </c>
      <c r="D42" s="630">
        <v>10.387</v>
      </c>
      <c r="E42" s="630">
        <v>9.4920000000000009</v>
      </c>
      <c r="F42" s="630">
        <v>7.7590000000000003</v>
      </c>
      <c r="G42" s="630">
        <v>5.5</v>
      </c>
      <c r="H42" s="630">
        <v>6.5469999999999997</v>
      </c>
      <c r="I42" s="630">
        <v>8.7639999999999993</v>
      </c>
      <c r="J42" s="630">
        <v>7.4630000000000001</v>
      </c>
      <c r="K42" s="630">
        <v>7.4550000000000001</v>
      </c>
      <c r="L42" s="630">
        <v>12.5</v>
      </c>
      <c r="M42" s="630">
        <v>10.518000000000001</v>
      </c>
      <c r="N42" s="630">
        <v>10.914999999999999</v>
      </c>
      <c r="O42" s="630">
        <v>10.003</v>
      </c>
      <c r="P42" s="630">
        <v>9.0220000000000002</v>
      </c>
      <c r="Q42" s="630">
        <v>8.6999999999999993</v>
      </c>
      <c r="R42" s="630">
        <v>7.5</v>
      </c>
      <c r="S42" s="630">
        <v>6.6</v>
      </c>
      <c r="T42" s="632">
        <v>6.4</v>
      </c>
    </row>
    <row r="43" spans="1:20" x14ac:dyDescent="0.25">
      <c r="A43" s="615" t="s">
        <v>31</v>
      </c>
      <c r="B43" s="633">
        <v>0.23599999999999999</v>
      </c>
      <c r="C43" s="633">
        <v>0.20200000000000001</v>
      </c>
      <c r="D43" s="633">
        <v>0.34300000000000003</v>
      </c>
      <c r="E43" s="633">
        <v>4.1000000000000002E-2</v>
      </c>
      <c r="F43" s="633">
        <v>5.8000000000000003E-2</v>
      </c>
      <c r="G43" s="633">
        <v>0.1</v>
      </c>
      <c r="H43" s="633">
        <v>0.11600000000000001</v>
      </c>
      <c r="I43" s="633">
        <v>0.23599999999999999</v>
      </c>
      <c r="J43" s="633">
        <v>0.22500000000000001</v>
      </c>
      <c r="K43" s="633">
        <v>0.253</v>
      </c>
      <c r="L43" s="633">
        <v>0.6</v>
      </c>
      <c r="M43" s="633">
        <v>0.37</v>
      </c>
      <c r="N43" s="633">
        <v>0.37</v>
      </c>
      <c r="O43" s="633">
        <v>0.41199999999999998</v>
      </c>
      <c r="P43" s="633">
        <v>0.36499999999999999</v>
      </c>
      <c r="Q43" s="633">
        <v>0.7</v>
      </c>
      <c r="R43" s="633">
        <v>0.4</v>
      </c>
      <c r="S43" s="633">
        <v>0.4</v>
      </c>
      <c r="T43" s="634">
        <v>0.36399999999999999</v>
      </c>
    </row>
    <row r="44" spans="1:20" x14ac:dyDescent="0.25">
      <c r="A44" s="615" t="s">
        <v>32</v>
      </c>
      <c r="B44" s="633">
        <v>0.14499999999999999</v>
      </c>
      <c r="C44" s="633">
        <v>0.24399999999999999</v>
      </c>
      <c r="D44" s="633">
        <v>0.26300000000000001</v>
      </c>
      <c r="E44" s="633">
        <v>0.251</v>
      </c>
      <c r="F44" s="633">
        <v>0.158</v>
      </c>
      <c r="G44" s="633">
        <v>0.2</v>
      </c>
      <c r="H44" s="633">
        <v>0.14899999999999999</v>
      </c>
      <c r="I44" s="633">
        <v>0.19800000000000001</v>
      </c>
      <c r="J44" s="633">
        <v>0.22900000000000001</v>
      </c>
      <c r="K44" s="633">
        <v>0.29099999999999998</v>
      </c>
      <c r="L44" s="633">
        <v>0.5</v>
      </c>
      <c r="M44" s="633">
        <v>0.627</v>
      </c>
      <c r="N44" s="633">
        <v>0.54800000000000004</v>
      </c>
      <c r="O44" s="633">
        <v>0.35599999999999998</v>
      </c>
      <c r="P44" s="633">
        <v>0.30099999999999999</v>
      </c>
      <c r="Q44" s="633">
        <v>0.2</v>
      </c>
      <c r="R44" s="633">
        <v>0.3</v>
      </c>
      <c r="S44" s="633">
        <v>0.1</v>
      </c>
      <c r="T44" s="634">
        <v>0.14399999999999999</v>
      </c>
    </row>
    <row r="45" spans="1:20" x14ac:dyDescent="0.25">
      <c r="A45" s="615" t="s">
        <v>33</v>
      </c>
      <c r="B45" s="633"/>
      <c r="C45" s="633"/>
      <c r="D45" s="633"/>
      <c r="E45" s="633"/>
      <c r="F45" s="633"/>
      <c r="G45" s="633"/>
      <c r="H45" s="633"/>
      <c r="I45" s="633"/>
      <c r="J45" s="633"/>
      <c r="K45" s="633"/>
      <c r="L45" s="633"/>
      <c r="M45" s="633"/>
      <c r="N45" s="633"/>
      <c r="O45" s="633"/>
      <c r="P45" s="633">
        <v>7.6999999999999999E-2</v>
      </c>
      <c r="Q45" s="633">
        <v>0.2</v>
      </c>
      <c r="R45" s="633">
        <v>0.4</v>
      </c>
      <c r="S45" s="633">
        <v>0.4</v>
      </c>
      <c r="T45" s="634">
        <v>0.28299999999999997</v>
      </c>
    </row>
    <row r="46" spans="1:20" x14ac:dyDescent="0.25">
      <c r="A46" s="615" t="s">
        <v>34</v>
      </c>
      <c r="B46" s="633">
        <v>2.3879999999999999</v>
      </c>
      <c r="C46" s="633">
        <v>1.964</v>
      </c>
      <c r="D46" s="633">
        <v>1.395</v>
      </c>
      <c r="E46" s="633">
        <v>1.4350000000000001</v>
      </c>
      <c r="F46" s="633">
        <v>0.995</v>
      </c>
      <c r="G46" s="633">
        <v>1.1000000000000001</v>
      </c>
      <c r="H46" s="633">
        <v>1.9419999999999999</v>
      </c>
      <c r="I46" s="633">
        <v>2.2429999999999999</v>
      </c>
      <c r="J46" s="633">
        <v>1.3240000000000001</v>
      </c>
      <c r="K46" s="633">
        <v>1.226</v>
      </c>
      <c r="L46" s="633">
        <v>3.1</v>
      </c>
      <c r="M46" s="633">
        <v>2.3479999999999999</v>
      </c>
      <c r="N46" s="633">
        <v>3.4060000000000001</v>
      </c>
      <c r="O46" s="633">
        <v>2.798</v>
      </c>
      <c r="P46" s="633">
        <v>3.121</v>
      </c>
      <c r="Q46" s="633">
        <v>2.5</v>
      </c>
      <c r="R46" s="633">
        <v>1.6</v>
      </c>
      <c r="S46" s="633">
        <v>1</v>
      </c>
      <c r="T46" s="634">
        <v>1.1200000000000001</v>
      </c>
    </row>
    <row r="47" spans="1:20" x14ac:dyDescent="0.25">
      <c r="A47" s="615" t="s">
        <v>35</v>
      </c>
      <c r="B47" s="633">
        <v>2.39</v>
      </c>
      <c r="C47" s="633">
        <v>2.4420000000000002</v>
      </c>
      <c r="D47" s="633">
        <v>3.1659999999999999</v>
      </c>
      <c r="E47" s="633">
        <v>3.4990000000000001</v>
      </c>
      <c r="F47" s="633">
        <v>2.4249999999999998</v>
      </c>
      <c r="G47" s="633">
        <v>1.6</v>
      </c>
      <c r="H47" s="633">
        <v>1.3340000000000001</v>
      </c>
      <c r="I47" s="633">
        <v>1.6739999999999999</v>
      </c>
      <c r="J47" s="633">
        <v>1.7529999999999999</v>
      </c>
      <c r="K47" s="633">
        <v>2.105</v>
      </c>
      <c r="L47" s="633">
        <v>1.5</v>
      </c>
      <c r="M47" s="633">
        <v>2.0190000000000001</v>
      </c>
      <c r="N47" s="633">
        <v>1.403</v>
      </c>
      <c r="O47" s="633">
        <v>1.6559999999999999</v>
      </c>
      <c r="P47" s="633">
        <v>1.0640000000000001</v>
      </c>
      <c r="Q47" s="633">
        <v>0.8</v>
      </c>
      <c r="R47" s="633">
        <v>0.8</v>
      </c>
      <c r="S47" s="633">
        <v>0.7</v>
      </c>
      <c r="T47" s="634">
        <v>0.96399999999999997</v>
      </c>
    </row>
    <row r="48" spans="1:20" x14ac:dyDescent="0.25">
      <c r="A48" s="615" t="s">
        <v>36</v>
      </c>
      <c r="B48" s="633">
        <v>1.3740000000000001</v>
      </c>
      <c r="C48" s="633">
        <v>1.161</v>
      </c>
      <c r="D48" s="633">
        <v>0.998</v>
      </c>
      <c r="E48" s="633">
        <v>0.75600000000000001</v>
      </c>
      <c r="F48" s="633">
        <v>0.63</v>
      </c>
      <c r="G48" s="633">
        <v>0.5</v>
      </c>
      <c r="H48" s="633">
        <v>1.171</v>
      </c>
      <c r="I48" s="633">
        <v>1.8640000000000001</v>
      </c>
      <c r="J48" s="633">
        <v>1.6379999999999999</v>
      </c>
      <c r="K48" s="633">
        <v>1.6419999999999999</v>
      </c>
      <c r="L48" s="633">
        <v>2.1</v>
      </c>
      <c r="M48" s="633">
        <v>1.796</v>
      </c>
      <c r="N48" s="633">
        <v>1.7</v>
      </c>
      <c r="O48" s="633">
        <v>1.4359999999999999</v>
      </c>
      <c r="P48" s="633">
        <v>0.96299999999999997</v>
      </c>
      <c r="Q48" s="633">
        <v>1.3</v>
      </c>
      <c r="R48" s="633">
        <v>1.2</v>
      </c>
      <c r="S48" s="633">
        <v>1.1000000000000001</v>
      </c>
      <c r="T48" s="634">
        <v>1.1379999999999999</v>
      </c>
    </row>
    <row r="49" spans="1:20" x14ac:dyDescent="0.25">
      <c r="A49" s="615" t="s">
        <v>37</v>
      </c>
      <c r="B49" s="633">
        <v>3.5379999999999998</v>
      </c>
      <c r="C49" s="633">
        <v>4.9420000000000002</v>
      </c>
      <c r="D49" s="633">
        <v>4.2220000000000004</v>
      </c>
      <c r="E49" s="633">
        <v>3.51</v>
      </c>
      <c r="F49" s="633">
        <v>3.4929999999999999</v>
      </c>
      <c r="G49" s="633">
        <v>1.9</v>
      </c>
      <c r="H49" s="633">
        <v>1.835</v>
      </c>
      <c r="I49" s="633">
        <v>2.5489999999999999</v>
      </c>
      <c r="J49" s="633">
        <v>2.294</v>
      </c>
      <c r="K49" s="633">
        <v>1.9379999999999999</v>
      </c>
      <c r="L49" s="633">
        <v>4.7</v>
      </c>
      <c r="M49" s="633">
        <v>3.3580000000000001</v>
      </c>
      <c r="N49" s="633">
        <v>3.488</v>
      </c>
      <c r="O49" s="633">
        <v>3.3450000000000002</v>
      </c>
      <c r="P49" s="633">
        <v>3.1120000000000001</v>
      </c>
      <c r="Q49" s="633">
        <v>3</v>
      </c>
      <c r="R49" s="633">
        <v>2.7</v>
      </c>
      <c r="S49" s="633">
        <v>2.8</v>
      </c>
      <c r="T49" s="634">
        <v>2.319</v>
      </c>
    </row>
    <row r="50" spans="1:20" x14ac:dyDescent="0.25">
      <c r="A50" s="615" t="s">
        <v>38</v>
      </c>
      <c r="B50" s="633"/>
      <c r="C50" s="633"/>
      <c r="D50" s="633"/>
      <c r="E50" s="633"/>
      <c r="F50" s="633"/>
      <c r="G50" s="633"/>
      <c r="H50" s="633"/>
      <c r="I50" s="633"/>
      <c r="J50" s="633"/>
      <c r="K50" s="633"/>
      <c r="L50" s="633"/>
      <c r="M50" s="633"/>
      <c r="N50" s="633"/>
      <c r="O50" s="633"/>
      <c r="P50" s="633">
        <v>1.9E-2</v>
      </c>
      <c r="Q50" s="633">
        <v>0.1</v>
      </c>
      <c r="R50" s="633">
        <v>0.1</v>
      </c>
      <c r="S50" s="633">
        <v>0.1</v>
      </c>
      <c r="T50" s="634">
        <v>6.8000000000000005E-2</v>
      </c>
    </row>
    <row r="51" spans="1:20" ht="18" x14ac:dyDescent="0.25">
      <c r="A51" s="277" t="s">
        <v>225</v>
      </c>
      <c r="B51" s="630">
        <v>3.8969999999999998</v>
      </c>
      <c r="C51" s="630">
        <v>2.968</v>
      </c>
      <c r="D51" s="630">
        <v>3.173</v>
      </c>
      <c r="E51" s="630">
        <v>2.1520000000000001</v>
      </c>
      <c r="F51" s="630">
        <v>2.948</v>
      </c>
      <c r="G51" s="630">
        <v>2.1</v>
      </c>
      <c r="H51" s="630">
        <v>1.9650000000000001</v>
      </c>
      <c r="I51" s="630">
        <v>2.98</v>
      </c>
      <c r="J51" s="630">
        <v>3.4750000000000001</v>
      </c>
      <c r="K51" s="630">
        <v>4.1470000000000002</v>
      </c>
      <c r="L51" s="630">
        <v>7.9</v>
      </c>
      <c r="M51" s="630">
        <v>5.4219999999999997</v>
      </c>
      <c r="N51" s="630">
        <v>7.0609999999999999</v>
      </c>
      <c r="O51" s="630">
        <v>5.3159999999999998</v>
      </c>
      <c r="P51" s="630">
        <v>4.2590000000000003</v>
      </c>
      <c r="Q51" s="630">
        <v>4.0999999999999996</v>
      </c>
      <c r="R51" s="630">
        <v>4.2</v>
      </c>
      <c r="S51" s="630">
        <v>4.0999999999999996</v>
      </c>
      <c r="T51" s="632">
        <v>5.4080000000000004</v>
      </c>
    </row>
    <row r="52" spans="1:20" x14ac:dyDescent="0.25">
      <c r="A52" s="615" t="s">
        <v>39</v>
      </c>
      <c r="B52" s="633">
        <v>0.30399999999999999</v>
      </c>
      <c r="C52" s="633">
        <v>0.128</v>
      </c>
      <c r="D52" s="633">
        <v>0.49299999999999999</v>
      </c>
      <c r="E52" s="633">
        <v>0.17100000000000001</v>
      </c>
      <c r="F52" s="633">
        <v>0.86299999999999999</v>
      </c>
      <c r="G52" s="633">
        <v>0.2</v>
      </c>
      <c r="H52" s="633">
        <v>0.27600000000000002</v>
      </c>
      <c r="I52" s="633">
        <v>0.10100000000000001</v>
      </c>
      <c r="J52" s="633">
        <v>0.309</v>
      </c>
      <c r="K52" s="633">
        <v>0.253</v>
      </c>
      <c r="L52" s="633">
        <v>1.3</v>
      </c>
      <c r="M52" s="633">
        <v>1.1419999999999999</v>
      </c>
      <c r="N52" s="633">
        <v>1.671</v>
      </c>
      <c r="O52" s="633">
        <v>1.1359999999999999</v>
      </c>
      <c r="P52" s="633">
        <v>0.875</v>
      </c>
      <c r="Q52" s="633">
        <v>0.6</v>
      </c>
      <c r="R52" s="633">
        <v>0.7</v>
      </c>
      <c r="S52" s="633">
        <v>0.8</v>
      </c>
      <c r="T52" s="634">
        <v>0.68799999999999994</v>
      </c>
    </row>
    <row r="53" spans="1:20" x14ac:dyDescent="0.25">
      <c r="A53" s="615" t="s">
        <v>104</v>
      </c>
      <c r="B53" s="616" t="s">
        <v>103</v>
      </c>
      <c r="C53" s="616" t="s">
        <v>103</v>
      </c>
      <c r="D53" s="616" t="s">
        <v>103</v>
      </c>
      <c r="E53" s="616" t="s">
        <v>103</v>
      </c>
      <c r="F53" s="616" t="s">
        <v>103</v>
      </c>
      <c r="G53" s="633">
        <v>0.1</v>
      </c>
      <c r="H53" s="633">
        <v>3.2000000000000001E-2</v>
      </c>
      <c r="I53" s="633">
        <v>3.1E-2</v>
      </c>
      <c r="J53" s="633">
        <v>4.0000000000000001E-3</v>
      </c>
      <c r="K53" s="633">
        <v>1.4999999999999999E-2</v>
      </c>
      <c r="L53" s="633">
        <v>0.6</v>
      </c>
      <c r="M53" s="633">
        <v>0.155</v>
      </c>
      <c r="N53" s="633">
        <v>0.42299999999999999</v>
      </c>
      <c r="O53" s="633">
        <v>7.0000000000000007E-2</v>
      </c>
      <c r="P53" s="633">
        <v>0.221</v>
      </c>
      <c r="Q53" s="633">
        <v>0.1</v>
      </c>
      <c r="R53" s="633">
        <v>0.9</v>
      </c>
      <c r="S53" s="633">
        <v>0.1</v>
      </c>
      <c r="T53" s="634">
        <v>0.58099999999999996</v>
      </c>
    </row>
    <row r="54" spans="1:20" ht="19.5" x14ac:dyDescent="0.25">
      <c r="A54" s="615" t="s">
        <v>41</v>
      </c>
      <c r="B54" s="633">
        <v>1.22</v>
      </c>
      <c r="C54" s="633">
        <v>0.70099999999999996</v>
      </c>
      <c r="D54" s="633">
        <v>0.77700000000000002</v>
      </c>
      <c r="E54" s="633">
        <v>0.44</v>
      </c>
      <c r="F54" s="633">
        <v>0.42199999999999999</v>
      </c>
      <c r="G54" s="633">
        <v>0.5</v>
      </c>
      <c r="H54" s="633">
        <v>0.36499999999999999</v>
      </c>
      <c r="I54" s="633">
        <v>0.373</v>
      </c>
      <c r="J54" s="633">
        <v>0.36</v>
      </c>
      <c r="K54" s="633">
        <v>0.75700000000000001</v>
      </c>
      <c r="L54" s="633">
        <v>0.6</v>
      </c>
      <c r="M54" s="633">
        <v>0.35099999999999998</v>
      </c>
      <c r="N54" s="633">
        <v>0.49099999999999999</v>
      </c>
      <c r="O54" s="633">
        <v>0.39100000000000001</v>
      </c>
      <c r="P54" s="633">
        <v>0.375</v>
      </c>
      <c r="Q54" s="633">
        <v>0.4</v>
      </c>
      <c r="R54" s="633">
        <v>0.4</v>
      </c>
      <c r="S54" s="633">
        <v>0.3</v>
      </c>
      <c r="T54" s="634">
        <v>0.21</v>
      </c>
    </row>
    <row r="55" spans="1:20" ht="19.5" x14ac:dyDescent="0.25">
      <c r="A55" s="615" t="s">
        <v>42</v>
      </c>
      <c r="B55" s="633">
        <v>0.115</v>
      </c>
      <c r="C55" s="633">
        <v>0.16700000000000001</v>
      </c>
      <c r="D55" s="633">
        <v>6.6000000000000003E-2</v>
      </c>
      <c r="E55" s="633">
        <v>5.2999999999999999E-2</v>
      </c>
      <c r="F55" s="633">
        <v>0.127</v>
      </c>
      <c r="G55" s="633">
        <v>0.1</v>
      </c>
      <c r="H55" s="633">
        <v>0.16700000000000001</v>
      </c>
      <c r="I55" s="633">
        <v>0.17499999999999999</v>
      </c>
      <c r="J55" s="633">
        <v>0.39900000000000002</v>
      </c>
      <c r="K55" s="633">
        <v>0.28199999999999997</v>
      </c>
      <c r="L55" s="633">
        <v>1.1000000000000001</v>
      </c>
      <c r="M55" s="633">
        <v>0.42399999999999999</v>
      </c>
      <c r="N55" s="633">
        <v>0.56899999999999995</v>
      </c>
      <c r="O55" s="633">
        <v>0.57399999999999995</v>
      </c>
      <c r="P55" s="633">
        <v>0.33400000000000002</v>
      </c>
      <c r="Q55" s="633">
        <v>0.6</v>
      </c>
      <c r="R55" s="633">
        <v>0.2</v>
      </c>
      <c r="S55" s="633">
        <v>0.5</v>
      </c>
      <c r="T55" s="634">
        <v>0.623</v>
      </c>
    </row>
    <row r="56" spans="1:20" ht="19.5" x14ac:dyDescent="0.25">
      <c r="A56" s="615" t="s">
        <v>94</v>
      </c>
      <c r="B56" s="633">
        <v>9.1999999999999998E-2</v>
      </c>
      <c r="C56" s="633">
        <v>0.316</v>
      </c>
      <c r="D56" s="633">
        <v>0.19600000000000001</v>
      </c>
      <c r="E56" s="633">
        <v>0.247</v>
      </c>
      <c r="F56" s="633">
        <v>0.22900000000000001</v>
      </c>
      <c r="G56" s="633">
        <v>0.3</v>
      </c>
      <c r="H56" s="633">
        <v>0.17100000000000001</v>
      </c>
      <c r="I56" s="633">
        <v>0.21299999999999999</v>
      </c>
      <c r="J56" s="633">
        <v>0.13</v>
      </c>
      <c r="K56" s="633">
        <v>0.32200000000000001</v>
      </c>
      <c r="L56" s="633">
        <v>0.5</v>
      </c>
      <c r="M56" s="633">
        <v>0.69199999999999995</v>
      </c>
      <c r="N56" s="633">
        <v>0.57499999999999996</v>
      </c>
      <c r="O56" s="633">
        <v>0.55700000000000005</v>
      </c>
      <c r="P56" s="633">
        <v>0.36599999999999999</v>
      </c>
      <c r="Q56" s="633">
        <v>0.5</v>
      </c>
      <c r="R56" s="633">
        <v>0.7</v>
      </c>
      <c r="S56" s="633">
        <v>0.7</v>
      </c>
      <c r="T56" s="634">
        <v>0.80900000000000005</v>
      </c>
    </row>
    <row r="57" spans="1:20" x14ac:dyDescent="0.25">
      <c r="A57" s="615" t="s">
        <v>97</v>
      </c>
      <c r="B57" s="616" t="s">
        <v>103</v>
      </c>
      <c r="C57" s="616" t="s">
        <v>103</v>
      </c>
      <c r="D57" s="616" t="s">
        <v>103</v>
      </c>
      <c r="E57" s="616" t="s">
        <v>103</v>
      </c>
      <c r="F57" s="616" t="s">
        <v>103</v>
      </c>
      <c r="G57" s="633">
        <v>0.2</v>
      </c>
      <c r="H57" s="633">
        <v>0.13600000000000001</v>
      </c>
      <c r="I57" s="633">
        <v>0.48299999999999998</v>
      </c>
      <c r="J57" s="633">
        <v>0.71899999999999997</v>
      </c>
      <c r="K57" s="633">
        <v>0.99399999999999999</v>
      </c>
      <c r="L57" s="633">
        <v>1.1000000000000001</v>
      </c>
      <c r="M57" s="633">
        <v>0.75800000000000001</v>
      </c>
      <c r="N57" s="633">
        <v>1.1870000000000001</v>
      </c>
      <c r="O57" s="633">
        <v>1.171</v>
      </c>
      <c r="P57" s="633">
        <v>0.77</v>
      </c>
      <c r="Q57" s="633">
        <v>0.6</v>
      </c>
      <c r="R57" s="633">
        <v>0.5</v>
      </c>
      <c r="S57" s="633">
        <v>0.9</v>
      </c>
      <c r="T57" s="634">
        <v>0.73299999999999998</v>
      </c>
    </row>
    <row r="58" spans="1:20" x14ac:dyDescent="0.25">
      <c r="A58" s="615" t="s">
        <v>45</v>
      </c>
      <c r="B58" s="633">
        <v>2.1659999999999999</v>
      </c>
      <c r="C58" s="633">
        <v>1.6559999999999999</v>
      </c>
      <c r="D58" s="633">
        <v>1.641</v>
      </c>
      <c r="E58" s="633">
        <v>1.2410000000000001</v>
      </c>
      <c r="F58" s="633">
        <v>1.3069999999999999</v>
      </c>
      <c r="G58" s="633">
        <v>0.7</v>
      </c>
      <c r="H58" s="633">
        <v>0.81799999999999995</v>
      </c>
      <c r="I58" s="633">
        <v>1.6040000000000001</v>
      </c>
      <c r="J58" s="633">
        <v>1.554</v>
      </c>
      <c r="K58" s="633">
        <v>1.524</v>
      </c>
      <c r="L58" s="633">
        <v>2.7</v>
      </c>
      <c r="M58" s="633">
        <v>1.9</v>
      </c>
      <c r="N58" s="633">
        <v>2.145</v>
      </c>
      <c r="O58" s="633">
        <v>1.417</v>
      </c>
      <c r="P58" s="633">
        <v>1.3180000000000001</v>
      </c>
      <c r="Q58" s="633">
        <v>1.2</v>
      </c>
      <c r="R58" s="633">
        <v>0.8</v>
      </c>
      <c r="S58" s="633">
        <v>0.8</v>
      </c>
      <c r="T58" s="634">
        <v>1.764</v>
      </c>
    </row>
    <row r="59" spans="1:20" ht="18" x14ac:dyDescent="0.25">
      <c r="A59" s="277" t="s">
        <v>216</v>
      </c>
      <c r="B59" s="630">
        <v>48.14</v>
      </c>
      <c r="C59" s="630">
        <v>45.93</v>
      </c>
      <c r="D59" s="630">
        <v>42.176000000000002</v>
      </c>
      <c r="E59" s="630">
        <v>41.033000000000001</v>
      </c>
      <c r="F59" s="630">
        <v>41.447000000000003</v>
      </c>
      <c r="G59" s="630">
        <v>32.1</v>
      </c>
      <c r="H59" s="630">
        <v>29.352</v>
      </c>
      <c r="I59" s="630">
        <v>33.540999999999997</v>
      </c>
      <c r="J59" s="630">
        <v>33.939</v>
      </c>
      <c r="K59" s="630">
        <v>35.103000000000002</v>
      </c>
      <c r="L59" s="630">
        <v>71.400000000000006</v>
      </c>
      <c r="M59" s="630">
        <v>49.177</v>
      </c>
      <c r="N59" s="630">
        <v>51.957999999999998</v>
      </c>
      <c r="O59" s="630">
        <v>38.914999999999999</v>
      </c>
      <c r="P59" s="630">
        <v>31.081</v>
      </c>
      <c r="Q59" s="630">
        <v>33.5</v>
      </c>
      <c r="R59" s="630">
        <v>32.4</v>
      </c>
      <c r="S59" s="630">
        <v>30.2</v>
      </c>
      <c r="T59" s="632">
        <v>22.234999999999999</v>
      </c>
    </row>
    <row r="60" spans="1:20" x14ac:dyDescent="0.25">
      <c r="A60" s="615" t="s">
        <v>46</v>
      </c>
      <c r="B60" s="633">
        <v>7.87</v>
      </c>
      <c r="C60" s="633">
        <v>8.9179999999999993</v>
      </c>
      <c r="D60" s="633">
        <v>7.5579999999999998</v>
      </c>
      <c r="E60" s="633">
        <v>6.415</v>
      </c>
      <c r="F60" s="633">
        <v>5.9589999999999996</v>
      </c>
      <c r="G60" s="633">
        <v>4.3</v>
      </c>
      <c r="H60" s="633">
        <v>2.7050000000000001</v>
      </c>
      <c r="I60" s="633">
        <v>4.4850000000000003</v>
      </c>
      <c r="J60" s="633">
        <v>4.75</v>
      </c>
      <c r="K60" s="633">
        <v>4.1929999999999996</v>
      </c>
      <c r="L60" s="633">
        <v>7.9</v>
      </c>
      <c r="M60" s="633">
        <v>4.24</v>
      </c>
      <c r="N60" s="633">
        <v>6.2649999999999997</v>
      </c>
      <c r="O60" s="633">
        <v>4.9779999999999998</v>
      </c>
      <c r="P60" s="633">
        <v>4.25</v>
      </c>
      <c r="Q60" s="633">
        <v>4.7</v>
      </c>
      <c r="R60" s="633">
        <v>5.2</v>
      </c>
      <c r="S60" s="633">
        <v>3.4</v>
      </c>
      <c r="T60" s="634">
        <v>2.964</v>
      </c>
    </row>
    <row r="61" spans="1:20" x14ac:dyDescent="0.25">
      <c r="A61" s="615" t="s">
        <v>47</v>
      </c>
      <c r="B61" s="633">
        <v>0.97299999999999998</v>
      </c>
      <c r="C61" s="633">
        <v>1.0409999999999999</v>
      </c>
      <c r="D61" s="633">
        <v>1.208</v>
      </c>
      <c r="E61" s="633">
        <v>0.77600000000000002</v>
      </c>
      <c r="F61" s="633">
        <v>0.48099999999999998</v>
      </c>
      <c r="G61" s="633">
        <v>0.4</v>
      </c>
      <c r="H61" s="633">
        <v>0.54600000000000004</v>
      </c>
      <c r="I61" s="633">
        <v>0.55600000000000005</v>
      </c>
      <c r="J61" s="633">
        <v>0.67200000000000004</v>
      </c>
      <c r="K61" s="633">
        <v>0.63800000000000001</v>
      </c>
      <c r="L61" s="633">
        <v>2</v>
      </c>
      <c r="M61" s="633">
        <v>1.3340000000000001</v>
      </c>
      <c r="N61" s="633">
        <v>0.80900000000000005</v>
      </c>
      <c r="O61" s="633">
        <v>0.52</v>
      </c>
      <c r="P61" s="633">
        <v>0.378</v>
      </c>
      <c r="Q61" s="633">
        <v>0.3</v>
      </c>
      <c r="R61" s="633">
        <v>0.4</v>
      </c>
      <c r="S61" s="633">
        <v>0.4</v>
      </c>
      <c r="T61" s="634">
        <v>0.34</v>
      </c>
    </row>
    <row r="62" spans="1:20" x14ac:dyDescent="0.25">
      <c r="A62" s="615" t="s">
        <v>48</v>
      </c>
      <c r="B62" s="633">
        <v>0.495</v>
      </c>
      <c r="C62" s="633">
        <v>0.47199999999999998</v>
      </c>
      <c r="D62" s="633">
        <v>0.52900000000000003</v>
      </c>
      <c r="E62" s="633">
        <v>0.57399999999999995</v>
      </c>
      <c r="F62" s="633">
        <v>0.55300000000000005</v>
      </c>
      <c r="G62" s="633">
        <v>0.9</v>
      </c>
      <c r="H62" s="633">
        <v>1.194</v>
      </c>
      <c r="I62" s="633">
        <v>1.4330000000000001</v>
      </c>
      <c r="J62" s="633">
        <v>1.355</v>
      </c>
      <c r="K62" s="633">
        <v>0.96899999999999997</v>
      </c>
      <c r="L62" s="633">
        <v>4.5</v>
      </c>
      <c r="M62" s="633">
        <v>3.4670000000000001</v>
      </c>
      <c r="N62" s="633">
        <v>3.42</v>
      </c>
      <c r="O62" s="633">
        <v>1.498</v>
      </c>
      <c r="P62" s="633">
        <v>1.3140000000000001</v>
      </c>
      <c r="Q62" s="633">
        <v>1.3</v>
      </c>
      <c r="R62" s="633">
        <v>1.5</v>
      </c>
      <c r="S62" s="633">
        <v>1.4</v>
      </c>
      <c r="T62" s="634">
        <v>0.81</v>
      </c>
    </row>
    <row r="63" spans="1:20" x14ac:dyDescent="0.25">
      <c r="A63" s="615" t="s">
        <v>49</v>
      </c>
      <c r="B63" s="633">
        <v>11.303000000000001</v>
      </c>
      <c r="C63" s="633">
        <v>11.177</v>
      </c>
      <c r="D63" s="633">
        <v>9.6920000000000002</v>
      </c>
      <c r="E63" s="633">
        <v>11.176</v>
      </c>
      <c r="F63" s="633">
        <v>11.468999999999999</v>
      </c>
      <c r="G63" s="633">
        <v>5.4</v>
      </c>
      <c r="H63" s="633">
        <v>6.4290000000000003</v>
      </c>
      <c r="I63" s="633">
        <v>8.41</v>
      </c>
      <c r="J63" s="633">
        <v>9.08</v>
      </c>
      <c r="K63" s="633">
        <v>7.851</v>
      </c>
      <c r="L63" s="633">
        <v>21.2</v>
      </c>
      <c r="M63" s="633">
        <v>10.47</v>
      </c>
      <c r="N63" s="633">
        <v>11.24</v>
      </c>
      <c r="O63" s="633">
        <v>6.7030000000000003</v>
      </c>
      <c r="P63" s="633">
        <v>4.5940000000000003</v>
      </c>
      <c r="Q63" s="633">
        <v>8.6</v>
      </c>
      <c r="R63" s="633">
        <v>6.8</v>
      </c>
      <c r="S63" s="633">
        <v>8</v>
      </c>
      <c r="T63" s="634">
        <v>5.8120000000000003</v>
      </c>
    </row>
    <row r="64" spans="1:20" x14ac:dyDescent="0.25">
      <c r="A64" s="615" t="s">
        <v>50</v>
      </c>
      <c r="B64" s="633">
        <v>2.7669999999999999</v>
      </c>
      <c r="C64" s="633">
        <v>1.704</v>
      </c>
      <c r="D64" s="633">
        <v>2.2189999999999999</v>
      </c>
      <c r="E64" s="633">
        <v>1.613</v>
      </c>
      <c r="F64" s="633">
        <v>1.7969999999999999</v>
      </c>
      <c r="G64" s="633">
        <v>0.8</v>
      </c>
      <c r="H64" s="633">
        <v>1.1439999999999999</v>
      </c>
      <c r="I64" s="633">
        <v>1.0680000000000001</v>
      </c>
      <c r="J64" s="633">
        <v>0.995</v>
      </c>
      <c r="K64" s="633">
        <v>1.966</v>
      </c>
      <c r="L64" s="633">
        <v>4</v>
      </c>
      <c r="M64" s="633">
        <v>2.9359999999999999</v>
      </c>
      <c r="N64" s="633">
        <v>3.048</v>
      </c>
      <c r="O64" s="633">
        <v>2.8719999999999999</v>
      </c>
      <c r="P64" s="633">
        <v>2.016</v>
      </c>
      <c r="Q64" s="633">
        <v>1.5</v>
      </c>
      <c r="R64" s="633">
        <v>2</v>
      </c>
      <c r="S64" s="633">
        <v>1.8</v>
      </c>
      <c r="T64" s="634">
        <v>0.85399999999999998</v>
      </c>
    </row>
    <row r="65" spans="1:20" x14ac:dyDescent="0.25">
      <c r="A65" s="615" t="s">
        <v>51</v>
      </c>
      <c r="B65" s="633">
        <v>1.748</v>
      </c>
      <c r="C65" s="633">
        <v>1.4710000000000001</v>
      </c>
      <c r="D65" s="633">
        <v>1.413</v>
      </c>
      <c r="E65" s="633">
        <v>1.9670000000000001</v>
      </c>
      <c r="F65" s="633">
        <v>2.5470000000000002</v>
      </c>
      <c r="G65" s="633">
        <v>3.3</v>
      </c>
      <c r="H65" s="633">
        <v>3.121</v>
      </c>
      <c r="I65" s="633">
        <v>2.335</v>
      </c>
      <c r="J65" s="633">
        <v>2.4380000000000002</v>
      </c>
      <c r="K65" s="633">
        <v>1.7230000000000001</v>
      </c>
      <c r="L65" s="633">
        <v>3.8</v>
      </c>
      <c r="M65" s="633">
        <v>2.956</v>
      </c>
      <c r="N65" s="633">
        <v>2.944</v>
      </c>
      <c r="O65" s="633">
        <v>3.1230000000000002</v>
      </c>
      <c r="P65" s="633">
        <v>2.5350000000000001</v>
      </c>
      <c r="Q65" s="633">
        <v>1.7</v>
      </c>
      <c r="R65" s="633">
        <v>1.3</v>
      </c>
      <c r="S65" s="633">
        <v>1.3</v>
      </c>
      <c r="T65" s="634">
        <v>0.85</v>
      </c>
    </row>
    <row r="66" spans="1:20" x14ac:dyDescent="0.25">
      <c r="A66" s="615" t="s">
        <v>52</v>
      </c>
      <c r="B66" s="633">
        <v>4.3760000000000003</v>
      </c>
      <c r="C66" s="633">
        <v>4.2460000000000004</v>
      </c>
      <c r="D66" s="633">
        <v>3.6019999999999999</v>
      </c>
      <c r="E66" s="633">
        <v>3.2559999999999998</v>
      </c>
      <c r="F66" s="633">
        <v>2.794</v>
      </c>
      <c r="G66" s="633">
        <v>2</v>
      </c>
      <c r="H66" s="633">
        <v>2.1859999999999999</v>
      </c>
      <c r="I66" s="633">
        <v>2.5920000000000001</v>
      </c>
      <c r="J66" s="633">
        <v>2.875</v>
      </c>
      <c r="K66" s="633">
        <v>3.92</v>
      </c>
      <c r="L66" s="633">
        <v>5.4</v>
      </c>
      <c r="M66" s="633">
        <v>4.008</v>
      </c>
      <c r="N66" s="633">
        <v>6.6829999999999998</v>
      </c>
      <c r="O66" s="633">
        <v>4.6550000000000002</v>
      </c>
      <c r="P66" s="633">
        <v>3.2679999999999998</v>
      </c>
      <c r="Q66" s="633">
        <v>3.1</v>
      </c>
      <c r="R66" s="633">
        <v>3.5</v>
      </c>
      <c r="S66" s="633">
        <v>2.5</v>
      </c>
      <c r="T66" s="634">
        <v>2.383</v>
      </c>
    </row>
    <row r="67" spans="1:20" x14ac:dyDescent="0.25">
      <c r="A67" s="615" t="s">
        <v>53</v>
      </c>
      <c r="B67" s="633">
        <v>3.2170000000000001</v>
      </c>
      <c r="C67" s="633">
        <v>2.7669999999999999</v>
      </c>
      <c r="D67" s="633">
        <v>2.8039999999999998</v>
      </c>
      <c r="E67" s="633">
        <v>2.6720000000000002</v>
      </c>
      <c r="F67" s="633">
        <v>2.875</v>
      </c>
      <c r="G67" s="633">
        <v>2.4</v>
      </c>
      <c r="H67" s="633">
        <v>1.6930000000000001</v>
      </c>
      <c r="I67" s="633">
        <v>1.59</v>
      </c>
      <c r="J67" s="633">
        <v>1.294</v>
      </c>
      <c r="K67" s="633">
        <v>1.7290000000000001</v>
      </c>
      <c r="L67" s="633">
        <v>4.3</v>
      </c>
      <c r="M67" s="633">
        <v>3.331</v>
      </c>
      <c r="N67" s="633">
        <v>2.1909999999999998</v>
      </c>
      <c r="O67" s="633">
        <v>1.7010000000000001</v>
      </c>
      <c r="P67" s="633">
        <v>1.591</v>
      </c>
      <c r="Q67" s="633">
        <v>1.7</v>
      </c>
      <c r="R67" s="633">
        <v>1.3</v>
      </c>
      <c r="S67" s="633">
        <v>1.4</v>
      </c>
      <c r="T67" s="634">
        <v>1.169</v>
      </c>
    </row>
    <row r="68" spans="1:20" x14ac:dyDescent="0.25">
      <c r="A68" s="615" t="s">
        <v>54</v>
      </c>
      <c r="B68" s="633">
        <v>5.641</v>
      </c>
      <c r="C68" s="633">
        <v>3.9990000000000001</v>
      </c>
      <c r="D68" s="633">
        <v>3.6840000000000002</v>
      </c>
      <c r="E68" s="633">
        <v>3.7</v>
      </c>
      <c r="F68" s="633">
        <v>3.262</v>
      </c>
      <c r="G68" s="633">
        <v>2.7</v>
      </c>
      <c r="H68" s="633">
        <v>2.919</v>
      </c>
      <c r="I68" s="633">
        <v>2.5259999999999998</v>
      </c>
      <c r="J68" s="633">
        <v>1.756</v>
      </c>
      <c r="K68" s="633">
        <v>2.2770000000000001</v>
      </c>
      <c r="L68" s="633">
        <v>3.6</v>
      </c>
      <c r="M68" s="633">
        <v>2.61</v>
      </c>
      <c r="N68" s="633">
        <v>2.508</v>
      </c>
      <c r="O68" s="633">
        <v>2.2120000000000002</v>
      </c>
      <c r="P68" s="633">
        <v>1.7250000000000001</v>
      </c>
      <c r="Q68" s="633">
        <v>1.8</v>
      </c>
      <c r="R68" s="633">
        <v>1.5</v>
      </c>
      <c r="S68" s="633">
        <v>1.5</v>
      </c>
      <c r="T68" s="634">
        <v>0.89700000000000002</v>
      </c>
    </row>
    <row r="69" spans="1:20" x14ac:dyDescent="0.25">
      <c r="A69" s="615" t="s">
        <v>55</v>
      </c>
      <c r="B69" s="633">
        <v>1.0009999999999999</v>
      </c>
      <c r="C69" s="633">
        <v>2.157</v>
      </c>
      <c r="D69" s="633">
        <v>2.3959999999999999</v>
      </c>
      <c r="E69" s="633">
        <v>2.2450000000000001</v>
      </c>
      <c r="F69" s="633">
        <v>2.0659999999999998</v>
      </c>
      <c r="G69" s="633">
        <v>2.2000000000000002</v>
      </c>
      <c r="H69" s="633">
        <v>2.3109999999999999</v>
      </c>
      <c r="I69" s="633">
        <v>2.3010000000000002</v>
      </c>
      <c r="J69" s="633">
        <v>2.44</v>
      </c>
      <c r="K69" s="633">
        <v>2.802</v>
      </c>
      <c r="L69" s="633">
        <v>3.3</v>
      </c>
      <c r="M69" s="633">
        <v>3.0019999999999998</v>
      </c>
      <c r="N69" s="633">
        <v>3.105</v>
      </c>
      <c r="O69" s="633">
        <v>2.5939999999999999</v>
      </c>
      <c r="P69" s="633">
        <v>2.4350000000000001</v>
      </c>
      <c r="Q69" s="633">
        <v>2.2999999999999998</v>
      </c>
      <c r="R69" s="633">
        <v>2.1</v>
      </c>
      <c r="S69" s="633">
        <v>1.7</v>
      </c>
      <c r="T69" s="634">
        <v>1.4019999999999999</v>
      </c>
    </row>
    <row r="70" spans="1:20" x14ac:dyDescent="0.25">
      <c r="A70" s="615" t="s">
        <v>56</v>
      </c>
      <c r="B70" s="633">
        <v>1.292</v>
      </c>
      <c r="C70" s="633">
        <v>0.86699999999999999</v>
      </c>
      <c r="D70" s="633">
        <v>0.80200000000000005</v>
      </c>
      <c r="E70" s="633">
        <v>0.41499999999999998</v>
      </c>
      <c r="F70" s="633">
        <v>0.69799999999999995</v>
      </c>
      <c r="G70" s="633">
        <v>0.4</v>
      </c>
      <c r="H70" s="633">
        <v>0.29599999999999999</v>
      </c>
      <c r="I70" s="633">
        <v>0.55200000000000005</v>
      </c>
      <c r="J70" s="633">
        <v>0.61499999999999999</v>
      </c>
      <c r="K70" s="633">
        <v>0.65700000000000003</v>
      </c>
      <c r="L70" s="633">
        <v>2.6</v>
      </c>
      <c r="M70" s="633">
        <v>3.33</v>
      </c>
      <c r="N70" s="633">
        <v>2.4990000000000001</v>
      </c>
      <c r="O70" s="633">
        <v>1.5589999999999999</v>
      </c>
      <c r="P70" s="633">
        <v>1.2</v>
      </c>
      <c r="Q70" s="633">
        <v>0.9</v>
      </c>
      <c r="R70" s="633">
        <v>0.9</v>
      </c>
      <c r="S70" s="633">
        <v>0.9</v>
      </c>
      <c r="T70" s="634">
        <v>0.67900000000000005</v>
      </c>
    </row>
    <row r="71" spans="1:20" x14ac:dyDescent="0.25">
      <c r="A71" s="615" t="s">
        <v>57</v>
      </c>
      <c r="B71" s="633">
        <v>2.7450000000000001</v>
      </c>
      <c r="C71" s="633">
        <v>2.516</v>
      </c>
      <c r="D71" s="633">
        <v>2.1040000000000001</v>
      </c>
      <c r="E71" s="633">
        <v>2.012</v>
      </c>
      <c r="F71" s="633">
        <v>1.9570000000000001</v>
      </c>
      <c r="G71" s="633">
        <v>1.2</v>
      </c>
      <c r="H71" s="633">
        <v>1.337</v>
      </c>
      <c r="I71" s="633">
        <v>1.7390000000000001</v>
      </c>
      <c r="J71" s="633">
        <v>1.62</v>
      </c>
      <c r="K71" s="633">
        <v>2.028</v>
      </c>
      <c r="L71" s="633">
        <v>3.3</v>
      </c>
      <c r="M71" s="633">
        <v>2.9729999999999999</v>
      </c>
      <c r="N71" s="633">
        <v>3.5510000000000002</v>
      </c>
      <c r="O71" s="633">
        <v>4.1349999999999998</v>
      </c>
      <c r="P71" s="633">
        <v>3.9369999999999998</v>
      </c>
      <c r="Q71" s="633">
        <v>4</v>
      </c>
      <c r="R71" s="633">
        <v>2.2999999999999998</v>
      </c>
      <c r="S71" s="633">
        <v>2.2999999999999998</v>
      </c>
      <c r="T71" s="634">
        <v>1.948</v>
      </c>
    </row>
    <row r="72" spans="1:20" x14ac:dyDescent="0.25">
      <c r="A72" s="615" t="s">
        <v>58</v>
      </c>
      <c r="B72" s="633">
        <v>2.7530000000000001</v>
      </c>
      <c r="C72" s="633">
        <v>2.2829999999999999</v>
      </c>
      <c r="D72" s="633">
        <v>2.0739999999999998</v>
      </c>
      <c r="E72" s="633">
        <v>2.6440000000000001</v>
      </c>
      <c r="F72" s="633">
        <v>2.6259999999999999</v>
      </c>
      <c r="G72" s="633">
        <v>1.9</v>
      </c>
      <c r="H72" s="633">
        <v>2.0779999999999998</v>
      </c>
      <c r="I72" s="633">
        <v>2.109</v>
      </c>
      <c r="J72" s="633">
        <v>2.1930000000000001</v>
      </c>
      <c r="K72" s="633">
        <v>2.5430000000000001</v>
      </c>
      <c r="L72" s="633">
        <v>2.4</v>
      </c>
      <c r="M72" s="633">
        <v>2.1160000000000001</v>
      </c>
      <c r="N72" s="633">
        <v>1.861</v>
      </c>
      <c r="O72" s="633">
        <v>1.413</v>
      </c>
      <c r="P72" s="633">
        <v>1.3540000000000001</v>
      </c>
      <c r="Q72" s="633">
        <v>1.2</v>
      </c>
      <c r="R72" s="633">
        <v>3</v>
      </c>
      <c r="S72" s="633">
        <v>3.4</v>
      </c>
      <c r="T72" s="634">
        <v>1.4079999999999999</v>
      </c>
    </row>
    <row r="73" spans="1:20" x14ac:dyDescent="0.25">
      <c r="A73" s="615" t="s">
        <v>59</v>
      </c>
      <c r="B73" s="633">
        <v>1.9590000000000001</v>
      </c>
      <c r="C73" s="633">
        <v>2.3119999999999998</v>
      </c>
      <c r="D73" s="633">
        <v>2.0910000000000002</v>
      </c>
      <c r="E73" s="633">
        <v>1.5680000000000001</v>
      </c>
      <c r="F73" s="633">
        <v>2.363</v>
      </c>
      <c r="G73" s="633">
        <v>4.2</v>
      </c>
      <c r="H73" s="633">
        <v>1.393</v>
      </c>
      <c r="I73" s="633">
        <v>1.845</v>
      </c>
      <c r="J73" s="633">
        <v>1.8560000000000001</v>
      </c>
      <c r="K73" s="633">
        <v>1.8069999999999999</v>
      </c>
      <c r="L73" s="633">
        <v>3.2</v>
      </c>
      <c r="M73" s="633">
        <v>2.4039999999999999</v>
      </c>
      <c r="N73" s="633">
        <v>1.8340000000000001</v>
      </c>
      <c r="O73" s="633">
        <v>0.95199999999999996</v>
      </c>
      <c r="P73" s="633">
        <v>0.48399999999999999</v>
      </c>
      <c r="Q73" s="633">
        <v>0.4</v>
      </c>
      <c r="R73" s="633">
        <v>0.6</v>
      </c>
      <c r="S73" s="633">
        <v>0.5</v>
      </c>
      <c r="T73" s="634">
        <v>0.71899999999999997</v>
      </c>
    </row>
    <row r="74" spans="1:20" ht="18" x14ac:dyDescent="0.25">
      <c r="A74" s="277" t="s">
        <v>126</v>
      </c>
      <c r="B74" s="630">
        <v>23.722999999999999</v>
      </c>
      <c r="C74" s="630">
        <v>25.010999999999999</v>
      </c>
      <c r="D74" s="630">
        <v>21.356999999999999</v>
      </c>
      <c r="E74" s="630">
        <v>22.239000000000001</v>
      </c>
      <c r="F74" s="630">
        <v>24.106000000000002</v>
      </c>
      <c r="G74" s="630">
        <v>19.2</v>
      </c>
      <c r="H74" s="630">
        <v>14.94</v>
      </c>
      <c r="I74" s="630">
        <v>15.199</v>
      </c>
      <c r="J74" s="630">
        <v>14.238</v>
      </c>
      <c r="K74" s="630">
        <v>14.542999999999999</v>
      </c>
      <c r="L74" s="630">
        <v>20.399999999999999</v>
      </c>
      <c r="M74" s="630">
        <v>16.553999999999998</v>
      </c>
      <c r="N74" s="630">
        <v>17.741</v>
      </c>
      <c r="O74" s="630">
        <v>16.259</v>
      </c>
      <c r="P74" s="630">
        <v>13.837999999999999</v>
      </c>
      <c r="Q74" s="630">
        <v>12.7</v>
      </c>
      <c r="R74" s="630">
        <v>11.7</v>
      </c>
      <c r="S74" s="630">
        <v>11.6</v>
      </c>
      <c r="T74" s="632">
        <v>9.6189999999999998</v>
      </c>
    </row>
    <row r="75" spans="1:20" x14ac:dyDescent="0.25">
      <c r="A75" s="615" t="s">
        <v>60</v>
      </c>
      <c r="B75" s="633">
        <v>1.1319999999999999</v>
      </c>
      <c r="C75" s="633">
        <v>0.85899999999999999</v>
      </c>
      <c r="D75" s="633">
        <v>0.64600000000000002</v>
      </c>
      <c r="E75" s="633">
        <v>0.64600000000000002</v>
      </c>
      <c r="F75" s="633">
        <v>0.745</v>
      </c>
      <c r="G75" s="633">
        <v>0.3</v>
      </c>
      <c r="H75" s="633">
        <v>0.22600000000000001</v>
      </c>
      <c r="I75" s="633">
        <v>0.38500000000000001</v>
      </c>
      <c r="J75" s="633">
        <v>0.41199999999999998</v>
      </c>
      <c r="K75" s="633">
        <v>0.42399999999999999</v>
      </c>
      <c r="L75" s="633">
        <v>2.4</v>
      </c>
      <c r="M75" s="633">
        <v>2.0699999999999998</v>
      </c>
      <c r="N75" s="633">
        <v>2.0150000000000001</v>
      </c>
      <c r="O75" s="633">
        <v>1.026</v>
      </c>
      <c r="P75" s="633">
        <v>0.88800000000000001</v>
      </c>
      <c r="Q75" s="633">
        <v>0.8</v>
      </c>
      <c r="R75" s="633">
        <v>0.7</v>
      </c>
      <c r="S75" s="633">
        <v>1</v>
      </c>
      <c r="T75" s="634">
        <v>1.1919999999999999</v>
      </c>
    </row>
    <row r="76" spans="1:20" x14ac:dyDescent="0.25">
      <c r="A76" s="615" t="s">
        <v>61</v>
      </c>
      <c r="B76" s="633">
        <v>6.1059999999999999</v>
      </c>
      <c r="C76" s="633">
        <v>6.6950000000000003</v>
      </c>
      <c r="D76" s="633">
        <v>2.181</v>
      </c>
      <c r="E76" s="633">
        <v>7.5010000000000003</v>
      </c>
      <c r="F76" s="633">
        <v>7.8179999999999996</v>
      </c>
      <c r="G76" s="633">
        <v>6.4</v>
      </c>
      <c r="H76" s="633">
        <v>4.0289999999999999</v>
      </c>
      <c r="I76" s="633">
        <v>4.367</v>
      </c>
      <c r="J76" s="633">
        <v>4.5679999999999996</v>
      </c>
      <c r="K76" s="633">
        <v>4.1970000000000001</v>
      </c>
      <c r="L76" s="633">
        <v>6.7</v>
      </c>
      <c r="M76" s="633">
        <v>4.923</v>
      </c>
      <c r="N76" s="633">
        <v>4.41</v>
      </c>
      <c r="O76" s="633">
        <v>4.5179999999999998</v>
      </c>
      <c r="P76" s="633">
        <v>3.9359999999999999</v>
      </c>
      <c r="Q76" s="633">
        <v>4.0999999999999996</v>
      </c>
      <c r="R76" s="633">
        <v>3.3</v>
      </c>
      <c r="S76" s="633">
        <v>3.4</v>
      </c>
      <c r="T76" s="634">
        <v>2.7669999999999999</v>
      </c>
    </row>
    <row r="77" spans="1:20" x14ac:dyDescent="0.25">
      <c r="A77" s="615" t="s">
        <v>62</v>
      </c>
      <c r="B77" s="633">
        <v>11.387</v>
      </c>
      <c r="C77" s="633">
        <v>12.988</v>
      </c>
      <c r="D77" s="633">
        <v>13.869</v>
      </c>
      <c r="E77" s="633">
        <v>10.657</v>
      </c>
      <c r="F77" s="633">
        <v>11.571</v>
      </c>
      <c r="G77" s="633">
        <v>8</v>
      </c>
      <c r="H77" s="633">
        <v>7.4370000000000003</v>
      </c>
      <c r="I77" s="633">
        <v>6.532</v>
      </c>
      <c r="J77" s="633">
        <v>5.891</v>
      </c>
      <c r="K77" s="633">
        <v>6.1420000000000003</v>
      </c>
      <c r="L77" s="633">
        <v>6.6</v>
      </c>
      <c r="M77" s="633">
        <v>7.1449999999999996</v>
      </c>
      <c r="N77" s="633">
        <v>8.6159999999999997</v>
      </c>
      <c r="O77" s="633">
        <v>8.58</v>
      </c>
      <c r="P77" s="633">
        <v>7.26</v>
      </c>
      <c r="Q77" s="633">
        <v>6.1</v>
      </c>
      <c r="R77" s="633">
        <v>5.9</v>
      </c>
      <c r="S77" s="633">
        <v>5.2</v>
      </c>
      <c r="T77" s="634">
        <v>3.9580000000000002</v>
      </c>
    </row>
    <row r="78" spans="1:20" x14ac:dyDescent="0.25">
      <c r="A78" s="622" t="s">
        <v>63</v>
      </c>
      <c r="B78" s="633"/>
      <c r="C78" s="633"/>
      <c r="D78" s="633"/>
      <c r="E78" s="633"/>
      <c r="F78" s="633"/>
      <c r="G78" s="633"/>
      <c r="H78" s="633"/>
      <c r="I78" s="633"/>
      <c r="J78" s="633"/>
      <c r="K78" s="633"/>
      <c r="L78" s="633"/>
      <c r="M78" s="633"/>
      <c r="N78" s="633"/>
      <c r="O78" s="633"/>
      <c r="P78" s="633"/>
      <c r="Q78" s="633"/>
      <c r="R78" s="633"/>
      <c r="S78" s="633"/>
      <c r="T78" s="634"/>
    </row>
    <row r="79" spans="1:20" ht="19.5" x14ac:dyDescent="0.25">
      <c r="A79" s="621" t="s">
        <v>98</v>
      </c>
      <c r="B79" s="633">
        <v>6.726</v>
      </c>
      <c r="C79" s="633">
        <v>8.4730000000000008</v>
      </c>
      <c r="D79" s="633">
        <v>8.8160000000000007</v>
      </c>
      <c r="E79" s="633">
        <v>6.9710000000000001</v>
      </c>
      <c r="F79" s="633">
        <v>6.7569999999999997</v>
      </c>
      <c r="G79" s="633">
        <v>5.0999999999999996</v>
      </c>
      <c r="H79" s="633">
        <v>4.2519999999999998</v>
      </c>
      <c r="I79" s="633">
        <v>2.984</v>
      </c>
      <c r="J79" s="633">
        <v>2.9929999999999999</v>
      </c>
      <c r="K79" s="633">
        <v>3.1619999999999999</v>
      </c>
      <c r="L79" s="633">
        <v>2.5</v>
      </c>
      <c r="M79" s="633">
        <v>2.121</v>
      </c>
      <c r="N79" s="633">
        <v>2.6509999999999998</v>
      </c>
      <c r="O79" s="633">
        <v>3.1789999999999998</v>
      </c>
      <c r="P79" s="633">
        <v>2.9590000000000001</v>
      </c>
      <c r="Q79" s="633">
        <v>2.6</v>
      </c>
      <c r="R79" s="633">
        <v>2.4</v>
      </c>
      <c r="S79" s="633">
        <v>1.9</v>
      </c>
      <c r="T79" s="634">
        <v>1.6479999999999999</v>
      </c>
    </row>
    <row r="80" spans="1:20" ht="19.5" x14ac:dyDescent="0.25">
      <c r="A80" s="621" t="s">
        <v>64</v>
      </c>
      <c r="B80" s="633">
        <v>2.5880000000000001</v>
      </c>
      <c r="C80" s="633">
        <v>2.1909999999999998</v>
      </c>
      <c r="D80" s="633">
        <v>3.085</v>
      </c>
      <c r="E80" s="633">
        <v>2.3969999999999998</v>
      </c>
      <c r="F80" s="633">
        <v>2.99</v>
      </c>
      <c r="G80" s="633">
        <v>1.5</v>
      </c>
      <c r="H80" s="633">
        <v>1.7669999999999999</v>
      </c>
      <c r="I80" s="633">
        <v>1.3240000000000001</v>
      </c>
      <c r="J80" s="633">
        <v>1.119</v>
      </c>
      <c r="K80" s="633">
        <v>1.165</v>
      </c>
      <c r="L80" s="633">
        <v>1.5</v>
      </c>
      <c r="M80" s="633">
        <v>1.4590000000000001</v>
      </c>
      <c r="N80" s="633">
        <v>1.893</v>
      </c>
      <c r="O80" s="633">
        <v>1.881</v>
      </c>
      <c r="P80" s="633">
        <v>1.806</v>
      </c>
      <c r="Q80" s="633">
        <v>1.6</v>
      </c>
      <c r="R80" s="633">
        <v>1.5</v>
      </c>
      <c r="S80" s="633">
        <v>1.5</v>
      </c>
      <c r="T80" s="634">
        <v>0.89500000000000002</v>
      </c>
    </row>
    <row r="81" spans="1:20" ht="19.5" x14ac:dyDescent="0.25">
      <c r="A81" s="621" t="s">
        <v>87</v>
      </c>
      <c r="B81" s="633">
        <v>2.073</v>
      </c>
      <c r="C81" s="633">
        <v>2.3239999999999998</v>
      </c>
      <c r="D81" s="633">
        <v>1.968</v>
      </c>
      <c r="E81" s="633">
        <v>1.2889999999999999</v>
      </c>
      <c r="F81" s="633">
        <v>1.8240000000000001</v>
      </c>
      <c r="G81" s="633">
        <v>1.4</v>
      </c>
      <c r="H81" s="633">
        <v>1.4179999999999999</v>
      </c>
      <c r="I81" s="633">
        <v>2.2240000000000002</v>
      </c>
      <c r="J81" s="633">
        <v>1.7789999999999999</v>
      </c>
      <c r="K81" s="633">
        <v>1.8149999999999999</v>
      </c>
      <c r="L81" s="633">
        <v>2.6</v>
      </c>
      <c r="M81" s="633">
        <v>3.5649999999999999</v>
      </c>
      <c r="N81" s="633">
        <v>4.0720000000000001</v>
      </c>
      <c r="O81" s="633">
        <v>3.52</v>
      </c>
      <c r="P81" s="633">
        <v>2.4950000000000001</v>
      </c>
      <c r="Q81" s="633">
        <v>1.9</v>
      </c>
      <c r="R81" s="633">
        <v>1.9</v>
      </c>
      <c r="S81" s="633">
        <v>1.8</v>
      </c>
      <c r="T81" s="634">
        <v>1.415</v>
      </c>
    </row>
    <row r="82" spans="1:20" x14ac:dyDescent="0.25">
      <c r="A82" s="615" t="s">
        <v>65</v>
      </c>
      <c r="B82" s="633">
        <v>5.0979999999999999</v>
      </c>
      <c r="C82" s="633">
        <v>4.4690000000000003</v>
      </c>
      <c r="D82" s="633">
        <v>4.6609999999999996</v>
      </c>
      <c r="E82" s="633">
        <v>3.4350000000000001</v>
      </c>
      <c r="F82" s="633">
        <v>3.972</v>
      </c>
      <c r="G82" s="633">
        <v>4.5</v>
      </c>
      <c r="H82" s="633">
        <v>3.2480000000000002</v>
      </c>
      <c r="I82" s="633">
        <v>3.915</v>
      </c>
      <c r="J82" s="633">
        <v>3.367</v>
      </c>
      <c r="K82" s="633">
        <v>3.78</v>
      </c>
      <c r="L82" s="633">
        <v>4.7</v>
      </c>
      <c r="M82" s="633">
        <v>2.4159999999999999</v>
      </c>
      <c r="N82" s="633">
        <v>2.7</v>
      </c>
      <c r="O82" s="633">
        <v>2.1349999999999998</v>
      </c>
      <c r="P82" s="633">
        <v>1.754</v>
      </c>
      <c r="Q82" s="633">
        <v>1.7</v>
      </c>
      <c r="R82" s="633">
        <v>1.9</v>
      </c>
      <c r="S82" s="633">
        <v>2</v>
      </c>
      <c r="T82" s="634">
        <v>1.702</v>
      </c>
    </row>
    <row r="83" spans="1:20" ht="18" x14ac:dyDescent="0.25">
      <c r="A83" s="277" t="s">
        <v>108</v>
      </c>
      <c r="B83" s="630">
        <v>25.265999999999998</v>
      </c>
      <c r="C83" s="630">
        <v>24.117999999999999</v>
      </c>
      <c r="D83" s="630">
        <v>21.943999999999999</v>
      </c>
      <c r="E83" s="630">
        <v>23.29</v>
      </c>
      <c r="F83" s="630">
        <v>25.478000000000002</v>
      </c>
      <c r="G83" s="630">
        <v>25.308</v>
      </c>
      <c r="H83" s="630">
        <v>26.161000000000001</v>
      </c>
      <c r="I83" s="630">
        <v>18.364999999999998</v>
      </c>
      <c r="J83" s="630">
        <v>18.640999999999998</v>
      </c>
      <c r="K83" s="630">
        <v>20.178000000000001</v>
      </c>
      <c r="L83" s="630">
        <v>33.692</v>
      </c>
      <c r="M83" s="630">
        <v>24.21</v>
      </c>
      <c r="N83" s="630">
        <v>23.812000000000001</v>
      </c>
      <c r="O83" s="630">
        <v>19.396000000000001</v>
      </c>
      <c r="P83" s="630">
        <v>17.884</v>
      </c>
      <c r="Q83" s="630">
        <v>19.486000000000001</v>
      </c>
      <c r="R83" s="630">
        <v>18.809999999999999</v>
      </c>
      <c r="S83" s="630">
        <v>17.324999999999999</v>
      </c>
      <c r="T83" s="632">
        <v>14.113</v>
      </c>
    </row>
    <row r="84" spans="1:20" x14ac:dyDescent="0.25">
      <c r="A84" s="615" t="s">
        <v>66</v>
      </c>
      <c r="B84" s="633">
        <v>0.112</v>
      </c>
      <c r="C84" s="633">
        <v>0.112</v>
      </c>
      <c r="D84" s="633">
        <v>9.4E-2</v>
      </c>
      <c r="E84" s="633">
        <v>0.121</v>
      </c>
      <c r="F84" s="633">
        <v>0.16400000000000001</v>
      </c>
      <c r="G84" s="633">
        <v>0.2</v>
      </c>
      <c r="H84" s="633">
        <v>0.19400000000000001</v>
      </c>
      <c r="I84" s="633">
        <v>0.27</v>
      </c>
      <c r="J84" s="633">
        <v>0.44500000000000001</v>
      </c>
      <c r="K84" s="633">
        <v>0.45200000000000001</v>
      </c>
      <c r="L84" s="633">
        <v>1.3</v>
      </c>
      <c r="M84" s="633">
        <v>0.61</v>
      </c>
      <c r="N84" s="633">
        <v>0.46100000000000002</v>
      </c>
      <c r="O84" s="633">
        <v>0.28000000000000003</v>
      </c>
      <c r="P84" s="633">
        <v>0.41299999999999998</v>
      </c>
      <c r="Q84" s="633">
        <v>0.3</v>
      </c>
      <c r="R84" s="633">
        <v>0.3</v>
      </c>
      <c r="S84" s="633">
        <v>0.4</v>
      </c>
      <c r="T84" s="634">
        <v>0.33700000000000002</v>
      </c>
    </row>
    <row r="85" spans="1:20" x14ac:dyDescent="0.25">
      <c r="A85" s="615" t="s">
        <v>68</v>
      </c>
      <c r="B85" s="633">
        <v>0.17399999999999999</v>
      </c>
      <c r="C85" s="633">
        <v>0.2</v>
      </c>
      <c r="D85" s="633">
        <v>0.161</v>
      </c>
      <c r="E85" s="633">
        <v>0.153</v>
      </c>
      <c r="F85" s="633">
        <v>0.11600000000000001</v>
      </c>
      <c r="G85" s="633">
        <v>0.2</v>
      </c>
      <c r="H85" s="633">
        <v>0.69299999999999995</v>
      </c>
      <c r="I85" s="633">
        <v>0.26800000000000002</v>
      </c>
      <c r="J85" s="633">
        <v>0.30499999999999999</v>
      </c>
      <c r="K85" s="633">
        <v>0.56100000000000005</v>
      </c>
      <c r="L85" s="633">
        <v>0.3</v>
      </c>
      <c r="M85" s="633">
        <v>0.32300000000000001</v>
      </c>
      <c r="N85" s="633">
        <v>0.50700000000000001</v>
      </c>
      <c r="O85" s="633">
        <v>0.72699999999999998</v>
      </c>
      <c r="P85" s="633">
        <v>0.63300000000000001</v>
      </c>
      <c r="Q85" s="633">
        <v>0.7</v>
      </c>
      <c r="R85" s="633">
        <v>0.5</v>
      </c>
      <c r="S85" s="633">
        <v>0.7</v>
      </c>
      <c r="T85" s="634">
        <v>0.65700000000000003</v>
      </c>
    </row>
    <row r="86" spans="1:20" x14ac:dyDescent="0.25">
      <c r="A86" s="615" t="s">
        <v>69</v>
      </c>
      <c r="B86" s="633">
        <v>0.49199999999999999</v>
      </c>
      <c r="C86" s="633">
        <v>0.51900000000000002</v>
      </c>
      <c r="D86" s="633">
        <v>0.36099999999999999</v>
      </c>
      <c r="E86" s="633">
        <v>0.31900000000000001</v>
      </c>
      <c r="F86" s="633">
        <v>0.28199999999999997</v>
      </c>
      <c r="G86" s="633">
        <v>0.5</v>
      </c>
      <c r="H86" s="633">
        <v>0.375</v>
      </c>
      <c r="I86" s="633">
        <v>0.42499999999999999</v>
      </c>
      <c r="J86" s="633">
        <v>0.44700000000000001</v>
      </c>
      <c r="K86" s="633">
        <v>0.52900000000000003</v>
      </c>
      <c r="L86" s="633">
        <v>0.9</v>
      </c>
      <c r="M86" s="633">
        <v>0.79700000000000004</v>
      </c>
      <c r="N86" s="633">
        <v>0.56200000000000006</v>
      </c>
      <c r="O86" s="633">
        <v>0.54400000000000004</v>
      </c>
      <c r="P86" s="633">
        <v>0.63900000000000001</v>
      </c>
      <c r="Q86" s="633">
        <v>1.5</v>
      </c>
      <c r="R86" s="633">
        <v>0.6</v>
      </c>
      <c r="S86" s="633">
        <v>0.4</v>
      </c>
      <c r="T86" s="634">
        <v>0.23899999999999999</v>
      </c>
    </row>
    <row r="87" spans="1:20" x14ac:dyDescent="0.25">
      <c r="A87" s="615" t="s">
        <v>70</v>
      </c>
      <c r="B87" s="633">
        <v>2.6749999999999998</v>
      </c>
      <c r="C87" s="633">
        <v>2.37</v>
      </c>
      <c r="D87" s="633">
        <v>1.857</v>
      </c>
      <c r="E87" s="633">
        <v>1.9530000000000001</v>
      </c>
      <c r="F87" s="633">
        <v>1.454</v>
      </c>
      <c r="G87" s="633">
        <v>2.1</v>
      </c>
      <c r="H87" s="633">
        <v>1.617</v>
      </c>
      <c r="I87" s="633">
        <v>1.917</v>
      </c>
      <c r="J87" s="633">
        <v>1.6759999999999999</v>
      </c>
      <c r="K87" s="633">
        <v>1.774</v>
      </c>
      <c r="L87" s="633">
        <v>3.8</v>
      </c>
      <c r="M87" s="633">
        <v>3.0819999999999999</v>
      </c>
      <c r="N87" s="633">
        <v>3.7210000000000001</v>
      </c>
      <c r="O87" s="633">
        <v>3.3010000000000002</v>
      </c>
      <c r="P87" s="633">
        <v>1.8680000000000001</v>
      </c>
      <c r="Q87" s="633">
        <v>1.5</v>
      </c>
      <c r="R87" s="633">
        <v>1.5</v>
      </c>
      <c r="S87" s="633">
        <v>2.2000000000000002</v>
      </c>
      <c r="T87" s="634">
        <v>1.2969999999999999</v>
      </c>
    </row>
    <row r="88" spans="1:20" x14ac:dyDescent="0.25">
      <c r="A88" s="615" t="s">
        <v>72</v>
      </c>
      <c r="B88" s="633">
        <v>10.156000000000001</v>
      </c>
      <c r="C88" s="633">
        <v>8.4380000000000006</v>
      </c>
      <c r="D88" s="633">
        <v>8.2870000000000008</v>
      </c>
      <c r="E88" s="633">
        <v>8.7850000000000001</v>
      </c>
      <c r="F88" s="633">
        <v>10.532</v>
      </c>
      <c r="G88" s="633">
        <v>12.4</v>
      </c>
      <c r="H88" s="633">
        <v>13.206</v>
      </c>
      <c r="I88" s="633">
        <v>3.3170000000000002</v>
      </c>
      <c r="J88" s="633">
        <v>2.6850000000000001</v>
      </c>
      <c r="K88" s="633">
        <v>3.3010000000000002</v>
      </c>
      <c r="L88" s="633">
        <v>5.7</v>
      </c>
      <c r="M88" s="633">
        <v>3.85</v>
      </c>
      <c r="N88" s="633">
        <v>3.77</v>
      </c>
      <c r="O88" s="633">
        <v>3.133</v>
      </c>
      <c r="P88" s="633">
        <v>2.5990000000000002</v>
      </c>
      <c r="Q88" s="633">
        <v>2.1</v>
      </c>
      <c r="R88" s="633">
        <v>2</v>
      </c>
      <c r="S88" s="633">
        <v>2.2000000000000002</v>
      </c>
      <c r="T88" s="634">
        <v>1.95</v>
      </c>
    </row>
    <row r="89" spans="1:20" x14ac:dyDescent="0.25">
      <c r="A89" s="615" t="s">
        <v>73</v>
      </c>
      <c r="B89" s="633">
        <v>2.2029999999999998</v>
      </c>
      <c r="C89" s="633">
        <v>2.0499999999999998</v>
      </c>
      <c r="D89" s="633">
        <v>1.8859999999999999</v>
      </c>
      <c r="E89" s="633">
        <v>1.6160000000000001</v>
      </c>
      <c r="F89" s="633">
        <v>1.4259999999999999</v>
      </c>
      <c r="G89" s="633">
        <v>1.5</v>
      </c>
      <c r="H89" s="633">
        <v>1.4530000000000001</v>
      </c>
      <c r="I89" s="633">
        <v>2.1819999999999999</v>
      </c>
      <c r="J89" s="633">
        <v>1.6080000000000001</v>
      </c>
      <c r="K89" s="633">
        <v>1.6539999999999999</v>
      </c>
      <c r="L89" s="633">
        <v>5.9</v>
      </c>
      <c r="M89" s="633">
        <v>3.4260000000000002</v>
      </c>
      <c r="N89" s="633">
        <v>3.2570000000000001</v>
      </c>
      <c r="O89" s="633">
        <v>1.925</v>
      </c>
      <c r="P89" s="633">
        <v>3.2360000000000002</v>
      </c>
      <c r="Q89" s="633">
        <v>3.4</v>
      </c>
      <c r="R89" s="633">
        <v>3.3</v>
      </c>
      <c r="S89" s="633">
        <v>3.2</v>
      </c>
      <c r="T89" s="634">
        <v>3.512</v>
      </c>
    </row>
    <row r="90" spans="1:20" x14ac:dyDescent="0.25">
      <c r="A90" s="615" t="s">
        <v>74</v>
      </c>
      <c r="B90" s="633">
        <v>4.3979999999999997</v>
      </c>
      <c r="C90" s="633">
        <v>6.0810000000000004</v>
      </c>
      <c r="D90" s="633">
        <v>5.593</v>
      </c>
      <c r="E90" s="633">
        <v>6.593</v>
      </c>
      <c r="F90" s="633">
        <v>6.9379999999999997</v>
      </c>
      <c r="G90" s="633">
        <v>3.8</v>
      </c>
      <c r="H90" s="633">
        <v>5.3049999999999997</v>
      </c>
      <c r="I90" s="633">
        <v>5.62</v>
      </c>
      <c r="J90" s="633">
        <v>7.1470000000000002</v>
      </c>
      <c r="K90" s="633">
        <v>7.048</v>
      </c>
      <c r="L90" s="633">
        <v>8</v>
      </c>
      <c r="M90" s="633">
        <v>5.1559999999999997</v>
      </c>
      <c r="N90" s="633">
        <v>4.2839999999999998</v>
      </c>
      <c r="O90" s="633">
        <v>4.1790000000000003</v>
      </c>
      <c r="P90" s="633">
        <v>4.6150000000000002</v>
      </c>
      <c r="Q90" s="633">
        <v>6.5</v>
      </c>
      <c r="R90" s="633">
        <v>6.3</v>
      </c>
      <c r="S90" s="633">
        <v>5</v>
      </c>
      <c r="T90" s="634">
        <v>3.1840000000000002</v>
      </c>
    </row>
    <row r="91" spans="1:20" x14ac:dyDescent="0.25">
      <c r="A91" s="615" t="s">
        <v>75</v>
      </c>
      <c r="B91" s="633">
        <v>2.23</v>
      </c>
      <c r="C91" s="633">
        <v>1.9219999999999999</v>
      </c>
      <c r="D91" s="633">
        <v>1.56</v>
      </c>
      <c r="E91" s="633">
        <v>1.78</v>
      </c>
      <c r="F91" s="633">
        <v>2.1</v>
      </c>
      <c r="G91" s="633">
        <v>1.8</v>
      </c>
      <c r="H91" s="633">
        <v>1.4590000000000001</v>
      </c>
      <c r="I91" s="633">
        <v>1.7869999999999999</v>
      </c>
      <c r="J91" s="633">
        <v>1.7969999999999999</v>
      </c>
      <c r="K91" s="633">
        <v>1.952</v>
      </c>
      <c r="L91" s="633">
        <v>3.1</v>
      </c>
      <c r="M91" s="633">
        <v>2.3450000000000002</v>
      </c>
      <c r="N91" s="633">
        <v>2.524</v>
      </c>
      <c r="O91" s="633">
        <v>1.887</v>
      </c>
      <c r="P91" s="633">
        <v>1.3140000000000001</v>
      </c>
      <c r="Q91" s="633">
        <v>1.2</v>
      </c>
      <c r="R91" s="633">
        <v>1.1000000000000001</v>
      </c>
      <c r="S91" s="633">
        <v>0.9</v>
      </c>
      <c r="T91" s="634">
        <v>1.143</v>
      </c>
    </row>
    <row r="92" spans="1:20" x14ac:dyDescent="0.25">
      <c r="A92" s="615" t="s">
        <v>76</v>
      </c>
      <c r="B92" s="633">
        <v>1.4590000000000001</v>
      </c>
      <c r="C92" s="633">
        <v>1.2310000000000001</v>
      </c>
      <c r="D92" s="633">
        <v>1.135</v>
      </c>
      <c r="E92" s="633">
        <v>0.85699999999999998</v>
      </c>
      <c r="F92" s="633">
        <v>1.1910000000000001</v>
      </c>
      <c r="G92" s="633">
        <v>1.3</v>
      </c>
      <c r="H92" s="633">
        <v>0.82699999999999996</v>
      </c>
      <c r="I92" s="633">
        <v>1.5029999999999999</v>
      </c>
      <c r="J92" s="633">
        <v>1.5209999999999999</v>
      </c>
      <c r="K92" s="633">
        <v>1.105</v>
      </c>
      <c r="L92" s="633">
        <v>2.9</v>
      </c>
      <c r="M92" s="633">
        <v>3.0139999999999998</v>
      </c>
      <c r="N92" s="633">
        <v>2.8450000000000002</v>
      </c>
      <c r="O92" s="633">
        <v>2.1480000000000001</v>
      </c>
      <c r="P92" s="633">
        <v>1.57</v>
      </c>
      <c r="Q92" s="633">
        <v>1.3</v>
      </c>
      <c r="R92" s="633">
        <v>1.4</v>
      </c>
      <c r="S92" s="633">
        <v>1.1000000000000001</v>
      </c>
      <c r="T92" s="634">
        <v>0.97099999999999997</v>
      </c>
    </row>
    <row r="93" spans="1:20" x14ac:dyDescent="0.25">
      <c r="A93" s="615" t="s">
        <v>77</v>
      </c>
      <c r="B93" s="633">
        <v>1.367</v>
      </c>
      <c r="C93" s="633">
        <v>1.1950000000000001</v>
      </c>
      <c r="D93" s="633">
        <v>1.01</v>
      </c>
      <c r="E93" s="633">
        <v>1.113</v>
      </c>
      <c r="F93" s="633">
        <v>1.2749999999999999</v>
      </c>
      <c r="G93" s="633">
        <v>1.5</v>
      </c>
      <c r="H93" s="633">
        <v>1.032</v>
      </c>
      <c r="I93" s="633">
        <v>1.0760000000000001</v>
      </c>
      <c r="J93" s="633">
        <v>1.01</v>
      </c>
      <c r="K93" s="633">
        <v>1.802</v>
      </c>
      <c r="L93" s="633">
        <v>1.8</v>
      </c>
      <c r="M93" s="633">
        <v>1.607</v>
      </c>
      <c r="N93" s="633">
        <v>1.881</v>
      </c>
      <c r="O93" s="633">
        <v>1.272</v>
      </c>
      <c r="P93" s="633">
        <v>0.997</v>
      </c>
      <c r="Q93" s="633">
        <v>1</v>
      </c>
      <c r="R93" s="633">
        <v>1.8</v>
      </c>
      <c r="S93" s="633">
        <v>1.3</v>
      </c>
      <c r="T93" s="634">
        <v>0.82299999999999995</v>
      </c>
    </row>
    <row r="94" spans="1:20" ht="18" x14ac:dyDescent="0.25">
      <c r="A94" s="277" t="s">
        <v>217</v>
      </c>
      <c r="B94" s="630">
        <v>25.518999999999998</v>
      </c>
      <c r="C94" s="630">
        <v>22.466999999999999</v>
      </c>
      <c r="D94" s="630">
        <v>20.481999999999999</v>
      </c>
      <c r="E94" s="630">
        <v>18.117000000000001</v>
      </c>
      <c r="F94" s="630">
        <v>17.991</v>
      </c>
      <c r="G94" s="630">
        <v>14.353</v>
      </c>
      <c r="H94" s="630">
        <v>12.680999999999999</v>
      </c>
      <c r="I94" s="630">
        <v>12.981999999999999</v>
      </c>
      <c r="J94" s="630">
        <v>13.529</v>
      </c>
      <c r="K94" s="630">
        <v>12.944000000000001</v>
      </c>
      <c r="L94" s="630">
        <v>18.193999999999999</v>
      </c>
      <c r="M94" s="630">
        <v>15.08</v>
      </c>
      <c r="N94" s="630">
        <v>13.637</v>
      </c>
      <c r="O94" s="630">
        <v>13.382999999999999</v>
      </c>
      <c r="P94" s="630">
        <v>14.122</v>
      </c>
      <c r="Q94" s="630">
        <v>13.428000000000001</v>
      </c>
      <c r="R94" s="630">
        <v>12.333</v>
      </c>
      <c r="S94" s="630">
        <v>13.784000000000001</v>
      </c>
      <c r="T94" s="632">
        <v>9.66</v>
      </c>
    </row>
    <row r="95" spans="1:20" x14ac:dyDescent="0.25">
      <c r="A95" s="615" t="s">
        <v>67</v>
      </c>
      <c r="B95" s="633">
        <v>0.57999999999999996</v>
      </c>
      <c r="C95" s="633">
        <v>0.66800000000000004</v>
      </c>
      <c r="D95" s="633">
        <v>0.61</v>
      </c>
      <c r="E95" s="633">
        <v>0.56399999999999995</v>
      </c>
      <c r="F95" s="633">
        <v>0.56499999999999995</v>
      </c>
      <c r="G95" s="633">
        <v>0.4</v>
      </c>
      <c r="H95" s="633">
        <v>0.83299999999999996</v>
      </c>
      <c r="I95" s="633">
        <v>0.998</v>
      </c>
      <c r="J95" s="633">
        <v>1.125</v>
      </c>
      <c r="K95" s="633">
        <v>1.107</v>
      </c>
      <c r="L95" s="633">
        <v>3.3</v>
      </c>
      <c r="M95" s="633">
        <v>1.591</v>
      </c>
      <c r="N95" s="633">
        <v>1.571</v>
      </c>
      <c r="O95" s="633">
        <v>1.4470000000000001</v>
      </c>
      <c r="P95" s="633">
        <v>1.276</v>
      </c>
      <c r="Q95" s="633">
        <v>1.8</v>
      </c>
      <c r="R95" s="633">
        <v>1.1000000000000001</v>
      </c>
      <c r="S95" s="633">
        <v>1</v>
      </c>
      <c r="T95" s="634">
        <v>0.79100000000000004</v>
      </c>
    </row>
    <row r="96" spans="1:20" x14ac:dyDescent="0.25">
      <c r="A96" s="615" t="s">
        <v>78</v>
      </c>
      <c r="B96" s="633">
        <v>5.3419999999999996</v>
      </c>
      <c r="C96" s="633">
        <v>5.04</v>
      </c>
      <c r="D96" s="633">
        <v>3.7320000000000002</v>
      </c>
      <c r="E96" s="633">
        <v>3.351</v>
      </c>
      <c r="F96" s="633">
        <v>2.266</v>
      </c>
      <c r="G96" s="633">
        <v>2.5</v>
      </c>
      <c r="H96" s="633">
        <v>2.0190000000000001</v>
      </c>
      <c r="I96" s="633">
        <v>1.927</v>
      </c>
      <c r="J96" s="633">
        <v>1.8540000000000001</v>
      </c>
      <c r="K96" s="633">
        <v>2.0760000000000001</v>
      </c>
      <c r="L96" s="633">
        <v>2.2000000000000002</v>
      </c>
      <c r="M96" s="633">
        <v>1.9</v>
      </c>
      <c r="N96" s="633">
        <v>2.3460000000000001</v>
      </c>
      <c r="O96" s="633">
        <v>2.306</v>
      </c>
      <c r="P96" s="633">
        <v>2.4990000000000001</v>
      </c>
      <c r="Q96" s="633">
        <v>2.7</v>
      </c>
      <c r="R96" s="633">
        <v>2.7</v>
      </c>
      <c r="S96" s="633">
        <v>3.9</v>
      </c>
      <c r="T96" s="634">
        <v>1.978</v>
      </c>
    </row>
    <row r="97" spans="1:20" x14ac:dyDescent="0.25">
      <c r="A97" s="615" t="s">
        <v>71</v>
      </c>
      <c r="B97" s="633">
        <v>1.234</v>
      </c>
      <c r="C97" s="633">
        <v>1.0660000000000001</v>
      </c>
      <c r="D97" s="633">
        <v>0.94599999999999995</v>
      </c>
      <c r="E97" s="633">
        <v>1.353</v>
      </c>
      <c r="F97" s="633">
        <v>1.2290000000000001</v>
      </c>
      <c r="G97" s="633">
        <v>1.4</v>
      </c>
      <c r="H97" s="633">
        <v>1.36</v>
      </c>
      <c r="I97" s="633">
        <v>1.673</v>
      </c>
      <c r="J97" s="633">
        <v>1.9550000000000001</v>
      </c>
      <c r="K97" s="633">
        <v>1.641</v>
      </c>
      <c r="L97" s="633">
        <v>2.8</v>
      </c>
      <c r="M97" s="633">
        <v>2.5720000000000001</v>
      </c>
      <c r="N97" s="633">
        <v>1.514</v>
      </c>
      <c r="O97" s="633">
        <v>1.4750000000000001</v>
      </c>
      <c r="P97" s="633">
        <v>1.5369999999999999</v>
      </c>
      <c r="Q97" s="633">
        <v>1</v>
      </c>
      <c r="R97" s="633">
        <v>0.8</v>
      </c>
      <c r="S97" s="633">
        <v>1</v>
      </c>
      <c r="T97" s="634">
        <v>1.1599999999999999</v>
      </c>
    </row>
    <row r="98" spans="1:20" x14ac:dyDescent="0.25">
      <c r="A98" s="615" t="s">
        <v>79</v>
      </c>
      <c r="B98" s="633">
        <v>2.399</v>
      </c>
      <c r="C98" s="633">
        <v>1.802</v>
      </c>
      <c r="D98" s="633">
        <v>1.5840000000000001</v>
      </c>
      <c r="E98" s="633">
        <v>1.494</v>
      </c>
      <c r="F98" s="633">
        <v>1.429</v>
      </c>
      <c r="G98" s="633">
        <v>0.8</v>
      </c>
      <c r="H98" s="633">
        <v>0.76500000000000001</v>
      </c>
      <c r="I98" s="633">
        <v>1.3260000000000001</v>
      </c>
      <c r="J98" s="633">
        <v>1.2729999999999999</v>
      </c>
      <c r="K98" s="633">
        <v>0.89</v>
      </c>
      <c r="L98" s="633">
        <v>1.2</v>
      </c>
      <c r="M98" s="633">
        <v>1.23</v>
      </c>
      <c r="N98" s="633">
        <v>0.89300000000000002</v>
      </c>
      <c r="O98" s="633">
        <v>0.88</v>
      </c>
      <c r="P98" s="633">
        <v>0.76700000000000002</v>
      </c>
      <c r="Q98" s="633">
        <v>1</v>
      </c>
      <c r="R98" s="633">
        <v>0.8</v>
      </c>
      <c r="S98" s="633">
        <v>1.2</v>
      </c>
      <c r="T98" s="634">
        <v>0.73099999999999998</v>
      </c>
    </row>
    <row r="99" spans="1:20" x14ac:dyDescent="0.25">
      <c r="A99" s="615" t="s">
        <v>80</v>
      </c>
      <c r="B99" s="633">
        <v>2.8420000000000001</v>
      </c>
      <c r="C99" s="633">
        <v>2.8650000000000002</v>
      </c>
      <c r="D99" s="633">
        <v>3.0779999999999998</v>
      </c>
      <c r="E99" s="633">
        <v>2.4569999999999999</v>
      </c>
      <c r="F99" s="633">
        <v>2.5670000000000002</v>
      </c>
      <c r="G99" s="633">
        <v>2.2000000000000002</v>
      </c>
      <c r="H99" s="633">
        <v>2.0659999999999998</v>
      </c>
      <c r="I99" s="633">
        <v>1.7589999999999999</v>
      </c>
      <c r="J99" s="633">
        <v>1.8260000000000001</v>
      </c>
      <c r="K99" s="633">
        <v>1.859</v>
      </c>
      <c r="L99" s="633">
        <v>2.6</v>
      </c>
      <c r="M99" s="633">
        <v>2.1110000000000002</v>
      </c>
      <c r="N99" s="633">
        <v>1.581</v>
      </c>
      <c r="O99" s="633">
        <v>2.2770000000000001</v>
      </c>
      <c r="P99" s="633">
        <v>2.3969999999999998</v>
      </c>
      <c r="Q99" s="633">
        <v>1.7</v>
      </c>
      <c r="R99" s="633">
        <v>1.7</v>
      </c>
      <c r="S99" s="633">
        <v>1.3</v>
      </c>
      <c r="T99" s="634">
        <v>1.2769999999999999</v>
      </c>
    </row>
    <row r="100" spans="1:20" x14ac:dyDescent="0.25">
      <c r="A100" s="615" t="s">
        <v>81</v>
      </c>
      <c r="B100" s="633">
        <v>5.1479999999999997</v>
      </c>
      <c r="C100" s="633">
        <v>3.5609999999999999</v>
      </c>
      <c r="D100" s="633">
        <v>2.8479999999999999</v>
      </c>
      <c r="E100" s="633">
        <v>2.4809999999999999</v>
      </c>
      <c r="F100" s="633">
        <v>2.774</v>
      </c>
      <c r="G100" s="633">
        <v>1.5</v>
      </c>
      <c r="H100" s="633">
        <v>1.4950000000000001</v>
      </c>
      <c r="I100" s="633">
        <v>1.3919999999999999</v>
      </c>
      <c r="J100" s="633">
        <v>1.143</v>
      </c>
      <c r="K100" s="633">
        <v>1.0940000000000001</v>
      </c>
      <c r="L100" s="633">
        <v>1.1000000000000001</v>
      </c>
      <c r="M100" s="633">
        <v>0.96</v>
      </c>
      <c r="N100" s="633">
        <v>1.278</v>
      </c>
      <c r="O100" s="633">
        <v>1.129</v>
      </c>
      <c r="P100" s="633">
        <v>1.4259999999999999</v>
      </c>
      <c r="Q100" s="633">
        <v>1.1000000000000001</v>
      </c>
      <c r="R100" s="633">
        <v>1</v>
      </c>
      <c r="S100" s="633">
        <v>0.9</v>
      </c>
      <c r="T100" s="634">
        <v>1.3540000000000001</v>
      </c>
    </row>
    <row r="101" spans="1:20" x14ac:dyDescent="0.25">
      <c r="A101" s="615" t="s">
        <v>82</v>
      </c>
      <c r="B101" s="633">
        <v>2.4209999999999998</v>
      </c>
      <c r="C101" s="633">
        <v>2.6269999999999998</v>
      </c>
      <c r="D101" s="633">
        <v>2.1379999999999999</v>
      </c>
      <c r="E101" s="633">
        <v>1.998</v>
      </c>
      <c r="F101" s="633">
        <v>1.9790000000000001</v>
      </c>
      <c r="G101" s="633">
        <v>2</v>
      </c>
      <c r="H101" s="633">
        <v>1.2350000000000001</v>
      </c>
      <c r="I101" s="633">
        <v>1.546</v>
      </c>
      <c r="J101" s="633">
        <v>1.4359999999999999</v>
      </c>
      <c r="K101" s="633">
        <v>1.3759999999999999</v>
      </c>
      <c r="L101" s="633">
        <v>2</v>
      </c>
      <c r="M101" s="633">
        <v>2.2519999999999998</v>
      </c>
      <c r="N101" s="633">
        <v>2.238</v>
      </c>
      <c r="O101" s="633">
        <v>1.829</v>
      </c>
      <c r="P101" s="633">
        <v>1.569</v>
      </c>
      <c r="Q101" s="633">
        <v>1.8</v>
      </c>
      <c r="R101" s="633">
        <v>1.5</v>
      </c>
      <c r="S101" s="633">
        <v>2.7</v>
      </c>
      <c r="T101" s="634">
        <v>0.86399999999999999</v>
      </c>
    </row>
    <row r="102" spans="1:20" x14ac:dyDescent="0.25">
      <c r="A102" s="615" t="s">
        <v>83</v>
      </c>
      <c r="B102" s="633">
        <v>2.0089999999999999</v>
      </c>
      <c r="C102" s="633">
        <v>1.609</v>
      </c>
      <c r="D102" s="633">
        <v>1.869</v>
      </c>
      <c r="E102" s="633">
        <v>1.405</v>
      </c>
      <c r="F102" s="633">
        <v>1.847</v>
      </c>
      <c r="G102" s="633">
        <v>0.7</v>
      </c>
      <c r="H102" s="633">
        <v>0.70799999999999996</v>
      </c>
      <c r="I102" s="633">
        <v>0.59</v>
      </c>
      <c r="J102" s="633">
        <v>0.33900000000000002</v>
      </c>
      <c r="K102" s="633">
        <v>0.47299999999999998</v>
      </c>
      <c r="L102" s="633">
        <v>0.4</v>
      </c>
      <c r="M102" s="633">
        <v>0.46700000000000003</v>
      </c>
      <c r="N102" s="633">
        <v>0.34</v>
      </c>
      <c r="O102" s="633">
        <v>0.215</v>
      </c>
      <c r="P102" s="633">
        <v>0.27100000000000002</v>
      </c>
      <c r="Q102" s="633">
        <v>0.2</v>
      </c>
      <c r="R102" s="633">
        <v>0.2</v>
      </c>
      <c r="S102" s="633">
        <v>0.2</v>
      </c>
      <c r="T102" s="634">
        <v>0.14199999999999999</v>
      </c>
    </row>
    <row r="103" spans="1:20" x14ac:dyDescent="0.25">
      <c r="A103" s="615" t="s">
        <v>84</v>
      </c>
      <c r="B103" s="633">
        <v>2.0760000000000001</v>
      </c>
      <c r="C103" s="633">
        <v>1.67</v>
      </c>
      <c r="D103" s="633">
        <v>1.893</v>
      </c>
      <c r="E103" s="633">
        <v>1.5249999999999999</v>
      </c>
      <c r="F103" s="633">
        <v>1.613</v>
      </c>
      <c r="G103" s="633">
        <v>1.6</v>
      </c>
      <c r="H103" s="633">
        <v>1.373</v>
      </c>
      <c r="I103" s="633">
        <v>1.1950000000000001</v>
      </c>
      <c r="J103" s="633">
        <v>1.8140000000000001</v>
      </c>
      <c r="K103" s="633">
        <v>1.61</v>
      </c>
      <c r="L103" s="633">
        <v>1.7</v>
      </c>
      <c r="M103" s="633">
        <v>1.4079999999999999</v>
      </c>
      <c r="N103" s="633">
        <v>1.3080000000000001</v>
      </c>
      <c r="O103" s="633">
        <v>1.403</v>
      </c>
      <c r="P103" s="633">
        <v>1.66</v>
      </c>
      <c r="Q103" s="633">
        <v>1.5</v>
      </c>
      <c r="R103" s="633">
        <v>1.8</v>
      </c>
      <c r="S103" s="633">
        <v>1</v>
      </c>
      <c r="T103" s="634">
        <v>0.998</v>
      </c>
    </row>
    <row r="104" spans="1:20" ht="19.5" x14ac:dyDescent="0.25">
      <c r="A104" s="615" t="s">
        <v>85</v>
      </c>
      <c r="B104" s="633">
        <v>0.34899999999999998</v>
      </c>
      <c r="C104" s="633">
        <v>0.32100000000000001</v>
      </c>
      <c r="D104" s="633">
        <v>0.45700000000000002</v>
      </c>
      <c r="E104" s="633">
        <v>0.38</v>
      </c>
      <c r="F104" s="633">
        <v>0.34300000000000003</v>
      </c>
      <c r="G104" s="633">
        <v>0.2</v>
      </c>
      <c r="H104" s="633">
        <v>0.17399999999999999</v>
      </c>
      <c r="I104" s="633">
        <v>0.182</v>
      </c>
      <c r="J104" s="633">
        <v>0.16500000000000001</v>
      </c>
      <c r="K104" s="633">
        <v>0.223</v>
      </c>
      <c r="L104" s="633">
        <v>0.4</v>
      </c>
      <c r="M104" s="633">
        <v>0.27100000000000002</v>
      </c>
      <c r="N104" s="633">
        <v>0.32400000000000001</v>
      </c>
      <c r="O104" s="633">
        <v>0.154</v>
      </c>
      <c r="P104" s="633">
        <v>0.48199999999999998</v>
      </c>
      <c r="Q104" s="633">
        <v>0.4</v>
      </c>
      <c r="R104" s="633">
        <v>0.4</v>
      </c>
      <c r="S104" s="633">
        <v>0.4</v>
      </c>
      <c r="T104" s="634">
        <v>0.186</v>
      </c>
    </row>
    <row r="105" spans="1:20" ht="20.25" thickBot="1" x14ac:dyDescent="0.3">
      <c r="A105" s="623" t="s">
        <v>86</v>
      </c>
      <c r="B105" s="635">
        <v>1.119</v>
      </c>
      <c r="C105" s="635">
        <v>1.238</v>
      </c>
      <c r="D105" s="635">
        <v>1.327</v>
      </c>
      <c r="E105" s="635">
        <v>1.109</v>
      </c>
      <c r="F105" s="635">
        <v>1.379</v>
      </c>
      <c r="G105" s="635">
        <v>1.1000000000000001</v>
      </c>
      <c r="H105" s="635">
        <v>0.65300000000000002</v>
      </c>
      <c r="I105" s="635">
        <v>0.39400000000000002</v>
      </c>
      <c r="J105" s="635">
        <v>0.59899999999999998</v>
      </c>
      <c r="K105" s="635">
        <v>0.59499999999999997</v>
      </c>
      <c r="L105" s="635">
        <v>0.4</v>
      </c>
      <c r="M105" s="635">
        <v>0.318</v>
      </c>
      <c r="N105" s="635">
        <v>0.24399999999999999</v>
      </c>
      <c r="O105" s="635">
        <v>0.26800000000000002</v>
      </c>
      <c r="P105" s="635">
        <v>0.23799999999999999</v>
      </c>
      <c r="Q105" s="635">
        <v>0.3</v>
      </c>
      <c r="R105" s="635">
        <v>0.2</v>
      </c>
      <c r="S105" s="635">
        <v>0.2</v>
      </c>
      <c r="T105" s="636">
        <v>0.17899999999999999</v>
      </c>
    </row>
    <row r="106" spans="1:20" x14ac:dyDescent="0.25">
      <c r="A106" s="278"/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</row>
  </sheetData>
  <mergeCells count="3">
    <mergeCell ref="A3:N3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0">
    <tabColor rgb="FFC7E6A4"/>
  </sheetPr>
  <dimension ref="A1:T105"/>
  <sheetViews>
    <sheetView workbookViewId="0">
      <pane ySplit="7" topLeftCell="A110" activePane="bottomLeft" state="frozen"/>
      <selection activeCell="O25" sqref="O25"/>
      <selection pane="bottomLeft" activeCell="R121" sqref="R121"/>
    </sheetView>
  </sheetViews>
  <sheetFormatPr defaultRowHeight="15" x14ac:dyDescent="0.25"/>
  <cols>
    <col min="1" max="1" width="18.28515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  <c r="Q3" s="164"/>
      <c r="R3" s="164"/>
    </row>
    <row r="4" spans="1:20" x14ac:dyDescent="0.25">
      <c r="A4" s="102" t="s">
        <v>559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</row>
    <row r="5" spans="1:20" x14ac:dyDescent="0.25">
      <c r="A5" s="102" t="s">
        <v>485</v>
      </c>
      <c r="B5" s="278"/>
      <c r="C5" s="278"/>
      <c r="D5" s="278"/>
      <c r="E5" s="278"/>
      <c r="F5" s="278"/>
      <c r="G5" s="637"/>
      <c r="H5" s="629"/>
      <c r="I5" s="629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0" ht="15.75" thickBot="1" x14ac:dyDescent="0.3">
      <c r="A6" s="300" t="s">
        <v>182</v>
      </c>
      <c r="B6" s="638"/>
      <c r="C6" s="638"/>
      <c r="D6" s="638"/>
      <c r="E6" s="638"/>
      <c r="F6" s="638"/>
      <c r="G6" s="629"/>
      <c r="H6" s="629"/>
      <c r="I6" s="629"/>
      <c r="J6" s="638"/>
      <c r="K6" s="638"/>
      <c r="L6" s="638"/>
      <c r="M6" s="638"/>
      <c r="N6" s="638"/>
      <c r="O6" s="638"/>
      <c r="P6" s="638"/>
      <c r="Q6" s="638"/>
      <c r="R6" s="638"/>
      <c r="S6" s="638"/>
      <c r="T6" s="638"/>
    </row>
    <row r="7" spans="1:20" ht="15.75" thickBot="1" x14ac:dyDescent="0.3">
      <c r="A7" s="610"/>
      <c r="B7" s="64">
        <v>2000</v>
      </c>
      <c r="C7" s="64">
        <v>2001</v>
      </c>
      <c r="D7" s="64">
        <v>2002</v>
      </c>
      <c r="E7" s="64">
        <v>2003</v>
      </c>
      <c r="F7" s="64">
        <v>2004</v>
      </c>
      <c r="G7" s="64">
        <v>2005</v>
      </c>
      <c r="H7" s="64">
        <v>2006</v>
      </c>
      <c r="I7" s="64">
        <v>2007</v>
      </c>
      <c r="J7" s="64">
        <v>2008</v>
      </c>
      <c r="K7" s="64">
        <v>2009</v>
      </c>
      <c r="L7" s="64">
        <v>2010</v>
      </c>
      <c r="M7" s="64">
        <v>2011</v>
      </c>
      <c r="N7" s="64">
        <v>2012</v>
      </c>
      <c r="O7" s="64">
        <v>2013</v>
      </c>
      <c r="P7" s="64">
        <v>2014</v>
      </c>
      <c r="Q7" s="64">
        <v>2015</v>
      </c>
      <c r="R7" s="64">
        <v>2016</v>
      </c>
      <c r="S7" s="64">
        <v>2017</v>
      </c>
      <c r="T7" s="64">
        <v>2018</v>
      </c>
    </row>
    <row r="8" spans="1:20" x14ac:dyDescent="0.25">
      <c r="A8" s="611" t="s">
        <v>0</v>
      </c>
      <c r="B8" s="630">
        <v>4.2</v>
      </c>
      <c r="C8" s="630">
        <v>4.5</v>
      </c>
      <c r="D8" s="630">
        <v>4.7</v>
      </c>
      <c r="E8" s="630">
        <v>5.0999999999999996</v>
      </c>
      <c r="F8" s="630">
        <v>5.2</v>
      </c>
      <c r="G8" s="630">
        <v>3.6</v>
      </c>
      <c r="H8" s="630">
        <v>4.0999999999999996</v>
      </c>
      <c r="I8" s="630">
        <v>4.5</v>
      </c>
      <c r="J8" s="630">
        <v>5</v>
      </c>
      <c r="K8" s="630">
        <v>5.0999999999999996</v>
      </c>
      <c r="L8" s="630">
        <v>8.6</v>
      </c>
      <c r="M8" s="630">
        <v>6.4</v>
      </c>
      <c r="N8" s="630">
        <v>6.7</v>
      </c>
      <c r="O8" s="630">
        <v>5.6</v>
      </c>
      <c r="P8" s="630">
        <v>5</v>
      </c>
      <c r="Q8" s="630">
        <v>5</v>
      </c>
      <c r="R8" s="630">
        <v>4.9000000000000004</v>
      </c>
      <c r="S8" s="630">
        <v>4.8</v>
      </c>
      <c r="T8" s="631">
        <v>4</v>
      </c>
    </row>
    <row r="9" spans="1:20" ht="18" x14ac:dyDescent="0.25">
      <c r="A9" s="277" t="s">
        <v>117</v>
      </c>
      <c r="B9" s="630">
        <v>5.4</v>
      </c>
      <c r="C9" s="630">
        <v>5.6</v>
      </c>
      <c r="D9" s="630">
        <v>7.3</v>
      </c>
      <c r="E9" s="630">
        <v>8</v>
      </c>
      <c r="F9" s="630">
        <v>7.9</v>
      </c>
      <c r="G9" s="630">
        <v>3.5</v>
      </c>
      <c r="H9" s="630">
        <v>4</v>
      </c>
      <c r="I9" s="630">
        <v>4.4000000000000004</v>
      </c>
      <c r="J9" s="630">
        <v>5.0999999999999996</v>
      </c>
      <c r="K9" s="630">
        <v>4.7</v>
      </c>
      <c r="L9" s="630">
        <v>7.4</v>
      </c>
      <c r="M9" s="630">
        <v>5.5</v>
      </c>
      <c r="N9" s="630">
        <v>6.2</v>
      </c>
      <c r="O9" s="630">
        <v>5.2</v>
      </c>
      <c r="P9" s="630">
        <v>4.7</v>
      </c>
      <c r="Q9" s="630">
        <v>4.7</v>
      </c>
      <c r="R9" s="630">
        <v>4.3</v>
      </c>
      <c r="S9" s="630">
        <v>4.5</v>
      </c>
      <c r="T9" s="632">
        <v>3.9</v>
      </c>
    </row>
    <row r="10" spans="1:20" x14ac:dyDescent="0.25">
      <c r="A10" s="615" t="s">
        <v>1</v>
      </c>
      <c r="B10" s="633">
        <v>5.3</v>
      </c>
      <c r="C10" s="633">
        <v>3.6</v>
      </c>
      <c r="D10" s="633">
        <v>3.4</v>
      </c>
      <c r="E10" s="633">
        <v>3.1</v>
      </c>
      <c r="F10" s="633">
        <v>4.5999999999999996</v>
      </c>
      <c r="G10" s="633">
        <v>2.2999999999999998</v>
      </c>
      <c r="H10" s="633">
        <v>2.2999999999999998</v>
      </c>
      <c r="I10" s="633">
        <v>3.7</v>
      </c>
      <c r="J10" s="633">
        <v>4.5</v>
      </c>
      <c r="K10" s="633">
        <v>3.7</v>
      </c>
      <c r="L10" s="633">
        <v>10.8</v>
      </c>
      <c r="M10" s="633">
        <v>5.7</v>
      </c>
      <c r="N10" s="633">
        <v>7.4</v>
      </c>
      <c r="O10" s="633">
        <v>5.8</v>
      </c>
      <c r="P10" s="633">
        <v>4</v>
      </c>
      <c r="Q10" s="633">
        <v>3.7</v>
      </c>
      <c r="R10" s="633">
        <v>4.5</v>
      </c>
      <c r="S10" s="633">
        <v>3.2</v>
      </c>
      <c r="T10" s="634">
        <v>4.0999999999999996</v>
      </c>
    </row>
    <row r="11" spans="1:20" x14ac:dyDescent="0.25">
      <c r="A11" s="615" t="s">
        <v>2</v>
      </c>
      <c r="B11" s="633">
        <v>2.6</v>
      </c>
      <c r="C11" s="633">
        <v>2.4</v>
      </c>
      <c r="D11" s="633">
        <v>2.2000000000000002</v>
      </c>
      <c r="E11" s="633">
        <v>1.4</v>
      </c>
      <c r="F11" s="633">
        <v>2.1</v>
      </c>
      <c r="G11" s="633">
        <v>1.4</v>
      </c>
      <c r="H11" s="633">
        <v>2.4</v>
      </c>
      <c r="I11" s="633">
        <v>4.3</v>
      </c>
      <c r="J11" s="633">
        <v>4</v>
      </c>
      <c r="K11" s="633">
        <v>3.7</v>
      </c>
      <c r="L11" s="633">
        <v>9.6999999999999993</v>
      </c>
      <c r="M11" s="633">
        <v>13.3</v>
      </c>
      <c r="N11" s="633">
        <v>15.7</v>
      </c>
      <c r="O11" s="633">
        <v>12.4</v>
      </c>
      <c r="P11" s="633">
        <v>11.5</v>
      </c>
      <c r="Q11" s="633">
        <v>10.3</v>
      </c>
      <c r="R11" s="633">
        <v>9</v>
      </c>
      <c r="S11" s="633">
        <v>9.3000000000000007</v>
      </c>
      <c r="T11" s="634">
        <v>7.7</v>
      </c>
    </row>
    <row r="12" spans="1:20" x14ac:dyDescent="0.25">
      <c r="A12" s="615" t="s">
        <v>3</v>
      </c>
      <c r="B12" s="633">
        <v>2.6</v>
      </c>
      <c r="C12" s="633">
        <v>2.7</v>
      </c>
      <c r="D12" s="633">
        <v>3.1</v>
      </c>
      <c r="E12" s="633">
        <v>2.8</v>
      </c>
      <c r="F12" s="633">
        <v>2.4</v>
      </c>
      <c r="G12" s="633">
        <v>2.1</v>
      </c>
      <c r="H12" s="633">
        <v>2.2999999999999998</v>
      </c>
      <c r="I12" s="633">
        <v>3.6</v>
      </c>
      <c r="J12" s="633">
        <v>4.5999999999999996</v>
      </c>
      <c r="K12" s="633">
        <v>5.3</v>
      </c>
      <c r="L12" s="633">
        <v>9.1</v>
      </c>
      <c r="M12" s="633">
        <v>5.8</v>
      </c>
      <c r="N12" s="633">
        <v>7.4</v>
      </c>
      <c r="O12" s="633">
        <v>7.4</v>
      </c>
      <c r="P12" s="633">
        <v>4.9000000000000004</v>
      </c>
      <c r="Q12" s="633">
        <v>6.9</v>
      </c>
      <c r="R12" s="633">
        <v>6.3</v>
      </c>
      <c r="S12" s="633">
        <v>6.3</v>
      </c>
      <c r="T12" s="634">
        <v>6.7</v>
      </c>
    </row>
    <row r="13" spans="1:20" x14ac:dyDescent="0.25">
      <c r="A13" s="615" t="s">
        <v>4</v>
      </c>
      <c r="B13" s="633">
        <v>1.4</v>
      </c>
      <c r="C13" s="633">
        <v>0.8</v>
      </c>
      <c r="D13" s="633">
        <v>1.4</v>
      </c>
      <c r="E13" s="633">
        <v>1.3</v>
      </c>
      <c r="F13" s="633">
        <v>1</v>
      </c>
      <c r="G13" s="633">
        <v>0.5</v>
      </c>
      <c r="H13" s="633">
        <v>0.7</v>
      </c>
      <c r="I13" s="633">
        <v>1.5</v>
      </c>
      <c r="J13" s="633">
        <v>1.8</v>
      </c>
      <c r="K13" s="633">
        <v>2.6</v>
      </c>
      <c r="L13" s="633">
        <v>5.8</v>
      </c>
      <c r="M13" s="633">
        <v>3</v>
      </c>
      <c r="N13" s="633">
        <v>3.7</v>
      </c>
      <c r="O13" s="633">
        <v>3.3</v>
      </c>
      <c r="P13" s="633">
        <v>3</v>
      </c>
      <c r="Q13" s="633">
        <v>2.4</v>
      </c>
      <c r="R13" s="633">
        <v>1.4</v>
      </c>
      <c r="S13" s="633">
        <v>2.1</v>
      </c>
      <c r="T13" s="634">
        <v>2.7</v>
      </c>
    </row>
    <row r="14" spans="1:20" x14ac:dyDescent="0.25">
      <c r="A14" s="615" t="s">
        <v>5</v>
      </c>
      <c r="B14" s="633">
        <v>5.0999999999999996</v>
      </c>
      <c r="C14" s="633">
        <v>2.9</v>
      </c>
      <c r="D14" s="633">
        <v>2.8</v>
      </c>
      <c r="E14" s="633">
        <v>2.7</v>
      </c>
      <c r="F14" s="633">
        <v>3.8</v>
      </c>
      <c r="G14" s="633">
        <v>2.7</v>
      </c>
      <c r="H14" s="633">
        <v>3.3</v>
      </c>
      <c r="I14" s="633">
        <v>4.2</v>
      </c>
      <c r="J14" s="633">
        <v>3.5</v>
      </c>
      <c r="K14" s="633">
        <v>3.8</v>
      </c>
      <c r="L14" s="633">
        <v>8.1999999999999993</v>
      </c>
      <c r="M14" s="633">
        <v>5.7</v>
      </c>
      <c r="N14" s="633">
        <v>7.8</v>
      </c>
      <c r="O14" s="633">
        <v>7.4</v>
      </c>
      <c r="P14" s="633">
        <v>5.5</v>
      </c>
      <c r="Q14" s="633">
        <v>6.8</v>
      </c>
      <c r="R14" s="633">
        <v>3.4</v>
      </c>
      <c r="S14" s="633">
        <v>3</v>
      </c>
      <c r="T14" s="634">
        <v>2.8</v>
      </c>
    </row>
    <row r="15" spans="1:20" x14ac:dyDescent="0.25">
      <c r="A15" s="615" t="s">
        <v>6</v>
      </c>
      <c r="B15" s="633">
        <v>4.0999999999999996</v>
      </c>
      <c r="C15" s="633">
        <v>4</v>
      </c>
      <c r="D15" s="633">
        <v>3.4</v>
      </c>
      <c r="E15" s="633">
        <v>3.3</v>
      </c>
      <c r="F15" s="633">
        <v>3.2</v>
      </c>
      <c r="G15" s="633">
        <v>1.9</v>
      </c>
      <c r="H15" s="633">
        <v>1.9</v>
      </c>
      <c r="I15" s="633">
        <v>2.1</v>
      </c>
      <c r="J15" s="633">
        <v>2.1</v>
      </c>
      <c r="K15" s="633">
        <v>2.4</v>
      </c>
      <c r="L15" s="633">
        <v>5.7</v>
      </c>
      <c r="M15" s="633">
        <v>5.9</v>
      </c>
      <c r="N15" s="633">
        <v>5.3</v>
      </c>
      <c r="O15" s="633">
        <v>4.9000000000000004</v>
      </c>
      <c r="P15" s="633">
        <v>4</v>
      </c>
      <c r="Q15" s="633">
        <v>4.7</v>
      </c>
      <c r="R15" s="633">
        <v>3.1</v>
      </c>
      <c r="S15" s="633">
        <v>3.2</v>
      </c>
      <c r="T15" s="634">
        <v>2.7</v>
      </c>
    </row>
    <row r="16" spans="1:20" x14ac:dyDescent="0.25">
      <c r="A16" s="615" t="s">
        <v>7</v>
      </c>
      <c r="B16" s="633">
        <v>5</v>
      </c>
      <c r="C16" s="633">
        <v>5.6</v>
      </c>
      <c r="D16" s="633">
        <v>6.7</v>
      </c>
      <c r="E16" s="633">
        <v>4.3</v>
      </c>
      <c r="F16" s="633">
        <v>3.1</v>
      </c>
      <c r="G16" s="633">
        <v>3.6</v>
      </c>
      <c r="H16" s="633">
        <v>2.9</v>
      </c>
      <c r="I16" s="633">
        <v>4.0999999999999996</v>
      </c>
      <c r="J16" s="633">
        <v>3.7</v>
      </c>
      <c r="K16" s="633">
        <v>5.3</v>
      </c>
      <c r="L16" s="633">
        <v>16</v>
      </c>
      <c r="M16" s="633">
        <v>7.8</v>
      </c>
      <c r="N16" s="633">
        <v>6.2</v>
      </c>
      <c r="O16" s="633">
        <v>4.9000000000000004</v>
      </c>
      <c r="P16" s="633">
        <v>5.5</v>
      </c>
      <c r="Q16" s="633">
        <v>5.2</v>
      </c>
      <c r="R16" s="633">
        <v>4.2</v>
      </c>
      <c r="S16" s="633">
        <v>3.9</v>
      </c>
      <c r="T16" s="634">
        <v>3.7</v>
      </c>
    </row>
    <row r="17" spans="1:20" x14ac:dyDescent="0.25">
      <c r="A17" s="615" t="s">
        <v>8</v>
      </c>
      <c r="B17" s="633">
        <v>2</v>
      </c>
      <c r="C17" s="633">
        <v>1.7</v>
      </c>
      <c r="D17" s="633">
        <v>1.3</v>
      </c>
      <c r="E17" s="633">
        <v>1.9</v>
      </c>
      <c r="F17" s="633">
        <v>2.1</v>
      </c>
      <c r="G17" s="633">
        <v>1.1000000000000001</v>
      </c>
      <c r="H17" s="633">
        <v>1.2</v>
      </c>
      <c r="I17" s="633">
        <v>2</v>
      </c>
      <c r="J17" s="633">
        <v>1.9</v>
      </c>
      <c r="K17" s="633">
        <v>2.6</v>
      </c>
      <c r="L17" s="633">
        <v>10.3</v>
      </c>
      <c r="M17" s="633">
        <v>7.4</v>
      </c>
      <c r="N17" s="633">
        <v>8.6999999999999993</v>
      </c>
      <c r="O17" s="633">
        <v>6</v>
      </c>
      <c r="P17" s="633">
        <v>5.9</v>
      </c>
      <c r="Q17" s="633">
        <v>3.9</v>
      </c>
      <c r="R17" s="633">
        <v>4</v>
      </c>
      <c r="S17" s="633">
        <v>4.0999999999999996</v>
      </c>
      <c r="T17" s="634">
        <v>3.6</v>
      </c>
    </row>
    <row r="18" spans="1:20" x14ac:dyDescent="0.25">
      <c r="A18" s="615" t="s">
        <v>9</v>
      </c>
      <c r="B18" s="633">
        <v>1.4</v>
      </c>
      <c r="C18" s="633">
        <v>1.5</v>
      </c>
      <c r="D18" s="633">
        <v>1</v>
      </c>
      <c r="E18" s="633">
        <v>0.8</v>
      </c>
      <c r="F18" s="633">
        <v>1.2</v>
      </c>
      <c r="G18" s="633">
        <v>0.7</v>
      </c>
      <c r="H18" s="633">
        <v>2.2000000000000002</v>
      </c>
      <c r="I18" s="633">
        <v>3.4</v>
      </c>
      <c r="J18" s="633">
        <v>1.6</v>
      </c>
      <c r="K18" s="633">
        <v>1.7</v>
      </c>
      <c r="L18" s="633">
        <v>6</v>
      </c>
      <c r="M18" s="633">
        <v>2.7</v>
      </c>
      <c r="N18" s="633">
        <v>3.7</v>
      </c>
      <c r="O18" s="633">
        <v>4.3</v>
      </c>
      <c r="P18" s="633">
        <v>2.9</v>
      </c>
      <c r="Q18" s="633">
        <v>3.5</v>
      </c>
      <c r="R18" s="633">
        <v>4.9000000000000004</v>
      </c>
      <c r="S18" s="633">
        <v>4.0999999999999996</v>
      </c>
      <c r="T18" s="634">
        <v>3.5</v>
      </c>
    </row>
    <row r="19" spans="1:20" x14ac:dyDescent="0.25">
      <c r="A19" s="615" t="s">
        <v>10</v>
      </c>
      <c r="B19" s="633">
        <v>6.4</v>
      </c>
      <c r="C19" s="633">
        <v>6.6</v>
      </c>
      <c r="D19" s="633">
        <v>6.9</v>
      </c>
      <c r="E19" s="633">
        <v>7.8</v>
      </c>
      <c r="F19" s="633">
        <v>7.3</v>
      </c>
      <c r="G19" s="633">
        <v>5.9</v>
      </c>
      <c r="H19" s="633">
        <v>4.5</v>
      </c>
      <c r="I19" s="633">
        <v>4.9000000000000004</v>
      </c>
      <c r="J19" s="633">
        <v>5.6</v>
      </c>
      <c r="K19" s="633">
        <v>4.5999999999999996</v>
      </c>
      <c r="L19" s="633">
        <v>4.9000000000000004</v>
      </c>
      <c r="M19" s="633">
        <v>4.5</v>
      </c>
      <c r="N19" s="633">
        <v>4.9000000000000004</v>
      </c>
      <c r="O19" s="633">
        <v>4.4000000000000004</v>
      </c>
      <c r="P19" s="633">
        <v>5.8</v>
      </c>
      <c r="Q19" s="633">
        <v>7.4</v>
      </c>
      <c r="R19" s="633">
        <v>6.8</v>
      </c>
      <c r="S19" s="633">
        <v>6</v>
      </c>
      <c r="T19" s="634">
        <v>5.7</v>
      </c>
    </row>
    <row r="20" spans="1:20" x14ac:dyDescent="0.25">
      <c r="A20" s="615" t="s">
        <v>11</v>
      </c>
      <c r="B20" s="633">
        <v>5</v>
      </c>
      <c r="C20" s="633">
        <v>3.3</v>
      </c>
      <c r="D20" s="633">
        <v>3.9</v>
      </c>
      <c r="E20" s="633">
        <v>7</v>
      </c>
      <c r="F20" s="633">
        <v>3.9</v>
      </c>
      <c r="G20" s="633">
        <v>2.8</v>
      </c>
      <c r="H20" s="633">
        <v>0.9</v>
      </c>
      <c r="I20" s="633">
        <v>3.8</v>
      </c>
      <c r="J20" s="633">
        <v>3.1</v>
      </c>
      <c r="K20" s="633">
        <v>4.2</v>
      </c>
      <c r="L20" s="633">
        <v>6.9</v>
      </c>
      <c r="M20" s="633">
        <v>6.5</v>
      </c>
      <c r="N20" s="633">
        <v>6.6</v>
      </c>
      <c r="O20" s="633">
        <v>6.5</v>
      </c>
      <c r="P20" s="633">
        <v>4.7</v>
      </c>
      <c r="Q20" s="633">
        <v>7.4</v>
      </c>
      <c r="R20" s="633">
        <v>7</v>
      </c>
      <c r="S20" s="633">
        <v>5.5</v>
      </c>
      <c r="T20" s="634">
        <v>4.0999999999999996</v>
      </c>
    </row>
    <row r="21" spans="1:20" x14ac:dyDescent="0.25">
      <c r="A21" s="615" t="s">
        <v>12</v>
      </c>
      <c r="B21" s="633">
        <v>2.2000000000000002</v>
      </c>
      <c r="C21" s="633">
        <v>1.7</v>
      </c>
      <c r="D21" s="633">
        <v>2.5</v>
      </c>
      <c r="E21" s="633">
        <v>3.8</v>
      </c>
      <c r="F21" s="633">
        <v>2.1</v>
      </c>
      <c r="G21" s="633">
        <v>2.9</v>
      </c>
      <c r="H21" s="633">
        <v>1.7</v>
      </c>
      <c r="I21" s="633">
        <v>2.5</v>
      </c>
      <c r="J21" s="633">
        <v>2.7</v>
      </c>
      <c r="K21" s="633">
        <v>3.9</v>
      </c>
      <c r="L21" s="633">
        <v>4</v>
      </c>
      <c r="M21" s="633">
        <v>3.4</v>
      </c>
      <c r="N21" s="633">
        <v>4.8</v>
      </c>
      <c r="O21" s="633">
        <v>4.2</v>
      </c>
      <c r="P21" s="633">
        <v>4.2</v>
      </c>
      <c r="Q21" s="633">
        <v>4.2</v>
      </c>
      <c r="R21" s="633">
        <v>4.5999999999999996</v>
      </c>
      <c r="S21" s="633">
        <v>3.1</v>
      </c>
      <c r="T21" s="634">
        <v>4.3</v>
      </c>
    </row>
    <row r="22" spans="1:20" x14ac:dyDescent="0.25">
      <c r="A22" s="615" t="s">
        <v>13</v>
      </c>
      <c r="B22" s="633">
        <v>2.2999999999999998</v>
      </c>
      <c r="C22" s="633">
        <v>2.8</v>
      </c>
      <c r="D22" s="633">
        <v>2.7</v>
      </c>
      <c r="E22" s="633">
        <v>2.1</v>
      </c>
      <c r="F22" s="633">
        <v>3.1</v>
      </c>
      <c r="G22" s="633">
        <v>1.9</v>
      </c>
      <c r="H22" s="633">
        <v>1.8</v>
      </c>
      <c r="I22" s="633">
        <v>3.2</v>
      </c>
      <c r="J22" s="633">
        <v>3.5</v>
      </c>
      <c r="K22" s="633">
        <v>4.5999999999999996</v>
      </c>
      <c r="L22" s="633">
        <v>13.8</v>
      </c>
      <c r="M22" s="633">
        <v>9.1999999999999993</v>
      </c>
      <c r="N22" s="633">
        <v>9.9</v>
      </c>
      <c r="O22" s="633">
        <v>6.3</v>
      </c>
      <c r="P22" s="633">
        <v>5.8</v>
      </c>
      <c r="Q22" s="633">
        <v>5.2</v>
      </c>
      <c r="R22" s="633">
        <v>5.8</v>
      </c>
      <c r="S22" s="633">
        <v>6.2</v>
      </c>
      <c r="T22" s="634">
        <v>5.3</v>
      </c>
    </row>
    <row r="23" spans="1:20" x14ac:dyDescent="0.25">
      <c r="A23" s="615" t="s">
        <v>14</v>
      </c>
      <c r="B23" s="633">
        <v>2.4</v>
      </c>
      <c r="C23" s="633">
        <v>2.7</v>
      </c>
      <c r="D23" s="633">
        <v>2.1</v>
      </c>
      <c r="E23" s="633">
        <v>2</v>
      </c>
      <c r="F23" s="633">
        <v>1.4</v>
      </c>
      <c r="G23" s="633">
        <v>2.1</v>
      </c>
      <c r="H23" s="633">
        <v>2.6</v>
      </c>
      <c r="I23" s="633">
        <v>5.3</v>
      </c>
      <c r="J23" s="633">
        <v>4.5999999999999996</v>
      </c>
      <c r="K23" s="633">
        <v>5</v>
      </c>
      <c r="L23" s="633">
        <v>10.4</v>
      </c>
      <c r="M23" s="633">
        <v>8.6</v>
      </c>
      <c r="N23" s="633">
        <v>8.6999999999999993</v>
      </c>
      <c r="O23" s="633">
        <v>8.6999999999999993</v>
      </c>
      <c r="P23" s="633">
        <v>5.7</v>
      </c>
      <c r="Q23" s="633">
        <v>4.4000000000000004</v>
      </c>
      <c r="R23" s="633">
        <v>4.4000000000000004</v>
      </c>
      <c r="S23" s="633">
        <v>4.2</v>
      </c>
      <c r="T23" s="634">
        <v>2.9</v>
      </c>
    </row>
    <row r="24" spans="1:20" x14ac:dyDescent="0.25">
      <c r="A24" s="615" t="s">
        <v>15</v>
      </c>
      <c r="B24" s="633">
        <v>4.9000000000000004</v>
      </c>
      <c r="C24" s="633">
        <v>4.7</v>
      </c>
      <c r="D24" s="633">
        <v>4.4000000000000004</v>
      </c>
      <c r="E24" s="633">
        <v>4.5</v>
      </c>
      <c r="F24" s="633">
        <v>4.7</v>
      </c>
      <c r="G24" s="633">
        <v>3.6</v>
      </c>
      <c r="H24" s="633">
        <v>4.0999999999999996</v>
      </c>
      <c r="I24" s="633">
        <v>4.0999999999999996</v>
      </c>
      <c r="J24" s="633">
        <v>4.7</v>
      </c>
      <c r="K24" s="633">
        <v>5.5</v>
      </c>
      <c r="L24" s="633">
        <v>10.199999999999999</v>
      </c>
      <c r="M24" s="633">
        <v>7.3</v>
      </c>
      <c r="N24" s="633">
        <v>8</v>
      </c>
      <c r="O24" s="633">
        <v>8.1</v>
      </c>
      <c r="P24" s="633">
        <v>6.3</v>
      </c>
      <c r="Q24" s="633">
        <v>5.5</v>
      </c>
      <c r="R24" s="633">
        <v>5.2</v>
      </c>
      <c r="S24" s="633">
        <v>4.7</v>
      </c>
      <c r="T24" s="634">
        <v>4.4000000000000004</v>
      </c>
    </row>
    <row r="25" spans="1:20" x14ac:dyDescent="0.25">
      <c r="A25" s="615" t="s">
        <v>16</v>
      </c>
      <c r="B25" s="633">
        <v>3.2</v>
      </c>
      <c r="C25" s="633">
        <v>3.1</v>
      </c>
      <c r="D25" s="633">
        <v>3.1</v>
      </c>
      <c r="E25" s="633">
        <v>2.9</v>
      </c>
      <c r="F25" s="633">
        <v>2.4</v>
      </c>
      <c r="G25" s="633">
        <v>1.4</v>
      </c>
      <c r="H25" s="633">
        <v>1</v>
      </c>
      <c r="I25" s="633">
        <v>1.2</v>
      </c>
      <c r="J25" s="633">
        <v>2</v>
      </c>
      <c r="K25" s="633">
        <v>3.3</v>
      </c>
      <c r="L25" s="633">
        <v>2.2999999999999998</v>
      </c>
      <c r="M25" s="633">
        <v>3.1</v>
      </c>
      <c r="N25" s="633">
        <v>3</v>
      </c>
      <c r="O25" s="633">
        <v>2.8</v>
      </c>
      <c r="P25" s="633">
        <v>3</v>
      </c>
      <c r="Q25" s="633">
        <v>5.5</v>
      </c>
      <c r="R25" s="633">
        <v>4.5</v>
      </c>
      <c r="S25" s="633">
        <v>5.7</v>
      </c>
      <c r="T25" s="634">
        <v>2.5</v>
      </c>
    </row>
    <row r="26" spans="1:20" x14ac:dyDescent="0.25">
      <c r="A26" s="615" t="s">
        <v>17</v>
      </c>
      <c r="B26" s="633">
        <v>2.7</v>
      </c>
      <c r="C26" s="633">
        <v>3.2</v>
      </c>
      <c r="D26" s="633">
        <v>4.2</v>
      </c>
      <c r="E26" s="633">
        <v>5</v>
      </c>
      <c r="F26" s="633">
        <v>3.7</v>
      </c>
      <c r="G26" s="633">
        <v>2.5</v>
      </c>
      <c r="H26" s="633">
        <v>2.6</v>
      </c>
      <c r="I26" s="633">
        <v>3.8</v>
      </c>
      <c r="J26" s="633">
        <v>5.2</v>
      </c>
      <c r="K26" s="633">
        <v>4.5</v>
      </c>
      <c r="L26" s="633">
        <v>13.2</v>
      </c>
      <c r="M26" s="633">
        <v>8.3000000000000007</v>
      </c>
      <c r="N26" s="633">
        <v>7.7</v>
      </c>
      <c r="O26" s="633">
        <v>6</v>
      </c>
      <c r="P26" s="633">
        <v>6.2939958592132497</v>
      </c>
      <c r="Q26" s="633">
        <v>7.7</v>
      </c>
      <c r="R26" s="633">
        <v>6.4</v>
      </c>
      <c r="S26" s="633">
        <v>5.6</v>
      </c>
      <c r="T26" s="634">
        <v>3.5</v>
      </c>
    </row>
    <row r="27" spans="1:20" x14ac:dyDescent="0.25">
      <c r="A27" s="615" t="s">
        <v>18</v>
      </c>
      <c r="B27" s="633">
        <v>11</v>
      </c>
      <c r="C27" s="633">
        <v>11.2</v>
      </c>
      <c r="D27" s="633">
        <v>26</v>
      </c>
      <c r="E27" s="633">
        <v>27.5</v>
      </c>
      <c r="F27" s="633">
        <v>27.3</v>
      </c>
      <c r="G27" s="633">
        <v>7.5</v>
      </c>
      <c r="H27" s="633">
        <v>8.6999999999999993</v>
      </c>
      <c r="I27" s="633">
        <v>7.4</v>
      </c>
      <c r="J27" s="633">
        <v>9.5</v>
      </c>
      <c r="K27" s="633">
        <v>7.3</v>
      </c>
      <c r="L27" s="633">
        <v>7.1</v>
      </c>
      <c r="M27" s="633">
        <v>4.7</v>
      </c>
      <c r="N27" s="633">
        <v>5.4</v>
      </c>
      <c r="O27" s="633">
        <v>3.2</v>
      </c>
      <c r="P27" s="633">
        <v>2.9</v>
      </c>
      <c r="Q27" s="633">
        <v>0.6</v>
      </c>
      <c r="R27" s="633">
        <v>1.7</v>
      </c>
      <c r="S27" s="633">
        <v>3.8</v>
      </c>
      <c r="T27" s="634">
        <v>3.6</v>
      </c>
    </row>
    <row r="28" spans="1:20" ht="18" x14ac:dyDescent="0.25">
      <c r="A28" s="277" t="s">
        <v>186</v>
      </c>
      <c r="B28" s="630">
        <v>3.3</v>
      </c>
      <c r="C28" s="630">
        <v>3.7</v>
      </c>
      <c r="D28" s="630">
        <v>3.4</v>
      </c>
      <c r="E28" s="630">
        <v>3.5</v>
      </c>
      <c r="F28" s="630">
        <v>3.9</v>
      </c>
      <c r="G28" s="630">
        <v>2.7</v>
      </c>
      <c r="H28" s="630">
        <v>2.8</v>
      </c>
      <c r="I28" s="630">
        <v>3.3</v>
      </c>
      <c r="J28" s="630">
        <v>4</v>
      </c>
      <c r="K28" s="630">
        <v>4.9000000000000004</v>
      </c>
      <c r="L28" s="630">
        <v>7.9</v>
      </c>
      <c r="M28" s="630">
        <v>6.5</v>
      </c>
      <c r="N28" s="630">
        <v>6.5</v>
      </c>
      <c r="O28" s="630">
        <v>5.7</v>
      </c>
      <c r="P28" s="630">
        <v>6.3</v>
      </c>
      <c r="Q28" s="630">
        <v>5.6</v>
      </c>
      <c r="R28" s="630">
        <v>6.1</v>
      </c>
      <c r="S28" s="630">
        <v>5.6</v>
      </c>
      <c r="T28" s="632">
        <v>4.5</v>
      </c>
    </row>
    <row r="29" spans="1:20" x14ac:dyDescent="0.25">
      <c r="A29" s="615" t="s">
        <v>19</v>
      </c>
      <c r="B29" s="633">
        <v>3.6</v>
      </c>
      <c r="C29" s="633">
        <v>3.3</v>
      </c>
      <c r="D29" s="633">
        <v>3.5</v>
      </c>
      <c r="E29" s="633">
        <v>3</v>
      </c>
      <c r="F29" s="633">
        <v>3.2</v>
      </c>
      <c r="G29" s="633">
        <v>2.9</v>
      </c>
      <c r="H29" s="633">
        <v>3.5</v>
      </c>
      <c r="I29" s="633">
        <v>3.6</v>
      </c>
      <c r="J29" s="633">
        <v>3.9</v>
      </c>
      <c r="K29" s="633">
        <v>4.0999999999999996</v>
      </c>
      <c r="L29" s="633">
        <v>7.9</v>
      </c>
      <c r="M29" s="633">
        <v>6.3</v>
      </c>
      <c r="N29" s="633">
        <v>6.3</v>
      </c>
      <c r="O29" s="633">
        <v>5.0999999999999996</v>
      </c>
      <c r="P29" s="633">
        <v>3.5778903564320603</v>
      </c>
      <c r="Q29" s="633">
        <v>2.8</v>
      </c>
      <c r="R29" s="633">
        <v>5</v>
      </c>
      <c r="S29" s="633">
        <v>4.0999999999999996</v>
      </c>
      <c r="T29" s="634">
        <v>3.5</v>
      </c>
    </row>
    <row r="30" spans="1:20" x14ac:dyDescent="0.25">
      <c r="A30" s="615" t="s">
        <v>20</v>
      </c>
      <c r="B30" s="633">
        <v>7.9</v>
      </c>
      <c r="C30" s="633">
        <v>8.1999999999999993</v>
      </c>
      <c r="D30" s="633">
        <v>9</v>
      </c>
      <c r="E30" s="633">
        <v>8.6999999999999993</v>
      </c>
      <c r="F30" s="633">
        <v>8.5</v>
      </c>
      <c r="G30" s="633">
        <v>7.6</v>
      </c>
      <c r="H30" s="633">
        <v>7.8</v>
      </c>
      <c r="I30" s="633">
        <v>6.3</v>
      </c>
      <c r="J30" s="633">
        <v>5.7</v>
      </c>
      <c r="K30" s="633">
        <v>6.5</v>
      </c>
      <c r="L30" s="633">
        <v>6.3</v>
      </c>
      <c r="M30" s="633">
        <v>5.2</v>
      </c>
      <c r="N30" s="633">
        <v>4.8</v>
      </c>
      <c r="O30" s="633">
        <v>5.3</v>
      </c>
      <c r="P30" s="633">
        <v>5.9</v>
      </c>
      <c r="Q30" s="633">
        <v>6.6</v>
      </c>
      <c r="R30" s="633">
        <v>7.5</v>
      </c>
      <c r="S30" s="633">
        <v>8.6</v>
      </c>
      <c r="T30" s="634">
        <v>4.8</v>
      </c>
    </row>
    <row r="31" spans="1:20" x14ac:dyDescent="0.25">
      <c r="A31" s="615" t="s">
        <v>21</v>
      </c>
      <c r="B31" s="633">
        <v>1.2</v>
      </c>
      <c r="C31" s="633">
        <v>15.2</v>
      </c>
      <c r="D31" s="633">
        <v>4.4000000000000004</v>
      </c>
      <c r="E31" s="633">
        <v>4.2</v>
      </c>
      <c r="F31" s="633">
        <v>4</v>
      </c>
      <c r="G31" s="633">
        <v>2.9</v>
      </c>
      <c r="H31" s="633">
        <v>3</v>
      </c>
      <c r="I31" s="633">
        <v>2.7</v>
      </c>
      <c r="J31" s="633">
        <v>3.5</v>
      </c>
      <c r="K31" s="633">
        <v>4.7</v>
      </c>
      <c r="L31" s="633">
        <v>7.3</v>
      </c>
      <c r="M31" s="633">
        <v>7.6</v>
      </c>
      <c r="N31" s="633">
        <v>6.2</v>
      </c>
      <c r="O31" s="633">
        <v>4.5999999999999996</v>
      </c>
      <c r="P31" s="633">
        <v>4.5999999999999996</v>
      </c>
      <c r="Q31" s="633">
        <v>4.0999999999999996</v>
      </c>
      <c r="R31" s="633">
        <v>2.8</v>
      </c>
      <c r="S31" s="633">
        <v>4.7</v>
      </c>
      <c r="T31" s="634">
        <v>2</v>
      </c>
    </row>
    <row r="32" spans="1:20" x14ac:dyDescent="0.25">
      <c r="A32" s="620" t="s">
        <v>22</v>
      </c>
      <c r="B32" s="633"/>
      <c r="C32" s="633"/>
      <c r="D32" s="633"/>
      <c r="E32" s="633"/>
      <c r="F32" s="633"/>
      <c r="G32" s="633"/>
      <c r="H32" s="633"/>
      <c r="I32" s="633"/>
      <c r="J32" s="633"/>
      <c r="K32" s="633"/>
      <c r="L32" s="633"/>
      <c r="M32" s="633"/>
      <c r="N32" s="633"/>
      <c r="O32" s="633"/>
      <c r="P32" s="633"/>
      <c r="Q32" s="633"/>
      <c r="R32" s="633"/>
      <c r="S32" s="633"/>
      <c r="T32" s="634"/>
    </row>
    <row r="33" spans="1:20" ht="19.5" x14ac:dyDescent="0.25">
      <c r="A33" s="621" t="s">
        <v>23</v>
      </c>
      <c r="B33" s="633">
        <v>9.4</v>
      </c>
      <c r="C33" s="633">
        <v>9.1999999999999993</v>
      </c>
      <c r="D33" s="633">
        <v>5.8</v>
      </c>
      <c r="E33" s="633">
        <v>3.3</v>
      </c>
      <c r="F33" s="633">
        <v>2.9</v>
      </c>
      <c r="G33" s="633">
        <v>4.2</v>
      </c>
      <c r="H33" s="633">
        <v>6.8</v>
      </c>
      <c r="I33" s="633">
        <v>2.5</v>
      </c>
      <c r="J33" s="633">
        <v>4.5</v>
      </c>
      <c r="K33" s="633">
        <v>4.8</v>
      </c>
      <c r="L33" s="633">
        <v>8.6999999999999993</v>
      </c>
      <c r="M33" s="633">
        <v>4</v>
      </c>
      <c r="N33" s="633">
        <v>6.5</v>
      </c>
      <c r="O33" s="633">
        <v>3.2</v>
      </c>
      <c r="P33" s="633">
        <v>9.9</v>
      </c>
      <c r="Q33" s="633">
        <v>10.7</v>
      </c>
      <c r="R33" s="633">
        <v>6.1</v>
      </c>
      <c r="S33" s="633">
        <v>4.3</v>
      </c>
      <c r="T33" s="634">
        <v>4.3</v>
      </c>
    </row>
    <row r="34" spans="1:20" ht="19.5" x14ac:dyDescent="0.25">
      <c r="A34" s="621" t="s">
        <v>124</v>
      </c>
      <c r="B34" s="633">
        <v>0.9</v>
      </c>
      <c r="C34" s="633">
        <v>4.4000000000000004</v>
      </c>
      <c r="D34" s="633">
        <v>4.3</v>
      </c>
      <c r="E34" s="633">
        <v>4.1885030559601431</v>
      </c>
      <c r="F34" s="633">
        <v>4</v>
      </c>
      <c r="G34" s="633">
        <v>2.8</v>
      </c>
      <c r="H34" s="633">
        <v>2.7168997425728798</v>
      </c>
      <c r="I34" s="633">
        <v>2.7572107415183997</v>
      </c>
      <c r="J34" s="633">
        <v>3.3906195445552232</v>
      </c>
      <c r="K34" s="633">
        <v>4.7009943513374726</v>
      </c>
      <c r="L34" s="633">
        <v>7.2</v>
      </c>
      <c r="M34" s="633">
        <v>7.8844129748349436</v>
      </c>
      <c r="N34" s="633">
        <v>6.1762802966207131</v>
      </c>
      <c r="O34" s="633">
        <v>4.7</v>
      </c>
      <c r="P34" s="633">
        <v>4.0999999999999996</v>
      </c>
      <c r="Q34" s="633">
        <v>3.6</v>
      </c>
      <c r="R34" s="633">
        <v>2.5</v>
      </c>
      <c r="S34" s="633">
        <v>4.7</v>
      </c>
      <c r="T34" s="634">
        <v>1.8112791978206688</v>
      </c>
    </row>
    <row r="35" spans="1:20" x14ac:dyDescent="0.25">
      <c r="A35" s="615" t="s">
        <v>24</v>
      </c>
      <c r="B35" s="633">
        <v>3.1</v>
      </c>
      <c r="C35" s="633">
        <v>3.6</v>
      </c>
      <c r="D35" s="633">
        <v>3.2</v>
      </c>
      <c r="E35" s="633">
        <v>3</v>
      </c>
      <c r="F35" s="633">
        <v>3.6</v>
      </c>
      <c r="G35" s="633">
        <v>4.0999999999999996</v>
      </c>
      <c r="H35" s="633">
        <v>2.5</v>
      </c>
      <c r="I35" s="633">
        <v>3.2</v>
      </c>
      <c r="J35" s="633">
        <v>4.0999999999999996</v>
      </c>
      <c r="K35" s="633">
        <v>5.6</v>
      </c>
      <c r="L35" s="633">
        <v>11.3</v>
      </c>
      <c r="M35" s="633">
        <v>7.2</v>
      </c>
      <c r="N35" s="633">
        <v>6.8</v>
      </c>
      <c r="O35" s="633">
        <v>4.2</v>
      </c>
      <c r="P35" s="633">
        <v>3.3</v>
      </c>
      <c r="Q35" s="633">
        <v>4.0999999999999996</v>
      </c>
      <c r="R35" s="633">
        <v>5.6</v>
      </c>
      <c r="S35" s="633">
        <v>6.3</v>
      </c>
      <c r="T35" s="634">
        <v>3.3</v>
      </c>
    </row>
    <row r="36" spans="1:20" x14ac:dyDescent="0.25">
      <c r="A36" s="615" t="s">
        <v>25</v>
      </c>
      <c r="B36" s="633">
        <v>2.9</v>
      </c>
      <c r="C36" s="633">
        <v>3.2</v>
      </c>
      <c r="D36" s="633">
        <v>2.9</v>
      </c>
      <c r="E36" s="633">
        <v>2.4</v>
      </c>
      <c r="F36" s="633">
        <v>2.8</v>
      </c>
      <c r="G36" s="633">
        <v>1.2</v>
      </c>
      <c r="H36" s="633">
        <v>2.5</v>
      </c>
      <c r="I36" s="633">
        <v>3.4</v>
      </c>
      <c r="J36" s="633">
        <v>3.3</v>
      </c>
      <c r="K36" s="633">
        <v>3.5</v>
      </c>
      <c r="L36" s="633">
        <v>4.9000000000000004</v>
      </c>
      <c r="M36" s="633">
        <v>3.3</v>
      </c>
      <c r="N36" s="633">
        <v>3.4</v>
      </c>
      <c r="O36" s="633">
        <v>2.9</v>
      </c>
      <c r="P36" s="633">
        <v>3.6</v>
      </c>
      <c r="Q36" s="633">
        <v>4.9000000000000004</v>
      </c>
      <c r="R36" s="633">
        <v>2.5</v>
      </c>
      <c r="S36" s="633">
        <v>1.9</v>
      </c>
      <c r="T36" s="634">
        <v>1.4</v>
      </c>
    </row>
    <row r="37" spans="1:20" x14ac:dyDescent="0.25">
      <c r="A37" s="615" t="s">
        <v>26</v>
      </c>
      <c r="B37" s="633">
        <v>11.5</v>
      </c>
      <c r="C37" s="633">
        <v>8.8000000000000007</v>
      </c>
      <c r="D37" s="633">
        <v>8.9</v>
      </c>
      <c r="E37" s="633">
        <v>7.9</v>
      </c>
      <c r="F37" s="633">
        <v>7.6</v>
      </c>
      <c r="G37" s="633">
        <v>3.9</v>
      </c>
      <c r="H37" s="633">
        <v>2.1</v>
      </c>
      <c r="I37" s="633">
        <v>3.5</v>
      </c>
      <c r="J37" s="633">
        <v>4.7</v>
      </c>
      <c r="K37" s="633">
        <v>5.6</v>
      </c>
      <c r="L37" s="633">
        <v>6.4</v>
      </c>
      <c r="M37" s="633">
        <v>7.4</v>
      </c>
      <c r="N37" s="633">
        <v>8.3000000000000007</v>
      </c>
      <c r="O37" s="633">
        <v>8.8000000000000007</v>
      </c>
      <c r="P37" s="633">
        <v>7.6</v>
      </c>
      <c r="Q37" s="633">
        <v>9.4</v>
      </c>
      <c r="R37" s="633">
        <v>8.1999999999999993</v>
      </c>
      <c r="S37" s="633">
        <v>8.6999999999999993</v>
      </c>
      <c r="T37" s="634">
        <v>5.6</v>
      </c>
    </row>
    <row r="38" spans="1:20" x14ac:dyDescent="0.25">
      <c r="A38" s="615" t="s">
        <v>27</v>
      </c>
      <c r="B38" s="633">
        <v>8.1999999999999993</v>
      </c>
      <c r="C38" s="633">
        <v>8.1999999999999993</v>
      </c>
      <c r="D38" s="633">
        <v>9</v>
      </c>
      <c r="E38" s="633">
        <v>8.9</v>
      </c>
      <c r="F38" s="633">
        <v>20.9</v>
      </c>
      <c r="G38" s="633">
        <v>15.1</v>
      </c>
      <c r="H38" s="633">
        <v>19.2</v>
      </c>
      <c r="I38" s="633">
        <v>18.3</v>
      </c>
      <c r="J38" s="633">
        <v>19.899999999999999</v>
      </c>
      <c r="K38" s="633">
        <v>22.2</v>
      </c>
      <c r="L38" s="633">
        <v>24.3</v>
      </c>
      <c r="M38" s="633">
        <v>24.5</v>
      </c>
      <c r="N38" s="633">
        <v>25.6</v>
      </c>
      <c r="O38" s="633">
        <v>18.2</v>
      </c>
      <c r="P38" s="633">
        <v>19.600000000000001</v>
      </c>
      <c r="Q38" s="633">
        <v>15.5</v>
      </c>
      <c r="R38" s="633">
        <v>15.3</v>
      </c>
      <c r="S38" s="633">
        <v>15.3</v>
      </c>
      <c r="T38" s="634">
        <v>13.9</v>
      </c>
    </row>
    <row r="39" spans="1:20" x14ac:dyDescent="0.25">
      <c r="A39" s="615" t="s">
        <v>28</v>
      </c>
      <c r="B39" s="633">
        <v>5.5</v>
      </c>
      <c r="C39" s="633">
        <v>4.4000000000000004</v>
      </c>
      <c r="D39" s="633">
        <v>4.4000000000000004</v>
      </c>
      <c r="E39" s="633">
        <v>6</v>
      </c>
      <c r="F39" s="633">
        <v>12.6</v>
      </c>
      <c r="G39" s="633">
        <v>3.7</v>
      </c>
      <c r="H39" s="633">
        <v>3.3</v>
      </c>
      <c r="I39" s="633">
        <v>4.2</v>
      </c>
      <c r="J39" s="633">
        <v>3.4</v>
      </c>
      <c r="K39" s="633">
        <v>7</v>
      </c>
      <c r="L39" s="633">
        <v>9.1</v>
      </c>
      <c r="M39" s="633">
        <v>6.1</v>
      </c>
      <c r="N39" s="633">
        <v>6.6</v>
      </c>
      <c r="O39" s="633">
        <v>6.1</v>
      </c>
      <c r="P39" s="633">
        <v>5.4</v>
      </c>
      <c r="Q39" s="633">
        <v>4.8</v>
      </c>
      <c r="R39" s="633">
        <v>5.0999999999999996</v>
      </c>
      <c r="S39" s="633">
        <v>3.3</v>
      </c>
      <c r="T39" s="634">
        <v>3.8</v>
      </c>
    </row>
    <row r="40" spans="1:20" x14ac:dyDescent="0.25">
      <c r="A40" s="615" t="s">
        <v>29</v>
      </c>
      <c r="B40" s="633">
        <v>6.3</v>
      </c>
      <c r="C40" s="633">
        <v>6.9</v>
      </c>
      <c r="D40" s="633">
        <v>7.3</v>
      </c>
      <c r="E40" s="633">
        <v>7.6</v>
      </c>
      <c r="F40" s="633">
        <v>8.3000000000000007</v>
      </c>
      <c r="G40" s="633">
        <v>4.5</v>
      </c>
      <c r="H40" s="633">
        <v>2.2000000000000002</v>
      </c>
      <c r="I40" s="633">
        <v>2.4</v>
      </c>
      <c r="J40" s="633">
        <v>2</v>
      </c>
      <c r="K40" s="633">
        <v>3.9</v>
      </c>
      <c r="L40" s="633">
        <v>9</v>
      </c>
      <c r="M40" s="633">
        <v>11</v>
      </c>
      <c r="N40" s="633">
        <v>13.9</v>
      </c>
      <c r="O40" s="633">
        <v>6.3</v>
      </c>
      <c r="P40" s="633">
        <v>3.9</v>
      </c>
      <c r="Q40" s="633">
        <v>5.6</v>
      </c>
      <c r="R40" s="633">
        <v>4.5999999999999996</v>
      </c>
      <c r="S40" s="633">
        <v>3.7</v>
      </c>
      <c r="T40" s="634">
        <v>2.4</v>
      </c>
    </row>
    <row r="41" spans="1:20" x14ac:dyDescent="0.25">
      <c r="A41" s="615" t="s">
        <v>30</v>
      </c>
      <c r="B41" s="633">
        <v>1.7</v>
      </c>
      <c r="C41" s="633">
        <v>1.5</v>
      </c>
      <c r="D41" s="633">
        <v>1.5</v>
      </c>
      <c r="E41" s="633">
        <v>1.6</v>
      </c>
      <c r="F41" s="633">
        <v>1.7</v>
      </c>
      <c r="G41" s="633">
        <v>1</v>
      </c>
      <c r="H41" s="633">
        <v>1.3</v>
      </c>
      <c r="I41" s="633">
        <v>2.2000000000000002</v>
      </c>
      <c r="J41" s="633">
        <v>3.1</v>
      </c>
      <c r="K41" s="633">
        <v>3.7</v>
      </c>
      <c r="L41" s="633">
        <v>7.1</v>
      </c>
      <c r="M41" s="633">
        <v>5.3</v>
      </c>
      <c r="N41" s="633">
        <v>5.3</v>
      </c>
      <c r="O41" s="633">
        <v>5.6</v>
      </c>
      <c r="P41" s="633">
        <v>7.3</v>
      </c>
      <c r="Q41" s="633">
        <v>5.6</v>
      </c>
      <c r="R41" s="633">
        <v>6.9</v>
      </c>
      <c r="S41" s="633">
        <v>5.5</v>
      </c>
      <c r="T41" s="634">
        <v>5.3</v>
      </c>
    </row>
    <row r="42" spans="1:20" ht="18" x14ac:dyDescent="0.25">
      <c r="A42" s="277" t="s">
        <v>136</v>
      </c>
      <c r="B42" s="630">
        <v>2.9</v>
      </c>
      <c r="C42" s="630">
        <v>3.3</v>
      </c>
      <c r="D42" s="630">
        <v>3.3</v>
      </c>
      <c r="E42" s="630">
        <v>3.1</v>
      </c>
      <c r="F42" s="630">
        <v>2.6</v>
      </c>
      <c r="G42" s="630">
        <v>1.9</v>
      </c>
      <c r="H42" s="630">
        <v>2.6</v>
      </c>
      <c r="I42" s="630">
        <v>3.9277551203334378</v>
      </c>
      <c r="J42" s="630">
        <v>3.648746430946141</v>
      </c>
      <c r="K42" s="630">
        <v>3.7727732793522271</v>
      </c>
      <c r="L42" s="630">
        <v>6.5</v>
      </c>
      <c r="M42" s="630">
        <v>5.3</v>
      </c>
      <c r="N42" s="630">
        <v>5.6</v>
      </c>
      <c r="O42" s="630">
        <v>5.0999999999999996</v>
      </c>
      <c r="P42" s="630">
        <v>4.0073199548721234</v>
      </c>
      <c r="Q42" s="630">
        <v>3.8</v>
      </c>
      <c r="R42" s="630">
        <v>3.5</v>
      </c>
      <c r="S42" s="630">
        <v>3.1</v>
      </c>
      <c r="T42" s="632">
        <v>2.9</v>
      </c>
    </row>
    <row r="43" spans="1:20" x14ac:dyDescent="0.25">
      <c r="A43" s="615" t="s">
        <v>31</v>
      </c>
      <c r="B43" s="633">
        <v>4.0999999999999996</v>
      </c>
      <c r="C43" s="633">
        <v>3.6</v>
      </c>
      <c r="D43" s="633">
        <v>6.2</v>
      </c>
      <c r="E43" s="633">
        <v>0.7</v>
      </c>
      <c r="F43" s="633">
        <v>1</v>
      </c>
      <c r="G43" s="633">
        <v>2.4</v>
      </c>
      <c r="H43" s="633">
        <v>1.8</v>
      </c>
      <c r="I43" s="633">
        <v>3.5</v>
      </c>
      <c r="J43" s="633">
        <v>3.4</v>
      </c>
      <c r="K43" s="633">
        <v>3.7</v>
      </c>
      <c r="L43" s="633">
        <v>8.9</v>
      </c>
      <c r="M43" s="633">
        <v>5.5</v>
      </c>
      <c r="N43" s="633">
        <v>5</v>
      </c>
      <c r="O43" s="633">
        <v>5.7</v>
      </c>
      <c r="P43" s="633">
        <v>5.7</v>
      </c>
      <c r="Q43" s="633">
        <v>10</v>
      </c>
      <c r="R43" s="633">
        <v>5.8</v>
      </c>
      <c r="S43" s="633">
        <v>5.4</v>
      </c>
      <c r="T43" s="634">
        <v>5.5</v>
      </c>
    </row>
    <row r="44" spans="1:20" x14ac:dyDescent="0.25">
      <c r="A44" s="615" t="s">
        <v>32</v>
      </c>
      <c r="B44" s="633">
        <v>2</v>
      </c>
      <c r="C44" s="633">
        <v>3.4</v>
      </c>
      <c r="D44" s="633">
        <v>4</v>
      </c>
      <c r="E44" s="633">
        <v>3.6</v>
      </c>
      <c r="F44" s="633">
        <v>1.8</v>
      </c>
      <c r="G44" s="633">
        <v>2.2999999999999998</v>
      </c>
      <c r="H44" s="633">
        <v>1.5</v>
      </c>
      <c r="I44" s="633">
        <v>2.1</v>
      </c>
      <c r="J44" s="633">
        <v>2.5</v>
      </c>
      <c r="K44" s="633">
        <v>3</v>
      </c>
      <c r="L44" s="633">
        <v>4.9000000000000004</v>
      </c>
      <c r="M44" s="633">
        <v>5.6</v>
      </c>
      <c r="N44" s="633">
        <v>4.8</v>
      </c>
      <c r="O44" s="633">
        <v>3.1</v>
      </c>
      <c r="P44" s="633">
        <v>2.6</v>
      </c>
      <c r="Q44" s="633">
        <v>2.1</v>
      </c>
      <c r="R44" s="633">
        <v>2.2999999999999998</v>
      </c>
      <c r="S44" s="633">
        <v>1.3</v>
      </c>
      <c r="T44" s="634">
        <v>1.3</v>
      </c>
    </row>
    <row r="45" spans="1:20" x14ac:dyDescent="0.25">
      <c r="A45" s="615" t="s">
        <v>33</v>
      </c>
      <c r="B45" s="633"/>
      <c r="C45" s="633"/>
      <c r="D45" s="633"/>
      <c r="E45" s="633"/>
      <c r="F45" s="633"/>
      <c r="G45" s="633"/>
      <c r="H45" s="633"/>
      <c r="I45" s="633"/>
      <c r="J45" s="633"/>
      <c r="K45" s="633"/>
      <c r="L45" s="633"/>
      <c r="M45" s="633"/>
      <c r="N45" s="633"/>
      <c r="O45" s="633"/>
      <c r="P45" s="633">
        <v>0.1</v>
      </c>
      <c r="Q45" s="633">
        <v>0.5</v>
      </c>
      <c r="R45" s="633">
        <v>1.1000000000000001</v>
      </c>
      <c r="S45" s="633">
        <v>1.2</v>
      </c>
      <c r="T45" s="634">
        <v>0.84806712616122271</v>
      </c>
    </row>
    <row r="46" spans="1:20" x14ac:dyDescent="0.25">
      <c r="A46" s="615" t="s">
        <v>34</v>
      </c>
      <c r="B46" s="633">
        <v>1.8</v>
      </c>
      <c r="C46" s="633">
        <v>1.5</v>
      </c>
      <c r="D46" s="633">
        <v>1.1000000000000001</v>
      </c>
      <c r="E46" s="633">
        <v>1</v>
      </c>
      <c r="F46" s="633">
        <v>0.7</v>
      </c>
      <c r="G46" s="633">
        <v>0.8</v>
      </c>
      <c r="H46" s="633">
        <v>1.5</v>
      </c>
      <c r="I46" s="633">
        <v>2</v>
      </c>
      <c r="J46" s="633">
        <v>1.4</v>
      </c>
      <c r="K46" s="633">
        <v>1.4</v>
      </c>
      <c r="L46" s="633">
        <v>3.6</v>
      </c>
      <c r="M46" s="633">
        <v>2.8</v>
      </c>
      <c r="N46" s="633">
        <v>4</v>
      </c>
      <c r="O46" s="633">
        <v>3.4</v>
      </c>
      <c r="P46" s="633">
        <v>3.9</v>
      </c>
      <c r="Q46" s="633">
        <v>3.2</v>
      </c>
      <c r="R46" s="633">
        <v>2.2000000000000002</v>
      </c>
      <c r="S46" s="633">
        <v>1.4</v>
      </c>
      <c r="T46" s="634">
        <v>1.4300854220667287</v>
      </c>
    </row>
    <row r="47" spans="1:20" x14ac:dyDescent="0.25">
      <c r="A47" s="615" t="s">
        <v>35</v>
      </c>
      <c r="B47" s="633">
        <v>9.5</v>
      </c>
      <c r="C47" s="633">
        <v>8.9</v>
      </c>
      <c r="D47" s="633">
        <v>13.3</v>
      </c>
      <c r="E47" s="633">
        <v>12.9</v>
      </c>
      <c r="F47" s="633">
        <v>8.8000000000000007</v>
      </c>
      <c r="G47" s="633">
        <v>5.7</v>
      </c>
      <c r="H47" s="633">
        <v>4.5</v>
      </c>
      <c r="I47" s="633">
        <v>5.9</v>
      </c>
      <c r="J47" s="633">
        <v>6.4</v>
      </c>
      <c r="K47" s="633">
        <v>7.8</v>
      </c>
      <c r="L47" s="633">
        <v>5.8</v>
      </c>
      <c r="M47" s="633">
        <v>8.4</v>
      </c>
      <c r="N47" s="633">
        <v>6.1</v>
      </c>
      <c r="O47" s="633">
        <v>7.2</v>
      </c>
      <c r="P47" s="633">
        <v>5.0153193495168518</v>
      </c>
      <c r="Q47" s="633">
        <v>3.5</v>
      </c>
      <c r="R47" s="633">
        <v>4.2</v>
      </c>
      <c r="S47" s="633">
        <v>3.7</v>
      </c>
      <c r="T47" s="634">
        <v>5.2</v>
      </c>
    </row>
    <row r="48" spans="1:20" x14ac:dyDescent="0.25">
      <c r="A48" s="615" t="s">
        <v>36</v>
      </c>
      <c r="B48" s="633">
        <v>2.1</v>
      </c>
      <c r="C48" s="633">
        <v>1.9</v>
      </c>
      <c r="D48" s="633">
        <v>1.9</v>
      </c>
      <c r="E48" s="633">
        <v>1.5</v>
      </c>
      <c r="F48" s="633">
        <v>1.3</v>
      </c>
      <c r="G48" s="633">
        <v>1.2</v>
      </c>
      <c r="H48" s="633">
        <v>3</v>
      </c>
      <c r="I48" s="633">
        <v>5.3</v>
      </c>
      <c r="J48" s="633">
        <v>4.9000000000000004</v>
      </c>
      <c r="K48" s="633">
        <v>4.9000000000000004</v>
      </c>
      <c r="L48" s="633">
        <v>6.3</v>
      </c>
      <c r="M48" s="633">
        <v>5</v>
      </c>
      <c r="N48" s="633">
        <v>4.9000000000000004</v>
      </c>
      <c r="O48" s="633">
        <v>4.4000000000000004</v>
      </c>
      <c r="P48" s="633">
        <v>3.2</v>
      </c>
      <c r="Q48" s="633">
        <v>4.4000000000000004</v>
      </c>
      <c r="R48" s="633">
        <v>4.4000000000000004</v>
      </c>
      <c r="S48" s="633">
        <v>4.2</v>
      </c>
      <c r="T48" s="634">
        <v>3.9</v>
      </c>
    </row>
    <row r="49" spans="1:20" x14ac:dyDescent="0.25">
      <c r="A49" s="615" t="s">
        <v>37</v>
      </c>
      <c r="B49" s="633">
        <v>3.4</v>
      </c>
      <c r="C49" s="633">
        <v>5.0999999999999996</v>
      </c>
      <c r="D49" s="633">
        <v>4.7</v>
      </c>
      <c r="E49" s="633">
        <v>4.7</v>
      </c>
      <c r="F49" s="633">
        <v>4.9000000000000004</v>
      </c>
      <c r="G49" s="633">
        <v>2.7</v>
      </c>
      <c r="H49" s="633">
        <v>4.5</v>
      </c>
      <c r="I49" s="633">
        <v>7.5</v>
      </c>
      <c r="J49" s="633">
        <v>7.2</v>
      </c>
      <c r="K49" s="633">
        <v>6.3</v>
      </c>
      <c r="L49" s="633">
        <v>14.9</v>
      </c>
      <c r="M49" s="633">
        <v>9.8000000000000007</v>
      </c>
      <c r="N49" s="633">
        <v>9.8000000000000007</v>
      </c>
      <c r="O49" s="633">
        <v>8.6</v>
      </c>
      <c r="P49" s="633">
        <v>7.9</v>
      </c>
      <c r="Q49" s="633">
        <v>7.9</v>
      </c>
      <c r="R49" s="633">
        <v>7.3</v>
      </c>
      <c r="S49" s="633">
        <v>7.6</v>
      </c>
      <c r="T49" s="634">
        <v>6.7</v>
      </c>
    </row>
    <row r="50" spans="1:20" x14ac:dyDescent="0.25">
      <c r="A50" s="615" t="s">
        <v>38</v>
      </c>
      <c r="B50" s="633"/>
      <c r="C50" s="633"/>
      <c r="D50" s="633"/>
      <c r="E50" s="633"/>
      <c r="F50" s="633"/>
      <c r="G50" s="633"/>
      <c r="H50" s="633"/>
      <c r="I50" s="633"/>
      <c r="J50" s="633"/>
      <c r="K50" s="633"/>
      <c r="L50" s="633"/>
      <c r="M50" s="633"/>
      <c r="N50" s="633"/>
      <c r="O50" s="633"/>
      <c r="P50" s="633">
        <v>0.42194092827004215</v>
      </c>
      <c r="Q50" s="633">
        <v>1.3</v>
      </c>
      <c r="R50" s="633">
        <v>33</v>
      </c>
      <c r="S50" s="633">
        <v>2.5</v>
      </c>
      <c r="T50" s="634">
        <v>1.370967741935484</v>
      </c>
    </row>
    <row r="51" spans="1:20" ht="18" x14ac:dyDescent="0.25">
      <c r="A51" s="277" t="s">
        <v>225</v>
      </c>
      <c r="B51" s="630">
        <v>2.9</v>
      </c>
      <c r="C51" s="630">
        <v>2.2999999999999998</v>
      </c>
      <c r="D51" s="630">
        <v>2.4</v>
      </c>
      <c r="E51" s="630">
        <v>1.8</v>
      </c>
      <c r="F51" s="630">
        <v>2.5</v>
      </c>
      <c r="G51" s="630">
        <v>1.5</v>
      </c>
      <c r="H51" s="630">
        <v>1.9</v>
      </c>
      <c r="I51" s="630">
        <v>2.5</v>
      </c>
      <c r="J51" s="630">
        <v>2.6981280038511408</v>
      </c>
      <c r="K51" s="630">
        <v>2.9</v>
      </c>
      <c r="L51" s="630">
        <v>5.7</v>
      </c>
      <c r="M51" s="630">
        <v>3.3</v>
      </c>
      <c r="N51" s="630">
        <v>3.6</v>
      </c>
      <c r="O51" s="630">
        <v>2.7</v>
      </c>
      <c r="P51" s="630">
        <v>2.2000000000000002</v>
      </c>
      <c r="Q51" s="630">
        <v>1.9</v>
      </c>
      <c r="R51" s="630">
        <v>2.1</v>
      </c>
      <c r="S51" s="630">
        <v>2</v>
      </c>
      <c r="T51" s="632">
        <v>2.8212953543574093</v>
      </c>
    </row>
    <row r="52" spans="1:20" x14ac:dyDescent="0.25">
      <c r="A52" s="615" t="s">
        <v>39</v>
      </c>
      <c r="B52" s="633">
        <v>0.8</v>
      </c>
      <c r="C52" s="633">
        <v>0.3</v>
      </c>
      <c r="D52" s="633">
        <v>1.3</v>
      </c>
      <c r="E52" s="633">
        <v>0.6</v>
      </c>
      <c r="F52" s="633">
        <v>3.1</v>
      </c>
      <c r="G52" s="633">
        <v>0.6</v>
      </c>
      <c r="H52" s="633">
        <v>1.3</v>
      </c>
      <c r="I52" s="633">
        <v>0.4</v>
      </c>
      <c r="J52" s="633">
        <v>1.1000000000000001</v>
      </c>
      <c r="K52" s="633">
        <v>0.7</v>
      </c>
      <c r="L52" s="633">
        <v>3.5</v>
      </c>
      <c r="M52" s="633">
        <v>2.7</v>
      </c>
      <c r="N52" s="633">
        <v>3.8</v>
      </c>
      <c r="O52" s="633">
        <v>2.4</v>
      </c>
      <c r="P52" s="633">
        <v>1.6</v>
      </c>
      <c r="Q52" s="633">
        <v>1.1000000000000001</v>
      </c>
      <c r="R52" s="633">
        <v>1.3</v>
      </c>
      <c r="S52" s="633">
        <v>1.6</v>
      </c>
      <c r="T52" s="634">
        <v>1.3</v>
      </c>
    </row>
    <row r="53" spans="1:20" x14ac:dyDescent="0.25">
      <c r="A53" s="615" t="s">
        <v>104</v>
      </c>
      <c r="B53" s="616" t="s">
        <v>103</v>
      </c>
      <c r="C53" s="616" t="s">
        <v>103</v>
      </c>
      <c r="D53" s="616" t="s">
        <v>103</v>
      </c>
      <c r="E53" s="616" t="s">
        <v>103</v>
      </c>
      <c r="F53" s="616" t="s">
        <v>103</v>
      </c>
      <c r="G53" s="633" t="s">
        <v>96</v>
      </c>
      <c r="H53" s="633">
        <v>1.1000000000000001</v>
      </c>
      <c r="I53" s="633">
        <v>0.6</v>
      </c>
      <c r="J53" s="633">
        <v>0.1</v>
      </c>
      <c r="K53" s="633">
        <v>0.2</v>
      </c>
      <c r="L53" s="633">
        <v>6.9</v>
      </c>
      <c r="M53" s="633">
        <v>1.9</v>
      </c>
      <c r="N53" s="633">
        <v>2.5</v>
      </c>
      <c r="O53" s="633">
        <v>0.5</v>
      </c>
      <c r="P53" s="633">
        <v>3.4</v>
      </c>
      <c r="Q53" s="633">
        <v>0.5</v>
      </c>
      <c r="R53" s="633">
        <v>5.7</v>
      </c>
      <c r="S53" s="633">
        <v>0.4</v>
      </c>
      <c r="T53" s="634">
        <v>5.7</v>
      </c>
    </row>
    <row r="54" spans="1:20" ht="19.5" x14ac:dyDescent="0.25">
      <c r="A54" s="615" t="s">
        <v>41</v>
      </c>
      <c r="B54" s="633">
        <v>6.6</v>
      </c>
      <c r="C54" s="633">
        <v>5.0999999999999996</v>
      </c>
      <c r="D54" s="633">
        <v>5.6</v>
      </c>
      <c r="E54" s="633">
        <v>3.2</v>
      </c>
      <c r="F54" s="633">
        <v>3</v>
      </c>
      <c r="G54" s="633">
        <v>3.3</v>
      </c>
      <c r="H54" s="633">
        <v>2.9</v>
      </c>
      <c r="I54" s="633">
        <v>2.8</v>
      </c>
      <c r="J54" s="633">
        <v>3.4</v>
      </c>
      <c r="K54" s="633">
        <v>6.8</v>
      </c>
      <c r="L54" s="633">
        <v>4.8</v>
      </c>
      <c r="M54" s="633">
        <v>3</v>
      </c>
      <c r="N54" s="633">
        <v>4.2</v>
      </c>
      <c r="O54" s="633">
        <v>3.4</v>
      </c>
      <c r="P54" s="633">
        <v>3.5</v>
      </c>
      <c r="Q54" s="633">
        <v>3.7</v>
      </c>
      <c r="R54" s="633">
        <v>3.7</v>
      </c>
      <c r="S54" s="633">
        <v>2.7</v>
      </c>
      <c r="T54" s="634">
        <v>2</v>
      </c>
    </row>
    <row r="55" spans="1:20" ht="19.5" x14ac:dyDescent="0.25">
      <c r="A55" s="615" t="s">
        <v>42</v>
      </c>
      <c r="B55" s="633">
        <v>1.2</v>
      </c>
      <c r="C55" s="633">
        <v>1.7</v>
      </c>
      <c r="D55" s="633">
        <v>0.7</v>
      </c>
      <c r="E55" s="633">
        <v>0.6</v>
      </c>
      <c r="F55" s="633">
        <v>1.3</v>
      </c>
      <c r="G55" s="633">
        <v>0.9</v>
      </c>
      <c r="H55" s="633">
        <v>1.9</v>
      </c>
      <c r="I55" s="633">
        <v>1.8</v>
      </c>
      <c r="J55" s="633">
        <v>3.9</v>
      </c>
      <c r="K55" s="633">
        <v>3.1</v>
      </c>
      <c r="L55" s="633">
        <v>10.9</v>
      </c>
      <c r="M55" s="633">
        <v>3.7</v>
      </c>
      <c r="N55" s="633">
        <v>5.3</v>
      </c>
      <c r="O55" s="633">
        <v>5.8</v>
      </c>
      <c r="P55" s="633">
        <v>3.3</v>
      </c>
      <c r="Q55" s="633">
        <v>6.7</v>
      </c>
      <c r="R55" s="633">
        <v>1.9</v>
      </c>
      <c r="S55" s="633">
        <v>5.4</v>
      </c>
      <c r="T55" s="634">
        <v>5.8</v>
      </c>
    </row>
    <row r="56" spans="1:20" ht="19.5" x14ac:dyDescent="0.25">
      <c r="A56" s="615" t="s">
        <v>94</v>
      </c>
      <c r="B56" s="633">
        <v>1</v>
      </c>
      <c r="C56" s="633">
        <v>3.4</v>
      </c>
      <c r="D56" s="633">
        <v>1.9</v>
      </c>
      <c r="E56" s="633">
        <v>2.2999999999999998</v>
      </c>
      <c r="F56" s="633">
        <v>1.9</v>
      </c>
      <c r="G56" s="633">
        <v>2.2000000000000002</v>
      </c>
      <c r="H56" s="633">
        <v>1.4</v>
      </c>
      <c r="I56" s="633">
        <v>1.9</v>
      </c>
      <c r="J56" s="633">
        <v>1.1000000000000001</v>
      </c>
      <c r="K56" s="633">
        <v>3</v>
      </c>
      <c r="L56" s="633">
        <v>4.5</v>
      </c>
      <c r="M56" s="633">
        <v>5.7</v>
      </c>
      <c r="N56" s="633">
        <v>4.9000000000000004</v>
      </c>
      <c r="O56" s="633">
        <v>4.8</v>
      </c>
      <c r="P56" s="633">
        <v>3.1</v>
      </c>
      <c r="Q56" s="633">
        <v>4.0999999999999996</v>
      </c>
      <c r="R56" s="633">
        <v>5.3</v>
      </c>
      <c r="S56" s="633">
        <v>5.2</v>
      </c>
      <c r="T56" s="634">
        <v>6.5215638855300284</v>
      </c>
    </row>
    <row r="57" spans="1:20" x14ac:dyDescent="0.25">
      <c r="A57" s="615" t="s">
        <v>97</v>
      </c>
      <c r="B57" s="616" t="s">
        <v>103</v>
      </c>
      <c r="C57" s="616" t="s">
        <v>103</v>
      </c>
      <c r="D57" s="616" t="s">
        <v>103</v>
      </c>
      <c r="E57" s="616" t="s">
        <v>103</v>
      </c>
      <c r="F57" s="616" t="s">
        <v>103</v>
      </c>
      <c r="G57" s="633">
        <v>1.9</v>
      </c>
      <c r="H57" s="633">
        <v>1.4</v>
      </c>
      <c r="I57" s="633">
        <v>10.3</v>
      </c>
      <c r="J57" s="633">
        <v>5.2</v>
      </c>
      <c r="K57" s="633">
        <v>4.8</v>
      </c>
      <c r="L57" s="633">
        <v>8.3000000000000007</v>
      </c>
      <c r="M57" s="633">
        <v>2.2000000000000002</v>
      </c>
      <c r="N57" s="633">
        <v>2.1</v>
      </c>
      <c r="O57" s="633">
        <v>1.9</v>
      </c>
      <c r="P57" s="633">
        <v>1.264803955386915</v>
      </c>
      <c r="Q57" s="633">
        <v>1.1000000000000001</v>
      </c>
      <c r="R57" s="633">
        <v>0.9</v>
      </c>
      <c r="S57" s="633">
        <v>1.5</v>
      </c>
      <c r="T57" s="634">
        <v>1.3449788069505861</v>
      </c>
    </row>
    <row r="58" spans="1:20" x14ac:dyDescent="0.25">
      <c r="A58" s="615" t="s">
        <v>45</v>
      </c>
      <c r="B58" s="633">
        <v>3.6</v>
      </c>
      <c r="C58" s="633">
        <v>2.8</v>
      </c>
      <c r="D58" s="633">
        <v>2.8</v>
      </c>
      <c r="E58" s="633">
        <v>2.2000000000000002</v>
      </c>
      <c r="F58" s="633">
        <v>2.2999999999999998</v>
      </c>
      <c r="G58" s="633">
        <v>1.3</v>
      </c>
      <c r="H58" s="633">
        <v>1.7</v>
      </c>
      <c r="I58" s="633">
        <v>3.2</v>
      </c>
      <c r="J58" s="633">
        <v>3.2</v>
      </c>
      <c r="K58" s="633">
        <v>3.2</v>
      </c>
      <c r="L58" s="633">
        <v>6.1</v>
      </c>
      <c r="M58" s="633">
        <v>4.2</v>
      </c>
      <c r="N58" s="633">
        <v>4.9000000000000004</v>
      </c>
      <c r="O58" s="633">
        <v>3.3</v>
      </c>
      <c r="P58" s="633">
        <v>3.050925925925926</v>
      </c>
      <c r="Q58" s="633">
        <v>2.8</v>
      </c>
      <c r="R58" s="633">
        <v>2</v>
      </c>
      <c r="S58" s="633">
        <v>1.9</v>
      </c>
      <c r="T58" s="634">
        <v>4.5</v>
      </c>
    </row>
    <row r="59" spans="1:20" ht="18" x14ac:dyDescent="0.25">
      <c r="A59" s="277" t="s">
        <v>216</v>
      </c>
      <c r="B59" s="630">
        <v>3.5</v>
      </c>
      <c r="C59" s="630">
        <v>3.7</v>
      </c>
      <c r="D59" s="630">
        <v>3.7</v>
      </c>
      <c r="E59" s="630">
        <v>3.9</v>
      </c>
      <c r="F59" s="630">
        <v>4.0999999999999996</v>
      </c>
      <c r="G59" s="630">
        <v>3.4</v>
      </c>
      <c r="H59" s="630">
        <v>3.8</v>
      </c>
      <c r="I59" s="630">
        <v>4.5999999999999996</v>
      </c>
      <c r="J59" s="630">
        <v>5.2</v>
      </c>
      <c r="K59" s="630">
        <v>5.3</v>
      </c>
      <c r="L59" s="630">
        <v>10.6</v>
      </c>
      <c r="M59" s="630">
        <v>7.4</v>
      </c>
      <c r="N59" s="630">
        <v>7.9</v>
      </c>
      <c r="O59" s="630">
        <v>6</v>
      </c>
      <c r="P59" s="630">
        <v>4.8</v>
      </c>
      <c r="Q59" s="630">
        <v>5.0999999999999996</v>
      </c>
      <c r="R59" s="630">
        <v>5.0999999999999996</v>
      </c>
      <c r="S59" s="630">
        <v>4.9000000000000004</v>
      </c>
      <c r="T59" s="632">
        <v>3.8</v>
      </c>
    </row>
    <row r="60" spans="1:20" x14ac:dyDescent="0.25">
      <c r="A60" s="615" t="s">
        <v>46</v>
      </c>
      <c r="B60" s="633">
        <v>3.7</v>
      </c>
      <c r="C60" s="633">
        <v>4.3</v>
      </c>
      <c r="D60" s="633">
        <v>3.7</v>
      </c>
      <c r="E60" s="633">
        <v>3.3</v>
      </c>
      <c r="F60" s="633">
        <v>3.1</v>
      </c>
      <c r="G60" s="633">
        <v>2.5</v>
      </c>
      <c r="H60" s="633">
        <v>2.1</v>
      </c>
      <c r="I60" s="633">
        <v>3.6</v>
      </c>
      <c r="J60" s="633">
        <v>7.5</v>
      </c>
      <c r="K60" s="633">
        <v>6.5</v>
      </c>
      <c r="L60" s="633">
        <v>10.6</v>
      </c>
      <c r="M60" s="633">
        <v>5.4</v>
      </c>
      <c r="N60" s="633">
        <v>8.5</v>
      </c>
      <c r="O60" s="633">
        <v>6.6</v>
      </c>
      <c r="P60" s="633">
        <v>5.6</v>
      </c>
      <c r="Q60" s="633">
        <v>6.1</v>
      </c>
      <c r="R60" s="633">
        <v>6.7</v>
      </c>
      <c r="S60" s="633">
        <v>4.5999999999999996</v>
      </c>
      <c r="T60" s="634">
        <v>4.5999999999999996</v>
      </c>
    </row>
    <row r="61" spans="1:20" x14ac:dyDescent="0.25">
      <c r="A61" s="615" t="s">
        <v>47</v>
      </c>
      <c r="B61" s="633">
        <v>1.9</v>
      </c>
      <c r="C61" s="633">
        <v>4.2</v>
      </c>
      <c r="D61" s="633">
        <v>5.2</v>
      </c>
      <c r="E61" s="633">
        <v>3.4</v>
      </c>
      <c r="F61" s="633">
        <v>2.2000000000000002</v>
      </c>
      <c r="G61" s="633">
        <v>2.2999999999999998</v>
      </c>
      <c r="H61" s="633">
        <v>3.6</v>
      </c>
      <c r="I61" s="633">
        <v>4.2</v>
      </c>
      <c r="J61" s="633">
        <v>5.3</v>
      </c>
      <c r="K61" s="633">
        <v>5.2</v>
      </c>
      <c r="L61" s="633">
        <v>16.899999999999999</v>
      </c>
      <c r="M61" s="633">
        <v>11</v>
      </c>
      <c r="N61" s="633">
        <v>6.6</v>
      </c>
      <c r="O61" s="633">
        <v>4</v>
      </c>
      <c r="P61" s="633">
        <v>2.8406102051551816</v>
      </c>
      <c r="Q61" s="633">
        <v>2.4</v>
      </c>
      <c r="R61" s="633">
        <v>2.7</v>
      </c>
      <c r="S61" s="633">
        <v>2.7</v>
      </c>
      <c r="T61" s="634">
        <v>2.5</v>
      </c>
    </row>
    <row r="62" spans="1:20" x14ac:dyDescent="0.25">
      <c r="A62" s="615" t="s">
        <v>48</v>
      </c>
      <c r="B62" s="633">
        <v>1</v>
      </c>
      <c r="C62" s="633">
        <v>1</v>
      </c>
      <c r="D62" s="633">
        <v>1.2</v>
      </c>
      <c r="E62" s="633">
        <v>1.3</v>
      </c>
      <c r="F62" s="633">
        <v>1.6</v>
      </c>
      <c r="G62" s="633">
        <v>4.2</v>
      </c>
      <c r="H62" s="633">
        <v>5.6</v>
      </c>
      <c r="I62" s="633">
        <v>6.7</v>
      </c>
      <c r="J62" s="633">
        <v>5.9</v>
      </c>
      <c r="K62" s="633">
        <v>4</v>
      </c>
      <c r="L62" s="633">
        <v>17.600000000000001</v>
      </c>
      <c r="M62" s="633">
        <v>12.8</v>
      </c>
      <c r="N62" s="633">
        <v>12.7</v>
      </c>
      <c r="O62" s="633">
        <v>5.3</v>
      </c>
      <c r="P62" s="633">
        <v>4.5318158303155709</v>
      </c>
      <c r="Q62" s="633">
        <v>4.4000000000000004</v>
      </c>
      <c r="R62" s="633">
        <v>5.5</v>
      </c>
      <c r="S62" s="633">
        <v>5.3</v>
      </c>
      <c r="T62" s="634">
        <v>3.2</v>
      </c>
    </row>
    <row r="63" spans="1:20" x14ac:dyDescent="0.25">
      <c r="A63" s="615" t="s">
        <v>49</v>
      </c>
      <c r="B63" s="633">
        <v>6.3</v>
      </c>
      <c r="C63" s="633">
        <v>6.3</v>
      </c>
      <c r="D63" s="633">
        <v>5.7</v>
      </c>
      <c r="E63" s="633">
        <v>6.9</v>
      </c>
      <c r="F63" s="633">
        <v>7.3</v>
      </c>
      <c r="G63" s="633">
        <v>3.4</v>
      </c>
      <c r="H63" s="633">
        <v>4.4000000000000004</v>
      </c>
      <c r="I63" s="633">
        <v>6.1</v>
      </c>
      <c r="J63" s="633">
        <v>6.9</v>
      </c>
      <c r="K63" s="633">
        <v>6.1</v>
      </c>
      <c r="L63" s="633">
        <v>16.600000000000001</v>
      </c>
      <c r="M63" s="633">
        <v>8.4</v>
      </c>
      <c r="N63" s="633">
        <v>9.3000000000000007</v>
      </c>
      <c r="O63" s="633">
        <v>5.9</v>
      </c>
      <c r="P63" s="633">
        <v>3.9565247347388728</v>
      </c>
      <c r="Q63" s="633">
        <v>7.4</v>
      </c>
      <c r="R63" s="633">
        <v>5.8</v>
      </c>
      <c r="S63" s="633">
        <v>7.7</v>
      </c>
      <c r="T63" s="634">
        <v>6.5</v>
      </c>
    </row>
    <row r="64" spans="1:20" x14ac:dyDescent="0.25">
      <c r="A64" s="615" t="s">
        <v>50</v>
      </c>
      <c r="B64" s="633">
        <v>3.8</v>
      </c>
      <c r="C64" s="633">
        <v>2.6</v>
      </c>
      <c r="D64" s="633">
        <v>3.4</v>
      </c>
      <c r="E64" s="633">
        <v>2.4</v>
      </c>
      <c r="F64" s="633">
        <v>2.7</v>
      </c>
      <c r="G64" s="633">
        <v>1.5</v>
      </c>
      <c r="H64" s="633">
        <v>2.4</v>
      </c>
      <c r="I64" s="633">
        <v>2.2999999999999998</v>
      </c>
      <c r="J64" s="633">
        <v>2.2999999999999998</v>
      </c>
      <c r="K64" s="633">
        <v>5</v>
      </c>
      <c r="L64" s="633">
        <v>13.2</v>
      </c>
      <c r="M64" s="633">
        <v>18</v>
      </c>
      <c r="N64" s="633">
        <v>15.1</v>
      </c>
      <c r="O64" s="633">
        <v>14.7</v>
      </c>
      <c r="P64" s="633">
        <v>8.8000000000000007</v>
      </c>
      <c r="Q64" s="633">
        <v>5.5</v>
      </c>
      <c r="R64" s="633">
        <v>10.199999999999999</v>
      </c>
      <c r="S64" s="633">
        <v>8.1999999999999993</v>
      </c>
      <c r="T64" s="634">
        <v>3.9</v>
      </c>
    </row>
    <row r="65" spans="1:20" x14ac:dyDescent="0.25">
      <c r="A65" s="615" t="s">
        <v>51</v>
      </c>
      <c r="B65" s="633">
        <v>2.7</v>
      </c>
      <c r="C65" s="633">
        <v>2.5</v>
      </c>
      <c r="D65" s="633">
        <v>2.2999999999999998</v>
      </c>
      <c r="E65" s="633">
        <v>3.3</v>
      </c>
      <c r="F65" s="633">
        <v>4.4000000000000004</v>
      </c>
      <c r="G65" s="633">
        <v>5.7</v>
      </c>
      <c r="H65" s="633">
        <v>5.7</v>
      </c>
      <c r="I65" s="633">
        <v>4.0999999999999996</v>
      </c>
      <c r="J65" s="633">
        <v>4.0999999999999996</v>
      </c>
      <c r="K65" s="633">
        <v>2.7</v>
      </c>
      <c r="L65" s="633">
        <v>5.7</v>
      </c>
      <c r="M65" s="633">
        <v>4.0999999999999996</v>
      </c>
      <c r="N65" s="633">
        <v>3.9</v>
      </c>
      <c r="O65" s="633">
        <v>4</v>
      </c>
      <c r="P65" s="633">
        <v>3.2</v>
      </c>
      <c r="Q65" s="633">
        <v>2.1</v>
      </c>
      <c r="R65" s="633">
        <v>1.6</v>
      </c>
      <c r="S65" s="633">
        <v>1.6</v>
      </c>
      <c r="T65" s="634">
        <v>1.1000000000000001</v>
      </c>
    </row>
    <row r="66" spans="1:20" x14ac:dyDescent="0.25">
      <c r="A66" s="615" t="s">
        <v>52</v>
      </c>
      <c r="B66" s="633">
        <v>3.5</v>
      </c>
      <c r="C66" s="633">
        <v>4.8</v>
      </c>
      <c r="D66" s="633">
        <v>4</v>
      </c>
      <c r="E66" s="633">
        <v>3.9</v>
      </c>
      <c r="F66" s="633">
        <v>3.5</v>
      </c>
      <c r="G66" s="633">
        <v>2.6</v>
      </c>
      <c r="H66" s="633">
        <v>3.2</v>
      </c>
      <c r="I66" s="633">
        <v>3.7</v>
      </c>
      <c r="J66" s="633">
        <v>4.0999999999999996</v>
      </c>
      <c r="K66" s="633">
        <v>5.3</v>
      </c>
      <c r="L66" s="633">
        <v>7</v>
      </c>
      <c r="M66" s="633">
        <v>5.0999999999999996</v>
      </c>
      <c r="N66" s="633">
        <v>8.1</v>
      </c>
      <c r="O66" s="633">
        <v>6.1</v>
      </c>
      <c r="P66" s="633">
        <v>4.5</v>
      </c>
      <c r="Q66" s="633">
        <v>4.5</v>
      </c>
      <c r="R66" s="633">
        <v>5.3</v>
      </c>
      <c r="S66" s="633">
        <v>3.7</v>
      </c>
      <c r="T66" s="634">
        <v>3.8</v>
      </c>
    </row>
    <row r="67" spans="1:20" x14ac:dyDescent="0.25">
      <c r="A67" s="615" t="s">
        <v>53</v>
      </c>
      <c r="B67" s="633">
        <v>3.4</v>
      </c>
      <c r="C67" s="633">
        <v>3.2</v>
      </c>
      <c r="D67" s="633">
        <v>4.5999999999999996</v>
      </c>
      <c r="E67" s="633">
        <v>4.5</v>
      </c>
      <c r="F67" s="633">
        <v>5</v>
      </c>
      <c r="G67" s="633">
        <v>4.4000000000000004</v>
      </c>
      <c r="H67" s="633">
        <v>4</v>
      </c>
      <c r="I67" s="633">
        <v>4.5999999999999996</v>
      </c>
      <c r="J67" s="633">
        <v>3.9</v>
      </c>
      <c r="K67" s="633">
        <v>5.3</v>
      </c>
      <c r="L67" s="633">
        <v>13.3</v>
      </c>
      <c r="M67" s="633">
        <v>10.4</v>
      </c>
      <c r="N67" s="633">
        <v>7.5</v>
      </c>
      <c r="O67" s="633">
        <v>5.9</v>
      </c>
      <c r="P67" s="633">
        <v>5.8</v>
      </c>
      <c r="Q67" s="633">
        <v>6.1</v>
      </c>
      <c r="R67" s="633">
        <v>4.8</v>
      </c>
      <c r="S67" s="633">
        <v>5.2</v>
      </c>
      <c r="T67" s="634">
        <v>4.5999999999999996</v>
      </c>
    </row>
    <row r="68" spans="1:20" x14ac:dyDescent="0.25">
      <c r="A68" s="615" t="s">
        <v>54</v>
      </c>
      <c r="B68" s="633">
        <v>3</v>
      </c>
      <c r="C68" s="633">
        <v>2.2999999999999998</v>
      </c>
      <c r="D68" s="633">
        <v>2.4</v>
      </c>
      <c r="E68" s="633">
        <v>2.6</v>
      </c>
      <c r="F68" s="633">
        <v>2.4</v>
      </c>
      <c r="G68" s="633">
        <v>2.1</v>
      </c>
      <c r="H68" s="633">
        <v>3.5</v>
      </c>
      <c r="I68" s="633">
        <v>3.8</v>
      </c>
      <c r="J68" s="633">
        <v>2.8</v>
      </c>
      <c r="K68" s="633">
        <v>3.9</v>
      </c>
      <c r="L68" s="633">
        <v>6.5</v>
      </c>
      <c r="M68" s="633">
        <v>4.9000000000000004</v>
      </c>
      <c r="N68" s="633">
        <v>4.8</v>
      </c>
      <c r="O68" s="633">
        <v>4.5</v>
      </c>
      <c r="P68" s="633">
        <v>3.7</v>
      </c>
      <c r="Q68" s="633">
        <v>4.0999999999999996</v>
      </c>
      <c r="R68" s="633">
        <v>3.6</v>
      </c>
      <c r="S68" s="633">
        <v>3.9</v>
      </c>
      <c r="T68" s="634">
        <v>2.4</v>
      </c>
    </row>
    <row r="69" spans="1:20" x14ac:dyDescent="0.25">
      <c r="A69" s="615" t="s">
        <v>55</v>
      </c>
      <c r="B69" s="633">
        <v>1.5</v>
      </c>
      <c r="C69" s="633">
        <v>3.4</v>
      </c>
      <c r="D69" s="633">
        <v>4.5999999999999996</v>
      </c>
      <c r="E69" s="633">
        <v>4.7</v>
      </c>
      <c r="F69" s="633">
        <v>5.0999999999999996</v>
      </c>
      <c r="G69" s="633">
        <v>5.8</v>
      </c>
      <c r="H69" s="633">
        <v>6.5</v>
      </c>
      <c r="I69" s="633">
        <v>6.7</v>
      </c>
      <c r="J69" s="633">
        <v>6.9</v>
      </c>
      <c r="K69" s="633">
        <v>6.6</v>
      </c>
      <c r="L69" s="633">
        <v>6.9</v>
      </c>
      <c r="M69" s="633">
        <v>6.3</v>
      </c>
      <c r="N69" s="633">
        <v>6.3</v>
      </c>
      <c r="O69" s="633">
        <v>5</v>
      </c>
      <c r="P69" s="633">
        <v>4.5999999999999996</v>
      </c>
      <c r="Q69" s="633">
        <v>4.2</v>
      </c>
      <c r="R69" s="633">
        <v>3.9</v>
      </c>
      <c r="S69" s="633">
        <v>3.2</v>
      </c>
      <c r="T69" s="634">
        <v>2.8</v>
      </c>
    </row>
    <row r="70" spans="1:20" x14ac:dyDescent="0.25">
      <c r="A70" s="615" t="s">
        <v>56</v>
      </c>
      <c r="B70" s="633">
        <v>2.4</v>
      </c>
      <c r="C70" s="633">
        <v>1.7</v>
      </c>
      <c r="D70" s="633">
        <v>1.7</v>
      </c>
      <c r="E70" s="633">
        <v>1</v>
      </c>
      <c r="F70" s="633">
        <v>1.7</v>
      </c>
      <c r="G70" s="633">
        <v>1</v>
      </c>
      <c r="H70" s="633">
        <v>1.6</v>
      </c>
      <c r="I70" s="633">
        <v>3.3</v>
      </c>
      <c r="J70" s="633">
        <v>4</v>
      </c>
      <c r="K70" s="633">
        <v>4.5999999999999996</v>
      </c>
      <c r="L70" s="633">
        <v>17.899999999999999</v>
      </c>
      <c r="M70" s="633">
        <v>20.7</v>
      </c>
      <c r="N70" s="633">
        <v>15.9</v>
      </c>
      <c r="O70" s="633">
        <v>10.3</v>
      </c>
      <c r="P70" s="633">
        <v>8.1</v>
      </c>
      <c r="Q70" s="633">
        <v>6.5</v>
      </c>
      <c r="R70" s="633">
        <v>6.4</v>
      </c>
      <c r="S70" s="633">
        <v>6.6</v>
      </c>
      <c r="T70" s="634">
        <v>5.3</v>
      </c>
    </row>
    <row r="71" spans="1:20" x14ac:dyDescent="0.25">
      <c r="A71" s="615" t="s">
        <v>57</v>
      </c>
      <c r="B71" s="633">
        <v>3.5</v>
      </c>
      <c r="C71" s="633">
        <v>3.6</v>
      </c>
      <c r="D71" s="633">
        <v>3.1</v>
      </c>
      <c r="E71" s="633">
        <v>3.4</v>
      </c>
      <c r="F71" s="633">
        <v>3.3</v>
      </c>
      <c r="G71" s="633">
        <v>2</v>
      </c>
      <c r="H71" s="633">
        <v>2.6</v>
      </c>
      <c r="I71" s="633">
        <v>3.9</v>
      </c>
      <c r="J71" s="633">
        <v>3.6</v>
      </c>
      <c r="K71" s="633">
        <v>3.7</v>
      </c>
      <c r="L71" s="633">
        <v>5.7</v>
      </c>
      <c r="M71" s="633">
        <v>5.2</v>
      </c>
      <c r="N71" s="633">
        <v>6.9</v>
      </c>
      <c r="O71" s="633">
        <v>8</v>
      </c>
      <c r="P71" s="633">
        <v>7.2</v>
      </c>
      <c r="Q71" s="633">
        <v>6.9</v>
      </c>
      <c r="R71" s="633">
        <v>4.3</v>
      </c>
      <c r="S71" s="633">
        <v>4.3</v>
      </c>
      <c r="T71" s="634">
        <v>3.7</v>
      </c>
    </row>
    <row r="72" spans="1:20" x14ac:dyDescent="0.25">
      <c r="A72" s="615" t="s">
        <v>58</v>
      </c>
      <c r="B72" s="633">
        <v>3.7</v>
      </c>
      <c r="C72" s="633">
        <v>3.6</v>
      </c>
      <c r="D72" s="633">
        <v>3.5</v>
      </c>
      <c r="E72" s="633">
        <v>5.8</v>
      </c>
      <c r="F72" s="633">
        <v>5.7</v>
      </c>
      <c r="G72" s="633">
        <v>3.8</v>
      </c>
      <c r="H72" s="633">
        <v>4.7</v>
      </c>
      <c r="I72" s="633">
        <v>4.9000000000000004</v>
      </c>
      <c r="J72" s="633">
        <v>5.3</v>
      </c>
      <c r="K72" s="633">
        <v>7.1</v>
      </c>
      <c r="L72" s="633">
        <v>6.7</v>
      </c>
      <c r="M72" s="633">
        <v>5.9</v>
      </c>
      <c r="N72" s="633">
        <v>5.3</v>
      </c>
      <c r="O72" s="633">
        <v>4.0999999999999996</v>
      </c>
      <c r="P72" s="633">
        <v>4.4000000000000004</v>
      </c>
      <c r="Q72" s="633">
        <v>4.0999999999999996</v>
      </c>
      <c r="R72" s="633">
        <v>10.5</v>
      </c>
      <c r="S72" s="633">
        <v>8.8000000000000007</v>
      </c>
      <c r="T72" s="634">
        <v>3.8</v>
      </c>
    </row>
    <row r="73" spans="1:20" x14ac:dyDescent="0.25">
      <c r="A73" s="615" t="s">
        <v>59</v>
      </c>
      <c r="B73" s="633">
        <v>2.5</v>
      </c>
      <c r="C73" s="633">
        <v>3.2</v>
      </c>
      <c r="D73" s="633">
        <v>4</v>
      </c>
      <c r="E73" s="633">
        <v>5.8</v>
      </c>
      <c r="F73" s="633">
        <v>9.6</v>
      </c>
      <c r="G73" s="633">
        <v>17.899999999999999</v>
      </c>
      <c r="H73" s="633">
        <v>6.6</v>
      </c>
      <c r="I73" s="633">
        <v>9.9</v>
      </c>
      <c r="J73" s="633">
        <v>10.6</v>
      </c>
      <c r="K73" s="633">
        <v>10.4</v>
      </c>
      <c r="L73" s="633">
        <v>19.3</v>
      </c>
      <c r="M73" s="633">
        <v>14.1</v>
      </c>
      <c r="N73" s="633">
        <v>11.4</v>
      </c>
      <c r="O73" s="633">
        <v>6.1</v>
      </c>
      <c r="P73" s="633">
        <v>3.1147435484908939</v>
      </c>
      <c r="Q73" s="633">
        <v>2.9</v>
      </c>
      <c r="R73" s="633">
        <v>4</v>
      </c>
      <c r="S73" s="633">
        <v>3.3</v>
      </c>
      <c r="T73" s="634">
        <v>4.9000000000000004</v>
      </c>
    </row>
    <row r="74" spans="1:20" ht="18" x14ac:dyDescent="0.25">
      <c r="A74" s="277" t="s">
        <v>126</v>
      </c>
      <c r="B74" s="630">
        <v>4.2</v>
      </c>
      <c r="C74" s="630">
        <v>4.8</v>
      </c>
      <c r="D74" s="630">
        <v>4.4000000000000004</v>
      </c>
      <c r="E74" s="630">
        <v>6.3</v>
      </c>
      <c r="F74" s="630">
        <v>5.3</v>
      </c>
      <c r="G74" s="630">
        <v>4.4000000000000004</v>
      </c>
      <c r="H74" s="630">
        <v>4.5999999999999996</v>
      </c>
      <c r="I74" s="630">
        <v>5.0999999999999996</v>
      </c>
      <c r="J74" s="630">
        <v>5.4</v>
      </c>
      <c r="K74" s="630">
        <v>5.7</v>
      </c>
      <c r="L74" s="630">
        <v>8.3000000000000007</v>
      </c>
      <c r="M74" s="630">
        <v>6.9</v>
      </c>
      <c r="N74" s="630">
        <v>7.4</v>
      </c>
      <c r="O74" s="630">
        <v>6.9</v>
      </c>
      <c r="P74" s="630">
        <v>6</v>
      </c>
      <c r="Q74" s="630">
        <v>5.2</v>
      </c>
      <c r="R74" s="630">
        <v>5.0999999999999996</v>
      </c>
      <c r="S74" s="630">
        <v>5.4</v>
      </c>
      <c r="T74" s="632">
        <v>4.5999999999999996</v>
      </c>
    </row>
    <row r="75" spans="1:20" x14ac:dyDescent="0.25">
      <c r="A75" s="615" t="s">
        <v>60</v>
      </c>
      <c r="B75" s="633">
        <v>2.7</v>
      </c>
      <c r="C75" s="633">
        <v>2.1</v>
      </c>
      <c r="D75" s="633">
        <v>1.9</v>
      </c>
      <c r="E75" s="633">
        <v>2.6</v>
      </c>
      <c r="F75" s="633">
        <v>3.2</v>
      </c>
      <c r="G75" s="633">
        <v>1.5</v>
      </c>
      <c r="H75" s="633">
        <v>1.2</v>
      </c>
      <c r="I75" s="633">
        <v>2.2000000000000002</v>
      </c>
      <c r="J75" s="633">
        <v>2.5</v>
      </c>
      <c r="K75" s="633">
        <v>2.6</v>
      </c>
      <c r="L75" s="633">
        <v>14.2</v>
      </c>
      <c r="M75" s="633">
        <v>11.1</v>
      </c>
      <c r="N75" s="633">
        <v>11.6</v>
      </c>
      <c r="O75" s="633">
        <v>5.7</v>
      </c>
      <c r="P75" s="633">
        <v>5</v>
      </c>
      <c r="Q75" s="633">
        <v>4.4000000000000004</v>
      </c>
      <c r="R75" s="633">
        <v>4</v>
      </c>
      <c r="S75" s="633">
        <v>5.6</v>
      </c>
      <c r="T75" s="634">
        <v>6.4</v>
      </c>
    </row>
    <row r="76" spans="1:20" x14ac:dyDescent="0.25">
      <c r="A76" s="615" t="s">
        <v>61</v>
      </c>
      <c r="B76" s="633">
        <v>3.1</v>
      </c>
      <c r="C76" s="633">
        <v>3.6</v>
      </c>
      <c r="D76" s="633">
        <v>1.3</v>
      </c>
      <c r="E76" s="633">
        <v>16.5</v>
      </c>
      <c r="F76" s="633">
        <v>5.4</v>
      </c>
      <c r="G76" s="633">
        <v>4.9000000000000004</v>
      </c>
      <c r="H76" s="633">
        <v>4</v>
      </c>
      <c r="I76" s="633">
        <v>5.2</v>
      </c>
      <c r="J76" s="633">
        <v>5.5</v>
      </c>
      <c r="K76" s="633">
        <v>5.0999999999999996</v>
      </c>
      <c r="L76" s="633">
        <v>8.6</v>
      </c>
      <c r="M76" s="633">
        <v>6.5</v>
      </c>
      <c r="N76" s="633">
        <v>5.7</v>
      </c>
      <c r="O76" s="633">
        <v>5.8</v>
      </c>
      <c r="P76" s="633">
        <v>5.0999999999999996</v>
      </c>
      <c r="Q76" s="633">
        <v>5.2</v>
      </c>
      <c r="R76" s="633">
        <v>4.2</v>
      </c>
      <c r="S76" s="633">
        <v>4.5</v>
      </c>
      <c r="T76" s="634">
        <v>3.7</v>
      </c>
    </row>
    <row r="77" spans="1:20" x14ac:dyDescent="0.25">
      <c r="A77" s="615" t="s">
        <v>62</v>
      </c>
      <c r="B77" s="633">
        <v>6.5</v>
      </c>
      <c r="C77" s="633">
        <v>8.1999999999999993</v>
      </c>
      <c r="D77" s="633">
        <v>8.8000000000000007</v>
      </c>
      <c r="E77" s="633">
        <v>6.6</v>
      </c>
      <c r="F77" s="633">
        <v>7</v>
      </c>
      <c r="G77" s="633">
        <v>4.8</v>
      </c>
      <c r="H77" s="633">
        <v>5.7</v>
      </c>
      <c r="I77" s="633">
        <v>5.2</v>
      </c>
      <c r="J77" s="633">
        <v>5.2</v>
      </c>
      <c r="K77" s="633">
        <v>5.8</v>
      </c>
      <c r="L77" s="633">
        <v>6.5</v>
      </c>
      <c r="M77" s="633">
        <v>7.3</v>
      </c>
      <c r="N77" s="633">
        <v>8.9</v>
      </c>
      <c r="O77" s="633">
        <v>9</v>
      </c>
      <c r="P77" s="633">
        <v>8</v>
      </c>
      <c r="Q77" s="633">
        <v>5.6</v>
      </c>
      <c r="R77" s="633">
        <v>6</v>
      </c>
      <c r="S77" s="633">
        <v>6.3</v>
      </c>
      <c r="T77" s="634">
        <v>4.9583463827121834</v>
      </c>
    </row>
    <row r="78" spans="1:20" x14ac:dyDescent="0.25">
      <c r="A78" s="622" t="s">
        <v>63</v>
      </c>
      <c r="B78" s="633"/>
      <c r="C78" s="633"/>
      <c r="D78" s="633"/>
      <c r="E78" s="633"/>
      <c r="F78" s="633"/>
      <c r="G78" s="633"/>
      <c r="H78" s="633"/>
      <c r="I78" s="633"/>
      <c r="J78" s="633"/>
      <c r="K78" s="633"/>
      <c r="L78" s="633"/>
      <c r="M78" s="633"/>
      <c r="N78" s="633"/>
      <c r="O78" s="633"/>
      <c r="P78" s="633"/>
      <c r="Q78" s="633"/>
      <c r="R78" s="633"/>
      <c r="S78" s="633"/>
      <c r="T78" s="634"/>
    </row>
    <row r="79" spans="1:20" ht="19.5" x14ac:dyDescent="0.25">
      <c r="A79" s="621" t="s">
        <v>98</v>
      </c>
      <c r="B79" s="633">
        <v>7.2</v>
      </c>
      <c r="C79" s="633">
        <v>9.5</v>
      </c>
      <c r="D79" s="633">
        <v>10.3</v>
      </c>
      <c r="E79" s="633">
        <v>7.8</v>
      </c>
      <c r="F79" s="633">
        <v>7.4</v>
      </c>
      <c r="G79" s="633">
        <v>5.5</v>
      </c>
      <c r="H79" s="633">
        <v>5.7</v>
      </c>
      <c r="I79" s="633">
        <v>4.2</v>
      </c>
      <c r="J79" s="633">
        <v>5.2</v>
      </c>
      <c r="K79" s="633">
        <v>5.7</v>
      </c>
      <c r="L79" s="633">
        <v>4.9000000000000004</v>
      </c>
      <c r="M79" s="633">
        <v>11.6</v>
      </c>
      <c r="N79" s="633">
        <v>5.7</v>
      </c>
      <c r="O79" s="633">
        <v>7</v>
      </c>
      <c r="P79" s="633">
        <v>6.7</v>
      </c>
      <c r="Q79" s="633">
        <v>6.3</v>
      </c>
      <c r="R79" s="633">
        <v>6.1</v>
      </c>
      <c r="S79" s="633">
        <v>5.2</v>
      </c>
      <c r="T79" s="634">
        <v>4.9000000000000004</v>
      </c>
    </row>
    <row r="80" spans="1:20" ht="19.5" x14ac:dyDescent="0.25">
      <c r="A80" s="621" t="s">
        <v>64</v>
      </c>
      <c r="B80" s="633">
        <v>6.3</v>
      </c>
      <c r="C80" s="633">
        <v>6.6</v>
      </c>
      <c r="D80" s="633">
        <v>8.6999999999999993</v>
      </c>
      <c r="E80" s="633">
        <v>6.6</v>
      </c>
      <c r="F80" s="633">
        <v>7.9</v>
      </c>
      <c r="G80" s="633">
        <v>3.9</v>
      </c>
      <c r="H80" s="633">
        <v>6.9</v>
      </c>
      <c r="I80" s="633">
        <v>5.3</v>
      </c>
      <c r="J80" s="633">
        <v>4.7</v>
      </c>
      <c r="K80" s="633">
        <v>5.9</v>
      </c>
      <c r="L80" s="633">
        <v>8</v>
      </c>
      <c r="M80" s="633">
        <v>4.3</v>
      </c>
      <c r="N80" s="633">
        <v>10.6</v>
      </c>
      <c r="O80" s="633">
        <v>10.5</v>
      </c>
      <c r="P80" s="633">
        <v>10.4</v>
      </c>
      <c r="Q80" s="633">
        <v>9.3000000000000007</v>
      </c>
      <c r="R80" s="633">
        <v>9.4</v>
      </c>
      <c r="S80" s="633">
        <v>9.4</v>
      </c>
      <c r="T80" s="634">
        <v>5.3</v>
      </c>
    </row>
    <row r="81" spans="1:20" ht="19.5" x14ac:dyDescent="0.25">
      <c r="A81" s="621" t="s">
        <v>87</v>
      </c>
      <c r="B81" s="633">
        <v>5.0999999999999996</v>
      </c>
      <c r="C81" s="633">
        <v>6.3</v>
      </c>
      <c r="D81" s="633">
        <v>5.444585846290046</v>
      </c>
      <c r="E81" s="633">
        <v>3.7</v>
      </c>
      <c r="F81" s="633">
        <v>4.8</v>
      </c>
      <c r="G81" s="633">
        <v>3.8</v>
      </c>
      <c r="H81" s="633">
        <v>4.5169305259134198</v>
      </c>
      <c r="I81" s="633">
        <v>7.1127030830241784</v>
      </c>
      <c r="J81" s="633">
        <v>5.7</v>
      </c>
      <c r="K81" s="633">
        <v>5.9473097843895406</v>
      </c>
      <c r="L81" s="633">
        <v>8.4</v>
      </c>
      <c r="M81" s="633">
        <v>8.1</v>
      </c>
      <c r="N81" s="633">
        <v>12.6</v>
      </c>
      <c r="O81" s="633">
        <v>11.1</v>
      </c>
      <c r="P81" s="633">
        <v>8.3000000000000007</v>
      </c>
      <c r="Q81" s="633">
        <v>3.8</v>
      </c>
      <c r="R81" s="633">
        <v>4.5</v>
      </c>
      <c r="S81" s="633">
        <v>5.8</v>
      </c>
      <c r="T81" s="634">
        <v>4.9000000000000004</v>
      </c>
    </row>
    <row r="82" spans="1:20" x14ac:dyDescent="0.25">
      <c r="A82" s="615" t="s">
        <v>65</v>
      </c>
      <c r="B82" s="633">
        <v>3.5</v>
      </c>
      <c r="C82" s="633">
        <v>3.4</v>
      </c>
      <c r="D82" s="633">
        <v>3.6</v>
      </c>
      <c r="E82" s="633">
        <v>2.8</v>
      </c>
      <c r="F82" s="633">
        <v>3.4</v>
      </c>
      <c r="G82" s="633">
        <v>3.8</v>
      </c>
      <c r="H82" s="633">
        <v>4.3</v>
      </c>
      <c r="I82" s="633">
        <v>5.6</v>
      </c>
      <c r="J82" s="633">
        <v>6.3</v>
      </c>
      <c r="K82" s="633">
        <v>7.5</v>
      </c>
      <c r="L82" s="633">
        <v>9.6999999999999993</v>
      </c>
      <c r="M82" s="633">
        <v>5.0999999999999996</v>
      </c>
      <c r="N82" s="633">
        <v>5.8</v>
      </c>
      <c r="O82" s="633">
        <v>4.8</v>
      </c>
      <c r="P82" s="633">
        <v>4</v>
      </c>
      <c r="Q82" s="633">
        <v>4.2</v>
      </c>
      <c r="R82" s="633">
        <v>5</v>
      </c>
      <c r="S82" s="633">
        <v>5.5</v>
      </c>
      <c r="T82" s="634">
        <v>4.7</v>
      </c>
    </row>
    <row r="83" spans="1:20" ht="18" x14ac:dyDescent="0.25">
      <c r="A83" s="277" t="s">
        <v>108</v>
      </c>
      <c r="B83" s="630">
        <v>3.5</v>
      </c>
      <c r="C83" s="630">
        <v>4</v>
      </c>
      <c r="D83" s="630">
        <v>3.9</v>
      </c>
      <c r="E83" s="630">
        <v>4.5</v>
      </c>
      <c r="F83" s="630">
        <v>5</v>
      </c>
      <c r="G83" s="630">
        <v>5.5</v>
      </c>
      <c r="H83" s="630">
        <v>7.0970874839941844</v>
      </c>
      <c r="I83" s="630">
        <v>5.4608330558066509</v>
      </c>
      <c r="J83" s="630">
        <v>5.6</v>
      </c>
      <c r="K83" s="630">
        <v>6</v>
      </c>
      <c r="L83" s="630">
        <v>9.6999999999999993</v>
      </c>
      <c r="M83" s="630">
        <v>6.8630619291412245</v>
      </c>
      <c r="N83" s="630">
        <v>6.6381019020564951</v>
      </c>
      <c r="O83" s="630">
        <v>5.350399293822325</v>
      </c>
      <c r="P83" s="630">
        <v>5.0944309927360774</v>
      </c>
      <c r="Q83" s="630">
        <v>5.8360188324368361</v>
      </c>
      <c r="R83" s="630">
        <v>5.6539460395325349</v>
      </c>
      <c r="S83" s="630">
        <v>5.2</v>
      </c>
      <c r="T83" s="632">
        <v>4.4000000000000004</v>
      </c>
    </row>
    <row r="84" spans="1:20" x14ac:dyDescent="0.25">
      <c r="A84" s="615" t="s">
        <v>66</v>
      </c>
      <c r="B84" s="633">
        <v>5</v>
      </c>
      <c r="C84" s="633">
        <v>4.0999999999999996</v>
      </c>
      <c r="D84" s="633">
        <v>2.9</v>
      </c>
      <c r="E84" s="633">
        <v>3</v>
      </c>
      <c r="F84" s="633">
        <v>2.2999999999999998</v>
      </c>
      <c r="G84" s="633">
        <v>2.6</v>
      </c>
      <c r="H84" s="633">
        <v>2.5</v>
      </c>
      <c r="I84" s="633">
        <v>3.2</v>
      </c>
      <c r="J84" s="633">
        <v>4.7</v>
      </c>
      <c r="K84" s="633">
        <v>4.5999999999999996</v>
      </c>
      <c r="L84" s="633">
        <v>12.2</v>
      </c>
      <c r="M84" s="633">
        <v>5.6</v>
      </c>
      <c r="N84" s="633">
        <v>4.0999999999999996</v>
      </c>
      <c r="O84" s="633">
        <v>2.5</v>
      </c>
      <c r="P84" s="633">
        <v>3.2</v>
      </c>
      <c r="Q84" s="633">
        <v>2.5</v>
      </c>
      <c r="R84" s="633">
        <v>2.4</v>
      </c>
      <c r="S84" s="633">
        <v>2.8</v>
      </c>
      <c r="T84" s="634">
        <v>2.4</v>
      </c>
    </row>
    <row r="85" spans="1:20" x14ac:dyDescent="0.25">
      <c r="A85" s="615" t="s">
        <v>68</v>
      </c>
      <c r="B85" s="633">
        <v>1.9</v>
      </c>
      <c r="C85" s="633">
        <v>2.1</v>
      </c>
      <c r="D85" s="633">
        <v>1.7</v>
      </c>
      <c r="E85" s="633">
        <v>1.6</v>
      </c>
      <c r="F85" s="633">
        <v>1.1000000000000001</v>
      </c>
      <c r="G85" s="633">
        <v>1.7</v>
      </c>
      <c r="H85" s="633">
        <v>6</v>
      </c>
      <c r="I85" s="633">
        <v>2.2000000000000002</v>
      </c>
      <c r="J85" s="633">
        <v>2.7</v>
      </c>
      <c r="K85" s="633">
        <v>5.9</v>
      </c>
      <c r="L85" s="633">
        <v>3</v>
      </c>
      <c r="M85" s="633">
        <v>3.1</v>
      </c>
      <c r="N85" s="633">
        <v>4.5999999999999996</v>
      </c>
      <c r="O85" s="633">
        <v>6.3</v>
      </c>
      <c r="P85" s="633">
        <v>6.2</v>
      </c>
      <c r="Q85" s="633">
        <v>6.4</v>
      </c>
      <c r="R85" s="633">
        <v>6</v>
      </c>
      <c r="S85" s="633">
        <v>5.3</v>
      </c>
      <c r="T85" s="634">
        <v>5.3</v>
      </c>
    </row>
    <row r="86" spans="1:20" x14ac:dyDescent="0.25">
      <c r="A86" s="615" t="s">
        <v>69</v>
      </c>
      <c r="B86" s="633">
        <v>4.3</v>
      </c>
      <c r="C86" s="633">
        <v>5.4</v>
      </c>
      <c r="D86" s="633">
        <v>4.2</v>
      </c>
      <c r="E86" s="633">
        <v>4.2</v>
      </c>
      <c r="F86" s="633">
        <v>4.5</v>
      </c>
      <c r="G86" s="633">
        <v>7.1</v>
      </c>
      <c r="H86" s="633">
        <v>5.2</v>
      </c>
      <c r="I86" s="633">
        <v>5.7</v>
      </c>
      <c r="J86" s="633">
        <v>6.1</v>
      </c>
      <c r="K86" s="633">
        <v>7.1</v>
      </c>
      <c r="L86" s="633">
        <v>11.7</v>
      </c>
      <c r="M86" s="633">
        <v>9.8000000000000007</v>
      </c>
      <c r="N86" s="633">
        <v>6.9</v>
      </c>
      <c r="O86" s="633">
        <v>6.4</v>
      </c>
      <c r="P86" s="633">
        <v>8.1999999999999993</v>
      </c>
      <c r="Q86" s="633">
        <v>16.3</v>
      </c>
      <c r="R86" s="633">
        <v>6.9</v>
      </c>
      <c r="S86" s="633">
        <v>5.5</v>
      </c>
      <c r="T86" s="634">
        <v>3.2793633369923163</v>
      </c>
    </row>
    <row r="87" spans="1:20" x14ac:dyDescent="0.25">
      <c r="A87" s="615" t="s">
        <v>70</v>
      </c>
      <c r="B87" s="633">
        <v>3.2</v>
      </c>
      <c r="C87" s="633">
        <v>2.9</v>
      </c>
      <c r="D87" s="633">
        <v>2.2999999999999998</v>
      </c>
      <c r="E87" s="633">
        <v>2.7</v>
      </c>
      <c r="F87" s="633">
        <v>2.2000000000000002</v>
      </c>
      <c r="G87" s="633">
        <v>3.2</v>
      </c>
      <c r="H87" s="633">
        <v>3.6</v>
      </c>
      <c r="I87" s="633">
        <v>4.5</v>
      </c>
      <c r="J87" s="633">
        <v>4</v>
      </c>
      <c r="K87" s="633">
        <v>4.2</v>
      </c>
      <c r="L87" s="633">
        <v>8.6</v>
      </c>
      <c r="M87" s="633">
        <v>6.8</v>
      </c>
      <c r="N87" s="633">
        <v>8.1999999999999993</v>
      </c>
      <c r="O87" s="633">
        <v>7.2</v>
      </c>
      <c r="P87" s="633">
        <v>3.5</v>
      </c>
      <c r="Q87" s="633">
        <v>2.7</v>
      </c>
      <c r="R87" s="633">
        <v>2.7</v>
      </c>
      <c r="S87" s="633">
        <v>4.3</v>
      </c>
      <c r="T87" s="634">
        <v>2.7</v>
      </c>
    </row>
    <row r="88" spans="1:20" x14ac:dyDescent="0.25">
      <c r="A88" s="615" t="s">
        <v>72</v>
      </c>
      <c r="B88" s="633">
        <v>6.9</v>
      </c>
      <c r="C88" s="633">
        <v>10.7</v>
      </c>
      <c r="D88" s="633">
        <v>12.6</v>
      </c>
      <c r="E88" s="633">
        <v>13.3</v>
      </c>
      <c r="F88" s="633">
        <v>16.600000000000001</v>
      </c>
      <c r="G88" s="633">
        <v>19.899999999999999</v>
      </c>
      <c r="H88" s="633">
        <v>23.9</v>
      </c>
      <c r="I88" s="633">
        <v>7</v>
      </c>
      <c r="J88" s="633">
        <v>5.9</v>
      </c>
      <c r="K88" s="633">
        <v>7.7</v>
      </c>
      <c r="L88" s="633">
        <v>13.8</v>
      </c>
      <c r="M88" s="633">
        <v>9.4</v>
      </c>
      <c r="N88" s="633">
        <v>9.6999999999999993</v>
      </c>
      <c r="O88" s="633">
        <v>9.1999999999999993</v>
      </c>
      <c r="P88" s="633">
        <v>8.1</v>
      </c>
      <c r="Q88" s="633">
        <v>6.8</v>
      </c>
      <c r="R88" s="633">
        <v>6.5</v>
      </c>
      <c r="S88" s="633">
        <v>5.8</v>
      </c>
      <c r="T88" s="634">
        <v>5.2</v>
      </c>
    </row>
    <row r="89" spans="1:20" x14ac:dyDescent="0.25">
      <c r="A89" s="615" t="s">
        <v>73</v>
      </c>
      <c r="B89" s="633">
        <v>2.1</v>
      </c>
      <c r="C89" s="633">
        <v>2</v>
      </c>
      <c r="D89" s="633">
        <v>1.9</v>
      </c>
      <c r="E89" s="633">
        <v>1.9</v>
      </c>
      <c r="F89" s="633">
        <v>1.7</v>
      </c>
      <c r="G89" s="633">
        <v>2</v>
      </c>
      <c r="H89" s="633">
        <v>2.7</v>
      </c>
      <c r="I89" s="633">
        <v>5.6</v>
      </c>
      <c r="J89" s="633">
        <v>3.8</v>
      </c>
      <c r="K89" s="633">
        <v>4.0999999999999996</v>
      </c>
      <c r="L89" s="633">
        <v>12.9</v>
      </c>
      <c r="M89" s="633">
        <v>7.2</v>
      </c>
      <c r="N89" s="633">
        <v>6.3</v>
      </c>
      <c r="O89" s="633">
        <v>3.6</v>
      </c>
      <c r="P89" s="633">
        <v>5.8</v>
      </c>
      <c r="Q89" s="633">
        <v>6.4</v>
      </c>
      <c r="R89" s="633">
        <v>6.2</v>
      </c>
      <c r="S89" s="633">
        <v>5.9</v>
      </c>
      <c r="T89" s="634">
        <v>6.4</v>
      </c>
    </row>
    <row r="90" spans="1:20" x14ac:dyDescent="0.25">
      <c r="A90" s="615" t="s">
        <v>74</v>
      </c>
      <c r="B90" s="633">
        <v>3.2</v>
      </c>
      <c r="C90" s="633">
        <v>4.3</v>
      </c>
      <c r="D90" s="633">
        <v>4.2</v>
      </c>
      <c r="E90" s="633">
        <v>5.3</v>
      </c>
      <c r="F90" s="633">
        <v>5.9</v>
      </c>
      <c r="G90" s="633">
        <v>3.7</v>
      </c>
      <c r="H90" s="633">
        <v>7.4</v>
      </c>
      <c r="I90" s="633">
        <v>8.1</v>
      </c>
      <c r="J90" s="633">
        <v>10.7</v>
      </c>
      <c r="K90" s="633">
        <v>10</v>
      </c>
      <c r="L90" s="633">
        <v>10.9</v>
      </c>
      <c r="M90" s="633">
        <v>7</v>
      </c>
      <c r="N90" s="633">
        <v>5.7</v>
      </c>
      <c r="O90" s="633">
        <v>5.4</v>
      </c>
      <c r="P90" s="633">
        <v>6.3</v>
      </c>
      <c r="Q90" s="633">
        <v>9.1999999999999993</v>
      </c>
      <c r="R90" s="633">
        <v>9.4</v>
      </c>
      <c r="S90" s="633">
        <v>8</v>
      </c>
      <c r="T90" s="634">
        <v>5.6</v>
      </c>
    </row>
    <row r="91" spans="1:20" x14ac:dyDescent="0.25">
      <c r="A91" s="615" t="s">
        <v>75</v>
      </c>
      <c r="B91" s="633">
        <v>2.6</v>
      </c>
      <c r="C91" s="633">
        <v>2.7</v>
      </c>
      <c r="D91" s="633">
        <v>2.2999999999999998</v>
      </c>
      <c r="E91" s="633">
        <v>3</v>
      </c>
      <c r="F91" s="633">
        <v>3.5</v>
      </c>
      <c r="G91" s="633">
        <v>3.2</v>
      </c>
      <c r="H91" s="633">
        <v>2.8</v>
      </c>
      <c r="I91" s="633">
        <v>3.5</v>
      </c>
      <c r="J91" s="633">
        <v>3.5</v>
      </c>
      <c r="K91" s="633">
        <v>3.9</v>
      </c>
      <c r="L91" s="633">
        <v>6.3</v>
      </c>
      <c r="M91" s="633">
        <v>4.7</v>
      </c>
      <c r="N91" s="633">
        <v>5.2</v>
      </c>
      <c r="O91" s="633">
        <v>4.0999999999999996</v>
      </c>
      <c r="P91" s="633">
        <v>3.2</v>
      </c>
      <c r="Q91" s="633">
        <v>3</v>
      </c>
      <c r="R91" s="633">
        <v>3</v>
      </c>
      <c r="S91" s="633">
        <v>2.7</v>
      </c>
      <c r="T91" s="634">
        <v>3.4129590922663482</v>
      </c>
    </row>
    <row r="92" spans="1:20" x14ac:dyDescent="0.25">
      <c r="A92" s="615" t="s">
        <v>76</v>
      </c>
      <c r="B92" s="633">
        <v>1.7</v>
      </c>
      <c r="C92" s="633">
        <v>1.7</v>
      </c>
      <c r="D92" s="633">
        <v>1.7</v>
      </c>
      <c r="E92" s="633">
        <v>1.4</v>
      </c>
      <c r="F92" s="633">
        <v>2</v>
      </c>
      <c r="G92" s="633">
        <v>3</v>
      </c>
      <c r="H92" s="633">
        <v>2.2999999999999998</v>
      </c>
      <c r="I92" s="633">
        <v>3.9</v>
      </c>
      <c r="J92" s="633">
        <v>3.8</v>
      </c>
      <c r="K92" s="633">
        <v>2.6</v>
      </c>
      <c r="L92" s="633">
        <v>6.7</v>
      </c>
      <c r="M92" s="633">
        <v>6.6</v>
      </c>
      <c r="N92" s="633">
        <v>5.9</v>
      </c>
      <c r="O92" s="633">
        <v>4.0999999999999996</v>
      </c>
      <c r="P92" s="633">
        <v>3.2974187721840673</v>
      </c>
      <c r="Q92" s="633">
        <v>2.7</v>
      </c>
      <c r="R92" s="633">
        <v>3.4</v>
      </c>
      <c r="S92" s="633">
        <v>2.7</v>
      </c>
      <c r="T92" s="634">
        <v>2.3820037287802966</v>
      </c>
    </row>
    <row r="93" spans="1:20" x14ac:dyDescent="0.25">
      <c r="A93" s="615" t="s">
        <v>77</v>
      </c>
      <c r="B93" s="633">
        <v>3.1</v>
      </c>
      <c r="C93" s="633">
        <v>3</v>
      </c>
      <c r="D93" s="633">
        <v>2.7</v>
      </c>
      <c r="E93" s="633">
        <v>3.1</v>
      </c>
      <c r="F93" s="633">
        <v>3.7</v>
      </c>
      <c r="G93" s="633">
        <v>5.0999999999999996</v>
      </c>
      <c r="H93" s="633">
        <v>3.7</v>
      </c>
      <c r="I93" s="633">
        <v>5.0999999999999996</v>
      </c>
      <c r="J93" s="633">
        <v>5.0999999999999996</v>
      </c>
      <c r="K93" s="633">
        <v>8.6999999999999993</v>
      </c>
      <c r="L93" s="633">
        <v>8.4</v>
      </c>
      <c r="M93" s="630">
        <v>8.1</v>
      </c>
      <c r="N93" s="633">
        <v>9</v>
      </c>
      <c r="O93" s="633">
        <v>5.9</v>
      </c>
      <c r="P93" s="633">
        <v>4.732295424340232</v>
      </c>
      <c r="Q93" s="633">
        <v>4.5999999999999996</v>
      </c>
      <c r="R93" s="633">
        <v>8.6999999999999993</v>
      </c>
      <c r="S93" s="633">
        <v>6.5</v>
      </c>
      <c r="T93" s="634">
        <v>4.4000000000000004</v>
      </c>
    </row>
    <row r="94" spans="1:20" ht="18" x14ac:dyDescent="0.25">
      <c r="A94" s="277" t="s">
        <v>217</v>
      </c>
      <c r="B94" s="630">
        <v>8.1999999999999993</v>
      </c>
      <c r="C94" s="630">
        <v>8.1</v>
      </c>
      <c r="D94" s="630">
        <v>7.8</v>
      </c>
      <c r="E94" s="630">
        <v>7</v>
      </c>
      <c r="F94" s="630">
        <v>7</v>
      </c>
      <c r="G94" s="630">
        <v>5.7</v>
      </c>
      <c r="H94" s="630">
        <v>6.7037422751806641</v>
      </c>
      <c r="I94" s="630">
        <v>7.1577438385620553</v>
      </c>
      <c r="J94" s="630">
        <v>7.6314735529870985</v>
      </c>
      <c r="K94" s="630">
        <v>7.2</v>
      </c>
      <c r="L94" s="630">
        <v>9.9</v>
      </c>
      <c r="M94" s="630">
        <v>8.0605503410232835</v>
      </c>
      <c r="N94" s="630">
        <v>7.4545196134167142</v>
      </c>
      <c r="O94" s="630">
        <v>7.4032073373789222</v>
      </c>
      <c r="P94" s="630">
        <v>7.6487282811213655</v>
      </c>
      <c r="Q94" s="630">
        <v>7.4255536815328886</v>
      </c>
      <c r="R94" s="630">
        <v>7.0600964015433405</v>
      </c>
      <c r="S94" s="630">
        <v>7.9</v>
      </c>
      <c r="T94" s="632">
        <v>5.769782110091743</v>
      </c>
    </row>
    <row r="95" spans="1:20" x14ac:dyDescent="0.25">
      <c r="A95" s="615" t="s">
        <v>67</v>
      </c>
      <c r="B95" s="633">
        <v>2.2000000000000002</v>
      </c>
      <c r="C95" s="633">
        <v>2.7</v>
      </c>
      <c r="D95" s="633">
        <v>2.4</v>
      </c>
      <c r="E95" s="633">
        <v>2.2000000000000002</v>
      </c>
      <c r="F95" s="633">
        <v>2.2999999999999998</v>
      </c>
      <c r="G95" s="633">
        <v>1.5</v>
      </c>
      <c r="H95" s="633">
        <v>3.2</v>
      </c>
      <c r="I95" s="633">
        <v>3.7</v>
      </c>
      <c r="J95" s="633">
        <v>3.8</v>
      </c>
      <c r="K95" s="633">
        <v>3.3</v>
      </c>
      <c r="L95" s="633">
        <v>9.1</v>
      </c>
      <c r="M95" s="633">
        <v>4.4000000000000004</v>
      </c>
      <c r="N95" s="633">
        <v>4.7</v>
      </c>
      <c r="O95" s="633">
        <v>4.3</v>
      </c>
      <c r="P95" s="633">
        <v>4</v>
      </c>
      <c r="Q95" s="633">
        <v>5.4</v>
      </c>
      <c r="R95" s="633">
        <v>3.4</v>
      </c>
      <c r="S95" s="633">
        <v>3.3</v>
      </c>
      <c r="T95" s="634">
        <v>2.7</v>
      </c>
    </row>
    <row r="96" spans="1:20" x14ac:dyDescent="0.25">
      <c r="A96" s="615" t="s">
        <v>78</v>
      </c>
      <c r="B96" s="633">
        <v>17</v>
      </c>
      <c r="C96" s="633">
        <v>20.6</v>
      </c>
      <c r="D96" s="633">
        <v>15.6</v>
      </c>
      <c r="E96" s="633">
        <v>13.5</v>
      </c>
      <c r="F96" s="633">
        <v>9.5</v>
      </c>
      <c r="G96" s="633">
        <v>10.9</v>
      </c>
      <c r="H96" s="633">
        <v>9</v>
      </c>
      <c r="I96" s="633">
        <v>8.9</v>
      </c>
      <c r="J96" s="633">
        <v>9</v>
      </c>
      <c r="K96" s="633">
        <v>10</v>
      </c>
      <c r="L96" s="633">
        <v>10.3</v>
      </c>
      <c r="M96" s="633">
        <v>8.1</v>
      </c>
      <c r="N96" s="633">
        <v>9.9</v>
      </c>
      <c r="O96" s="633">
        <v>9.1999999999999993</v>
      </c>
      <c r="P96" s="633">
        <v>9.1</v>
      </c>
      <c r="Q96" s="633">
        <v>9.5</v>
      </c>
      <c r="R96" s="633">
        <v>9.3000000000000007</v>
      </c>
      <c r="S96" s="633">
        <v>13.6</v>
      </c>
      <c r="T96" s="634">
        <v>6.7</v>
      </c>
    </row>
    <row r="97" spans="1:20" x14ac:dyDescent="0.25">
      <c r="A97" s="615" t="s">
        <v>71</v>
      </c>
      <c r="B97" s="633">
        <v>5</v>
      </c>
      <c r="C97" s="633">
        <v>4.7</v>
      </c>
      <c r="D97" s="633">
        <v>4.4000000000000004</v>
      </c>
      <c r="E97" s="633">
        <v>6.9</v>
      </c>
      <c r="F97" s="633">
        <v>6.3</v>
      </c>
      <c r="G97" s="633">
        <v>6.9</v>
      </c>
      <c r="H97" s="633">
        <v>7.6</v>
      </c>
      <c r="I97" s="633">
        <v>9.3000000000000007</v>
      </c>
      <c r="J97" s="633">
        <v>9.3000000000000007</v>
      </c>
      <c r="K97" s="633">
        <v>7.6</v>
      </c>
      <c r="L97" s="633">
        <v>12.9</v>
      </c>
      <c r="M97" s="633">
        <v>10.7</v>
      </c>
      <c r="N97" s="633">
        <v>5.7</v>
      </c>
      <c r="O97" s="633">
        <v>6</v>
      </c>
      <c r="P97" s="633">
        <v>5.7</v>
      </c>
      <c r="Q97" s="633">
        <v>3.5</v>
      </c>
      <c r="R97" s="633">
        <v>2.9</v>
      </c>
      <c r="S97" s="633">
        <v>4.3</v>
      </c>
      <c r="T97" s="634">
        <v>5.0999999999999996</v>
      </c>
    </row>
    <row r="98" spans="1:20" x14ac:dyDescent="0.25">
      <c r="A98" s="615" t="s">
        <v>79</v>
      </c>
      <c r="B98" s="633">
        <v>25.5</v>
      </c>
      <c r="C98" s="633">
        <v>21</v>
      </c>
      <c r="D98" s="633">
        <v>22</v>
      </c>
      <c r="E98" s="633">
        <v>17.100000000000001</v>
      </c>
      <c r="F98" s="633">
        <v>17.399999999999999</v>
      </c>
      <c r="G98" s="633">
        <v>9.3000000000000007</v>
      </c>
      <c r="H98" s="633">
        <v>8.8000000000000007</v>
      </c>
      <c r="I98" s="633">
        <v>16.3</v>
      </c>
      <c r="J98" s="633">
        <v>17.100000000000001</v>
      </c>
      <c r="K98" s="633">
        <v>12.3</v>
      </c>
      <c r="L98" s="633">
        <v>15.2</v>
      </c>
      <c r="M98" s="633">
        <v>16.3</v>
      </c>
      <c r="N98" s="633">
        <v>13.9</v>
      </c>
      <c r="O98" s="633">
        <v>13.5</v>
      </c>
      <c r="P98" s="633">
        <v>11.7</v>
      </c>
      <c r="Q98" s="633">
        <v>14.8</v>
      </c>
      <c r="R98" s="633">
        <v>13</v>
      </c>
      <c r="S98" s="633">
        <v>18.2</v>
      </c>
      <c r="T98" s="634">
        <v>11.2</v>
      </c>
    </row>
    <row r="99" spans="1:20" x14ac:dyDescent="0.25">
      <c r="A99" s="615" t="s">
        <v>80</v>
      </c>
      <c r="B99" s="633">
        <v>4.5</v>
      </c>
      <c r="C99" s="633">
        <v>5.3</v>
      </c>
      <c r="D99" s="633">
        <v>5.9</v>
      </c>
      <c r="E99" s="633">
        <v>4.7</v>
      </c>
      <c r="F99" s="633">
        <v>5</v>
      </c>
      <c r="G99" s="633">
        <v>4.3</v>
      </c>
      <c r="H99" s="633">
        <v>4.9000000000000004</v>
      </c>
      <c r="I99" s="633">
        <v>4.5999999999999996</v>
      </c>
      <c r="J99" s="633">
        <v>5.6</v>
      </c>
      <c r="K99" s="633">
        <v>5.9</v>
      </c>
      <c r="L99" s="633">
        <v>8.5</v>
      </c>
      <c r="M99" s="633">
        <v>6.4</v>
      </c>
      <c r="N99" s="633">
        <v>4.9000000000000004</v>
      </c>
      <c r="O99" s="633">
        <v>7.2</v>
      </c>
      <c r="P99" s="633">
        <v>7.9</v>
      </c>
      <c r="Q99" s="633">
        <v>5.6</v>
      </c>
      <c r="R99" s="633">
        <v>5.2</v>
      </c>
      <c r="S99" s="633">
        <v>4.0999999999999996</v>
      </c>
      <c r="T99" s="634">
        <v>4.4758333041253371</v>
      </c>
    </row>
    <row r="100" spans="1:20" x14ac:dyDescent="0.25">
      <c r="A100" s="615" t="s">
        <v>81</v>
      </c>
      <c r="B100" s="633">
        <v>5.9</v>
      </c>
      <c r="C100" s="633">
        <v>4.5</v>
      </c>
      <c r="D100" s="633">
        <v>3.7</v>
      </c>
      <c r="E100" s="633">
        <v>3.3</v>
      </c>
      <c r="F100" s="633">
        <v>3.8</v>
      </c>
      <c r="G100" s="633">
        <v>2.2000000000000002</v>
      </c>
      <c r="H100" s="633">
        <v>7.2</v>
      </c>
      <c r="I100" s="633">
        <v>7.3</v>
      </c>
      <c r="J100" s="633">
        <v>6.3</v>
      </c>
      <c r="K100" s="633">
        <v>6.3</v>
      </c>
      <c r="L100" s="633">
        <v>6.9</v>
      </c>
      <c r="M100" s="633">
        <v>6.2</v>
      </c>
      <c r="N100" s="633">
        <v>8.6999999999999993</v>
      </c>
      <c r="O100" s="633">
        <v>7.6</v>
      </c>
      <c r="P100" s="633">
        <v>10.199999999999999</v>
      </c>
      <c r="Q100" s="633">
        <v>7.7</v>
      </c>
      <c r="R100" s="633">
        <v>7.8</v>
      </c>
      <c r="S100" s="633">
        <v>6.6</v>
      </c>
      <c r="T100" s="634">
        <v>9.8000000000000007</v>
      </c>
    </row>
    <row r="101" spans="1:20" x14ac:dyDescent="0.25">
      <c r="A101" s="615" t="s">
        <v>82</v>
      </c>
      <c r="B101" s="633">
        <v>7.3</v>
      </c>
      <c r="C101" s="633">
        <v>9.1</v>
      </c>
      <c r="D101" s="633">
        <v>10.7</v>
      </c>
      <c r="E101" s="633">
        <v>9.9</v>
      </c>
      <c r="F101" s="633">
        <v>9.5</v>
      </c>
      <c r="G101" s="633">
        <v>10.7</v>
      </c>
      <c r="H101" s="633">
        <v>7.6</v>
      </c>
      <c r="I101" s="633">
        <v>9.1999999999999993</v>
      </c>
      <c r="J101" s="633">
        <v>8.6</v>
      </c>
      <c r="K101" s="633">
        <v>7.6</v>
      </c>
      <c r="L101" s="633">
        <v>10.5</v>
      </c>
      <c r="M101" s="633">
        <v>11.1</v>
      </c>
      <c r="N101" s="633">
        <v>11</v>
      </c>
      <c r="O101" s="633">
        <v>9.1999999999999993</v>
      </c>
      <c r="P101" s="633">
        <v>8.060621628564089</v>
      </c>
      <c r="Q101" s="633">
        <v>9.4</v>
      </c>
      <c r="R101" s="633">
        <v>8.5</v>
      </c>
      <c r="S101" s="633">
        <v>15</v>
      </c>
      <c r="T101" s="634">
        <v>5.3</v>
      </c>
    </row>
    <row r="102" spans="1:20" x14ac:dyDescent="0.25">
      <c r="A102" s="615" t="s">
        <v>83</v>
      </c>
      <c r="B102" s="633">
        <v>35.1</v>
      </c>
      <c r="C102" s="633">
        <v>30</v>
      </c>
      <c r="D102" s="633">
        <v>39.1</v>
      </c>
      <c r="E102" s="633">
        <v>29.4</v>
      </c>
      <c r="F102" s="633">
        <v>43.7</v>
      </c>
      <c r="G102" s="633">
        <v>15.9</v>
      </c>
      <c r="H102" s="633">
        <v>17.399999999999999</v>
      </c>
      <c r="I102" s="633">
        <v>16.399999999999999</v>
      </c>
      <c r="J102" s="633">
        <v>10.4</v>
      </c>
      <c r="K102" s="633">
        <v>14</v>
      </c>
      <c r="L102" s="633">
        <v>11.6</v>
      </c>
      <c r="M102" s="633">
        <v>16.3</v>
      </c>
      <c r="N102" s="633">
        <v>13.7</v>
      </c>
      <c r="O102" s="633">
        <v>9.9</v>
      </c>
      <c r="P102" s="633">
        <v>15.4</v>
      </c>
      <c r="Q102" s="633">
        <v>9.5</v>
      </c>
      <c r="R102" s="633">
        <v>14.9</v>
      </c>
      <c r="S102" s="633">
        <v>15.7</v>
      </c>
      <c r="T102" s="634">
        <v>11.5</v>
      </c>
    </row>
    <row r="103" spans="1:20" x14ac:dyDescent="0.25">
      <c r="A103" s="615" t="s">
        <v>84</v>
      </c>
      <c r="B103" s="633">
        <v>8.6999999999999993</v>
      </c>
      <c r="C103" s="633">
        <v>6.9</v>
      </c>
      <c r="D103" s="633">
        <v>7.7</v>
      </c>
      <c r="E103" s="633">
        <v>6.1</v>
      </c>
      <c r="F103" s="633">
        <v>6.5</v>
      </c>
      <c r="G103" s="633">
        <v>6.3</v>
      </c>
      <c r="H103" s="633">
        <v>5.6</v>
      </c>
      <c r="I103" s="633">
        <v>5.3</v>
      </c>
      <c r="J103" s="633">
        <v>8.1999999999999993</v>
      </c>
      <c r="K103" s="633">
        <v>7.4</v>
      </c>
      <c r="L103" s="633">
        <v>7.7</v>
      </c>
      <c r="M103" s="633">
        <v>7.1</v>
      </c>
      <c r="N103" s="633">
        <v>7</v>
      </c>
      <c r="O103" s="633">
        <v>7.5</v>
      </c>
      <c r="P103" s="633">
        <v>9.5</v>
      </c>
      <c r="Q103" s="633">
        <v>8.8000000000000007</v>
      </c>
      <c r="R103" s="633">
        <v>10.8</v>
      </c>
      <c r="S103" s="633">
        <v>6.4</v>
      </c>
      <c r="T103" s="634">
        <v>6.3</v>
      </c>
    </row>
    <row r="104" spans="1:20" ht="19.5" x14ac:dyDescent="0.25">
      <c r="A104" s="615" t="s">
        <v>85</v>
      </c>
      <c r="B104" s="633">
        <v>6.1</v>
      </c>
      <c r="C104" s="633">
        <v>7.3</v>
      </c>
      <c r="D104" s="633">
        <v>14.1</v>
      </c>
      <c r="E104" s="633">
        <v>12.3</v>
      </c>
      <c r="F104" s="633">
        <v>8.6999999999999993</v>
      </c>
      <c r="G104" s="633">
        <v>6</v>
      </c>
      <c r="H104" s="633">
        <v>5.2</v>
      </c>
      <c r="I104" s="633">
        <v>5.8</v>
      </c>
      <c r="J104" s="633">
        <v>5.2</v>
      </c>
      <c r="K104" s="633">
        <v>8.4</v>
      </c>
      <c r="L104" s="633">
        <v>18.3</v>
      </c>
      <c r="M104" s="633">
        <v>14</v>
      </c>
      <c r="N104" s="633">
        <v>17.8</v>
      </c>
      <c r="O104" s="633">
        <v>8.5</v>
      </c>
      <c r="P104" s="633">
        <v>26.5</v>
      </c>
      <c r="Q104" s="633">
        <v>18.5</v>
      </c>
      <c r="R104" s="633">
        <v>21.4</v>
      </c>
      <c r="S104" s="633">
        <v>13.3</v>
      </c>
      <c r="T104" s="634">
        <v>6.3</v>
      </c>
    </row>
    <row r="105" spans="1:20" ht="20.25" thickBot="1" x14ac:dyDescent="0.3">
      <c r="A105" s="623" t="s">
        <v>86</v>
      </c>
      <c r="B105" s="635">
        <v>60.3</v>
      </c>
      <c r="C105" s="635">
        <v>56.7</v>
      </c>
      <c r="D105" s="635">
        <v>69.2</v>
      </c>
      <c r="E105" s="635">
        <v>54.2</v>
      </c>
      <c r="F105" s="635">
        <v>63.8</v>
      </c>
      <c r="G105" s="635">
        <v>42.8</v>
      </c>
      <c r="H105" s="635">
        <v>22.6</v>
      </c>
      <c r="I105" s="635">
        <v>14.6</v>
      </c>
      <c r="J105" s="635">
        <v>21.5</v>
      </c>
      <c r="K105" s="635">
        <v>22.9</v>
      </c>
      <c r="L105" s="635">
        <v>18.100000000000001</v>
      </c>
      <c r="M105" s="635">
        <v>13.6</v>
      </c>
      <c r="N105" s="635">
        <v>10.5</v>
      </c>
      <c r="O105" s="635">
        <v>11.4</v>
      </c>
      <c r="P105" s="635">
        <v>10.5</v>
      </c>
      <c r="Q105" s="635">
        <v>12.6</v>
      </c>
      <c r="R105" s="635">
        <v>10.9</v>
      </c>
      <c r="S105" s="635">
        <v>8.6999999999999993</v>
      </c>
      <c r="T105" s="636">
        <v>10.6</v>
      </c>
    </row>
  </sheetData>
  <mergeCells count="3">
    <mergeCell ref="A3:N3"/>
    <mergeCell ref="A1:T1"/>
    <mergeCell ref="A2:T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2">
    <tabColor rgb="FFC7E6A4"/>
  </sheetPr>
  <dimension ref="A1:BY109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</row>
    <row r="4" spans="1:20" x14ac:dyDescent="0.25">
      <c r="A4" s="508" t="s">
        <v>561</v>
      </c>
      <c r="B4" s="502"/>
      <c r="C4" s="502"/>
      <c r="D4" s="502"/>
      <c r="E4" s="502"/>
      <c r="F4" s="502"/>
      <c r="G4" s="502"/>
      <c r="H4" s="502"/>
      <c r="I4" s="502"/>
      <c r="J4" s="502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x14ac:dyDescent="0.25">
      <c r="A5" s="508" t="s">
        <v>484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482" t="s">
        <v>410</v>
      </c>
      <c r="B6" s="284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6.5" thickBot="1" x14ac:dyDescent="0.3">
      <c r="A7" s="589"/>
      <c r="B7" s="90">
        <v>2000</v>
      </c>
      <c r="C7" s="90">
        <v>2001</v>
      </c>
      <c r="D7" s="90">
        <v>2002</v>
      </c>
      <c r="E7" s="90">
        <v>2003</v>
      </c>
      <c r="F7" s="90">
        <v>2004</v>
      </c>
      <c r="G7" s="90">
        <v>2005</v>
      </c>
      <c r="H7" s="90">
        <v>2006</v>
      </c>
      <c r="I7" s="90">
        <v>2007</v>
      </c>
      <c r="J7" s="90">
        <v>2008</v>
      </c>
      <c r="K7" s="90">
        <v>2009</v>
      </c>
      <c r="L7" s="90">
        <v>2010</v>
      </c>
      <c r="M7" s="90">
        <v>2011</v>
      </c>
      <c r="N7" s="90">
        <v>2012</v>
      </c>
      <c r="O7" s="90">
        <v>2013</v>
      </c>
      <c r="P7" s="90">
        <v>2014</v>
      </c>
      <c r="Q7" s="90">
        <v>2015</v>
      </c>
      <c r="R7" s="178">
        <v>2016</v>
      </c>
      <c r="S7" s="178">
        <v>2017</v>
      </c>
      <c r="T7" s="90">
        <v>2018</v>
      </c>
    </row>
    <row r="8" spans="1:20" x14ac:dyDescent="0.25">
      <c r="A8" s="243" t="s">
        <v>0</v>
      </c>
      <c r="B8" s="282">
        <v>4.7</v>
      </c>
      <c r="C8" s="282">
        <v>5.2</v>
      </c>
      <c r="D8" s="282">
        <v>6.2</v>
      </c>
      <c r="E8" s="282">
        <v>7.2</v>
      </c>
      <c r="F8" s="282">
        <v>7.7</v>
      </c>
      <c r="G8" s="282">
        <v>8.3000000000000007</v>
      </c>
      <c r="H8" s="282">
        <v>8.6999999999999993</v>
      </c>
      <c r="I8" s="282">
        <v>8.1999999999999993</v>
      </c>
      <c r="J8" s="282">
        <v>7.7</v>
      </c>
      <c r="K8" s="282">
        <v>8.6999999999999993</v>
      </c>
      <c r="L8" s="282">
        <v>9.1999999999999993</v>
      </c>
      <c r="M8" s="282">
        <v>9.5</v>
      </c>
      <c r="N8" s="282">
        <v>8.8000000000000007</v>
      </c>
      <c r="O8" s="282">
        <v>8.8000000000000007</v>
      </c>
      <c r="P8" s="282">
        <v>8.9</v>
      </c>
      <c r="Q8" s="282">
        <v>9.5</v>
      </c>
      <c r="R8" s="282">
        <v>10.1</v>
      </c>
      <c r="S8" s="282">
        <v>9.6999999999999993</v>
      </c>
      <c r="T8" s="290">
        <v>9.6</v>
      </c>
    </row>
    <row r="9" spans="1:20" ht="22.5" customHeight="1" x14ac:dyDescent="0.25">
      <c r="A9" s="176" t="s">
        <v>206</v>
      </c>
      <c r="B9" s="282">
        <v>4.5</v>
      </c>
      <c r="C9" s="282">
        <v>5</v>
      </c>
      <c r="D9" s="282">
        <v>5.9</v>
      </c>
      <c r="E9" s="282">
        <v>6.8</v>
      </c>
      <c r="F9" s="282">
        <v>7.5</v>
      </c>
      <c r="G9" s="282">
        <v>8.1</v>
      </c>
      <c r="H9" s="282">
        <v>8.6999999999999993</v>
      </c>
      <c r="I9" s="282">
        <v>8.6</v>
      </c>
      <c r="J9" s="282">
        <v>7.4</v>
      </c>
      <c r="K9" s="282">
        <v>8</v>
      </c>
      <c r="L9" s="282">
        <v>8.6999999999999993</v>
      </c>
      <c r="M9" s="282">
        <v>9.6999999999999993</v>
      </c>
      <c r="N9" s="282">
        <v>8.6</v>
      </c>
      <c r="O9" s="282">
        <v>8.6</v>
      </c>
      <c r="P9" s="282">
        <v>9.1999999999999993</v>
      </c>
      <c r="Q9" s="282">
        <v>10.5</v>
      </c>
      <c r="R9" s="282">
        <v>10.5</v>
      </c>
      <c r="S9" s="282">
        <v>9.4</v>
      </c>
      <c r="T9" s="280">
        <v>9.1</v>
      </c>
    </row>
    <row r="10" spans="1:20" x14ac:dyDescent="0.25">
      <c r="A10" s="177" t="s">
        <v>1</v>
      </c>
      <c r="B10" s="511">
        <v>5.0999999999999996</v>
      </c>
      <c r="C10" s="511">
        <v>6.4</v>
      </c>
      <c r="D10" s="511">
        <v>8</v>
      </c>
      <c r="E10" s="511">
        <v>8.4</v>
      </c>
      <c r="F10" s="511">
        <v>8.6</v>
      </c>
      <c r="G10" s="511">
        <v>9.9</v>
      </c>
      <c r="H10" s="511">
        <v>8.6999999999999993</v>
      </c>
      <c r="I10" s="511">
        <v>9.1999999999999993</v>
      </c>
      <c r="J10" s="511">
        <v>8.6999999999999993</v>
      </c>
      <c r="K10" s="511">
        <v>10.7</v>
      </c>
      <c r="L10" s="511">
        <v>9.6</v>
      </c>
      <c r="M10" s="511">
        <v>9</v>
      </c>
      <c r="N10" s="511">
        <v>7.5</v>
      </c>
      <c r="O10" s="511">
        <v>8</v>
      </c>
      <c r="P10" s="511">
        <v>7.8</v>
      </c>
      <c r="Q10" s="511">
        <v>8.6</v>
      </c>
      <c r="R10" s="511">
        <v>8.8000000000000007</v>
      </c>
      <c r="S10" s="511">
        <v>8.1999999999999993</v>
      </c>
      <c r="T10" s="281">
        <v>8.8000000000000007</v>
      </c>
    </row>
    <row r="11" spans="1:20" x14ac:dyDescent="0.25">
      <c r="A11" s="177" t="s">
        <v>2</v>
      </c>
      <c r="B11" s="511">
        <v>4.5999999999999996</v>
      </c>
      <c r="C11" s="511">
        <v>4.7</v>
      </c>
      <c r="D11" s="511">
        <v>5.7</v>
      </c>
      <c r="E11" s="511">
        <v>7.6</v>
      </c>
      <c r="F11" s="511">
        <v>8.1999999999999993</v>
      </c>
      <c r="G11" s="511">
        <v>9.6</v>
      </c>
      <c r="H11" s="511">
        <v>10.5</v>
      </c>
      <c r="I11" s="511">
        <v>7.7</v>
      </c>
      <c r="J11" s="511">
        <v>8.1</v>
      </c>
      <c r="K11" s="511">
        <v>8.9</v>
      </c>
      <c r="L11" s="511">
        <v>10.6</v>
      </c>
      <c r="M11" s="511">
        <v>10.6</v>
      </c>
      <c r="N11" s="511">
        <v>9.3000000000000007</v>
      </c>
      <c r="O11" s="511">
        <v>10.199999999999999</v>
      </c>
      <c r="P11" s="511">
        <v>9.6999999999999993</v>
      </c>
      <c r="Q11" s="511">
        <v>10.5</v>
      </c>
      <c r="R11" s="511">
        <v>9.3000000000000007</v>
      </c>
      <c r="S11" s="511">
        <v>9.3000000000000007</v>
      </c>
      <c r="T11" s="281">
        <v>9.3000000000000007</v>
      </c>
    </row>
    <row r="12" spans="1:20" x14ac:dyDescent="0.25">
      <c r="A12" s="177" t="s">
        <v>3</v>
      </c>
      <c r="B12" s="511">
        <v>5.3</v>
      </c>
      <c r="C12" s="511">
        <v>6.4</v>
      </c>
      <c r="D12" s="511">
        <v>7.3</v>
      </c>
      <c r="E12" s="511">
        <v>9.5</v>
      </c>
      <c r="F12" s="511">
        <v>10.4</v>
      </c>
      <c r="G12" s="511">
        <v>12.2</v>
      </c>
      <c r="H12" s="511">
        <v>13.3</v>
      </c>
      <c r="I12" s="511">
        <v>10.8</v>
      </c>
      <c r="J12" s="511">
        <v>8.9</v>
      </c>
      <c r="K12" s="511">
        <v>11.5</v>
      </c>
      <c r="L12" s="511">
        <v>11.6</v>
      </c>
      <c r="M12" s="511">
        <v>11.2</v>
      </c>
      <c r="N12" s="511">
        <v>11.2</v>
      </c>
      <c r="O12" s="511">
        <v>11.7</v>
      </c>
      <c r="P12" s="511">
        <v>11.9</v>
      </c>
      <c r="Q12" s="511">
        <v>11.7</v>
      </c>
      <c r="R12" s="511">
        <v>11.8</v>
      </c>
      <c r="S12" s="511">
        <v>11</v>
      </c>
      <c r="T12" s="281">
        <v>11.4</v>
      </c>
    </row>
    <row r="13" spans="1:20" x14ac:dyDescent="0.25">
      <c r="A13" s="177" t="s">
        <v>4</v>
      </c>
      <c r="B13" s="511">
        <v>4.3</v>
      </c>
      <c r="C13" s="511">
        <v>5.2</v>
      </c>
      <c r="D13" s="511">
        <v>6.8</v>
      </c>
      <c r="E13" s="511">
        <v>6</v>
      </c>
      <c r="F13" s="511">
        <v>6.3</v>
      </c>
      <c r="G13" s="511">
        <v>6.7</v>
      </c>
      <c r="H13" s="511">
        <v>6.3</v>
      </c>
      <c r="I13" s="511">
        <v>4.8</v>
      </c>
      <c r="J13" s="511">
        <v>4.8</v>
      </c>
      <c r="K13" s="511">
        <v>8.1</v>
      </c>
      <c r="L13" s="511">
        <v>8.6999999999999993</v>
      </c>
      <c r="M13" s="511">
        <v>8.1999999999999993</v>
      </c>
      <c r="N13" s="511">
        <v>8.3000000000000007</v>
      </c>
      <c r="O13" s="511">
        <v>7.3</v>
      </c>
      <c r="P13" s="511">
        <v>8</v>
      </c>
      <c r="Q13" s="511">
        <v>9</v>
      </c>
      <c r="R13" s="511">
        <v>9.1</v>
      </c>
      <c r="S13" s="511">
        <v>9.3000000000000007</v>
      </c>
      <c r="T13" s="281">
        <v>9.3000000000000007</v>
      </c>
    </row>
    <row r="14" spans="1:20" x14ac:dyDescent="0.25">
      <c r="A14" s="177" t="s">
        <v>5</v>
      </c>
      <c r="B14" s="511">
        <v>6.2</v>
      </c>
      <c r="C14" s="511">
        <v>7.2</v>
      </c>
      <c r="D14" s="511">
        <v>8.3000000000000007</v>
      </c>
      <c r="E14" s="511">
        <v>10.4</v>
      </c>
      <c r="F14" s="511">
        <v>14.1</v>
      </c>
      <c r="G14" s="511">
        <v>16.2</v>
      </c>
      <c r="H14" s="511">
        <v>14</v>
      </c>
      <c r="I14" s="511">
        <v>12.1</v>
      </c>
      <c r="J14" s="511">
        <v>11.1</v>
      </c>
      <c r="K14" s="511">
        <v>14.7</v>
      </c>
      <c r="L14" s="511">
        <v>15.3</v>
      </c>
      <c r="M14" s="511">
        <v>14</v>
      </c>
      <c r="N14" s="511">
        <v>10.9</v>
      </c>
      <c r="O14" s="511">
        <v>10</v>
      </c>
      <c r="P14" s="511">
        <v>8.9</v>
      </c>
      <c r="Q14" s="511">
        <v>10.3</v>
      </c>
      <c r="R14" s="511">
        <v>10.9</v>
      </c>
      <c r="S14" s="511">
        <v>10.5</v>
      </c>
      <c r="T14" s="281">
        <v>10.4</v>
      </c>
    </row>
    <row r="15" spans="1:20" x14ac:dyDescent="0.25">
      <c r="A15" s="177" t="s">
        <v>6</v>
      </c>
      <c r="B15" s="511">
        <v>4.0999999999999996</v>
      </c>
      <c r="C15" s="511">
        <v>4.7</v>
      </c>
      <c r="D15" s="511">
        <v>7</v>
      </c>
      <c r="E15" s="511">
        <v>7.7</v>
      </c>
      <c r="F15" s="511">
        <v>7.1</v>
      </c>
      <c r="G15" s="511">
        <v>7.3</v>
      </c>
      <c r="H15" s="511">
        <v>7.4</v>
      </c>
      <c r="I15" s="511">
        <v>7.2</v>
      </c>
      <c r="J15" s="511">
        <v>6</v>
      </c>
      <c r="K15" s="511">
        <v>8.3000000000000007</v>
      </c>
      <c r="L15" s="511">
        <v>7.4</v>
      </c>
      <c r="M15" s="511">
        <v>8</v>
      </c>
      <c r="N15" s="511">
        <v>7.4</v>
      </c>
      <c r="O15" s="511">
        <v>7.9</v>
      </c>
      <c r="P15" s="511">
        <v>7.4</v>
      </c>
      <c r="Q15" s="511">
        <v>8.6</v>
      </c>
      <c r="R15" s="511">
        <v>8.6999999999999993</v>
      </c>
      <c r="S15" s="511">
        <v>8.1999999999999993</v>
      </c>
      <c r="T15" s="281">
        <v>8.1</v>
      </c>
    </row>
    <row r="16" spans="1:20" x14ac:dyDescent="0.25">
      <c r="A16" s="177" t="s">
        <v>7</v>
      </c>
      <c r="B16" s="511">
        <v>4.8</v>
      </c>
      <c r="C16" s="511">
        <v>6.1</v>
      </c>
      <c r="D16" s="511">
        <v>8</v>
      </c>
      <c r="E16" s="511">
        <v>8.1999999999999993</v>
      </c>
      <c r="F16" s="511">
        <v>9.4</v>
      </c>
      <c r="G16" s="511">
        <v>10.8</v>
      </c>
      <c r="H16" s="511">
        <v>11.3</v>
      </c>
      <c r="I16" s="511">
        <v>10.4</v>
      </c>
      <c r="J16" s="511">
        <v>9.1</v>
      </c>
      <c r="K16" s="511">
        <v>11.4</v>
      </c>
      <c r="L16" s="511">
        <v>9.8000000000000007</v>
      </c>
      <c r="M16" s="511">
        <v>9</v>
      </c>
      <c r="N16" s="511">
        <v>8</v>
      </c>
      <c r="O16" s="511">
        <v>8.3000000000000007</v>
      </c>
      <c r="P16" s="511">
        <v>8.6999999999999993</v>
      </c>
      <c r="Q16" s="511">
        <v>7.7</v>
      </c>
      <c r="R16" s="511">
        <v>7.4</v>
      </c>
      <c r="S16" s="511">
        <v>8</v>
      </c>
      <c r="T16" s="281">
        <v>8</v>
      </c>
    </row>
    <row r="17" spans="1:20" x14ac:dyDescent="0.25">
      <c r="A17" s="177" t="s">
        <v>8</v>
      </c>
      <c r="B17" s="511">
        <v>4.5999999999999996</v>
      </c>
      <c r="C17" s="511">
        <v>4.8</v>
      </c>
      <c r="D17" s="511">
        <v>6.7</v>
      </c>
      <c r="E17" s="511">
        <v>9.6</v>
      </c>
      <c r="F17" s="511">
        <v>11</v>
      </c>
      <c r="G17" s="511">
        <v>10.3</v>
      </c>
      <c r="H17" s="511">
        <v>9.6</v>
      </c>
      <c r="I17" s="511">
        <v>7.9</v>
      </c>
      <c r="J17" s="511">
        <v>6.5</v>
      </c>
      <c r="K17" s="511">
        <v>7.6</v>
      </c>
      <c r="L17" s="511">
        <v>9.1</v>
      </c>
      <c r="M17" s="511">
        <v>9.4</v>
      </c>
      <c r="N17" s="511">
        <v>8.9</v>
      </c>
      <c r="O17" s="511">
        <v>10.4</v>
      </c>
      <c r="P17" s="511">
        <v>8.4</v>
      </c>
      <c r="Q17" s="511">
        <v>8.1</v>
      </c>
      <c r="R17" s="511">
        <v>8.6</v>
      </c>
      <c r="S17" s="511">
        <v>7.9</v>
      </c>
      <c r="T17" s="281">
        <v>8.4</v>
      </c>
    </row>
    <row r="18" spans="1:20" x14ac:dyDescent="0.25">
      <c r="A18" s="177" t="s">
        <v>9</v>
      </c>
      <c r="B18" s="511">
        <v>4.5999999999999996</v>
      </c>
      <c r="C18" s="511">
        <v>4.5999999999999996</v>
      </c>
      <c r="D18" s="511">
        <v>4.9000000000000004</v>
      </c>
      <c r="E18" s="511">
        <v>6.1</v>
      </c>
      <c r="F18" s="511">
        <v>6.4</v>
      </c>
      <c r="G18" s="511">
        <v>6.6</v>
      </c>
      <c r="H18" s="511">
        <v>8</v>
      </c>
      <c r="I18" s="511">
        <v>7.1</v>
      </c>
      <c r="J18" s="511">
        <v>6.5</v>
      </c>
      <c r="K18" s="511">
        <v>8.1</v>
      </c>
      <c r="L18" s="511">
        <v>10.8</v>
      </c>
      <c r="M18" s="511">
        <v>10.4</v>
      </c>
      <c r="N18" s="511">
        <v>9.9</v>
      </c>
      <c r="O18" s="511">
        <v>9</v>
      </c>
      <c r="P18" s="511">
        <v>9.3000000000000007</v>
      </c>
      <c r="Q18" s="511">
        <v>9.8000000000000007</v>
      </c>
      <c r="R18" s="511">
        <v>10.4</v>
      </c>
      <c r="S18" s="511">
        <v>9.6999999999999993</v>
      </c>
      <c r="T18" s="281">
        <v>9.1</v>
      </c>
    </row>
    <row r="19" spans="1:20" x14ac:dyDescent="0.25">
      <c r="A19" s="177" t="s">
        <v>10</v>
      </c>
      <c r="B19" s="511">
        <v>5.8</v>
      </c>
      <c r="C19" s="511">
        <v>6.5</v>
      </c>
      <c r="D19" s="511">
        <v>8.5</v>
      </c>
      <c r="E19" s="511">
        <v>10.1</v>
      </c>
      <c r="F19" s="511">
        <v>10.4</v>
      </c>
      <c r="G19" s="511">
        <v>11.9</v>
      </c>
      <c r="H19" s="511">
        <v>11.9</v>
      </c>
      <c r="I19" s="511">
        <v>11.7</v>
      </c>
      <c r="J19" s="511">
        <v>10.5</v>
      </c>
      <c r="K19" s="511">
        <v>11.6</v>
      </c>
      <c r="L19" s="511">
        <v>14.1</v>
      </c>
      <c r="M19" s="511">
        <v>12.6</v>
      </c>
      <c r="N19" s="511">
        <v>12.1</v>
      </c>
      <c r="O19" s="511">
        <v>12.6</v>
      </c>
      <c r="P19" s="511">
        <v>16</v>
      </c>
      <c r="Q19" s="511">
        <v>14.3</v>
      </c>
      <c r="R19" s="511">
        <v>12.1</v>
      </c>
      <c r="S19" s="511">
        <v>10.7</v>
      </c>
      <c r="T19" s="281">
        <v>9.6999999999999993</v>
      </c>
    </row>
    <row r="20" spans="1:20" x14ac:dyDescent="0.25">
      <c r="A20" s="177" t="s">
        <v>11</v>
      </c>
      <c r="B20" s="511">
        <v>3.8</v>
      </c>
      <c r="C20" s="511">
        <v>4.8</v>
      </c>
      <c r="D20" s="511">
        <v>5.8</v>
      </c>
      <c r="E20" s="511">
        <v>6.8</v>
      </c>
      <c r="F20" s="511">
        <v>6.8</v>
      </c>
      <c r="G20" s="511">
        <v>7.9</v>
      </c>
      <c r="H20" s="511">
        <v>7.8</v>
      </c>
      <c r="I20" s="511">
        <v>7.9</v>
      </c>
      <c r="J20" s="511">
        <v>7.6</v>
      </c>
      <c r="K20" s="511">
        <v>9.1</v>
      </c>
      <c r="L20" s="511">
        <v>10.1</v>
      </c>
      <c r="M20" s="511">
        <v>10</v>
      </c>
      <c r="N20" s="511">
        <v>8.9</v>
      </c>
      <c r="O20" s="511">
        <v>9.6999999999999993</v>
      </c>
      <c r="P20" s="511">
        <v>10.3</v>
      </c>
      <c r="Q20" s="511">
        <v>9.8000000000000007</v>
      </c>
      <c r="R20" s="511">
        <v>9.6999999999999993</v>
      </c>
      <c r="S20" s="511">
        <v>9.9</v>
      </c>
      <c r="T20" s="281">
        <v>10.3</v>
      </c>
    </row>
    <row r="21" spans="1:20" x14ac:dyDescent="0.25">
      <c r="A21" s="177" t="s">
        <v>12</v>
      </c>
      <c r="B21" s="511">
        <v>4.0999999999999996</v>
      </c>
      <c r="C21" s="511">
        <v>4.4000000000000004</v>
      </c>
      <c r="D21" s="511">
        <v>5.4</v>
      </c>
      <c r="E21" s="511">
        <v>6.8</v>
      </c>
      <c r="F21" s="511">
        <v>7.3</v>
      </c>
      <c r="G21" s="511">
        <v>8.3000000000000007</v>
      </c>
      <c r="H21" s="511">
        <v>8.1</v>
      </c>
      <c r="I21" s="511">
        <v>7.3</v>
      </c>
      <c r="J21" s="511">
        <v>6.9</v>
      </c>
      <c r="K21" s="511">
        <v>8.5</v>
      </c>
      <c r="L21" s="511">
        <v>10.6</v>
      </c>
      <c r="M21" s="511">
        <v>10.9</v>
      </c>
      <c r="N21" s="511">
        <v>12.3</v>
      </c>
      <c r="O21" s="511">
        <v>11.8</v>
      </c>
      <c r="P21" s="511">
        <v>11.5</v>
      </c>
      <c r="Q21" s="511">
        <v>13.6</v>
      </c>
      <c r="R21" s="511">
        <v>12.4</v>
      </c>
      <c r="S21" s="511">
        <v>11</v>
      </c>
      <c r="T21" s="281">
        <v>12.8</v>
      </c>
    </row>
    <row r="22" spans="1:20" x14ac:dyDescent="0.25">
      <c r="A22" s="177" t="s">
        <v>13</v>
      </c>
      <c r="B22" s="511">
        <v>3.7</v>
      </c>
      <c r="C22" s="511">
        <v>4.7</v>
      </c>
      <c r="D22" s="511">
        <v>7</v>
      </c>
      <c r="E22" s="511">
        <v>7.6</v>
      </c>
      <c r="F22" s="511">
        <v>8.5</v>
      </c>
      <c r="G22" s="511">
        <v>10.3</v>
      </c>
      <c r="H22" s="511">
        <v>10.3</v>
      </c>
      <c r="I22" s="511">
        <v>11.1</v>
      </c>
      <c r="J22" s="511">
        <v>8.9</v>
      </c>
      <c r="K22" s="511">
        <v>11.8</v>
      </c>
      <c r="L22" s="511">
        <v>10.3</v>
      </c>
      <c r="M22" s="511">
        <v>11.6</v>
      </c>
      <c r="N22" s="511">
        <v>12.2</v>
      </c>
      <c r="O22" s="511">
        <v>10.5</v>
      </c>
      <c r="P22" s="511">
        <v>11.1</v>
      </c>
      <c r="Q22" s="511">
        <v>13.5</v>
      </c>
      <c r="R22" s="511">
        <v>14.5</v>
      </c>
      <c r="S22" s="511">
        <v>12.4</v>
      </c>
      <c r="T22" s="281">
        <v>12.3</v>
      </c>
    </row>
    <row r="23" spans="1:20" x14ac:dyDescent="0.25">
      <c r="A23" s="177" t="s">
        <v>14</v>
      </c>
      <c r="B23" s="511">
        <v>4.4000000000000004</v>
      </c>
      <c r="C23" s="511">
        <v>5.0999999999999996</v>
      </c>
      <c r="D23" s="511">
        <v>6.1</v>
      </c>
      <c r="E23" s="511">
        <v>6.9</v>
      </c>
      <c r="F23" s="511">
        <v>8.6999999999999993</v>
      </c>
      <c r="G23" s="511">
        <v>7.7</v>
      </c>
      <c r="H23" s="511">
        <v>8.9</v>
      </c>
      <c r="I23" s="511">
        <v>8.6999999999999993</v>
      </c>
      <c r="J23" s="511">
        <v>9</v>
      </c>
      <c r="K23" s="511">
        <v>9.8000000000000007</v>
      </c>
      <c r="L23" s="511">
        <v>9.6999999999999993</v>
      </c>
      <c r="M23" s="511">
        <v>9.3000000000000007</v>
      </c>
      <c r="N23" s="511">
        <v>8.5</v>
      </c>
      <c r="O23" s="511">
        <v>8.3000000000000007</v>
      </c>
      <c r="P23" s="511">
        <v>9.5</v>
      </c>
      <c r="Q23" s="511">
        <v>10</v>
      </c>
      <c r="R23" s="511">
        <v>9.6999999999999993</v>
      </c>
      <c r="S23" s="511">
        <v>9.6999999999999993</v>
      </c>
      <c r="T23" s="281">
        <v>10.199999999999999</v>
      </c>
    </row>
    <row r="24" spans="1:20" x14ac:dyDescent="0.25">
      <c r="A24" s="177" t="s">
        <v>15</v>
      </c>
      <c r="B24" s="511">
        <v>4.4000000000000004</v>
      </c>
      <c r="C24" s="511">
        <v>5.8</v>
      </c>
      <c r="D24" s="511">
        <v>7.1</v>
      </c>
      <c r="E24" s="511">
        <v>8.4</v>
      </c>
      <c r="F24" s="511">
        <v>8.5</v>
      </c>
      <c r="G24" s="511">
        <v>10.1</v>
      </c>
      <c r="H24" s="511">
        <v>10.199999999999999</v>
      </c>
      <c r="I24" s="511">
        <v>9.9</v>
      </c>
      <c r="J24" s="511">
        <v>8.1</v>
      </c>
      <c r="K24" s="511">
        <v>10.3</v>
      </c>
      <c r="L24" s="511">
        <v>9.8000000000000007</v>
      </c>
      <c r="M24" s="511">
        <v>9.6999999999999993</v>
      </c>
      <c r="N24" s="511">
        <v>10.4</v>
      </c>
      <c r="O24" s="511">
        <v>10.4</v>
      </c>
      <c r="P24" s="511">
        <v>10.3</v>
      </c>
      <c r="Q24" s="511">
        <v>10.5</v>
      </c>
      <c r="R24" s="511">
        <v>10.6</v>
      </c>
      <c r="S24" s="511">
        <v>11.5</v>
      </c>
      <c r="T24" s="281">
        <v>11.7</v>
      </c>
    </row>
    <row r="25" spans="1:20" x14ac:dyDescent="0.25">
      <c r="A25" s="177" t="s">
        <v>16</v>
      </c>
      <c r="B25" s="511">
        <v>4.4000000000000004</v>
      </c>
      <c r="C25" s="511">
        <v>5.0999999999999996</v>
      </c>
      <c r="D25" s="511">
        <v>6.3</v>
      </c>
      <c r="E25" s="511">
        <v>8</v>
      </c>
      <c r="F25" s="511">
        <v>10</v>
      </c>
      <c r="G25" s="511">
        <v>11.8</v>
      </c>
      <c r="H25" s="511">
        <v>12.4</v>
      </c>
      <c r="I25" s="511">
        <v>11.1</v>
      </c>
      <c r="J25" s="511">
        <v>10.3</v>
      </c>
      <c r="K25" s="511">
        <v>9.9</v>
      </c>
      <c r="L25" s="511">
        <v>11.4</v>
      </c>
      <c r="M25" s="511">
        <v>10.4</v>
      </c>
      <c r="N25" s="511">
        <v>10.199999999999999</v>
      </c>
      <c r="O25" s="511">
        <v>10.6</v>
      </c>
      <c r="P25" s="511">
        <v>9.8000000000000007</v>
      </c>
      <c r="Q25" s="511">
        <v>10.199999999999999</v>
      </c>
      <c r="R25" s="511">
        <v>10.3</v>
      </c>
      <c r="S25" s="511">
        <v>11</v>
      </c>
      <c r="T25" s="281">
        <v>11.6</v>
      </c>
    </row>
    <row r="26" spans="1:20" x14ac:dyDescent="0.25">
      <c r="A26" s="177" t="s">
        <v>17</v>
      </c>
      <c r="B26" s="511">
        <v>4.8</v>
      </c>
      <c r="C26" s="511">
        <v>5.7</v>
      </c>
      <c r="D26" s="511">
        <v>6.7</v>
      </c>
      <c r="E26" s="511">
        <v>6.9</v>
      </c>
      <c r="F26" s="511">
        <v>6.8</v>
      </c>
      <c r="G26" s="511">
        <v>8.5</v>
      </c>
      <c r="H26" s="511">
        <v>9.1999999999999993</v>
      </c>
      <c r="I26" s="511">
        <v>9.6</v>
      </c>
      <c r="J26" s="511">
        <v>7.8</v>
      </c>
      <c r="K26" s="511">
        <v>10.3</v>
      </c>
      <c r="L26" s="511">
        <v>11.9</v>
      </c>
      <c r="M26" s="511">
        <v>10.5</v>
      </c>
      <c r="N26" s="511">
        <v>10.199999999999999</v>
      </c>
      <c r="O26" s="511">
        <v>10.7</v>
      </c>
      <c r="P26" s="511">
        <v>10.4</v>
      </c>
      <c r="Q26" s="511">
        <v>10.4</v>
      </c>
      <c r="R26" s="511">
        <v>12.3</v>
      </c>
      <c r="S26" s="511">
        <v>12</v>
      </c>
      <c r="T26" s="281">
        <v>12.1</v>
      </c>
    </row>
    <row r="27" spans="1:20" x14ac:dyDescent="0.25">
      <c r="A27" s="177" t="s">
        <v>18</v>
      </c>
      <c r="B27" s="511">
        <v>4.0999999999999996</v>
      </c>
      <c r="C27" s="511">
        <v>4.2</v>
      </c>
      <c r="D27" s="511">
        <v>4.3</v>
      </c>
      <c r="E27" s="511">
        <v>4.8</v>
      </c>
      <c r="F27" s="511">
        <v>5.9</v>
      </c>
      <c r="G27" s="511">
        <v>6.2</v>
      </c>
      <c r="H27" s="511">
        <v>7</v>
      </c>
      <c r="I27" s="511">
        <v>7.5</v>
      </c>
      <c r="J27" s="511">
        <v>5.7</v>
      </c>
      <c r="K27" s="511">
        <v>5.6</v>
      </c>
      <c r="L27" s="511">
        <v>5.7</v>
      </c>
      <c r="M27" s="511">
        <v>8.3000000000000007</v>
      </c>
      <c r="N27" s="511">
        <v>6.8</v>
      </c>
      <c r="O27" s="511">
        <v>6.6</v>
      </c>
      <c r="P27" s="511">
        <v>6.7</v>
      </c>
      <c r="Q27" s="511">
        <v>8.3000000000000007</v>
      </c>
      <c r="R27" s="511">
        <v>8.1</v>
      </c>
      <c r="S27" s="511">
        <v>8.4</v>
      </c>
      <c r="T27" s="281">
        <v>8</v>
      </c>
    </row>
    <row r="28" spans="1:20" ht="25.5" customHeight="1" x14ac:dyDescent="0.25">
      <c r="A28" s="176" t="s">
        <v>95</v>
      </c>
      <c r="B28" s="282">
        <v>4.8</v>
      </c>
      <c r="C28" s="282">
        <v>5.9</v>
      </c>
      <c r="D28" s="282">
        <v>7.2</v>
      </c>
      <c r="E28" s="282">
        <v>7.8</v>
      </c>
      <c r="F28" s="282">
        <v>8.3000000000000007</v>
      </c>
      <c r="G28" s="282">
        <v>8.6999999999999993</v>
      </c>
      <c r="H28" s="282">
        <v>9.1</v>
      </c>
      <c r="I28" s="282">
        <v>8.1</v>
      </c>
      <c r="J28" s="282">
        <v>8.1</v>
      </c>
      <c r="K28" s="282">
        <v>9.1999999999999993</v>
      </c>
      <c r="L28" s="282">
        <v>9.9</v>
      </c>
      <c r="M28" s="282">
        <v>10</v>
      </c>
      <c r="N28" s="282">
        <v>9.6</v>
      </c>
      <c r="O28" s="282">
        <v>10</v>
      </c>
      <c r="P28" s="282">
        <v>9</v>
      </c>
      <c r="Q28" s="282">
        <v>9.1999999999999993</v>
      </c>
      <c r="R28" s="282">
        <v>10</v>
      </c>
      <c r="S28" s="282">
        <v>9.9</v>
      </c>
      <c r="T28" s="280">
        <v>10.6</v>
      </c>
    </row>
    <row r="29" spans="1:20" x14ac:dyDescent="0.25">
      <c r="A29" s="177" t="s">
        <v>19</v>
      </c>
      <c r="B29" s="511">
        <v>4.0999999999999996</v>
      </c>
      <c r="C29" s="511">
        <v>4.8</v>
      </c>
      <c r="D29" s="511">
        <v>5.2</v>
      </c>
      <c r="E29" s="511">
        <v>7.3</v>
      </c>
      <c r="F29" s="511">
        <v>8</v>
      </c>
      <c r="G29" s="511">
        <v>8.4</v>
      </c>
      <c r="H29" s="511">
        <v>8</v>
      </c>
      <c r="I29" s="511">
        <v>9</v>
      </c>
      <c r="J29" s="511">
        <v>7.8</v>
      </c>
      <c r="K29" s="511">
        <v>8.9</v>
      </c>
      <c r="L29" s="511">
        <v>10.8</v>
      </c>
      <c r="M29" s="511">
        <v>10.6</v>
      </c>
      <c r="N29" s="511">
        <v>9.6999999999999993</v>
      </c>
      <c r="O29" s="511">
        <v>9.8000000000000007</v>
      </c>
      <c r="P29" s="511">
        <v>10.6</v>
      </c>
      <c r="Q29" s="511">
        <v>10.5</v>
      </c>
      <c r="R29" s="511">
        <v>11.1</v>
      </c>
      <c r="S29" s="511">
        <v>11.8</v>
      </c>
      <c r="T29" s="281">
        <v>11.6</v>
      </c>
    </row>
    <row r="30" spans="1:20" x14ac:dyDescent="0.25">
      <c r="A30" s="177" t="s">
        <v>20</v>
      </c>
      <c r="B30" s="511">
        <v>5.3</v>
      </c>
      <c r="C30" s="511">
        <v>6.2</v>
      </c>
      <c r="D30" s="511">
        <v>6.6</v>
      </c>
      <c r="E30" s="511">
        <v>7.8</v>
      </c>
      <c r="F30" s="511">
        <v>10</v>
      </c>
      <c r="G30" s="511">
        <v>10</v>
      </c>
      <c r="H30" s="511">
        <v>9.8000000000000007</v>
      </c>
      <c r="I30" s="511">
        <v>9.4</v>
      </c>
      <c r="J30" s="511">
        <v>8.6999999999999993</v>
      </c>
      <c r="K30" s="511">
        <v>11.3</v>
      </c>
      <c r="L30" s="511">
        <v>11.1</v>
      </c>
      <c r="M30" s="511">
        <v>12.5</v>
      </c>
      <c r="N30" s="511">
        <v>12.3</v>
      </c>
      <c r="O30" s="511">
        <v>11</v>
      </c>
      <c r="P30" s="511">
        <v>12</v>
      </c>
      <c r="Q30" s="511">
        <v>13.3</v>
      </c>
      <c r="R30" s="511">
        <v>14.2</v>
      </c>
      <c r="S30" s="511">
        <v>13.2</v>
      </c>
      <c r="T30" s="281">
        <v>13</v>
      </c>
    </row>
    <row r="31" spans="1:20" x14ac:dyDescent="0.25">
      <c r="A31" s="177" t="s">
        <v>21</v>
      </c>
      <c r="B31" s="511">
        <v>5.8</v>
      </c>
      <c r="C31" s="511">
        <v>6.2</v>
      </c>
      <c r="D31" s="511">
        <v>7.2</v>
      </c>
      <c r="E31" s="511">
        <v>7.4</v>
      </c>
      <c r="F31" s="511">
        <v>7.6</v>
      </c>
      <c r="G31" s="511">
        <v>8.6</v>
      </c>
      <c r="H31" s="511">
        <v>8.3000000000000007</v>
      </c>
      <c r="I31" s="511">
        <v>7.9</v>
      </c>
      <c r="J31" s="511">
        <v>7.5</v>
      </c>
      <c r="K31" s="511">
        <v>7.2</v>
      </c>
      <c r="L31" s="511">
        <v>7.9</v>
      </c>
      <c r="M31" s="511">
        <v>8</v>
      </c>
      <c r="N31" s="511">
        <v>8.5</v>
      </c>
      <c r="O31" s="511">
        <v>8.6</v>
      </c>
      <c r="P31" s="511">
        <v>8</v>
      </c>
      <c r="Q31" s="511">
        <v>8.6999999999999993</v>
      </c>
      <c r="R31" s="511">
        <v>9.5</v>
      </c>
      <c r="S31" s="511">
        <v>8.8000000000000007</v>
      </c>
      <c r="T31" s="281">
        <v>9.1</v>
      </c>
    </row>
    <row r="32" spans="1:20" x14ac:dyDescent="0.25">
      <c r="A32" s="227" t="s">
        <v>22</v>
      </c>
      <c r="B32" s="511"/>
      <c r="C32" s="511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222"/>
      <c r="T32" s="281"/>
    </row>
    <row r="33" spans="1:20" ht="19.5" customHeight="1" x14ac:dyDescent="0.25">
      <c r="A33" s="185" t="s">
        <v>23</v>
      </c>
      <c r="B33" s="511">
        <v>3.4</v>
      </c>
      <c r="C33" s="511">
        <v>3</v>
      </c>
      <c r="D33" s="511">
        <v>4</v>
      </c>
      <c r="E33" s="511">
        <v>5.7</v>
      </c>
      <c r="F33" s="511">
        <v>5.7</v>
      </c>
      <c r="G33" s="511">
        <v>4.0999999999999996</v>
      </c>
      <c r="H33" s="511">
        <v>4.0999999999999996</v>
      </c>
      <c r="I33" s="511">
        <v>5.2</v>
      </c>
      <c r="J33" s="511">
        <v>7.4</v>
      </c>
      <c r="K33" s="511">
        <v>7.8</v>
      </c>
      <c r="L33" s="511">
        <v>11.4</v>
      </c>
      <c r="M33" s="511">
        <v>12</v>
      </c>
      <c r="N33" s="511">
        <v>11.7</v>
      </c>
      <c r="O33" s="511">
        <v>11.2</v>
      </c>
      <c r="P33" s="511">
        <v>8.4</v>
      </c>
      <c r="Q33" s="511">
        <v>10.3</v>
      </c>
      <c r="R33" s="511">
        <v>12.1</v>
      </c>
      <c r="S33" s="511">
        <v>12.7</v>
      </c>
      <c r="T33" s="281">
        <v>11.7</v>
      </c>
    </row>
    <row r="34" spans="1:20" ht="27" customHeight="1" x14ac:dyDescent="0.25">
      <c r="A34" s="185" t="s">
        <v>93</v>
      </c>
      <c r="B34" s="511" t="s">
        <v>103</v>
      </c>
      <c r="C34" s="511" t="s">
        <v>103</v>
      </c>
      <c r="D34" s="511">
        <v>7.4</v>
      </c>
      <c r="E34" s="511">
        <v>7.5</v>
      </c>
      <c r="F34" s="511">
        <v>7.7</v>
      </c>
      <c r="G34" s="511">
        <v>8.8000000000000007</v>
      </c>
      <c r="H34" s="511">
        <v>8.6</v>
      </c>
      <c r="I34" s="511">
        <v>8.1</v>
      </c>
      <c r="J34" s="511">
        <v>7.6</v>
      </c>
      <c r="K34" s="511">
        <v>7.2</v>
      </c>
      <c r="L34" s="511">
        <v>7.7</v>
      </c>
      <c r="M34" s="511">
        <v>7.9</v>
      </c>
      <c r="N34" s="511">
        <v>8.3000000000000007</v>
      </c>
      <c r="O34" s="511">
        <v>8.5</v>
      </c>
      <c r="P34" s="511">
        <v>8</v>
      </c>
      <c r="Q34" s="511">
        <v>8.6</v>
      </c>
      <c r="R34" s="511">
        <v>9.4</v>
      </c>
      <c r="S34" s="511">
        <v>8.6</v>
      </c>
      <c r="T34" s="281">
        <v>9</v>
      </c>
    </row>
    <row r="35" spans="1:20" x14ac:dyDescent="0.25">
      <c r="A35" s="177" t="s">
        <v>24</v>
      </c>
      <c r="B35" s="511">
        <v>3.7</v>
      </c>
      <c r="C35" s="511">
        <v>4.4000000000000004</v>
      </c>
      <c r="D35" s="511">
        <v>5.5</v>
      </c>
      <c r="E35" s="511">
        <v>6.3</v>
      </c>
      <c r="F35" s="511">
        <v>6.8</v>
      </c>
      <c r="G35" s="511">
        <v>8.1</v>
      </c>
      <c r="H35" s="511">
        <v>8.6</v>
      </c>
      <c r="I35" s="511">
        <v>8.9</v>
      </c>
      <c r="J35" s="511">
        <v>8.1999999999999993</v>
      </c>
      <c r="K35" s="511">
        <v>10.199999999999999</v>
      </c>
      <c r="L35" s="511">
        <v>11.6</v>
      </c>
      <c r="M35" s="511">
        <v>11.1</v>
      </c>
      <c r="N35" s="511">
        <v>11.5</v>
      </c>
      <c r="O35" s="511">
        <v>11.5</v>
      </c>
      <c r="P35" s="511">
        <v>10.8</v>
      </c>
      <c r="Q35" s="511">
        <v>11.1</v>
      </c>
      <c r="R35" s="511">
        <v>10.9</v>
      </c>
      <c r="S35" s="511">
        <v>10.5</v>
      </c>
      <c r="T35" s="281">
        <v>10</v>
      </c>
    </row>
    <row r="36" spans="1:20" x14ac:dyDescent="0.25">
      <c r="A36" s="177" t="s">
        <v>25</v>
      </c>
      <c r="B36" s="511">
        <v>5.0999999999999996</v>
      </c>
      <c r="C36" s="511">
        <v>5</v>
      </c>
      <c r="D36" s="511">
        <v>5.6</v>
      </c>
      <c r="E36" s="511">
        <v>6.1</v>
      </c>
      <c r="F36" s="511">
        <v>7.4</v>
      </c>
      <c r="G36" s="511">
        <v>6.4</v>
      </c>
      <c r="H36" s="511">
        <v>7.1</v>
      </c>
      <c r="I36" s="511">
        <v>6.7</v>
      </c>
      <c r="J36" s="511">
        <v>7.7</v>
      </c>
      <c r="K36" s="511">
        <v>7.8</v>
      </c>
      <c r="L36" s="511">
        <v>8.6</v>
      </c>
      <c r="M36" s="511">
        <v>7</v>
      </c>
      <c r="N36" s="511">
        <v>7.3</v>
      </c>
      <c r="O36" s="511">
        <v>7.1</v>
      </c>
      <c r="P36" s="511">
        <v>7</v>
      </c>
      <c r="Q36" s="511">
        <v>8</v>
      </c>
      <c r="R36" s="511">
        <v>9.4</v>
      </c>
      <c r="S36" s="511">
        <v>9.5</v>
      </c>
      <c r="T36" s="281">
        <v>9.1</v>
      </c>
    </row>
    <row r="37" spans="1:20" x14ac:dyDescent="0.25">
      <c r="A37" s="177" t="s">
        <v>26</v>
      </c>
      <c r="B37" s="511">
        <v>5.3</v>
      </c>
      <c r="C37" s="511">
        <v>5.8</v>
      </c>
      <c r="D37" s="511">
        <v>7.5</v>
      </c>
      <c r="E37" s="511">
        <v>8.3000000000000007</v>
      </c>
      <c r="F37" s="511">
        <v>8.1999999999999993</v>
      </c>
      <c r="G37" s="511">
        <v>9.8000000000000007</v>
      </c>
      <c r="H37" s="511">
        <v>8.6</v>
      </c>
      <c r="I37" s="511">
        <v>8.6</v>
      </c>
      <c r="J37" s="511">
        <v>7.4</v>
      </c>
      <c r="K37" s="511">
        <v>11.7</v>
      </c>
      <c r="L37" s="511">
        <v>15.1</v>
      </c>
      <c r="M37" s="511">
        <v>13.3</v>
      </c>
      <c r="N37" s="511">
        <v>10.6</v>
      </c>
      <c r="O37" s="511">
        <v>12.5</v>
      </c>
      <c r="P37" s="511">
        <v>13.4</v>
      </c>
      <c r="Q37" s="511">
        <v>12.3</v>
      </c>
      <c r="R37" s="511">
        <v>12.6</v>
      </c>
      <c r="S37" s="511">
        <v>11.5</v>
      </c>
      <c r="T37" s="281">
        <v>12.8</v>
      </c>
    </row>
    <row r="38" spans="1:20" x14ac:dyDescent="0.25">
      <c r="A38" s="177" t="s">
        <v>27</v>
      </c>
      <c r="B38" s="511">
        <v>5.4</v>
      </c>
      <c r="C38" s="511">
        <v>5.6</v>
      </c>
      <c r="D38" s="511">
        <v>8</v>
      </c>
      <c r="E38" s="511">
        <v>9.8000000000000007</v>
      </c>
      <c r="F38" s="511">
        <v>10.6</v>
      </c>
      <c r="G38" s="511">
        <v>11.4</v>
      </c>
      <c r="H38" s="511">
        <v>11.8</v>
      </c>
      <c r="I38" s="511">
        <v>11.8</v>
      </c>
      <c r="J38" s="511">
        <v>10.3</v>
      </c>
      <c r="K38" s="511">
        <v>10.6</v>
      </c>
      <c r="L38" s="511">
        <v>11.3</v>
      </c>
      <c r="M38" s="511">
        <v>11.7</v>
      </c>
      <c r="N38" s="511">
        <v>11.1</v>
      </c>
      <c r="O38" s="511">
        <v>11.7</v>
      </c>
      <c r="P38" s="511">
        <v>11.6</v>
      </c>
      <c r="Q38" s="511">
        <v>11.3</v>
      </c>
      <c r="R38" s="511">
        <v>11.8</v>
      </c>
      <c r="S38" s="511">
        <v>11.2</v>
      </c>
      <c r="T38" s="281">
        <v>11.7</v>
      </c>
    </row>
    <row r="39" spans="1:20" x14ac:dyDescent="0.25">
      <c r="A39" s="177" t="s">
        <v>28</v>
      </c>
      <c r="B39" s="511">
        <v>4.0999999999999996</v>
      </c>
      <c r="C39" s="511">
        <v>4.7</v>
      </c>
      <c r="D39" s="511">
        <v>6.4</v>
      </c>
      <c r="E39" s="511">
        <v>7</v>
      </c>
      <c r="F39" s="511">
        <v>7.7</v>
      </c>
      <c r="G39" s="511">
        <v>7.1</v>
      </c>
      <c r="H39" s="511">
        <v>7.9</v>
      </c>
      <c r="I39" s="511">
        <v>9.1999999999999993</v>
      </c>
      <c r="J39" s="511">
        <v>9.3000000000000007</v>
      </c>
      <c r="K39" s="511">
        <v>10.199999999999999</v>
      </c>
      <c r="L39" s="511">
        <v>10.5</v>
      </c>
      <c r="M39" s="511">
        <v>9.6</v>
      </c>
      <c r="N39" s="511">
        <v>9.8000000000000007</v>
      </c>
      <c r="O39" s="511">
        <v>9.8000000000000007</v>
      </c>
      <c r="P39" s="511">
        <v>8.6999999999999993</v>
      </c>
      <c r="Q39" s="511">
        <v>9.5</v>
      </c>
      <c r="R39" s="511">
        <v>9.6999999999999993</v>
      </c>
      <c r="S39" s="511">
        <v>11.1</v>
      </c>
      <c r="T39" s="281">
        <v>12.8</v>
      </c>
    </row>
    <row r="40" spans="1:20" x14ac:dyDescent="0.25">
      <c r="A40" s="177" t="s">
        <v>29</v>
      </c>
      <c r="B40" s="511">
        <v>5.3</v>
      </c>
      <c r="C40" s="511">
        <v>5.4</v>
      </c>
      <c r="D40" s="511">
        <v>6.4</v>
      </c>
      <c r="E40" s="511">
        <v>6.4</v>
      </c>
      <c r="F40" s="511">
        <v>6.7</v>
      </c>
      <c r="G40" s="511">
        <v>7.9</v>
      </c>
      <c r="H40" s="511">
        <v>8.1</v>
      </c>
      <c r="I40" s="511">
        <v>7.4</v>
      </c>
      <c r="J40" s="511">
        <v>7.7</v>
      </c>
      <c r="K40" s="511">
        <v>7.9</v>
      </c>
      <c r="L40" s="511">
        <v>9</v>
      </c>
      <c r="M40" s="511">
        <v>9.1999999999999993</v>
      </c>
      <c r="N40" s="511">
        <v>8.6</v>
      </c>
      <c r="O40" s="511">
        <v>10.199999999999999</v>
      </c>
      <c r="P40" s="511">
        <v>9.3000000000000007</v>
      </c>
      <c r="Q40" s="511">
        <v>10.1</v>
      </c>
      <c r="R40" s="511">
        <v>9.6</v>
      </c>
      <c r="S40" s="511">
        <v>9.4</v>
      </c>
      <c r="T40" s="281">
        <v>10.4</v>
      </c>
    </row>
    <row r="41" spans="1:20" x14ac:dyDescent="0.25">
      <c r="A41" s="177" t="s">
        <v>30</v>
      </c>
      <c r="B41" s="511">
        <v>4.5999999999999996</v>
      </c>
      <c r="C41" s="511">
        <v>6.5</v>
      </c>
      <c r="D41" s="511">
        <v>8</v>
      </c>
      <c r="E41" s="511">
        <v>8.1999999999999993</v>
      </c>
      <c r="F41" s="511">
        <v>8.3000000000000007</v>
      </c>
      <c r="G41" s="511">
        <v>8.3000000000000007</v>
      </c>
      <c r="H41" s="511">
        <v>9.4</v>
      </c>
      <c r="I41" s="511">
        <v>7.2</v>
      </c>
      <c r="J41" s="511">
        <v>8</v>
      </c>
      <c r="K41" s="511">
        <v>8.6</v>
      </c>
      <c r="L41" s="511">
        <v>8.6999999999999993</v>
      </c>
      <c r="M41" s="511">
        <v>9.4</v>
      </c>
      <c r="N41" s="511">
        <v>9.1</v>
      </c>
      <c r="O41" s="511">
        <v>9.4</v>
      </c>
      <c r="P41" s="511">
        <v>7.6</v>
      </c>
      <c r="Q41" s="511">
        <v>7.5</v>
      </c>
      <c r="R41" s="511">
        <v>8.6999999999999993</v>
      </c>
      <c r="S41" s="511">
        <v>8.9</v>
      </c>
      <c r="T41" s="281">
        <v>10</v>
      </c>
    </row>
    <row r="42" spans="1:20" ht="18" x14ac:dyDescent="0.25">
      <c r="A42" s="176" t="s">
        <v>380</v>
      </c>
      <c r="B42" s="282">
        <v>5.4</v>
      </c>
      <c r="C42" s="282">
        <v>5.9</v>
      </c>
      <c r="D42" s="282">
        <v>7</v>
      </c>
      <c r="E42" s="282">
        <v>8</v>
      </c>
      <c r="F42" s="282">
        <v>8.4</v>
      </c>
      <c r="G42" s="282">
        <v>9</v>
      </c>
      <c r="H42" s="282">
        <v>9.1</v>
      </c>
      <c r="I42" s="282">
        <v>8.1999999999999993</v>
      </c>
      <c r="J42" s="282">
        <v>8.3000000000000007</v>
      </c>
      <c r="K42" s="282">
        <v>9.3000000000000007</v>
      </c>
      <c r="L42" s="282">
        <v>9.5</v>
      </c>
      <c r="M42" s="282">
        <v>9.6999999999999993</v>
      </c>
      <c r="N42" s="282">
        <v>9.6</v>
      </c>
      <c r="O42" s="282">
        <v>9.6999999999999993</v>
      </c>
      <c r="P42" s="282">
        <v>9.3000000000000007</v>
      </c>
      <c r="Q42" s="282">
        <v>8.8000000000000007</v>
      </c>
      <c r="R42" s="282">
        <v>10.199999999999999</v>
      </c>
      <c r="S42" s="282">
        <v>10.3</v>
      </c>
      <c r="T42" s="280">
        <v>10.5</v>
      </c>
    </row>
    <row r="43" spans="1:20" x14ac:dyDescent="0.25">
      <c r="A43" s="177" t="s">
        <v>31</v>
      </c>
      <c r="B43" s="511">
        <v>4.7</v>
      </c>
      <c r="C43" s="511">
        <v>5.2</v>
      </c>
      <c r="D43" s="511">
        <v>5.4</v>
      </c>
      <c r="E43" s="511">
        <v>6.6</v>
      </c>
      <c r="F43" s="511">
        <v>7</v>
      </c>
      <c r="G43" s="511">
        <v>8.4</v>
      </c>
      <c r="H43" s="511">
        <v>9.1999999999999993</v>
      </c>
      <c r="I43" s="511">
        <v>8.9</v>
      </c>
      <c r="J43" s="511">
        <v>8.6999999999999993</v>
      </c>
      <c r="K43" s="511">
        <v>9.5</v>
      </c>
      <c r="L43" s="511">
        <v>8.4</v>
      </c>
      <c r="M43" s="511">
        <v>7.1</v>
      </c>
      <c r="N43" s="511">
        <v>7.6</v>
      </c>
      <c r="O43" s="511">
        <v>8.6999999999999993</v>
      </c>
      <c r="P43" s="511">
        <v>8.6999999999999993</v>
      </c>
      <c r="Q43" s="511">
        <v>9.3000000000000007</v>
      </c>
      <c r="R43" s="511">
        <v>9.1999999999999993</v>
      </c>
      <c r="S43" s="511">
        <v>10.4</v>
      </c>
      <c r="T43" s="281">
        <v>9.9</v>
      </c>
    </row>
    <row r="44" spans="1:20" x14ac:dyDescent="0.25">
      <c r="A44" s="177" t="s">
        <v>32</v>
      </c>
      <c r="B44" s="511">
        <v>5.0999999999999996</v>
      </c>
      <c r="C44" s="511">
        <v>4.5</v>
      </c>
      <c r="D44" s="511">
        <v>5</v>
      </c>
      <c r="E44" s="511">
        <v>6.5</v>
      </c>
      <c r="F44" s="511">
        <v>6.2</v>
      </c>
      <c r="G44" s="511">
        <v>7.4</v>
      </c>
      <c r="H44" s="511">
        <v>7.2</v>
      </c>
      <c r="I44" s="511">
        <v>6.7</v>
      </c>
      <c r="J44" s="511">
        <v>6.5</v>
      </c>
      <c r="K44" s="511">
        <v>6.7</v>
      </c>
      <c r="L44" s="511">
        <v>6.9</v>
      </c>
      <c r="M44" s="511">
        <v>8.1</v>
      </c>
      <c r="N44" s="511">
        <v>7.2</v>
      </c>
      <c r="O44" s="511">
        <v>9.1999999999999993</v>
      </c>
      <c r="P44" s="511">
        <v>10.6</v>
      </c>
      <c r="Q44" s="511">
        <v>9.8000000000000007</v>
      </c>
      <c r="R44" s="511">
        <v>9.1</v>
      </c>
      <c r="S44" s="511">
        <v>7.5</v>
      </c>
      <c r="T44" s="281">
        <v>8.1</v>
      </c>
    </row>
    <row r="45" spans="1:20" x14ac:dyDescent="0.25">
      <c r="A45" s="177" t="s">
        <v>33</v>
      </c>
      <c r="B45" s="511"/>
      <c r="C45" s="511"/>
      <c r="D45" s="511"/>
      <c r="E45" s="511"/>
      <c r="F45" s="511"/>
      <c r="G45" s="511"/>
      <c r="H45" s="511"/>
      <c r="I45" s="511"/>
      <c r="J45" s="511"/>
      <c r="K45" s="511"/>
      <c r="L45" s="511"/>
      <c r="M45" s="511"/>
      <c r="N45" s="511"/>
      <c r="O45" s="511"/>
      <c r="P45" s="511" t="s">
        <v>103</v>
      </c>
      <c r="Q45" s="511">
        <v>6.6</v>
      </c>
      <c r="R45" s="511">
        <v>8.4</v>
      </c>
      <c r="S45" s="511">
        <v>9.6999999999999993</v>
      </c>
      <c r="T45" s="281">
        <v>10</v>
      </c>
    </row>
    <row r="46" spans="1:20" x14ac:dyDescent="0.25">
      <c r="A46" s="177" t="s">
        <v>34</v>
      </c>
      <c r="B46" s="511">
        <v>6.6</v>
      </c>
      <c r="C46" s="511">
        <v>6.8</v>
      </c>
      <c r="D46" s="511">
        <v>7.1</v>
      </c>
      <c r="E46" s="511">
        <v>7.8</v>
      </c>
      <c r="F46" s="511">
        <v>8.1999999999999993</v>
      </c>
      <c r="G46" s="511">
        <v>9.8000000000000007</v>
      </c>
      <c r="H46" s="511">
        <v>8.1</v>
      </c>
      <c r="I46" s="511">
        <v>7.9</v>
      </c>
      <c r="J46" s="511">
        <v>8</v>
      </c>
      <c r="K46" s="511">
        <v>8.5</v>
      </c>
      <c r="L46" s="511">
        <v>8.6</v>
      </c>
      <c r="M46" s="511">
        <v>9.6</v>
      </c>
      <c r="N46" s="511">
        <v>10</v>
      </c>
      <c r="O46" s="511">
        <v>9.4</v>
      </c>
      <c r="P46" s="511">
        <v>8.8000000000000007</v>
      </c>
      <c r="Q46" s="511">
        <v>8.1999999999999993</v>
      </c>
      <c r="R46" s="511">
        <v>10.4</v>
      </c>
      <c r="S46" s="511">
        <v>10.3</v>
      </c>
      <c r="T46" s="281">
        <v>10.6</v>
      </c>
    </row>
    <row r="47" spans="1:20" x14ac:dyDescent="0.25">
      <c r="A47" s="177" t="s">
        <v>35</v>
      </c>
      <c r="B47" s="511">
        <v>4</v>
      </c>
      <c r="C47" s="511">
        <v>4.0999999999999996</v>
      </c>
      <c r="D47" s="511">
        <v>4.9000000000000004</v>
      </c>
      <c r="E47" s="511">
        <v>6</v>
      </c>
      <c r="F47" s="511">
        <v>6.5</v>
      </c>
      <c r="G47" s="511">
        <v>6.6</v>
      </c>
      <c r="H47" s="511">
        <v>6.6</v>
      </c>
      <c r="I47" s="511">
        <v>5.6</v>
      </c>
      <c r="J47" s="511">
        <v>6</v>
      </c>
      <c r="K47" s="511">
        <v>6.3</v>
      </c>
      <c r="L47" s="511">
        <v>6.7</v>
      </c>
      <c r="M47" s="511">
        <v>6.3</v>
      </c>
      <c r="N47" s="511">
        <v>6.7</v>
      </c>
      <c r="O47" s="511">
        <v>6.6</v>
      </c>
      <c r="P47" s="511">
        <v>7</v>
      </c>
      <c r="Q47" s="511">
        <v>6.9</v>
      </c>
      <c r="R47" s="511">
        <v>9</v>
      </c>
      <c r="S47" s="511">
        <v>9.1</v>
      </c>
      <c r="T47" s="281">
        <v>8.4</v>
      </c>
    </row>
    <row r="48" spans="1:20" x14ac:dyDescent="0.25">
      <c r="A48" s="177" t="s">
        <v>36</v>
      </c>
      <c r="B48" s="511">
        <v>5.8</v>
      </c>
      <c r="C48" s="511">
        <v>6.7</v>
      </c>
      <c r="D48" s="511">
        <v>8.1</v>
      </c>
      <c r="E48" s="511">
        <v>9</v>
      </c>
      <c r="F48" s="511">
        <v>9.1</v>
      </c>
      <c r="G48" s="511">
        <v>8.6</v>
      </c>
      <c r="H48" s="511">
        <v>9.8000000000000007</v>
      </c>
      <c r="I48" s="511">
        <v>8.3000000000000007</v>
      </c>
      <c r="J48" s="511">
        <v>8.9</v>
      </c>
      <c r="K48" s="511">
        <v>11.1</v>
      </c>
      <c r="L48" s="511">
        <v>10.8</v>
      </c>
      <c r="M48" s="511">
        <v>10.7</v>
      </c>
      <c r="N48" s="511">
        <v>8.9</v>
      </c>
      <c r="O48" s="511">
        <v>9.5</v>
      </c>
      <c r="P48" s="511">
        <v>9.6</v>
      </c>
      <c r="Q48" s="511">
        <v>9.6</v>
      </c>
      <c r="R48" s="511">
        <v>9.5</v>
      </c>
      <c r="S48" s="511">
        <v>10.9</v>
      </c>
      <c r="T48" s="281">
        <v>10.7</v>
      </c>
    </row>
    <row r="49" spans="1:20" x14ac:dyDescent="0.25">
      <c r="A49" s="177" t="s">
        <v>37</v>
      </c>
      <c r="B49" s="511">
        <v>4.9000000000000004</v>
      </c>
      <c r="C49" s="511">
        <v>5.8</v>
      </c>
      <c r="D49" s="511">
        <v>7.2</v>
      </c>
      <c r="E49" s="511">
        <v>8.5</v>
      </c>
      <c r="F49" s="511">
        <v>8.9</v>
      </c>
      <c r="G49" s="511">
        <v>9.1</v>
      </c>
      <c r="H49" s="511">
        <v>10.8</v>
      </c>
      <c r="I49" s="511">
        <v>9.1</v>
      </c>
      <c r="J49" s="511">
        <v>9.1</v>
      </c>
      <c r="K49" s="511">
        <v>10.3</v>
      </c>
      <c r="L49" s="511">
        <v>11</v>
      </c>
      <c r="M49" s="511">
        <v>10.6</v>
      </c>
      <c r="N49" s="511">
        <v>10.9</v>
      </c>
      <c r="O49" s="511">
        <v>11</v>
      </c>
      <c r="P49" s="511">
        <v>10.5</v>
      </c>
      <c r="Q49" s="511">
        <v>10.6</v>
      </c>
      <c r="R49" s="511">
        <v>12</v>
      </c>
      <c r="S49" s="511">
        <v>11.2</v>
      </c>
      <c r="T49" s="281">
        <v>11.4</v>
      </c>
    </row>
    <row r="50" spans="1:20" x14ac:dyDescent="0.25">
      <c r="A50" s="177" t="s">
        <v>38</v>
      </c>
      <c r="B50" s="511"/>
      <c r="C50" s="511"/>
      <c r="D50" s="511"/>
      <c r="E50" s="511"/>
      <c r="F50" s="511"/>
      <c r="G50" s="511"/>
      <c r="H50" s="511"/>
      <c r="I50" s="511"/>
      <c r="J50" s="511"/>
      <c r="K50" s="511"/>
      <c r="L50" s="511"/>
      <c r="M50" s="511"/>
      <c r="N50" s="511"/>
      <c r="O50" s="511"/>
      <c r="P50" s="511" t="s">
        <v>103</v>
      </c>
      <c r="Q50" s="511">
        <v>6.7</v>
      </c>
      <c r="R50" s="511">
        <v>6.4</v>
      </c>
      <c r="S50" s="511">
        <v>5.8</v>
      </c>
      <c r="T50" s="281">
        <v>7.5</v>
      </c>
    </row>
    <row r="51" spans="1:20" ht="22.5" customHeight="1" x14ac:dyDescent="0.25">
      <c r="A51" s="176" t="s">
        <v>137</v>
      </c>
      <c r="B51" s="282" t="s">
        <v>103</v>
      </c>
      <c r="C51" s="282" t="s">
        <v>103</v>
      </c>
      <c r="D51" s="282">
        <v>5.6</v>
      </c>
      <c r="E51" s="282">
        <v>6.3</v>
      </c>
      <c r="F51" s="282">
        <v>6.6</v>
      </c>
      <c r="G51" s="282">
        <v>6.6</v>
      </c>
      <c r="H51" s="282">
        <v>7.4</v>
      </c>
      <c r="I51" s="282">
        <v>7.4</v>
      </c>
      <c r="J51" s="282">
        <v>6.3</v>
      </c>
      <c r="K51" s="282">
        <v>7.3</v>
      </c>
      <c r="L51" s="282">
        <v>7.6</v>
      </c>
      <c r="M51" s="282">
        <v>8.6999999999999993</v>
      </c>
      <c r="N51" s="282">
        <v>8.5</v>
      </c>
      <c r="O51" s="282">
        <v>7.7</v>
      </c>
      <c r="P51" s="282">
        <v>7.7</v>
      </c>
      <c r="Q51" s="282">
        <v>7.9</v>
      </c>
      <c r="R51" s="282">
        <v>8.5</v>
      </c>
      <c r="S51" s="282">
        <v>9</v>
      </c>
      <c r="T51" s="280">
        <v>8.1999999999999993</v>
      </c>
    </row>
    <row r="52" spans="1:20" x14ac:dyDescent="0.25">
      <c r="A52" s="177" t="s">
        <v>39</v>
      </c>
      <c r="B52" s="511">
        <v>3.2</v>
      </c>
      <c r="C52" s="511">
        <v>2.2999999999999998</v>
      </c>
      <c r="D52" s="511">
        <v>2.6</v>
      </c>
      <c r="E52" s="511">
        <v>2.9</v>
      </c>
      <c r="F52" s="511">
        <v>3.7</v>
      </c>
      <c r="G52" s="511">
        <v>2.7</v>
      </c>
      <c r="H52" s="511">
        <v>3.1</v>
      </c>
      <c r="I52" s="511">
        <v>4.8</v>
      </c>
      <c r="J52" s="511">
        <v>3.8</v>
      </c>
      <c r="K52" s="511">
        <v>4.8</v>
      </c>
      <c r="L52" s="511">
        <v>4.5999999999999996</v>
      </c>
      <c r="M52" s="511">
        <v>5.7</v>
      </c>
      <c r="N52" s="511">
        <v>5.9</v>
      </c>
      <c r="O52" s="511">
        <v>5.4</v>
      </c>
      <c r="P52" s="511">
        <v>4.8</v>
      </c>
      <c r="Q52" s="511">
        <v>4.9000000000000004</v>
      </c>
      <c r="R52" s="511">
        <v>4.5999999999999996</v>
      </c>
      <c r="S52" s="511">
        <v>5.6</v>
      </c>
      <c r="T52" s="281">
        <v>4.5999999999999996</v>
      </c>
    </row>
    <row r="53" spans="1:20" x14ac:dyDescent="0.25">
      <c r="A53" s="177" t="s">
        <v>104</v>
      </c>
      <c r="B53" s="511">
        <v>2.2000000000000002</v>
      </c>
      <c r="C53" s="511">
        <v>0.5</v>
      </c>
      <c r="D53" s="511">
        <v>0.5</v>
      </c>
      <c r="E53" s="511">
        <v>2.5</v>
      </c>
      <c r="F53" s="511">
        <v>2.2000000000000002</v>
      </c>
      <c r="G53" s="511">
        <v>2.2000000000000002</v>
      </c>
      <c r="H53" s="511">
        <v>4</v>
      </c>
      <c r="I53" s="511">
        <v>3.2</v>
      </c>
      <c r="J53" s="511">
        <v>4</v>
      </c>
      <c r="K53" s="511">
        <v>4.7</v>
      </c>
      <c r="L53" s="511">
        <v>6.9</v>
      </c>
      <c r="M53" s="511">
        <v>4.5</v>
      </c>
      <c r="N53" s="511">
        <v>5.9</v>
      </c>
      <c r="O53" s="511">
        <v>5.5</v>
      </c>
      <c r="P53" s="511">
        <v>7.8</v>
      </c>
      <c r="Q53" s="511">
        <v>10.199999999999999</v>
      </c>
      <c r="R53" s="511">
        <v>7</v>
      </c>
      <c r="S53" s="511">
        <v>6.3</v>
      </c>
      <c r="T53" s="281">
        <v>4.8</v>
      </c>
    </row>
    <row r="54" spans="1:20" ht="19.5" x14ac:dyDescent="0.25">
      <c r="A54" s="177" t="s">
        <v>41</v>
      </c>
      <c r="B54" s="511">
        <v>4.2</v>
      </c>
      <c r="C54" s="511">
        <v>4.7</v>
      </c>
      <c r="D54" s="511">
        <v>5.7</v>
      </c>
      <c r="E54" s="511">
        <v>7.8</v>
      </c>
      <c r="F54" s="511">
        <v>8.1</v>
      </c>
      <c r="G54" s="511">
        <v>8.8000000000000007</v>
      </c>
      <c r="H54" s="511">
        <v>8.8000000000000007</v>
      </c>
      <c r="I54" s="511">
        <v>8.8000000000000007</v>
      </c>
      <c r="J54" s="511">
        <v>7.8</v>
      </c>
      <c r="K54" s="511">
        <v>9</v>
      </c>
      <c r="L54" s="511">
        <v>8.5</v>
      </c>
      <c r="M54" s="511">
        <v>10</v>
      </c>
      <c r="N54" s="511">
        <v>8.6</v>
      </c>
      <c r="O54" s="511">
        <v>9.4</v>
      </c>
      <c r="P54" s="511">
        <v>8.4</v>
      </c>
      <c r="Q54" s="511">
        <v>8.6</v>
      </c>
      <c r="R54" s="511">
        <v>9.3000000000000007</v>
      </c>
      <c r="S54" s="511">
        <v>8.5</v>
      </c>
      <c r="T54" s="281">
        <v>7.9</v>
      </c>
    </row>
    <row r="55" spans="1:20" ht="19.5" x14ac:dyDescent="0.25">
      <c r="A55" s="177" t="s">
        <v>247</v>
      </c>
      <c r="B55" s="511">
        <v>5.7</v>
      </c>
      <c r="C55" s="511">
        <v>5.2</v>
      </c>
      <c r="D55" s="511">
        <v>5.2</v>
      </c>
      <c r="E55" s="511">
        <v>5.4</v>
      </c>
      <c r="F55" s="511">
        <v>6</v>
      </c>
      <c r="G55" s="511">
        <v>7.3</v>
      </c>
      <c r="H55" s="511">
        <v>7.9</v>
      </c>
      <c r="I55" s="511">
        <v>8.1</v>
      </c>
      <c r="J55" s="511">
        <v>6.6</v>
      </c>
      <c r="K55" s="511">
        <v>6.8</v>
      </c>
      <c r="L55" s="511">
        <v>8.1999999999999993</v>
      </c>
      <c r="M55" s="511">
        <v>10.4</v>
      </c>
      <c r="N55" s="511">
        <v>8.6999999999999993</v>
      </c>
      <c r="O55" s="511">
        <v>9.8000000000000007</v>
      </c>
      <c r="P55" s="511">
        <v>9.6999999999999993</v>
      </c>
      <c r="Q55" s="511">
        <v>10.4</v>
      </c>
      <c r="R55" s="511">
        <v>10.7</v>
      </c>
      <c r="S55" s="511">
        <v>11.6</v>
      </c>
      <c r="T55" s="281">
        <v>11.1</v>
      </c>
    </row>
    <row r="56" spans="1:20" ht="19.5" x14ac:dyDescent="0.25">
      <c r="A56" s="177" t="s">
        <v>43</v>
      </c>
      <c r="B56" s="511">
        <v>2.9</v>
      </c>
      <c r="C56" s="511">
        <v>2.9</v>
      </c>
      <c r="D56" s="511">
        <v>4.4000000000000004</v>
      </c>
      <c r="E56" s="511">
        <v>5.0999999999999996</v>
      </c>
      <c r="F56" s="511">
        <v>6.5</v>
      </c>
      <c r="G56" s="511">
        <v>7.1</v>
      </c>
      <c r="H56" s="511">
        <v>7.7</v>
      </c>
      <c r="I56" s="511">
        <v>6.9</v>
      </c>
      <c r="J56" s="511">
        <v>5.8</v>
      </c>
      <c r="K56" s="511">
        <v>8.5</v>
      </c>
      <c r="L56" s="511">
        <v>8.3000000000000007</v>
      </c>
      <c r="M56" s="511">
        <v>8.6</v>
      </c>
      <c r="N56" s="511">
        <v>9</v>
      </c>
      <c r="O56" s="511">
        <v>8.3000000000000007</v>
      </c>
      <c r="P56" s="511">
        <v>8.6999999999999993</v>
      </c>
      <c r="Q56" s="511">
        <v>7.8</v>
      </c>
      <c r="R56" s="511">
        <v>9.3000000000000007</v>
      </c>
      <c r="S56" s="511">
        <v>8.6999999999999993</v>
      </c>
      <c r="T56" s="281">
        <v>8.4</v>
      </c>
    </row>
    <row r="57" spans="1:20" x14ac:dyDescent="0.25">
      <c r="A57" s="177" t="s">
        <v>97</v>
      </c>
      <c r="B57" s="511" t="s">
        <v>371</v>
      </c>
      <c r="C57" s="511" t="s">
        <v>371</v>
      </c>
      <c r="D57" s="511" t="s">
        <v>371</v>
      </c>
      <c r="E57" s="511" t="s">
        <v>371</v>
      </c>
      <c r="F57" s="511" t="s">
        <v>371</v>
      </c>
      <c r="G57" s="511" t="s">
        <v>371</v>
      </c>
      <c r="H57" s="511" t="s">
        <v>371</v>
      </c>
      <c r="I57" s="511" t="s">
        <v>371</v>
      </c>
      <c r="J57" s="511" t="s">
        <v>371</v>
      </c>
      <c r="K57" s="511" t="s">
        <v>371</v>
      </c>
      <c r="L57" s="511" t="s">
        <v>371</v>
      </c>
      <c r="M57" s="511" t="s">
        <v>371</v>
      </c>
      <c r="N57" s="511">
        <v>1</v>
      </c>
      <c r="O57" s="511">
        <v>4.9000000000000004</v>
      </c>
      <c r="P57" s="511">
        <v>4.3</v>
      </c>
      <c r="Q57" s="511">
        <v>5.6</v>
      </c>
      <c r="R57" s="511">
        <v>8.6999999999999993</v>
      </c>
      <c r="S57" s="511">
        <v>9</v>
      </c>
      <c r="T57" s="281">
        <v>7.2</v>
      </c>
    </row>
    <row r="58" spans="1:20" x14ac:dyDescent="0.25">
      <c r="A58" s="177" t="s">
        <v>45</v>
      </c>
      <c r="B58" s="511">
        <v>6.8</v>
      </c>
      <c r="C58" s="511">
        <v>7.7</v>
      </c>
      <c r="D58" s="511">
        <v>7.9</v>
      </c>
      <c r="E58" s="511">
        <v>8.4</v>
      </c>
      <c r="F58" s="511">
        <v>8.4</v>
      </c>
      <c r="G58" s="511">
        <v>9</v>
      </c>
      <c r="H58" s="511">
        <v>10.7</v>
      </c>
      <c r="I58" s="511">
        <v>9.4</v>
      </c>
      <c r="J58" s="511">
        <v>8.4</v>
      </c>
      <c r="K58" s="511">
        <v>8.8000000000000007</v>
      </c>
      <c r="L58" s="511">
        <v>8.6999999999999993</v>
      </c>
      <c r="M58" s="511">
        <v>10.4</v>
      </c>
      <c r="N58" s="511">
        <v>10.199999999999999</v>
      </c>
      <c r="O58" s="511">
        <v>8.9</v>
      </c>
      <c r="P58" s="511">
        <v>10.199999999999999</v>
      </c>
      <c r="Q58" s="511">
        <v>10.6</v>
      </c>
      <c r="R58" s="511">
        <v>11.5</v>
      </c>
      <c r="S58" s="511">
        <v>11.8</v>
      </c>
      <c r="T58" s="281">
        <v>12.5</v>
      </c>
    </row>
    <row r="59" spans="1:20" ht="18" x14ac:dyDescent="0.25">
      <c r="A59" s="176" t="s">
        <v>118</v>
      </c>
      <c r="B59" s="282">
        <v>4.2</v>
      </c>
      <c r="C59" s="282">
        <v>4.5</v>
      </c>
      <c r="D59" s="282">
        <v>5.4</v>
      </c>
      <c r="E59" s="282">
        <v>6.8</v>
      </c>
      <c r="F59" s="282">
        <v>7.7</v>
      </c>
      <c r="G59" s="282">
        <v>8.6999999999999993</v>
      </c>
      <c r="H59" s="282">
        <v>8.6</v>
      </c>
      <c r="I59" s="282">
        <v>7.8</v>
      </c>
      <c r="J59" s="282">
        <v>7.7</v>
      </c>
      <c r="K59" s="282">
        <v>9.1</v>
      </c>
      <c r="L59" s="282">
        <v>9.1</v>
      </c>
      <c r="M59" s="282">
        <v>9.1999999999999993</v>
      </c>
      <c r="N59" s="282">
        <v>8.5</v>
      </c>
      <c r="O59" s="282">
        <v>8.3000000000000007</v>
      </c>
      <c r="P59" s="282">
        <v>8.3000000000000007</v>
      </c>
      <c r="Q59" s="282">
        <v>9.1999999999999993</v>
      </c>
      <c r="R59" s="282">
        <v>9.5</v>
      </c>
      <c r="S59" s="282">
        <v>9.4</v>
      </c>
      <c r="T59" s="280">
        <v>9.5</v>
      </c>
    </row>
    <row r="60" spans="1:20" x14ac:dyDescent="0.25">
      <c r="A60" s="177" t="s">
        <v>46</v>
      </c>
      <c r="B60" s="511">
        <v>3.3</v>
      </c>
      <c r="C60" s="511">
        <v>4.5</v>
      </c>
      <c r="D60" s="511">
        <v>5.4</v>
      </c>
      <c r="E60" s="511">
        <v>6.1</v>
      </c>
      <c r="F60" s="511">
        <v>7.2</v>
      </c>
      <c r="G60" s="511">
        <v>7.5</v>
      </c>
      <c r="H60" s="511">
        <v>6.8</v>
      </c>
      <c r="I60" s="511">
        <v>5.8</v>
      </c>
      <c r="J60" s="511">
        <v>5.0999999999999996</v>
      </c>
      <c r="K60" s="511">
        <v>6.2</v>
      </c>
      <c r="L60" s="511">
        <v>6.4</v>
      </c>
      <c r="M60" s="511">
        <v>7.2</v>
      </c>
      <c r="N60" s="511">
        <v>5.4</v>
      </c>
      <c r="O60" s="511">
        <v>6.1</v>
      </c>
      <c r="P60" s="511">
        <v>6.3</v>
      </c>
      <c r="Q60" s="511">
        <v>8.4</v>
      </c>
      <c r="R60" s="511">
        <v>7.8</v>
      </c>
      <c r="S60" s="511">
        <v>7.7</v>
      </c>
      <c r="T60" s="281">
        <v>7.8</v>
      </c>
    </row>
    <row r="61" spans="1:20" x14ac:dyDescent="0.25">
      <c r="A61" s="177" t="s">
        <v>47</v>
      </c>
      <c r="B61" s="511">
        <v>4.2</v>
      </c>
      <c r="C61" s="511">
        <v>5</v>
      </c>
      <c r="D61" s="511">
        <v>5.5</v>
      </c>
      <c r="E61" s="511">
        <v>5.2</v>
      </c>
      <c r="F61" s="511">
        <v>6.5</v>
      </c>
      <c r="G61" s="511">
        <v>7.7</v>
      </c>
      <c r="H61" s="511">
        <v>7.6</v>
      </c>
      <c r="I61" s="511">
        <v>6.9</v>
      </c>
      <c r="J61" s="511">
        <v>6.9</v>
      </c>
      <c r="K61" s="511">
        <v>7.8</v>
      </c>
      <c r="L61" s="511">
        <v>8.9</v>
      </c>
      <c r="M61" s="511">
        <v>8.1</v>
      </c>
      <c r="N61" s="511">
        <v>9.8000000000000007</v>
      </c>
      <c r="O61" s="511">
        <v>8.9</v>
      </c>
      <c r="P61" s="511">
        <v>7.2</v>
      </c>
      <c r="Q61" s="511">
        <v>8.9</v>
      </c>
      <c r="R61" s="511">
        <v>10.7</v>
      </c>
      <c r="S61" s="511">
        <v>11</v>
      </c>
      <c r="T61" s="281">
        <v>10.7</v>
      </c>
    </row>
    <row r="62" spans="1:20" x14ac:dyDescent="0.25">
      <c r="A62" s="177" t="s">
        <v>48</v>
      </c>
      <c r="B62" s="511">
        <v>5</v>
      </c>
      <c r="C62" s="511">
        <v>5.6</v>
      </c>
      <c r="D62" s="511">
        <v>6.9</v>
      </c>
      <c r="E62" s="511">
        <v>7.1</v>
      </c>
      <c r="F62" s="511">
        <v>7.3</v>
      </c>
      <c r="G62" s="511">
        <v>8.8000000000000007</v>
      </c>
      <c r="H62" s="511">
        <v>7.5</v>
      </c>
      <c r="I62" s="511">
        <v>6.9</v>
      </c>
      <c r="J62" s="511">
        <v>6.4</v>
      </c>
      <c r="K62" s="511">
        <v>7.7</v>
      </c>
      <c r="L62" s="511">
        <v>7.5</v>
      </c>
      <c r="M62" s="511">
        <v>9</v>
      </c>
      <c r="N62" s="511">
        <v>9.5</v>
      </c>
      <c r="O62" s="511">
        <v>8.6</v>
      </c>
      <c r="P62" s="511">
        <v>8.9</v>
      </c>
      <c r="Q62" s="511">
        <v>9.9</v>
      </c>
      <c r="R62" s="511">
        <v>9.4</v>
      </c>
      <c r="S62" s="511">
        <v>9.5</v>
      </c>
      <c r="T62" s="281">
        <v>9.9</v>
      </c>
    </row>
    <row r="63" spans="1:20" x14ac:dyDescent="0.25">
      <c r="A63" s="177" t="s">
        <v>49</v>
      </c>
      <c r="B63" s="511">
        <v>3.4</v>
      </c>
      <c r="C63" s="511">
        <v>3.8</v>
      </c>
      <c r="D63" s="511">
        <v>4.5999999999999996</v>
      </c>
      <c r="E63" s="511">
        <v>5.4</v>
      </c>
      <c r="F63" s="511">
        <v>5.8</v>
      </c>
      <c r="G63" s="511">
        <v>9</v>
      </c>
      <c r="H63" s="511">
        <v>10</v>
      </c>
      <c r="I63" s="511">
        <v>8.9</v>
      </c>
      <c r="J63" s="511">
        <v>8.5</v>
      </c>
      <c r="K63" s="511">
        <v>10.9</v>
      </c>
      <c r="L63" s="511">
        <v>9.9</v>
      </c>
      <c r="M63" s="511">
        <v>11</v>
      </c>
      <c r="N63" s="511">
        <v>9.1</v>
      </c>
      <c r="O63" s="511">
        <v>8</v>
      </c>
      <c r="P63" s="511">
        <v>8.1</v>
      </c>
      <c r="Q63" s="511">
        <v>7.9</v>
      </c>
      <c r="R63" s="511">
        <v>8.5</v>
      </c>
      <c r="S63" s="511">
        <v>8.1999999999999993</v>
      </c>
      <c r="T63" s="281">
        <v>7.1</v>
      </c>
    </row>
    <row r="64" spans="1:20" x14ac:dyDescent="0.25">
      <c r="A64" s="177" t="s">
        <v>50</v>
      </c>
      <c r="B64" s="511">
        <v>4.0999999999999996</v>
      </c>
      <c r="C64" s="511">
        <v>4.9000000000000004</v>
      </c>
      <c r="D64" s="511">
        <v>6.1</v>
      </c>
      <c r="E64" s="511">
        <v>8</v>
      </c>
      <c r="F64" s="511">
        <v>8.4</v>
      </c>
      <c r="G64" s="511">
        <v>9.5</v>
      </c>
      <c r="H64" s="511">
        <v>8.9</v>
      </c>
      <c r="I64" s="511">
        <v>8.1999999999999993</v>
      </c>
      <c r="J64" s="511">
        <v>7.3</v>
      </c>
      <c r="K64" s="511">
        <v>8.6</v>
      </c>
      <c r="L64" s="511">
        <v>9.6</v>
      </c>
      <c r="M64" s="511">
        <v>8.6</v>
      </c>
      <c r="N64" s="511">
        <v>8.5</v>
      </c>
      <c r="O64" s="511">
        <v>7.5</v>
      </c>
      <c r="P64" s="511">
        <v>8.8000000000000007</v>
      </c>
      <c r="Q64" s="511">
        <v>9.3000000000000007</v>
      </c>
      <c r="R64" s="511">
        <v>9.1999999999999993</v>
      </c>
      <c r="S64" s="511">
        <v>8.4</v>
      </c>
      <c r="T64" s="281">
        <v>9.1</v>
      </c>
    </row>
    <row r="65" spans="1:20" x14ac:dyDescent="0.25">
      <c r="A65" s="177" t="s">
        <v>51</v>
      </c>
      <c r="B65" s="511">
        <v>4.9000000000000004</v>
      </c>
      <c r="C65" s="511">
        <v>3.2</v>
      </c>
      <c r="D65" s="511">
        <v>5</v>
      </c>
      <c r="E65" s="511">
        <v>6.9</v>
      </c>
      <c r="F65" s="511">
        <v>7.7</v>
      </c>
      <c r="G65" s="511">
        <v>8.1999999999999993</v>
      </c>
      <c r="H65" s="511">
        <v>9</v>
      </c>
      <c r="I65" s="511">
        <v>7.8</v>
      </c>
      <c r="J65" s="511">
        <v>6.4</v>
      </c>
      <c r="K65" s="511">
        <v>9.8000000000000007</v>
      </c>
      <c r="L65" s="511">
        <v>8.1999999999999993</v>
      </c>
      <c r="M65" s="511">
        <v>8.6</v>
      </c>
      <c r="N65" s="511">
        <v>9.1</v>
      </c>
      <c r="O65" s="511">
        <v>8.4</v>
      </c>
      <c r="P65" s="511">
        <v>9.1</v>
      </c>
      <c r="Q65" s="511">
        <v>9.5</v>
      </c>
      <c r="R65" s="511">
        <v>9.9</v>
      </c>
      <c r="S65" s="511">
        <v>10</v>
      </c>
      <c r="T65" s="281">
        <v>9.1</v>
      </c>
    </row>
    <row r="66" spans="1:20" x14ac:dyDescent="0.25">
      <c r="A66" s="177" t="s">
        <v>52</v>
      </c>
      <c r="B66" s="511">
        <v>3.7</v>
      </c>
      <c r="C66" s="511">
        <v>3.4</v>
      </c>
      <c r="D66" s="511">
        <v>4.7</v>
      </c>
      <c r="E66" s="511">
        <v>6.4</v>
      </c>
      <c r="F66" s="511">
        <v>7.2</v>
      </c>
      <c r="G66" s="511">
        <v>8</v>
      </c>
      <c r="H66" s="511">
        <v>6.3</v>
      </c>
      <c r="I66" s="511">
        <v>6</v>
      </c>
      <c r="J66" s="511">
        <v>7</v>
      </c>
      <c r="K66" s="511">
        <v>7.9</v>
      </c>
      <c r="L66" s="511">
        <v>8.6</v>
      </c>
      <c r="M66" s="511">
        <v>8</v>
      </c>
      <c r="N66" s="511">
        <v>7.4</v>
      </c>
      <c r="O66" s="511">
        <v>7.9</v>
      </c>
      <c r="P66" s="511">
        <v>8.4</v>
      </c>
      <c r="Q66" s="511">
        <v>10.8</v>
      </c>
      <c r="R66" s="511">
        <v>9.6999999999999993</v>
      </c>
      <c r="S66" s="511">
        <v>9.1</v>
      </c>
      <c r="T66" s="281">
        <v>9.8000000000000007</v>
      </c>
    </row>
    <row r="67" spans="1:20" x14ac:dyDescent="0.25">
      <c r="A67" s="177" t="s">
        <v>53</v>
      </c>
      <c r="B67" s="511">
        <v>5.4</v>
      </c>
      <c r="C67" s="511">
        <v>6</v>
      </c>
      <c r="D67" s="511">
        <v>6.4</v>
      </c>
      <c r="E67" s="511">
        <v>7</v>
      </c>
      <c r="F67" s="511">
        <v>7.4</v>
      </c>
      <c r="G67" s="511">
        <v>9.5</v>
      </c>
      <c r="H67" s="511">
        <v>9.3000000000000007</v>
      </c>
      <c r="I67" s="511">
        <v>8.5</v>
      </c>
      <c r="J67" s="511">
        <v>7.6</v>
      </c>
      <c r="K67" s="511">
        <v>8</v>
      </c>
      <c r="L67" s="511">
        <v>9.4</v>
      </c>
      <c r="M67" s="511">
        <v>9.1</v>
      </c>
      <c r="N67" s="511">
        <v>8.3000000000000007</v>
      </c>
      <c r="O67" s="511">
        <v>9.4</v>
      </c>
      <c r="P67" s="511">
        <v>9.4</v>
      </c>
      <c r="Q67" s="511">
        <v>9.5</v>
      </c>
      <c r="R67" s="511">
        <v>9.6</v>
      </c>
      <c r="S67" s="511">
        <v>10</v>
      </c>
      <c r="T67" s="281">
        <v>10.6</v>
      </c>
    </row>
    <row r="68" spans="1:20" x14ac:dyDescent="0.25">
      <c r="A68" s="177" t="s">
        <v>54</v>
      </c>
      <c r="B68" s="511">
        <v>5</v>
      </c>
      <c r="C68" s="511">
        <v>5.2</v>
      </c>
      <c r="D68" s="511">
        <v>5.8</v>
      </c>
      <c r="E68" s="511">
        <v>7.6</v>
      </c>
      <c r="F68" s="511">
        <v>8.6999999999999993</v>
      </c>
      <c r="G68" s="511">
        <v>10</v>
      </c>
      <c r="H68" s="511">
        <v>10.199999999999999</v>
      </c>
      <c r="I68" s="511">
        <v>8.5</v>
      </c>
      <c r="J68" s="511">
        <v>10.1</v>
      </c>
      <c r="K68" s="511">
        <v>11.6</v>
      </c>
      <c r="L68" s="511">
        <v>10.3</v>
      </c>
      <c r="M68" s="511">
        <v>10.5</v>
      </c>
      <c r="N68" s="511">
        <v>9.1</v>
      </c>
      <c r="O68" s="511">
        <v>8.5</v>
      </c>
      <c r="P68" s="511">
        <v>8.4</v>
      </c>
      <c r="Q68" s="511">
        <v>8.5</v>
      </c>
      <c r="R68" s="511">
        <v>8.9</v>
      </c>
      <c r="S68" s="511">
        <v>9.6999999999999993</v>
      </c>
      <c r="T68" s="281">
        <v>10.199999999999999</v>
      </c>
    </row>
    <row r="69" spans="1:20" x14ac:dyDescent="0.25">
      <c r="A69" s="177" t="s">
        <v>55</v>
      </c>
      <c r="B69" s="511">
        <v>4.5999999999999996</v>
      </c>
      <c r="C69" s="511">
        <v>4.5</v>
      </c>
      <c r="D69" s="511">
        <v>5.3</v>
      </c>
      <c r="E69" s="511">
        <v>6.7</v>
      </c>
      <c r="F69" s="511">
        <v>6.7</v>
      </c>
      <c r="G69" s="511">
        <v>7.5</v>
      </c>
      <c r="H69" s="511">
        <v>7.9</v>
      </c>
      <c r="I69" s="511">
        <v>8.4</v>
      </c>
      <c r="J69" s="511">
        <v>7.9</v>
      </c>
      <c r="K69" s="511">
        <v>9.6</v>
      </c>
      <c r="L69" s="511">
        <v>10.5</v>
      </c>
      <c r="M69" s="511">
        <v>9.1999999999999993</v>
      </c>
      <c r="N69" s="511">
        <v>9.4</v>
      </c>
      <c r="O69" s="511">
        <v>8.6</v>
      </c>
      <c r="P69" s="511">
        <v>8.9</v>
      </c>
      <c r="Q69" s="511">
        <v>9.8000000000000007</v>
      </c>
      <c r="R69" s="511">
        <v>10.199999999999999</v>
      </c>
      <c r="S69" s="511">
        <v>9.1</v>
      </c>
      <c r="T69" s="281">
        <v>10.7</v>
      </c>
    </row>
    <row r="70" spans="1:20" x14ac:dyDescent="0.25">
      <c r="A70" s="177" t="s">
        <v>56</v>
      </c>
      <c r="B70" s="511">
        <v>5.4</v>
      </c>
      <c r="C70" s="511">
        <v>5</v>
      </c>
      <c r="D70" s="511">
        <v>5.7</v>
      </c>
      <c r="E70" s="511">
        <v>6.8</v>
      </c>
      <c r="F70" s="511">
        <v>6.6</v>
      </c>
      <c r="G70" s="511">
        <v>7.1</v>
      </c>
      <c r="H70" s="511">
        <v>7.8</v>
      </c>
      <c r="I70" s="511">
        <v>8</v>
      </c>
      <c r="J70" s="511">
        <v>7.6</v>
      </c>
      <c r="K70" s="511">
        <v>8.3000000000000007</v>
      </c>
      <c r="L70" s="511">
        <v>8.5</v>
      </c>
      <c r="M70" s="511">
        <v>8.6999999999999993</v>
      </c>
      <c r="N70" s="511">
        <v>8.6</v>
      </c>
      <c r="O70" s="511">
        <v>8.9</v>
      </c>
      <c r="P70" s="511">
        <v>8</v>
      </c>
      <c r="Q70" s="511">
        <v>7.8</v>
      </c>
      <c r="R70" s="511">
        <v>9.3000000000000007</v>
      </c>
      <c r="S70" s="511">
        <v>8.1</v>
      </c>
      <c r="T70" s="281">
        <v>9.3000000000000007</v>
      </c>
    </row>
    <row r="71" spans="1:20" x14ac:dyDescent="0.25">
      <c r="A71" s="177" t="s">
        <v>57</v>
      </c>
      <c r="B71" s="511">
        <v>4.8</v>
      </c>
      <c r="C71" s="511">
        <v>0.4</v>
      </c>
      <c r="D71" s="511">
        <v>5.2</v>
      </c>
      <c r="E71" s="511">
        <v>8</v>
      </c>
      <c r="F71" s="511">
        <v>9.1999999999999993</v>
      </c>
      <c r="G71" s="511">
        <v>9.6999999999999993</v>
      </c>
      <c r="H71" s="511">
        <v>9.8000000000000007</v>
      </c>
      <c r="I71" s="511">
        <v>9</v>
      </c>
      <c r="J71" s="511">
        <v>7.9</v>
      </c>
      <c r="K71" s="511">
        <v>9.5</v>
      </c>
      <c r="L71" s="511">
        <v>9.4</v>
      </c>
      <c r="M71" s="511">
        <v>9.1999999999999993</v>
      </c>
      <c r="N71" s="511">
        <v>9.8000000000000007</v>
      </c>
      <c r="O71" s="511">
        <v>9</v>
      </c>
      <c r="P71" s="511">
        <v>8.8000000000000007</v>
      </c>
      <c r="Q71" s="511">
        <v>10</v>
      </c>
      <c r="R71" s="511">
        <v>11</v>
      </c>
      <c r="S71" s="511">
        <v>11.9</v>
      </c>
      <c r="T71" s="281">
        <v>11.3</v>
      </c>
    </row>
    <row r="72" spans="1:20" x14ac:dyDescent="0.25">
      <c r="A72" s="177" t="s">
        <v>58</v>
      </c>
      <c r="B72" s="511">
        <v>4.0999999999999996</v>
      </c>
      <c r="C72" s="511">
        <v>4.7</v>
      </c>
      <c r="D72" s="511">
        <v>5.8</v>
      </c>
      <c r="E72" s="511">
        <v>7.1</v>
      </c>
      <c r="F72" s="511">
        <v>8.8000000000000007</v>
      </c>
      <c r="G72" s="511">
        <v>8.9</v>
      </c>
      <c r="H72" s="511">
        <v>9.1</v>
      </c>
      <c r="I72" s="511">
        <v>7.9</v>
      </c>
      <c r="J72" s="511">
        <v>8.6</v>
      </c>
      <c r="K72" s="511">
        <v>10.1</v>
      </c>
      <c r="L72" s="511">
        <v>11.3</v>
      </c>
      <c r="M72" s="511">
        <v>11</v>
      </c>
      <c r="N72" s="511">
        <v>10.9</v>
      </c>
      <c r="O72" s="511">
        <v>11.4</v>
      </c>
      <c r="P72" s="511">
        <v>10.4</v>
      </c>
      <c r="Q72" s="511">
        <v>10.6</v>
      </c>
      <c r="R72" s="511">
        <v>12.2</v>
      </c>
      <c r="S72" s="511">
        <v>11.4</v>
      </c>
      <c r="T72" s="281">
        <v>11.5</v>
      </c>
    </row>
    <row r="73" spans="1:20" x14ac:dyDescent="0.25">
      <c r="A73" s="177" t="s">
        <v>59</v>
      </c>
      <c r="B73" s="511">
        <v>4.3</v>
      </c>
      <c r="C73" s="511">
        <v>5.5</v>
      </c>
      <c r="D73" s="511">
        <v>6.8</v>
      </c>
      <c r="E73" s="511">
        <v>7.9</v>
      </c>
      <c r="F73" s="511">
        <v>8.9</v>
      </c>
      <c r="G73" s="511">
        <v>8.9</v>
      </c>
      <c r="H73" s="511">
        <v>10.1</v>
      </c>
      <c r="I73" s="511">
        <v>8.6</v>
      </c>
      <c r="J73" s="511">
        <v>9.1999999999999993</v>
      </c>
      <c r="K73" s="511">
        <v>10.8</v>
      </c>
      <c r="L73" s="511">
        <v>8.9</v>
      </c>
      <c r="M73" s="511">
        <v>9.8000000000000007</v>
      </c>
      <c r="N73" s="511">
        <v>10</v>
      </c>
      <c r="O73" s="511">
        <v>9.9</v>
      </c>
      <c r="P73" s="511">
        <v>9.8000000000000007</v>
      </c>
      <c r="Q73" s="511">
        <v>10.199999999999999</v>
      </c>
      <c r="R73" s="511">
        <v>10.9</v>
      </c>
      <c r="S73" s="511">
        <v>11.6</v>
      </c>
      <c r="T73" s="281">
        <v>11.6</v>
      </c>
    </row>
    <row r="74" spans="1:20" ht="18" x14ac:dyDescent="0.25">
      <c r="A74" s="176" t="s">
        <v>123</v>
      </c>
      <c r="B74" s="282">
        <v>4.8</v>
      </c>
      <c r="C74" s="282">
        <v>5.4</v>
      </c>
      <c r="D74" s="282">
        <v>6.5</v>
      </c>
      <c r="E74" s="282">
        <v>7.2</v>
      </c>
      <c r="F74" s="282">
        <v>7.8</v>
      </c>
      <c r="G74" s="282">
        <v>7.9</v>
      </c>
      <c r="H74" s="282">
        <v>8.9</v>
      </c>
      <c r="I74" s="282">
        <v>8</v>
      </c>
      <c r="J74" s="282">
        <v>7.7</v>
      </c>
      <c r="K74" s="282">
        <v>9.3000000000000007</v>
      </c>
      <c r="L74" s="282">
        <v>9.5</v>
      </c>
      <c r="M74" s="282">
        <v>9.5</v>
      </c>
      <c r="N74" s="282">
        <v>8.6999999999999993</v>
      </c>
      <c r="O74" s="282">
        <v>8.9</v>
      </c>
      <c r="P74" s="282">
        <v>9.3000000000000007</v>
      </c>
      <c r="Q74" s="282">
        <v>10</v>
      </c>
      <c r="R74" s="282">
        <v>10.8</v>
      </c>
      <c r="S74" s="282">
        <v>9.8000000000000007</v>
      </c>
      <c r="T74" s="280">
        <v>10.5</v>
      </c>
    </row>
    <row r="75" spans="1:20" x14ac:dyDescent="0.25">
      <c r="A75" s="177" t="s">
        <v>60</v>
      </c>
      <c r="B75" s="511">
        <v>4.9000000000000004</v>
      </c>
      <c r="C75" s="511">
        <v>5.9</v>
      </c>
      <c r="D75" s="511">
        <v>6.6</v>
      </c>
      <c r="E75" s="511">
        <v>7.3</v>
      </c>
      <c r="F75" s="511">
        <v>7.7</v>
      </c>
      <c r="G75" s="511">
        <v>7</v>
      </c>
      <c r="H75" s="511">
        <v>7.4</v>
      </c>
      <c r="I75" s="511">
        <v>8.3000000000000007</v>
      </c>
      <c r="J75" s="511">
        <v>7.3</v>
      </c>
      <c r="K75" s="511">
        <v>10.3</v>
      </c>
      <c r="L75" s="511">
        <v>9.1</v>
      </c>
      <c r="M75" s="511">
        <v>8</v>
      </c>
      <c r="N75" s="511">
        <v>6.8</v>
      </c>
      <c r="O75" s="511">
        <v>8.6999999999999993</v>
      </c>
      <c r="P75" s="511">
        <v>8.6</v>
      </c>
      <c r="Q75" s="511">
        <v>9.1999999999999993</v>
      </c>
      <c r="R75" s="511">
        <v>9.8000000000000007</v>
      </c>
      <c r="S75" s="511">
        <v>8.8000000000000007</v>
      </c>
      <c r="T75" s="281">
        <v>8.9</v>
      </c>
    </row>
    <row r="76" spans="1:20" x14ac:dyDescent="0.25">
      <c r="A76" s="177" t="s">
        <v>61</v>
      </c>
      <c r="B76" s="511">
        <v>4.5999999999999996</v>
      </c>
      <c r="C76" s="511">
        <v>5.2</v>
      </c>
      <c r="D76" s="511">
        <v>6.6</v>
      </c>
      <c r="E76" s="511">
        <v>6.1</v>
      </c>
      <c r="F76" s="511">
        <v>6.6</v>
      </c>
      <c r="G76" s="511">
        <v>7.6</v>
      </c>
      <c r="H76" s="511">
        <v>8.6999999999999993</v>
      </c>
      <c r="I76" s="511">
        <v>8.6999999999999993</v>
      </c>
      <c r="J76" s="511">
        <v>7.8</v>
      </c>
      <c r="K76" s="511">
        <v>9.1999999999999993</v>
      </c>
      <c r="L76" s="511">
        <v>8.4</v>
      </c>
      <c r="M76" s="511">
        <v>8.3000000000000007</v>
      </c>
      <c r="N76" s="511">
        <v>8.4</v>
      </c>
      <c r="O76" s="511">
        <v>7.9</v>
      </c>
      <c r="P76" s="511">
        <v>8.9</v>
      </c>
      <c r="Q76" s="511">
        <v>10.3</v>
      </c>
      <c r="R76" s="511">
        <v>10.9</v>
      </c>
      <c r="S76" s="511">
        <v>9.1999999999999993</v>
      </c>
      <c r="T76" s="281">
        <v>10.199999999999999</v>
      </c>
    </row>
    <row r="77" spans="1:20" x14ac:dyDescent="0.25">
      <c r="A77" s="177" t="s">
        <v>62</v>
      </c>
      <c r="B77" s="511">
        <v>4.4000000000000004</v>
      </c>
      <c r="C77" s="511">
        <v>4.7</v>
      </c>
      <c r="D77" s="511">
        <v>5.7</v>
      </c>
      <c r="E77" s="511">
        <v>7.3</v>
      </c>
      <c r="F77" s="511">
        <v>8.1999999999999993</v>
      </c>
      <c r="G77" s="511">
        <v>7.8</v>
      </c>
      <c r="H77" s="511">
        <v>9.1999999999999993</v>
      </c>
      <c r="I77" s="511">
        <v>7.7</v>
      </c>
      <c r="J77" s="511">
        <v>8.4</v>
      </c>
      <c r="K77" s="511">
        <v>10.1</v>
      </c>
      <c r="L77" s="511">
        <v>10.5</v>
      </c>
      <c r="M77" s="511">
        <v>10.1</v>
      </c>
      <c r="N77" s="511">
        <v>8.6999999999999993</v>
      </c>
      <c r="O77" s="511">
        <v>9.4</v>
      </c>
      <c r="P77" s="511">
        <v>9.6999999999999993</v>
      </c>
      <c r="Q77" s="511">
        <v>10.199999999999999</v>
      </c>
      <c r="R77" s="511">
        <v>11.3</v>
      </c>
      <c r="S77" s="511">
        <v>10.4</v>
      </c>
      <c r="T77" s="281">
        <v>11.1</v>
      </c>
    </row>
    <row r="78" spans="1:20" x14ac:dyDescent="0.25">
      <c r="A78" s="227" t="s">
        <v>63</v>
      </c>
      <c r="B78" s="511"/>
      <c r="C78" s="511"/>
      <c r="D78" s="511"/>
      <c r="E78" s="511"/>
      <c r="F78" s="511"/>
      <c r="G78" s="511"/>
      <c r="H78" s="511"/>
      <c r="I78" s="511"/>
      <c r="J78" s="511"/>
      <c r="K78" s="511"/>
      <c r="L78" s="511"/>
      <c r="M78" s="511"/>
      <c r="N78" s="511"/>
      <c r="O78" s="511"/>
      <c r="P78" s="511"/>
      <c r="Q78" s="511"/>
      <c r="R78" s="511"/>
      <c r="S78" s="222"/>
      <c r="T78" s="281"/>
    </row>
    <row r="79" spans="1:20" ht="31.5" customHeight="1" x14ac:dyDescent="0.25">
      <c r="A79" s="185" t="s">
        <v>88</v>
      </c>
      <c r="B79" s="511">
        <v>4.7</v>
      </c>
      <c r="C79" s="511">
        <v>4.5999999999999996</v>
      </c>
      <c r="D79" s="511">
        <v>5</v>
      </c>
      <c r="E79" s="511">
        <v>7.4</v>
      </c>
      <c r="F79" s="511">
        <v>7.6</v>
      </c>
      <c r="G79" s="511">
        <v>7.3</v>
      </c>
      <c r="H79" s="511">
        <v>9.5</v>
      </c>
      <c r="I79" s="511">
        <v>8.1</v>
      </c>
      <c r="J79" s="511">
        <v>8.5</v>
      </c>
      <c r="K79" s="511">
        <v>9.9</v>
      </c>
      <c r="L79" s="511">
        <v>10</v>
      </c>
      <c r="M79" s="511">
        <v>11.1</v>
      </c>
      <c r="N79" s="511">
        <v>9.6999999999999993</v>
      </c>
      <c r="O79" s="511">
        <v>11</v>
      </c>
      <c r="P79" s="511">
        <v>9.8000000000000007</v>
      </c>
      <c r="Q79" s="511">
        <v>9.5</v>
      </c>
      <c r="R79" s="511">
        <v>10.5</v>
      </c>
      <c r="S79" s="511">
        <v>9.6</v>
      </c>
      <c r="T79" s="281">
        <v>9.9</v>
      </c>
    </row>
    <row r="80" spans="1:20" ht="29.25" customHeight="1" x14ac:dyDescent="0.25">
      <c r="A80" s="185" t="s">
        <v>64</v>
      </c>
      <c r="B80" s="511">
        <v>4</v>
      </c>
      <c r="C80" s="511">
        <v>4.3</v>
      </c>
      <c r="D80" s="511">
        <v>6.8</v>
      </c>
      <c r="E80" s="511">
        <v>7.2</v>
      </c>
      <c r="F80" s="511">
        <v>10</v>
      </c>
      <c r="G80" s="511">
        <v>8.6999999999999993</v>
      </c>
      <c r="H80" s="511">
        <v>10.4</v>
      </c>
      <c r="I80" s="511">
        <v>8.1999999999999993</v>
      </c>
      <c r="J80" s="511">
        <v>10.3</v>
      </c>
      <c r="K80" s="511">
        <v>11.2</v>
      </c>
      <c r="L80" s="511">
        <v>11.5</v>
      </c>
      <c r="M80" s="511">
        <v>10</v>
      </c>
      <c r="N80" s="511">
        <v>8.4</v>
      </c>
      <c r="O80" s="511">
        <v>7.8</v>
      </c>
      <c r="P80" s="511">
        <v>10.9</v>
      </c>
      <c r="Q80" s="511">
        <v>11.7</v>
      </c>
      <c r="R80" s="511">
        <v>14</v>
      </c>
      <c r="S80" s="511">
        <v>15.6</v>
      </c>
      <c r="T80" s="281">
        <v>13.5</v>
      </c>
    </row>
    <row r="81" spans="1:20" ht="30" customHeight="1" x14ac:dyDescent="0.25">
      <c r="A81" s="185" t="s">
        <v>121</v>
      </c>
      <c r="B81" s="511" t="s">
        <v>103</v>
      </c>
      <c r="C81" s="511" t="s">
        <v>103</v>
      </c>
      <c r="D81" s="511">
        <v>6.6</v>
      </c>
      <c r="E81" s="511">
        <v>7.2</v>
      </c>
      <c r="F81" s="511">
        <v>7.7</v>
      </c>
      <c r="G81" s="511">
        <v>7.9</v>
      </c>
      <c r="H81" s="511">
        <v>7.8</v>
      </c>
      <c r="I81" s="511">
        <v>6.5</v>
      </c>
      <c r="J81" s="511">
        <v>6.8</v>
      </c>
      <c r="K81" s="511">
        <v>9.4</v>
      </c>
      <c r="L81" s="511">
        <v>10.9</v>
      </c>
      <c r="M81" s="511">
        <v>8.5</v>
      </c>
      <c r="N81" s="511">
        <v>7.3</v>
      </c>
      <c r="O81" s="511">
        <v>8.3000000000000007</v>
      </c>
      <c r="P81" s="511">
        <v>8.6</v>
      </c>
      <c r="Q81" s="511">
        <v>10.7</v>
      </c>
      <c r="R81" s="511">
        <v>11.2</v>
      </c>
      <c r="S81" s="511">
        <v>9.1</v>
      </c>
      <c r="T81" s="281">
        <v>12.1</v>
      </c>
    </row>
    <row r="82" spans="1:20" x14ac:dyDescent="0.25">
      <c r="A82" s="177" t="s">
        <v>65</v>
      </c>
      <c r="B82" s="511">
        <v>5.7</v>
      </c>
      <c r="C82" s="511">
        <v>6.9</v>
      </c>
      <c r="D82" s="511">
        <v>8.4</v>
      </c>
      <c r="E82" s="511">
        <v>8.6</v>
      </c>
      <c r="F82" s="511">
        <v>8.9</v>
      </c>
      <c r="G82" s="511">
        <v>8.8000000000000007</v>
      </c>
      <c r="H82" s="511">
        <v>9</v>
      </c>
      <c r="I82" s="511">
        <v>7.5</v>
      </c>
      <c r="J82" s="511">
        <v>6.8</v>
      </c>
      <c r="K82" s="511">
        <v>8.3000000000000007</v>
      </c>
      <c r="L82" s="511">
        <v>9.9</v>
      </c>
      <c r="M82" s="511">
        <v>10.7</v>
      </c>
      <c r="N82" s="511">
        <v>9.3000000000000007</v>
      </c>
      <c r="O82" s="511">
        <v>9.6</v>
      </c>
      <c r="P82" s="511">
        <v>9.1999999999999993</v>
      </c>
      <c r="Q82" s="511">
        <v>9.5</v>
      </c>
      <c r="R82" s="511">
        <v>10</v>
      </c>
      <c r="S82" s="511">
        <v>10.1</v>
      </c>
      <c r="T82" s="281">
        <v>10.5</v>
      </c>
    </row>
    <row r="83" spans="1:20" ht="18" x14ac:dyDescent="0.25">
      <c r="A83" s="176" t="s">
        <v>381</v>
      </c>
      <c r="B83" s="282">
        <v>4.4000000000000004</v>
      </c>
      <c r="C83" s="282">
        <v>4.9000000000000004</v>
      </c>
      <c r="D83" s="282">
        <v>6.3</v>
      </c>
      <c r="E83" s="282">
        <v>7.4</v>
      </c>
      <c r="F83" s="282">
        <v>7.6</v>
      </c>
      <c r="G83" s="282">
        <v>7.8</v>
      </c>
      <c r="H83" s="282">
        <v>7.9</v>
      </c>
      <c r="I83" s="282">
        <v>8</v>
      </c>
      <c r="J83" s="282">
        <v>7.3</v>
      </c>
      <c r="K83" s="282">
        <v>8.6</v>
      </c>
      <c r="L83" s="282">
        <v>9.1999999999999993</v>
      </c>
      <c r="M83" s="282">
        <v>8.8000000000000007</v>
      </c>
      <c r="N83" s="282">
        <v>8.4</v>
      </c>
      <c r="O83" s="282">
        <v>8.4</v>
      </c>
      <c r="P83" s="282">
        <v>8.5</v>
      </c>
      <c r="Q83" s="282">
        <v>8.9</v>
      </c>
      <c r="R83" s="282">
        <v>9.5</v>
      </c>
      <c r="S83" s="282">
        <v>9.4</v>
      </c>
      <c r="T83" s="280">
        <v>9.3000000000000007</v>
      </c>
    </row>
    <row r="84" spans="1:20" x14ac:dyDescent="0.25">
      <c r="A84" s="177" t="s">
        <v>66</v>
      </c>
      <c r="B84" s="511">
        <v>3.6</v>
      </c>
      <c r="C84" s="511">
        <v>3.9</v>
      </c>
      <c r="D84" s="511">
        <v>3.8</v>
      </c>
      <c r="E84" s="511">
        <v>4.5</v>
      </c>
      <c r="F84" s="511">
        <v>5.9</v>
      </c>
      <c r="G84" s="511">
        <v>7.4</v>
      </c>
      <c r="H84" s="511">
        <v>5.6</v>
      </c>
      <c r="I84" s="511">
        <v>6.8</v>
      </c>
      <c r="J84" s="511">
        <v>5.9</v>
      </c>
      <c r="K84" s="511">
        <v>7.1</v>
      </c>
      <c r="L84" s="511">
        <v>5.7</v>
      </c>
      <c r="M84" s="511">
        <v>5.2</v>
      </c>
      <c r="N84" s="511">
        <v>5.7</v>
      </c>
      <c r="O84" s="511">
        <v>6.1</v>
      </c>
      <c r="P84" s="511">
        <v>6.3</v>
      </c>
      <c r="Q84" s="511">
        <v>7.4</v>
      </c>
      <c r="R84" s="511">
        <v>7.5</v>
      </c>
      <c r="S84" s="511">
        <v>7.2</v>
      </c>
      <c r="T84" s="281">
        <v>7.7</v>
      </c>
    </row>
    <row r="85" spans="1:20" x14ac:dyDescent="0.25">
      <c r="A85" s="177" t="s">
        <v>68</v>
      </c>
      <c r="B85" s="511">
        <v>2.2999999999999998</v>
      </c>
      <c r="C85" s="511">
        <v>3.3</v>
      </c>
      <c r="D85" s="511">
        <v>3.3</v>
      </c>
      <c r="E85" s="511">
        <v>3.1</v>
      </c>
      <c r="F85" s="511">
        <v>4</v>
      </c>
      <c r="G85" s="511">
        <v>5.4</v>
      </c>
      <c r="H85" s="511">
        <v>4.8</v>
      </c>
      <c r="I85" s="511">
        <v>5.4</v>
      </c>
      <c r="J85" s="511">
        <v>5.0999999999999996</v>
      </c>
      <c r="K85" s="511">
        <v>5.8</v>
      </c>
      <c r="L85" s="511">
        <v>5.4</v>
      </c>
      <c r="M85" s="511">
        <v>6.1</v>
      </c>
      <c r="N85" s="511">
        <v>6.2</v>
      </c>
      <c r="O85" s="511">
        <v>5.6</v>
      </c>
      <c r="P85" s="511">
        <v>6.2</v>
      </c>
      <c r="Q85" s="511">
        <v>6.9</v>
      </c>
      <c r="R85" s="511">
        <v>7</v>
      </c>
      <c r="S85" s="511">
        <v>8.5</v>
      </c>
      <c r="T85" s="281">
        <v>7.9</v>
      </c>
    </row>
    <row r="86" spans="1:20" x14ac:dyDescent="0.25">
      <c r="A86" s="177" t="s">
        <v>69</v>
      </c>
      <c r="B86" s="511">
        <v>5</v>
      </c>
      <c r="C86" s="511">
        <v>6.4</v>
      </c>
      <c r="D86" s="511">
        <v>8</v>
      </c>
      <c r="E86" s="511">
        <v>8.1999999999999993</v>
      </c>
      <c r="F86" s="511">
        <v>7.4</v>
      </c>
      <c r="G86" s="511">
        <v>8.4</v>
      </c>
      <c r="H86" s="511">
        <v>8.9</v>
      </c>
      <c r="I86" s="511">
        <v>8.3000000000000007</v>
      </c>
      <c r="J86" s="511">
        <v>7.3</v>
      </c>
      <c r="K86" s="511">
        <v>7.9</v>
      </c>
      <c r="L86" s="511">
        <v>9.3000000000000007</v>
      </c>
      <c r="M86" s="511">
        <v>9</v>
      </c>
      <c r="N86" s="511">
        <v>7.6</v>
      </c>
      <c r="O86" s="511">
        <v>8.1</v>
      </c>
      <c r="P86" s="511">
        <v>9.1999999999999993</v>
      </c>
      <c r="Q86" s="511">
        <v>8.4</v>
      </c>
      <c r="R86" s="511">
        <v>8.1</v>
      </c>
      <c r="S86" s="511">
        <v>6.6</v>
      </c>
      <c r="T86" s="281">
        <v>7.1</v>
      </c>
    </row>
    <row r="87" spans="1:20" x14ac:dyDescent="0.25">
      <c r="A87" s="177" t="s">
        <v>70</v>
      </c>
      <c r="B87" s="511">
        <v>4.5</v>
      </c>
      <c r="C87" s="511">
        <v>5.5</v>
      </c>
      <c r="D87" s="511">
        <v>5.8</v>
      </c>
      <c r="E87" s="511">
        <v>6.6</v>
      </c>
      <c r="F87" s="511">
        <v>7</v>
      </c>
      <c r="G87" s="511">
        <v>9.5</v>
      </c>
      <c r="H87" s="511">
        <v>8.5</v>
      </c>
      <c r="I87" s="511">
        <v>8.6</v>
      </c>
      <c r="J87" s="511">
        <v>7.3</v>
      </c>
      <c r="K87" s="511">
        <v>8.8000000000000007</v>
      </c>
      <c r="L87" s="511">
        <v>8.9</v>
      </c>
      <c r="M87" s="511">
        <v>8.4</v>
      </c>
      <c r="N87" s="511">
        <v>8.1999999999999993</v>
      </c>
      <c r="O87" s="511">
        <v>8</v>
      </c>
      <c r="P87" s="511">
        <v>7.4</v>
      </c>
      <c r="Q87" s="511">
        <v>8.9</v>
      </c>
      <c r="R87" s="511">
        <v>10.1</v>
      </c>
      <c r="S87" s="511">
        <v>10.1</v>
      </c>
      <c r="T87" s="281">
        <v>9.5</v>
      </c>
    </row>
    <row r="88" spans="1:20" x14ac:dyDescent="0.25">
      <c r="A88" s="177" t="s">
        <v>72</v>
      </c>
      <c r="B88" s="511">
        <v>3.4</v>
      </c>
      <c r="C88" s="511">
        <v>4</v>
      </c>
      <c r="D88" s="511">
        <v>4.9000000000000004</v>
      </c>
      <c r="E88" s="511">
        <v>7</v>
      </c>
      <c r="F88" s="511">
        <v>7.4</v>
      </c>
      <c r="G88" s="511">
        <v>7.8</v>
      </c>
      <c r="H88" s="511">
        <v>8.9</v>
      </c>
      <c r="I88" s="511">
        <v>8.9</v>
      </c>
      <c r="J88" s="511">
        <v>8.3000000000000007</v>
      </c>
      <c r="K88" s="511">
        <v>10</v>
      </c>
      <c r="L88" s="511">
        <v>9.3000000000000007</v>
      </c>
      <c r="M88" s="511">
        <v>9.1</v>
      </c>
      <c r="N88" s="511">
        <v>8.6999999999999993</v>
      </c>
      <c r="O88" s="511">
        <v>8.4</v>
      </c>
      <c r="P88" s="511">
        <v>9.1</v>
      </c>
      <c r="Q88" s="511">
        <v>9.6</v>
      </c>
      <c r="R88" s="511">
        <v>10.6</v>
      </c>
      <c r="S88" s="511">
        <v>10.8</v>
      </c>
      <c r="T88" s="281">
        <v>11.4</v>
      </c>
    </row>
    <row r="89" spans="1:20" x14ac:dyDescent="0.25">
      <c r="A89" s="177" t="s">
        <v>73</v>
      </c>
      <c r="B89" s="511">
        <v>3.9</v>
      </c>
      <c r="C89" s="511">
        <v>4</v>
      </c>
      <c r="D89" s="511">
        <v>5.2</v>
      </c>
      <c r="E89" s="511">
        <v>6.9</v>
      </c>
      <c r="F89" s="511">
        <v>6.8</v>
      </c>
      <c r="G89" s="511">
        <v>6.3</v>
      </c>
      <c r="H89" s="511">
        <v>6.4</v>
      </c>
      <c r="I89" s="511">
        <v>6.8</v>
      </c>
      <c r="J89" s="511">
        <v>6</v>
      </c>
      <c r="K89" s="511">
        <v>7.8</v>
      </c>
      <c r="L89" s="511">
        <v>8.3000000000000007</v>
      </c>
      <c r="M89" s="511">
        <v>7.6</v>
      </c>
      <c r="N89" s="511">
        <v>7.9</v>
      </c>
      <c r="O89" s="511">
        <v>8.3000000000000007</v>
      </c>
      <c r="P89" s="511">
        <v>7.4</v>
      </c>
      <c r="Q89" s="511">
        <v>6.8</v>
      </c>
      <c r="R89" s="511">
        <v>8.1</v>
      </c>
      <c r="S89" s="511">
        <v>8.3000000000000007</v>
      </c>
      <c r="T89" s="281">
        <v>8.8000000000000007</v>
      </c>
    </row>
    <row r="90" spans="1:20" x14ac:dyDescent="0.25">
      <c r="A90" s="177" t="s">
        <v>74</v>
      </c>
      <c r="B90" s="511">
        <v>4.8</v>
      </c>
      <c r="C90" s="511">
        <v>6.4</v>
      </c>
      <c r="D90" s="511">
        <v>9.5</v>
      </c>
      <c r="E90" s="511">
        <v>9.3000000000000007</v>
      </c>
      <c r="F90" s="511">
        <v>8.6999999999999993</v>
      </c>
      <c r="G90" s="511">
        <v>6.9</v>
      </c>
      <c r="H90" s="511">
        <v>6.8</v>
      </c>
      <c r="I90" s="511">
        <v>7.1</v>
      </c>
      <c r="J90" s="511">
        <v>6.4</v>
      </c>
      <c r="K90" s="511">
        <v>7.4</v>
      </c>
      <c r="L90" s="511">
        <v>8.9</v>
      </c>
      <c r="M90" s="511">
        <v>9.4</v>
      </c>
      <c r="N90" s="511">
        <v>8.6</v>
      </c>
      <c r="O90" s="511">
        <v>8.1999999999999993</v>
      </c>
      <c r="P90" s="511">
        <v>8.5</v>
      </c>
      <c r="Q90" s="511">
        <v>8.1</v>
      </c>
      <c r="R90" s="511">
        <v>9.1</v>
      </c>
      <c r="S90" s="511">
        <v>9.4</v>
      </c>
      <c r="T90" s="281">
        <v>8.5</v>
      </c>
    </row>
    <row r="91" spans="1:20" x14ac:dyDescent="0.25">
      <c r="A91" s="177" t="s">
        <v>75</v>
      </c>
      <c r="B91" s="511">
        <v>5</v>
      </c>
      <c r="C91" s="511">
        <v>5.5</v>
      </c>
      <c r="D91" s="511">
        <v>8</v>
      </c>
      <c r="E91" s="511">
        <v>9.1999999999999993</v>
      </c>
      <c r="F91" s="511">
        <v>9.4</v>
      </c>
      <c r="G91" s="511">
        <v>10.1</v>
      </c>
      <c r="H91" s="511">
        <v>10.1</v>
      </c>
      <c r="I91" s="511">
        <v>9.8000000000000007</v>
      </c>
      <c r="J91" s="511">
        <v>9</v>
      </c>
      <c r="K91" s="511">
        <v>8.9</v>
      </c>
      <c r="L91" s="511">
        <v>10.199999999999999</v>
      </c>
      <c r="M91" s="511">
        <v>8.8000000000000007</v>
      </c>
      <c r="N91" s="511">
        <v>9.1</v>
      </c>
      <c r="O91" s="511">
        <v>9.6999999999999993</v>
      </c>
      <c r="P91" s="511">
        <v>8.8000000000000007</v>
      </c>
      <c r="Q91" s="511">
        <v>9.9</v>
      </c>
      <c r="R91" s="511">
        <v>8.6</v>
      </c>
      <c r="S91" s="511">
        <v>8.3000000000000007</v>
      </c>
      <c r="T91" s="281">
        <v>7.6</v>
      </c>
    </row>
    <row r="92" spans="1:20" x14ac:dyDescent="0.25">
      <c r="A92" s="177" t="s">
        <v>76</v>
      </c>
      <c r="B92" s="511">
        <v>4.7</v>
      </c>
      <c r="C92" s="511">
        <v>4.5999999999999996</v>
      </c>
      <c r="D92" s="511">
        <v>5</v>
      </c>
      <c r="E92" s="511">
        <v>5.8</v>
      </c>
      <c r="F92" s="511">
        <v>6.2</v>
      </c>
      <c r="G92" s="511">
        <v>7.1</v>
      </c>
      <c r="H92" s="511">
        <v>7.5</v>
      </c>
      <c r="I92" s="511">
        <v>8.3000000000000007</v>
      </c>
      <c r="J92" s="511">
        <v>7.6</v>
      </c>
      <c r="K92" s="511">
        <v>8.6999999999999993</v>
      </c>
      <c r="L92" s="511">
        <v>10.5</v>
      </c>
      <c r="M92" s="511">
        <v>10</v>
      </c>
      <c r="N92" s="511">
        <v>8.6</v>
      </c>
      <c r="O92" s="511">
        <v>9.4</v>
      </c>
      <c r="P92" s="511">
        <v>10.4</v>
      </c>
      <c r="Q92" s="511">
        <v>10.8</v>
      </c>
      <c r="R92" s="511">
        <v>11.5</v>
      </c>
      <c r="S92" s="511">
        <v>10.6</v>
      </c>
      <c r="T92" s="281">
        <v>10</v>
      </c>
    </row>
    <row r="93" spans="1:20" x14ac:dyDescent="0.25">
      <c r="A93" s="177" t="s">
        <v>77</v>
      </c>
      <c r="B93" s="511">
        <v>4.7</v>
      </c>
      <c r="C93" s="511">
        <v>5</v>
      </c>
      <c r="D93" s="511">
        <v>6.4</v>
      </c>
      <c r="E93" s="511">
        <v>7.3</v>
      </c>
      <c r="F93" s="511">
        <v>7.5</v>
      </c>
      <c r="G93" s="511">
        <v>8.1999999999999993</v>
      </c>
      <c r="H93" s="511">
        <v>7.1</v>
      </c>
      <c r="I93" s="511">
        <v>6.2</v>
      </c>
      <c r="J93" s="511">
        <v>6</v>
      </c>
      <c r="K93" s="511">
        <v>8.1999999999999993</v>
      </c>
      <c r="L93" s="511">
        <v>8.8000000000000007</v>
      </c>
      <c r="M93" s="511">
        <v>8.8000000000000007</v>
      </c>
      <c r="N93" s="511">
        <v>8</v>
      </c>
      <c r="O93" s="511">
        <v>6</v>
      </c>
      <c r="P93" s="511">
        <v>7</v>
      </c>
      <c r="Q93" s="511">
        <v>8.3000000000000007</v>
      </c>
      <c r="R93" s="511">
        <v>8.4</v>
      </c>
      <c r="S93" s="511">
        <v>9</v>
      </c>
      <c r="T93" s="281">
        <v>9.9</v>
      </c>
    </row>
    <row r="94" spans="1:20" ht="25.5" customHeight="1" x14ac:dyDescent="0.25">
      <c r="A94" s="176" t="s">
        <v>409</v>
      </c>
      <c r="B94" s="282">
        <v>6</v>
      </c>
      <c r="C94" s="282">
        <v>6.5</v>
      </c>
      <c r="D94" s="282">
        <v>7.4</v>
      </c>
      <c r="E94" s="282">
        <v>8.3000000000000007</v>
      </c>
      <c r="F94" s="282">
        <v>8.1</v>
      </c>
      <c r="G94" s="282">
        <v>9.4</v>
      </c>
      <c r="H94" s="282">
        <v>10.199999999999999</v>
      </c>
      <c r="I94" s="282">
        <v>9.6</v>
      </c>
      <c r="J94" s="282">
        <v>8.8000000000000007</v>
      </c>
      <c r="K94" s="282">
        <v>10.1</v>
      </c>
      <c r="L94" s="282">
        <v>10.7</v>
      </c>
      <c r="M94" s="282">
        <v>9.8000000000000007</v>
      </c>
      <c r="N94" s="282">
        <v>9.8000000000000007</v>
      </c>
      <c r="O94" s="282">
        <v>9.3000000000000007</v>
      </c>
      <c r="P94" s="282">
        <v>9.4</v>
      </c>
      <c r="Q94" s="282">
        <v>10.1</v>
      </c>
      <c r="R94" s="282">
        <v>10.7</v>
      </c>
      <c r="S94" s="282">
        <v>11</v>
      </c>
      <c r="T94" s="280">
        <v>10.5</v>
      </c>
    </row>
    <row r="95" spans="1:20" ht="18" customHeight="1" x14ac:dyDescent="0.25">
      <c r="A95" s="177" t="s">
        <v>67</v>
      </c>
      <c r="B95" s="511">
        <v>4.4000000000000004</v>
      </c>
      <c r="C95" s="511">
        <v>5.0999999999999996</v>
      </c>
      <c r="D95" s="511">
        <v>7.4</v>
      </c>
      <c r="E95" s="511">
        <v>8.5</v>
      </c>
      <c r="F95" s="511">
        <v>9.6999999999999993</v>
      </c>
      <c r="G95" s="511">
        <v>12</v>
      </c>
      <c r="H95" s="511">
        <v>13.3</v>
      </c>
      <c r="I95" s="511">
        <v>10.1</v>
      </c>
      <c r="J95" s="511">
        <v>9.6999999999999993</v>
      </c>
      <c r="K95" s="511">
        <v>11.3</v>
      </c>
      <c r="L95" s="511">
        <v>11.3</v>
      </c>
      <c r="M95" s="511">
        <v>10.4</v>
      </c>
      <c r="N95" s="511">
        <v>9.6999999999999993</v>
      </c>
      <c r="O95" s="511">
        <v>7.6</v>
      </c>
      <c r="P95" s="511">
        <v>8.9</v>
      </c>
      <c r="Q95" s="511">
        <v>11.2</v>
      </c>
      <c r="R95" s="511">
        <v>9.4</v>
      </c>
      <c r="S95" s="511">
        <v>10.3</v>
      </c>
      <c r="T95" s="281">
        <v>9.5</v>
      </c>
    </row>
    <row r="96" spans="1:20" x14ac:dyDescent="0.25">
      <c r="A96" s="177" t="s">
        <v>78</v>
      </c>
      <c r="B96" s="511">
        <v>4.5999999999999996</v>
      </c>
      <c r="C96" s="511">
        <v>5.0999999999999996</v>
      </c>
      <c r="D96" s="511">
        <v>5.6</v>
      </c>
      <c r="E96" s="511">
        <v>6.3</v>
      </c>
      <c r="F96" s="511">
        <v>6.2</v>
      </c>
      <c r="G96" s="511">
        <v>6.7</v>
      </c>
      <c r="H96" s="511">
        <v>6.8</v>
      </c>
      <c r="I96" s="511">
        <v>6.6</v>
      </c>
      <c r="J96" s="511">
        <v>6.7</v>
      </c>
      <c r="K96" s="511">
        <v>7.9</v>
      </c>
      <c r="L96" s="511">
        <v>8.6</v>
      </c>
      <c r="M96" s="511">
        <v>7.8</v>
      </c>
      <c r="N96" s="511">
        <v>7.6</v>
      </c>
      <c r="O96" s="511">
        <v>7.8</v>
      </c>
      <c r="P96" s="511">
        <v>8</v>
      </c>
      <c r="Q96" s="511">
        <v>9.1999999999999993</v>
      </c>
      <c r="R96" s="511">
        <v>9.6999999999999993</v>
      </c>
      <c r="S96" s="511">
        <v>10.1</v>
      </c>
      <c r="T96" s="281">
        <v>10.5</v>
      </c>
    </row>
    <row r="97" spans="1:77" x14ac:dyDescent="0.25">
      <c r="A97" s="177" t="s">
        <v>71</v>
      </c>
      <c r="B97" s="511">
        <v>4.9000000000000004</v>
      </c>
      <c r="C97" s="511">
        <v>5</v>
      </c>
      <c r="D97" s="511">
        <v>6</v>
      </c>
      <c r="E97" s="511">
        <v>6.3</v>
      </c>
      <c r="F97" s="511">
        <v>6.3</v>
      </c>
      <c r="G97" s="511">
        <v>6.4</v>
      </c>
      <c r="H97" s="511">
        <v>7</v>
      </c>
      <c r="I97" s="511">
        <v>6.3</v>
      </c>
      <c r="J97" s="511">
        <v>6.7</v>
      </c>
      <c r="K97" s="511">
        <v>7.7</v>
      </c>
      <c r="L97" s="511">
        <v>10.199999999999999</v>
      </c>
      <c r="M97" s="511">
        <v>10</v>
      </c>
      <c r="N97" s="511">
        <v>8.6999999999999993</v>
      </c>
      <c r="O97" s="511">
        <v>8.3000000000000007</v>
      </c>
      <c r="P97" s="511">
        <v>9</v>
      </c>
      <c r="Q97" s="511">
        <v>9.1</v>
      </c>
      <c r="R97" s="511">
        <v>7.8</v>
      </c>
      <c r="S97" s="511">
        <v>7.6</v>
      </c>
      <c r="T97" s="281">
        <v>7.3</v>
      </c>
    </row>
    <row r="98" spans="1:77" x14ac:dyDescent="0.25">
      <c r="A98" s="177" t="s">
        <v>79</v>
      </c>
      <c r="B98" s="511">
        <v>7.4</v>
      </c>
      <c r="C98" s="511">
        <v>7.7</v>
      </c>
      <c r="D98" s="511">
        <v>8</v>
      </c>
      <c r="E98" s="511">
        <v>8.1999999999999993</v>
      </c>
      <c r="F98" s="511">
        <v>7.4</v>
      </c>
      <c r="G98" s="511">
        <v>10.199999999999999</v>
      </c>
      <c r="H98" s="511">
        <v>10.8</v>
      </c>
      <c r="I98" s="511">
        <v>12.2</v>
      </c>
      <c r="J98" s="511">
        <v>12.7</v>
      </c>
      <c r="K98" s="511">
        <v>15</v>
      </c>
      <c r="L98" s="511">
        <v>14.9</v>
      </c>
      <c r="M98" s="511">
        <v>12.8</v>
      </c>
      <c r="N98" s="511">
        <v>13.3</v>
      </c>
      <c r="O98" s="511">
        <v>12.7</v>
      </c>
      <c r="P98" s="511">
        <v>12.6</v>
      </c>
      <c r="Q98" s="511">
        <v>12.6</v>
      </c>
      <c r="R98" s="511">
        <v>13.5</v>
      </c>
      <c r="S98" s="511">
        <v>14.4</v>
      </c>
      <c r="T98" s="281">
        <v>15</v>
      </c>
    </row>
    <row r="99" spans="1:77" x14ac:dyDescent="0.25">
      <c r="A99" s="177" t="s">
        <v>80</v>
      </c>
      <c r="B99" s="511">
        <v>6.4</v>
      </c>
      <c r="C99" s="511">
        <v>7.5</v>
      </c>
      <c r="D99" s="511">
        <v>9.1999999999999993</v>
      </c>
      <c r="E99" s="511">
        <v>9.6999999999999993</v>
      </c>
      <c r="F99" s="511">
        <v>8.3000000000000007</v>
      </c>
      <c r="G99" s="511">
        <v>10.5</v>
      </c>
      <c r="H99" s="511">
        <v>11.1</v>
      </c>
      <c r="I99" s="511">
        <v>9.3000000000000007</v>
      </c>
      <c r="J99" s="511">
        <v>8.9</v>
      </c>
      <c r="K99" s="511">
        <v>9.9</v>
      </c>
      <c r="L99" s="511">
        <v>9.4</v>
      </c>
      <c r="M99" s="511">
        <v>8.1</v>
      </c>
      <c r="N99" s="511">
        <v>9</v>
      </c>
      <c r="O99" s="511">
        <v>8.8000000000000007</v>
      </c>
      <c r="P99" s="511">
        <v>8.8000000000000007</v>
      </c>
      <c r="Q99" s="511">
        <v>9</v>
      </c>
      <c r="R99" s="511">
        <v>10.4</v>
      </c>
      <c r="S99" s="511">
        <v>11.2</v>
      </c>
      <c r="T99" s="281">
        <v>10.1</v>
      </c>
    </row>
    <row r="100" spans="1:77" x14ac:dyDescent="0.25">
      <c r="A100" s="177" t="s">
        <v>81</v>
      </c>
      <c r="B100" s="511">
        <v>6.3</v>
      </c>
      <c r="C100" s="511">
        <v>6.6</v>
      </c>
      <c r="D100" s="511">
        <v>6.4</v>
      </c>
      <c r="E100" s="511">
        <v>7.6</v>
      </c>
      <c r="F100" s="511">
        <v>8.1999999999999993</v>
      </c>
      <c r="G100" s="511">
        <v>9</v>
      </c>
      <c r="H100" s="511">
        <v>10</v>
      </c>
      <c r="I100" s="511">
        <v>9.4</v>
      </c>
      <c r="J100" s="511">
        <v>8.4</v>
      </c>
      <c r="K100" s="511">
        <v>10.1</v>
      </c>
      <c r="L100" s="511">
        <v>10.5</v>
      </c>
      <c r="M100" s="511">
        <v>8.6</v>
      </c>
      <c r="N100" s="511">
        <v>9.1999999999999993</v>
      </c>
      <c r="O100" s="511">
        <v>9.1999999999999993</v>
      </c>
      <c r="P100" s="511">
        <v>9.4</v>
      </c>
      <c r="Q100" s="511">
        <v>9.6</v>
      </c>
      <c r="R100" s="511">
        <v>10.4</v>
      </c>
      <c r="S100" s="511">
        <v>11.6</v>
      </c>
      <c r="T100" s="281">
        <v>11.7</v>
      </c>
    </row>
    <row r="101" spans="1:77" x14ac:dyDescent="0.25">
      <c r="A101" s="177" t="s">
        <v>82</v>
      </c>
      <c r="B101" s="511">
        <v>7.5</v>
      </c>
      <c r="C101" s="511">
        <v>6.9</v>
      </c>
      <c r="D101" s="511">
        <v>10.7</v>
      </c>
      <c r="E101" s="511">
        <v>10.7</v>
      </c>
      <c r="F101" s="511">
        <v>9.5</v>
      </c>
      <c r="G101" s="511">
        <v>11</v>
      </c>
      <c r="H101" s="511">
        <v>12.9</v>
      </c>
      <c r="I101" s="511">
        <v>12.6</v>
      </c>
      <c r="J101" s="511">
        <v>10.9</v>
      </c>
      <c r="K101" s="511">
        <v>11.8</v>
      </c>
      <c r="L101" s="511">
        <v>16</v>
      </c>
      <c r="M101" s="511">
        <v>15.2</v>
      </c>
      <c r="N101" s="511">
        <v>13.6</v>
      </c>
      <c r="O101" s="511">
        <v>12.9</v>
      </c>
      <c r="P101" s="511">
        <v>11.3</v>
      </c>
      <c r="Q101" s="511">
        <v>12.8</v>
      </c>
      <c r="R101" s="511">
        <v>14</v>
      </c>
      <c r="S101" s="511">
        <v>12.8</v>
      </c>
      <c r="T101" s="281">
        <v>11.8</v>
      </c>
    </row>
    <row r="102" spans="1:77" x14ac:dyDescent="0.25">
      <c r="A102" s="177" t="s">
        <v>83</v>
      </c>
      <c r="B102" s="511">
        <v>5.3</v>
      </c>
      <c r="C102" s="511">
        <v>5.3</v>
      </c>
      <c r="D102" s="511">
        <v>7.7</v>
      </c>
      <c r="E102" s="511">
        <v>9.4</v>
      </c>
      <c r="F102" s="511">
        <v>8.5</v>
      </c>
      <c r="G102" s="511">
        <v>9.6</v>
      </c>
      <c r="H102" s="511">
        <v>12.6</v>
      </c>
      <c r="I102" s="511">
        <v>10.8</v>
      </c>
      <c r="J102" s="511">
        <v>12.3</v>
      </c>
      <c r="K102" s="511">
        <v>13.2</v>
      </c>
      <c r="L102" s="511">
        <v>14.3</v>
      </c>
      <c r="M102" s="511">
        <v>13.3</v>
      </c>
      <c r="N102" s="511">
        <v>12.7</v>
      </c>
      <c r="O102" s="511">
        <v>13.9</v>
      </c>
      <c r="P102" s="511">
        <v>12.6</v>
      </c>
      <c r="Q102" s="511">
        <v>13.6</v>
      </c>
      <c r="R102" s="511">
        <v>15.8</v>
      </c>
      <c r="S102" s="511">
        <v>15.1</v>
      </c>
      <c r="T102" s="281">
        <v>14</v>
      </c>
    </row>
    <row r="103" spans="1:77" x14ac:dyDescent="0.25">
      <c r="A103" s="177" t="s">
        <v>84</v>
      </c>
      <c r="B103" s="511">
        <v>5</v>
      </c>
      <c r="C103" s="511">
        <v>5.9</v>
      </c>
      <c r="D103" s="511">
        <v>7.2</v>
      </c>
      <c r="E103" s="511">
        <v>9.6</v>
      </c>
      <c r="F103" s="511">
        <v>10.3</v>
      </c>
      <c r="G103" s="511">
        <v>11.8</v>
      </c>
      <c r="H103" s="511">
        <v>11.2</v>
      </c>
      <c r="I103" s="511">
        <v>13.9</v>
      </c>
      <c r="J103" s="511">
        <v>8.9</v>
      </c>
      <c r="K103" s="511">
        <v>10</v>
      </c>
      <c r="L103" s="511">
        <v>9.1</v>
      </c>
      <c r="M103" s="511">
        <v>10.9</v>
      </c>
      <c r="N103" s="511">
        <v>10.6</v>
      </c>
      <c r="O103" s="511">
        <v>9.1999999999999993</v>
      </c>
      <c r="P103" s="511">
        <v>9.1</v>
      </c>
      <c r="Q103" s="511">
        <v>9.6999999999999993</v>
      </c>
      <c r="R103" s="511">
        <v>11.3</v>
      </c>
      <c r="S103" s="511">
        <v>9.9</v>
      </c>
      <c r="T103" s="281">
        <v>8.4</v>
      </c>
    </row>
    <row r="104" spans="1:77" ht="19.5" x14ac:dyDescent="0.25">
      <c r="A104" s="177" t="s">
        <v>85</v>
      </c>
      <c r="B104" s="511">
        <v>5.6</v>
      </c>
      <c r="C104" s="511">
        <v>5.4</v>
      </c>
      <c r="D104" s="511">
        <v>7</v>
      </c>
      <c r="E104" s="511">
        <v>6.7</v>
      </c>
      <c r="F104" s="511">
        <v>6.1</v>
      </c>
      <c r="G104" s="511">
        <v>8.1999999999999993</v>
      </c>
      <c r="H104" s="511">
        <v>9.5</v>
      </c>
      <c r="I104" s="511">
        <v>10.1</v>
      </c>
      <c r="J104" s="511">
        <v>8.8000000000000007</v>
      </c>
      <c r="K104" s="511">
        <v>10.199999999999999</v>
      </c>
      <c r="L104" s="511">
        <v>11.3</v>
      </c>
      <c r="M104" s="511">
        <v>10.199999999999999</v>
      </c>
      <c r="N104" s="511">
        <v>8.3000000000000007</v>
      </c>
      <c r="O104" s="511">
        <v>8.8000000000000007</v>
      </c>
      <c r="P104" s="511">
        <v>9.3000000000000007</v>
      </c>
      <c r="Q104" s="511">
        <v>9.6</v>
      </c>
      <c r="R104" s="511">
        <v>10.9</v>
      </c>
      <c r="S104" s="511">
        <v>9.3000000000000007</v>
      </c>
      <c r="T104" s="281">
        <v>8.6999999999999993</v>
      </c>
    </row>
    <row r="105" spans="1:77" ht="19.5" x14ac:dyDescent="0.25">
      <c r="A105" s="177" t="s">
        <v>86</v>
      </c>
      <c r="B105" s="511">
        <v>3.5</v>
      </c>
      <c r="C105" s="511">
        <v>2.5</v>
      </c>
      <c r="D105" s="511">
        <v>5.2</v>
      </c>
      <c r="E105" s="511">
        <v>7.8</v>
      </c>
      <c r="F105" s="511">
        <v>9</v>
      </c>
      <c r="G105" s="511">
        <v>6.6</v>
      </c>
      <c r="H105" s="511">
        <v>10.8</v>
      </c>
      <c r="I105" s="511">
        <v>12.5</v>
      </c>
      <c r="J105" s="511">
        <v>8.1999999999999993</v>
      </c>
      <c r="K105" s="511">
        <v>8.8000000000000007</v>
      </c>
      <c r="L105" s="511">
        <v>8.1</v>
      </c>
      <c r="M105" s="511">
        <v>10</v>
      </c>
      <c r="N105" s="511">
        <v>9.9</v>
      </c>
      <c r="O105" s="511">
        <v>8.9</v>
      </c>
      <c r="P105" s="511">
        <v>10.5</v>
      </c>
      <c r="Q105" s="511">
        <v>12</v>
      </c>
      <c r="R105" s="511">
        <v>12.4</v>
      </c>
      <c r="S105" s="511">
        <v>13.9</v>
      </c>
      <c r="T105" s="281">
        <v>12.6</v>
      </c>
    </row>
    <row r="106" spans="1:77" x14ac:dyDescent="0.25">
      <c r="A106" s="177" t="s">
        <v>252</v>
      </c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4"/>
    </row>
    <row r="107" spans="1:77" ht="15" customHeight="1" x14ac:dyDescent="0.25">
      <c r="A107" s="697" t="s">
        <v>541</v>
      </c>
      <c r="B107" s="697"/>
      <c r="C107" s="697"/>
      <c r="D107" s="697"/>
      <c r="E107" s="697"/>
      <c r="F107" s="697"/>
      <c r="G107" s="697"/>
      <c r="H107" s="697"/>
      <c r="I107" s="697"/>
      <c r="J107" s="697"/>
      <c r="K107" s="697"/>
      <c r="L107" s="697"/>
      <c r="M107" s="697"/>
      <c r="N107" s="697"/>
      <c r="O107" s="697"/>
      <c r="P107" s="697"/>
      <c r="Q107" s="697"/>
      <c r="R107" s="697"/>
      <c r="S107" s="697"/>
      <c r="T107" s="705"/>
      <c r="U107" s="499"/>
      <c r="V107" s="499"/>
      <c r="W107" s="499"/>
      <c r="X107" s="499"/>
      <c r="Y107" s="499"/>
      <c r="Z107" s="499"/>
      <c r="AA107" s="499"/>
      <c r="AB107" s="499"/>
      <c r="AC107" s="499"/>
      <c r="AD107" s="499"/>
      <c r="AE107" s="499"/>
      <c r="AF107" s="499"/>
      <c r="AG107" s="499"/>
      <c r="AH107" s="499"/>
      <c r="AI107" s="499"/>
      <c r="AJ107" s="499"/>
      <c r="AK107" s="499"/>
      <c r="AL107" s="499"/>
      <c r="AM107" s="499"/>
      <c r="AN107" s="499"/>
      <c r="AO107" s="499"/>
      <c r="AP107" s="499"/>
      <c r="AQ107" s="499"/>
      <c r="AR107" s="499"/>
      <c r="AS107" s="499"/>
      <c r="AT107" s="499"/>
      <c r="AU107" s="499"/>
      <c r="AV107" s="499"/>
      <c r="AW107" s="499"/>
      <c r="AX107" s="499"/>
      <c r="AY107" s="499"/>
      <c r="AZ107" s="499"/>
      <c r="BA107" s="499"/>
      <c r="BB107" s="499"/>
      <c r="BC107" s="499"/>
      <c r="BD107" s="499"/>
      <c r="BE107" s="499"/>
      <c r="BF107" s="499"/>
      <c r="BG107" s="499"/>
      <c r="BH107" s="499"/>
      <c r="BI107" s="499"/>
      <c r="BJ107" s="499"/>
      <c r="BK107" s="499"/>
      <c r="BL107" s="499"/>
      <c r="BM107" s="499"/>
      <c r="BN107" s="499"/>
      <c r="BO107" s="499"/>
      <c r="BP107" s="499"/>
      <c r="BQ107" s="499"/>
      <c r="BR107" s="499"/>
      <c r="BS107" s="499"/>
      <c r="BT107" s="499"/>
      <c r="BU107" s="499"/>
      <c r="BV107" s="499"/>
      <c r="BW107" s="499"/>
      <c r="BX107" s="499"/>
      <c r="BY107" s="499"/>
    </row>
    <row r="108" spans="1:77" ht="15.75" customHeight="1" thickBot="1" x14ac:dyDescent="0.3">
      <c r="A108" s="798" t="s">
        <v>475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9"/>
      <c r="U108" s="323"/>
      <c r="V108" s="323"/>
      <c r="W108" s="323"/>
      <c r="X108" s="323"/>
      <c r="Y108" s="323"/>
      <c r="Z108" s="323"/>
      <c r="AA108" s="323"/>
      <c r="AB108" s="323"/>
      <c r="AC108" s="323"/>
      <c r="AD108" s="323"/>
      <c r="AE108" s="323"/>
      <c r="AF108" s="323"/>
      <c r="AG108" s="323"/>
      <c r="AH108" s="323"/>
      <c r="AI108" s="323"/>
      <c r="AJ108" s="323"/>
      <c r="AK108" s="323"/>
      <c r="AL108" s="323"/>
      <c r="AM108" s="323"/>
      <c r="AN108" s="323"/>
      <c r="AO108" s="323"/>
      <c r="AP108" s="323"/>
      <c r="AQ108" s="323"/>
      <c r="AR108" s="323"/>
      <c r="AS108" s="323"/>
      <c r="AT108" s="323"/>
      <c r="AU108" s="323"/>
      <c r="AV108" s="323"/>
      <c r="AW108" s="323"/>
      <c r="AX108" s="323"/>
      <c r="AY108" s="323"/>
      <c r="AZ108" s="323"/>
      <c r="BA108" s="323"/>
      <c r="BB108" s="323"/>
      <c r="BC108" s="323"/>
      <c r="BD108" s="323"/>
      <c r="BE108" s="323"/>
      <c r="BF108" s="323"/>
      <c r="BG108" s="323"/>
      <c r="BH108" s="323"/>
      <c r="BI108" s="323"/>
      <c r="BJ108" s="323"/>
      <c r="BK108" s="323"/>
      <c r="BL108" s="323"/>
      <c r="BM108" s="323"/>
      <c r="BN108" s="323"/>
      <c r="BO108" s="323"/>
      <c r="BP108" s="323"/>
      <c r="BQ108" s="323"/>
      <c r="BR108" s="323"/>
      <c r="BS108" s="323"/>
      <c r="BT108" s="323"/>
      <c r="BU108" s="323"/>
      <c r="BV108" s="323"/>
      <c r="BW108" s="323"/>
      <c r="BX108" s="323"/>
      <c r="BY108" s="323"/>
    </row>
    <row r="109" spans="1:77" x14ac:dyDescent="0.25">
      <c r="A109" s="797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797"/>
      <c r="P109" s="797"/>
      <c r="Q109" s="797"/>
      <c r="R109" s="797"/>
      <c r="S109" s="797"/>
      <c r="T109" s="797"/>
      <c r="U109" s="323"/>
      <c r="V109" s="323"/>
      <c r="W109" s="323"/>
      <c r="X109" s="323"/>
      <c r="Y109" s="323"/>
      <c r="Z109" s="323"/>
      <c r="AA109" s="323"/>
      <c r="AB109" s="323"/>
      <c r="AC109" s="323"/>
      <c r="AD109" s="323"/>
      <c r="AE109" s="323"/>
      <c r="AF109" s="323"/>
      <c r="AG109" s="323"/>
      <c r="AH109" s="323"/>
      <c r="AI109" s="323"/>
      <c r="AJ109" s="323"/>
      <c r="AK109" s="323"/>
      <c r="AL109" s="323"/>
      <c r="AM109" s="323"/>
      <c r="AN109" s="323"/>
      <c r="AO109" s="323"/>
      <c r="AP109" s="323"/>
      <c r="AQ109" s="323"/>
      <c r="AR109" s="323"/>
      <c r="AS109" s="323"/>
      <c r="AT109" s="323"/>
      <c r="AU109" s="323"/>
      <c r="AV109" s="323"/>
      <c r="AW109" s="323"/>
      <c r="AX109" s="323"/>
      <c r="AY109" s="323"/>
      <c r="AZ109" s="323"/>
      <c r="BA109" s="323"/>
      <c r="BB109" s="323"/>
      <c r="BC109" s="323"/>
      <c r="BD109" s="323"/>
      <c r="BE109" s="323"/>
      <c r="BF109" s="323"/>
      <c r="BG109" s="323"/>
      <c r="BH109" s="323"/>
      <c r="BI109" s="323"/>
      <c r="BJ109" s="323"/>
      <c r="BK109" s="323"/>
      <c r="BL109" s="323"/>
      <c r="BM109" s="323"/>
      <c r="BN109" s="323"/>
      <c r="BO109" s="323"/>
      <c r="BP109" s="323"/>
      <c r="BQ109" s="323"/>
      <c r="BR109" s="323"/>
      <c r="BS109" s="323"/>
      <c r="BT109" s="323"/>
      <c r="BU109" s="323"/>
      <c r="BV109" s="323"/>
      <c r="BW109" s="323"/>
      <c r="BX109" s="323"/>
      <c r="BY109" s="323"/>
    </row>
  </sheetData>
  <mergeCells count="6">
    <mergeCell ref="A109:T109"/>
    <mergeCell ref="A3:N3"/>
    <mergeCell ref="A108:T108"/>
    <mergeCell ref="A1:T1"/>
    <mergeCell ref="A2:T2"/>
    <mergeCell ref="A107:T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2">
    <tabColor rgb="FFC7E6A4"/>
  </sheetPr>
  <dimension ref="A1:W113"/>
  <sheetViews>
    <sheetView zoomScaleNormal="100" workbookViewId="0">
      <pane ySplit="8" topLeftCell="A10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3" x14ac:dyDescent="0.25">
      <c r="A1" s="659" t="s">
        <v>362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</row>
    <row r="2" spans="1:23" x14ac:dyDescent="0.25">
      <c r="A2" s="660" t="s">
        <v>318</v>
      </c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  <c r="M2" s="670"/>
      <c r="N2" s="670"/>
      <c r="O2" s="670"/>
    </row>
    <row r="3" spans="1:23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</row>
    <row r="4" spans="1:23" x14ac:dyDescent="0.25">
      <c r="A4" s="508" t="s">
        <v>551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2"/>
      <c r="T4" s="502"/>
      <c r="U4" s="502"/>
      <c r="V4" s="502"/>
      <c r="W4" s="507"/>
    </row>
    <row r="5" spans="1:23" x14ac:dyDescent="0.25">
      <c r="A5" s="508" t="s">
        <v>427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263"/>
    </row>
    <row r="6" spans="1:23" ht="15.75" thickBot="1" x14ac:dyDescent="0.3">
      <c r="A6" s="482" t="s">
        <v>115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265"/>
    </row>
    <row r="7" spans="1:23" ht="15.75" thickBot="1" x14ac:dyDescent="0.3">
      <c r="A7" s="671"/>
      <c r="B7" s="673">
        <v>2000</v>
      </c>
      <c r="C7" s="677">
        <v>2001</v>
      </c>
      <c r="D7" s="675">
        <v>2002</v>
      </c>
      <c r="E7" s="675">
        <v>2003</v>
      </c>
      <c r="F7" s="675">
        <v>2004</v>
      </c>
      <c r="G7" s="675">
        <v>2005</v>
      </c>
      <c r="H7" s="675">
        <v>2006</v>
      </c>
      <c r="I7" s="675">
        <v>2007</v>
      </c>
      <c r="J7" s="675">
        <v>2008</v>
      </c>
      <c r="K7" s="673">
        <v>2009</v>
      </c>
      <c r="L7" s="673">
        <v>2010</v>
      </c>
      <c r="M7" s="673">
        <v>2011</v>
      </c>
      <c r="N7" s="673">
        <v>2012</v>
      </c>
      <c r="O7" s="673">
        <v>2013</v>
      </c>
      <c r="P7" s="673">
        <v>2014</v>
      </c>
      <c r="Q7" s="673">
        <v>2015</v>
      </c>
      <c r="R7" s="673">
        <v>2016</v>
      </c>
      <c r="S7" s="683">
        <v>2017</v>
      </c>
      <c r="T7" s="683"/>
      <c r="U7" s="683">
        <v>2018</v>
      </c>
      <c r="V7" s="683"/>
      <c r="W7" s="675">
        <v>2019</v>
      </c>
    </row>
    <row r="8" spans="1:23" ht="49.5" thickBot="1" x14ac:dyDescent="0.3">
      <c r="A8" s="672"/>
      <c r="B8" s="674"/>
      <c r="C8" s="678"/>
      <c r="D8" s="676"/>
      <c r="E8" s="676"/>
      <c r="F8" s="676"/>
      <c r="G8" s="676"/>
      <c r="H8" s="676"/>
      <c r="I8" s="676"/>
      <c r="J8" s="676"/>
      <c r="K8" s="679"/>
      <c r="L8" s="679"/>
      <c r="M8" s="674">
        <v>2011</v>
      </c>
      <c r="N8" s="674">
        <v>2012</v>
      </c>
      <c r="O8" s="674">
        <v>2013</v>
      </c>
      <c r="P8" s="674">
        <v>2014</v>
      </c>
      <c r="Q8" s="674">
        <v>2015</v>
      </c>
      <c r="R8" s="674">
        <v>2016</v>
      </c>
      <c r="S8" s="90" t="s">
        <v>428</v>
      </c>
      <c r="T8" s="90" t="s">
        <v>429</v>
      </c>
      <c r="U8" s="90" t="s">
        <v>428</v>
      </c>
      <c r="V8" s="90" t="s">
        <v>429</v>
      </c>
      <c r="W8" s="676"/>
    </row>
    <row r="9" spans="1:23" x14ac:dyDescent="0.25">
      <c r="A9" s="142" t="s">
        <v>0</v>
      </c>
      <c r="B9" s="282">
        <v>94.8</v>
      </c>
      <c r="C9" s="282">
        <v>131.4</v>
      </c>
      <c r="D9" s="282">
        <v>116.6</v>
      </c>
      <c r="E9" s="282">
        <v>111.7</v>
      </c>
      <c r="F9" s="282">
        <v>106.7</v>
      </c>
      <c r="G9" s="282">
        <v>103.8</v>
      </c>
      <c r="H9" s="282">
        <v>112.9</v>
      </c>
      <c r="I9" s="282">
        <v>102.7</v>
      </c>
      <c r="J9" s="282">
        <v>115.8</v>
      </c>
      <c r="K9" s="282">
        <v>108.9</v>
      </c>
      <c r="L9" s="282">
        <v>124.9</v>
      </c>
      <c r="M9" s="282">
        <v>112.2</v>
      </c>
      <c r="N9" s="282">
        <v>104.6</v>
      </c>
      <c r="O9" s="282">
        <v>103.3</v>
      </c>
      <c r="P9" s="282">
        <v>103.3</v>
      </c>
      <c r="Q9" s="282">
        <v>97.5</v>
      </c>
      <c r="R9" s="282">
        <v>101.1</v>
      </c>
      <c r="S9" s="282">
        <v>97.9</v>
      </c>
      <c r="T9" s="282">
        <v>137.30000000000001</v>
      </c>
      <c r="U9" s="282">
        <v>104.9</v>
      </c>
      <c r="V9" s="282">
        <v>74.8</v>
      </c>
      <c r="W9" s="280">
        <v>100.8</v>
      </c>
    </row>
    <row r="10" spans="1:23" ht="18" x14ac:dyDescent="0.25">
      <c r="A10" s="175" t="s">
        <v>92</v>
      </c>
      <c r="B10" s="282"/>
      <c r="C10" s="282"/>
      <c r="D10" s="282">
        <v>116.9</v>
      </c>
      <c r="E10" s="282">
        <v>111.7</v>
      </c>
      <c r="F10" s="282">
        <v>106.8</v>
      </c>
      <c r="G10" s="282">
        <v>102.6</v>
      </c>
      <c r="H10" s="282">
        <v>113</v>
      </c>
      <c r="I10" s="282">
        <v>102.6</v>
      </c>
      <c r="J10" s="282">
        <v>114.9</v>
      </c>
      <c r="K10" s="282">
        <v>108.9</v>
      </c>
      <c r="L10" s="282">
        <v>124.3</v>
      </c>
      <c r="M10" s="282">
        <v>113.1</v>
      </c>
      <c r="N10" s="282">
        <v>104.8</v>
      </c>
      <c r="O10" s="282">
        <v>103.3</v>
      </c>
      <c r="P10" s="282">
        <v>103.1</v>
      </c>
      <c r="Q10" s="282">
        <v>97</v>
      </c>
      <c r="R10" s="282">
        <v>100.4</v>
      </c>
      <c r="S10" s="282">
        <v>97.7</v>
      </c>
      <c r="T10" s="282">
        <v>136.6</v>
      </c>
      <c r="U10" s="282">
        <v>104.4</v>
      </c>
      <c r="V10" s="282">
        <v>74.599999999999994</v>
      </c>
      <c r="W10" s="280">
        <v>100.4</v>
      </c>
    </row>
    <row r="11" spans="1:23" x14ac:dyDescent="0.25">
      <c r="A11" s="505" t="s">
        <v>1</v>
      </c>
      <c r="B11" s="511">
        <v>92.1</v>
      </c>
      <c r="C11" s="511">
        <v>131.19999999999999</v>
      </c>
      <c r="D11" s="511">
        <v>116.9</v>
      </c>
      <c r="E11" s="511">
        <v>109.5</v>
      </c>
      <c r="F11" s="511">
        <v>106.3</v>
      </c>
      <c r="G11" s="511">
        <v>102.7</v>
      </c>
      <c r="H11" s="511">
        <v>111.6</v>
      </c>
      <c r="I11" s="511">
        <v>102.1</v>
      </c>
      <c r="J11" s="511">
        <v>116.6</v>
      </c>
      <c r="K11" s="511">
        <v>109</v>
      </c>
      <c r="L11" s="511">
        <v>125.1</v>
      </c>
      <c r="M11" s="511">
        <v>113.1</v>
      </c>
      <c r="N11" s="511">
        <v>106</v>
      </c>
      <c r="O11" s="511">
        <v>103.6</v>
      </c>
      <c r="P11" s="511">
        <v>102.8</v>
      </c>
      <c r="Q11" s="511">
        <v>98.2</v>
      </c>
      <c r="R11" s="511">
        <v>102.6</v>
      </c>
      <c r="S11" s="511">
        <v>99.6</v>
      </c>
      <c r="T11" s="511">
        <v>141</v>
      </c>
      <c r="U11" s="511">
        <v>106.3</v>
      </c>
      <c r="V11" s="511">
        <v>75.099999999999994</v>
      </c>
      <c r="W11" s="281">
        <v>101.1</v>
      </c>
    </row>
    <row r="12" spans="1:23" x14ac:dyDescent="0.25">
      <c r="A12" s="505" t="s">
        <v>2</v>
      </c>
      <c r="B12" s="511">
        <v>94</v>
      </c>
      <c r="C12" s="511">
        <v>133.9</v>
      </c>
      <c r="D12" s="511">
        <v>117</v>
      </c>
      <c r="E12" s="511">
        <v>103.8</v>
      </c>
      <c r="F12" s="511">
        <v>105.3</v>
      </c>
      <c r="G12" s="511">
        <v>101</v>
      </c>
      <c r="H12" s="511">
        <v>112.1</v>
      </c>
      <c r="I12" s="511">
        <v>101</v>
      </c>
      <c r="J12" s="511">
        <v>113.9</v>
      </c>
      <c r="K12" s="511">
        <v>108.1</v>
      </c>
      <c r="L12" s="511">
        <v>123.2</v>
      </c>
      <c r="M12" s="511">
        <v>111.2</v>
      </c>
      <c r="N12" s="511">
        <v>104.8</v>
      </c>
      <c r="O12" s="511">
        <v>102.2</v>
      </c>
      <c r="P12" s="511">
        <v>102</v>
      </c>
      <c r="Q12" s="511">
        <v>96.1</v>
      </c>
      <c r="R12" s="511">
        <v>101.3</v>
      </c>
      <c r="S12" s="511">
        <v>97.3</v>
      </c>
      <c r="T12" s="511">
        <v>139.19999999999999</v>
      </c>
      <c r="U12" s="511">
        <v>104.9</v>
      </c>
      <c r="V12" s="511">
        <v>73.400000000000006</v>
      </c>
      <c r="W12" s="281">
        <v>99.5</v>
      </c>
    </row>
    <row r="13" spans="1:23" x14ac:dyDescent="0.25">
      <c r="A13" s="505" t="s">
        <v>3</v>
      </c>
      <c r="B13" s="511">
        <v>94.7</v>
      </c>
      <c r="C13" s="511">
        <v>139.5</v>
      </c>
      <c r="D13" s="511">
        <v>115.9</v>
      </c>
      <c r="E13" s="511">
        <v>111.4</v>
      </c>
      <c r="F13" s="511">
        <v>103.4</v>
      </c>
      <c r="G13" s="511">
        <v>100.8</v>
      </c>
      <c r="H13" s="511">
        <v>112.1</v>
      </c>
      <c r="I13" s="511">
        <v>102.1</v>
      </c>
      <c r="J13" s="511">
        <v>113.4</v>
      </c>
      <c r="K13" s="511">
        <v>109.7</v>
      </c>
      <c r="L13" s="511">
        <v>124.4</v>
      </c>
      <c r="M13" s="511">
        <v>112.2</v>
      </c>
      <c r="N13" s="511">
        <v>103.7</v>
      </c>
      <c r="O13" s="511">
        <v>103.1</v>
      </c>
      <c r="P13" s="511">
        <v>102.3</v>
      </c>
      <c r="Q13" s="511">
        <v>95.5</v>
      </c>
      <c r="R13" s="511">
        <v>103.3</v>
      </c>
      <c r="S13" s="511">
        <v>98.1</v>
      </c>
      <c r="T13" s="511">
        <v>138.30000000000001</v>
      </c>
      <c r="U13" s="511">
        <v>105.1</v>
      </c>
      <c r="V13" s="511">
        <v>74.599999999999994</v>
      </c>
      <c r="W13" s="281">
        <v>100.1</v>
      </c>
    </row>
    <row r="14" spans="1:23" x14ac:dyDescent="0.25">
      <c r="A14" s="505" t="s">
        <v>4</v>
      </c>
      <c r="B14" s="511">
        <v>95.5</v>
      </c>
      <c r="C14" s="511">
        <v>130.4</v>
      </c>
      <c r="D14" s="511">
        <v>118.5</v>
      </c>
      <c r="E14" s="511">
        <v>110.9</v>
      </c>
      <c r="F14" s="511">
        <v>106.8</v>
      </c>
      <c r="G14" s="511">
        <v>101.7</v>
      </c>
      <c r="H14" s="511">
        <v>114.2</v>
      </c>
      <c r="I14" s="511">
        <v>102.3</v>
      </c>
      <c r="J14" s="511">
        <v>113.5</v>
      </c>
      <c r="K14" s="511">
        <v>105.9</v>
      </c>
      <c r="L14" s="511">
        <v>122.2</v>
      </c>
      <c r="M14" s="511">
        <v>113.2</v>
      </c>
      <c r="N14" s="511">
        <v>105.8</v>
      </c>
      <c r="O14" s="511">
        <v>102.7</v>
      </c>
      <c r="P14" s="511">
        <v>101.9</v>
      </c>
      <c r="Q14" s="511">
        <v>96.7</v>
      </c>
      <c r="R14" s="511">
        <v>101</v>
      </c>
      <c r="S14" s="511">
        <v>98.2</v>
      </c>
      <c r="T14" s="511">
        <v>141</v>
      </c>
      <c r="U14" s="511">
        <v>106.3</v>
      </c>
      <c r="V14" s="511">
        <v>74</v>
      </c>
      <c r="W14" s="281">
        <v>100.8</v>
      </c>
    </row>
    <row r="15" spans="1:23" x14ac:dyDescent="0.25">
      <c r="A15" s="505" t="s">
        <v>5</v>
      </c>
      <c r="B15" s="511">
        <v>92.9</v>
      </c>
      <c r="C15" s="511">
        <v>142.5</v>
      </c>
      <c r="D15" s="511">
        <v>116.3</v>
      </c>
      <c r="E15" s="511">
        <v>107.6</v>
      </c>
      <c r="F15" s="511">
        <v>103.6</v>
      </c>
      <c r="G15" s="511">
        <v>102</v>
      </c>
      <c r="H15" s="511">
        <v>114.5</v>
      </c>
      <c r="I15" s="511">
        <v>99.7</v>
      </c>
      <c r="J15" s="511">
        <v>112.1</v>
      </c>
      <c r="K15" s="511">
        <v>105.9</v>
      </c>
      <c r="L15" s="511">
        <v>123.9</v>
      </c>
      <c r="M15" s="511">
        <v>109.8</v>
      </c>
      <c r="N15" s="511">
        <v>104.9</v>
      </c>
      <c r="O15" s="511">
        <v>102.1</v>
      </c>
      <c r="P15" s="511">
        <v>102.1</v>
      </c>
      <c r="Q15" s="511">
        <v>96.3</v>
      </c>
      <c r="R15" s="511">
        <v>102.1</v>
      </c>
      <c r="S15" s="511">
        <v>97.4</v>
      </c>
      <c r="T15" s="511">
        <v>138.69999999999999</v>
      </c>
      <c r="U15" s="511">
        <v>104.9</v>
      </c>
      <c r="V15" s="511">
        <v>73.7</v>
      </c>
      <c r="W15" s="281">
        <v>99.8</v>
      </c>
    </row>
    <row r="16" spans="1:23" x14ac:dyDescent="0.25">
      <c r="A16" s="505" t="s">
        <v>6</v>
      </c>
      <c r="B16" s="511">
        <v>98</v>
      </c>
      <c r="C16" s="511">
        <v>135.19999999999999</v>
      </c>
      <c r="D16" s="511">
        <v>115.5</v>
      </c>
      <c r="E16" s="511">
        <v>108.9</v>
      </c>
      <c r="F16" s="511">
        <v>104.2</v>
      </c>
      <c r="G16" s="511">
        <v>100.5</v>
      </c>
      <c r="H16" s="511">
        <v>112.2</v>
      </c>
      <c r="I16" s="511">
        <v>102.2</v>
      </c>
      <c r="J16" s="511">
        <v>113.6</v>
      </c>
      <c r="K16" s="511">
        <v>106.7</v>
      </c>
      <c r="L16" s="511">
        <v>122.9</v>
      </c>
      <c r="M16" s="511">
        <v>113.4</v>
      </c>
      <c r="N16" s="511">
        <v>104</v>
      </c>
      <c r="O16" s="511">
        <v>102.3</v>
      </c>
      <c r="P16" s="511">
        <v>102.1</v>
      </c>
      <c r="Q16" s="511">
        <v>95.9</v>
      </c>
      <c r="R16" s="511">
        <v>101.1</v>
      </c>
      <c r="S16" s="511">
        <v>96.9</v>
      </c>
      <c r="T16" s="511">
        <v>135.9</v>
      </c>
      <c r="U16" s="511">
        <v>103.8</v>
      </c>
      <c r="V16" s="511">
        <v>74</v>
      </c>
      <c r="W16" s="281">
        <v>100.4</v>
      </c>
    </row>
    <row r="17" spans="1:23" x14ac:dyDescent="0.25">
      <c r="A17" s="505" t="s">
        <v>7</v>
      </c>
      <c r="B17" s="511">
        <v>95.7</v>
      </c>
      <c r="C17" s="511">
        <v>133.6</v>
      </c>
      <c r="D17" s="511">
        <v>116</v>
      </c>
      <c r="E17" s="511">
        <v>109.1</v>
      </c>
      <c r="F17" s="511">
        <v>104.8</v>
      </c>
      <c r="G17" s="511">
        <v>101.3</v>
      </c>
      <c r="H17" s="511">
        <v>114.2</v>
      </c>
      <c r="I17" s="511">
        <v>102.5</v>
      </c>
      <c r="J17" s="511">
        <v>114.2</v>
      </c>
      <c r="K17" s="511">
        <v>106.8</v>
      </c>
      <c r="L17" s="511">
        <v>124.3</v>
      </c>
      <c r="M17" s="511">
        <v>111.2</v>
      </c>
      <c r="N17" s="511">
        <v>104.4</v>
      </c>
      <c r="O17" s="511">
        <v>101.9</v>
      </c>
      <c r="P17" s="511">
        <v>102.8</v>
      </c>
      <c r="Q17" s="511">
        <v>97.6</v>
      </c>
      <c r="R17" s="511">
        <v>102.2</v>
      </c>
      <c r="S17" s="511">
        <v>97.9</v>
      </c>
      <c r="T17" s="511">
        <v>139.6</v>
      </c>
      <c r="U17" s="511">
        <v>105.5</v>
      </c>
      <c r="V17" s="511">
        <v>74</v>
      </c>
      <c r="W17" s="281">
        <v>100.9</v>
      </c>
    </row>
    <row r="18" spans="1:23" x14ac:dyDescent="0.25">
      <c r="A18" s="505" t="s">
        <v>8</v>
      </c>
      <c r="B18" s="511">
        <v>89.6</v>
      </c>
      <c r="C18" s="511">
        <v>131.80000000000001</v>
      </c>
      <c r="D18" s="511">
        <v>112.9</v>
      </c>
      <c r="E18" s="511">
        <v>108.4</v>
      </c>
      <c r="F18" s="511">
        <v>102.8</v>
      </c>
      <c r="G18" s="511">
        <v>104.6</v>
      </c>
      <c r="H18" s="511">
        <v>115.5</v>
      </c>
      <c r="I18" s="511">
        <v>99.9</v>
      </c>
      <c r="J18" s="511">
        <v>112.8</v>
      </c>
      <c r="K18" s="511">
        <v>105.6</v>
      </c>
      <c r="L18" s="511">
        <v>123</v>
      </c>
      <c r="M18" s="511">
        <v>111.6</v>
      </c>
      <c r="N18" s="511">
        <v>104.8</v>
      </c>
      <c r="O18" s="511">
        <v>104.6</v>
      </c>
      <c r="P18" s="511">
        <v>103.4</v>
      </c>
      <c r="Q18" s="511">
        <v>97.8</v>
      </c>
      <c r="R18" s="511">
        <v>100.8</v>
      </c>
      <c r="S18" s="511">
        <v>98.4</v>
      </c>
      <c r="T18" s="511">
        <v>142</v>
      </c>
      <c r="U18" s="511">
        <v>105.4</v>
      </c>
      <c r="V18" s="511">
        <v>73</v>
      </c>
      <c r="W18" s="281">
        <v>99.9</v>
      </c>
    </row>
    <row r="19" spans="1:23" x14ac:dyDescent="0.25">
      <c r="A19" s="505" t="s">
        <v>9</v>
      </c>
      <c r="B19" s="511">
        <v>89.3</v>
      </c>
      <c r="C19" s="511">
        <v>130.69999999999999</v>
      </c>
      <c r="D19" s="511">
        <v>120.3</v>
      </c>
      <c r="E19" s="511">
        <v>110.7</v>
      </c>
      <c r="F19" s="511">
        <v>105.3</v>
      </c>
      <c r="G19" s="511">
        <v>101.5</v>
      </c>
      <c r="H19" s="511">
        <v>113.3</v>
      </c>
      <c r="I19" s="511">
        <v>101.7</v>
      </c>
      <c r="J19" s="511">
        <v>114.3</v>
      </c>
      <c r="K19" s="511">
        <v>105.6</v>
      </c>
      <c r="L19" s="511">
        <v>124.8</v>
      </c>
      <c r="M19" s="511">
        <v>112.8</v>
      </c>
      <c r="N19" s="511">
        <v>106.2</v>
      </c>
      <c r="O19" s="511">
        <v>103.6</v>
      </c>
      <c r="P19" s="511">
        <v>103.5</v>
      </c>
      <c r="Q19" s="511">
        <v>96.9</v>
      </c>
      <c r="R19" s="511">
        <v>102.3</v>
      </c>
      <c r="S19" s="511">
        <v>98.6</v>
      </c>
      <c r="T19" s="511">
        <v>140.6</v>
      </c>
      <c r="U19" s="511">
        <v>105.8</v>
      </c>
      <c r="V19" s="511">
        <v>74.099999999999994</v>
      </c>
      <c r="W19" s="281">
        <v>100.5</v>
      </c>
    </row>
    <row r="20" spans="1:23" x14ac:dyDescent="0.25">
      <c r="A20" s="505" t="s">
        <v>10</v>
      </c>
      <c r="B20" s="511">
        <v>95.3</v>
      </c>
      <c r="C20" s="511">
        <v>134</v>
      </c>
      <c r="D20" s="511">
        <v>114.6</v>
      </c>
      <c r="E20" s="511">
        <v>112.8</v>
      </c>
      <c r="F20" s="511">
        <v>106.8</v>
      </c>
      <c r="G20" s="511">
        <v>102.6</v>
      </c>
      <c r="H20" s="511">
        <v>111.7</v>
      </c>
      <c r="I20" s="511">
        <v>103.8</v>
      </c>
      <c r="J20" s="511">
        <v>112.9</v>
      </c>
      <c r="K20" s="511">
        <v>110.6</v>
      </c>
      <c r="L20" s="511">
        <v>122.8</v>
      </c>
      <c r="M20" s="511">
        <v>115</v>
      </c>
      <c r="N20" s="511">
        <v>105.3</v>
      </c>
      <c r="O20" s="511" t="s">
        <v>430</v>
      </c>
      <c r="P20" s="511">
        <v>102.9</v>
      </c>
      <c r="Q20" s="511">
        <v>96.8</v>
      </c>
      <c r="R20" s="511">
        <v>98.8</v>
      </c>
      <c r="S20" s="511">
        <v>97.6</v>
      </c>
      <c r="T20" s="511">
        <v>134</v>
      </c>
      <c r="U20" s="511">
        <v>103.6</v>
      </c>
      <c r="V20" s="511">
        <v>75.5</v>
      </c>
      <c r="W20" s="281">
        <v>99.7</v>
      </c>
    </row>
    <row r="21" spans="1:23" x14ac:dyDescent="0.25">
      <c r="A21" s="505" t="s">
        <v>11</v>
      </c>
      <c r="B21" s="511">
        <v>93.4</v>
      </c>
      <c r="C21" s="511">
        <v>136.1</v>
      </c>
      <c r="D21" s="511">
        <v>118.2</v>
      </c>
      <c r="E21" s="511">
        <v>109.7</v>
      </c>
      <c r="F21" s="511">
        <v>106.5</v>
      </c>
      <c r="G21" s="511">
        <v>102.3</v>
      </c>
      <c r="H21" s="511">
        <v>114.3</v>
      </c>
      <c r="I21" s="511">
        <v>103.4</v>
      </c>
      <c r="J21" s="511">
        <v>116.6</v>
      </c>
      <c r="K21" s="511">
        <v>107.4</v>
      </c>
      <c r="L21" s="511">
        <v>124.8</v>
      </c>
      <c r="M21" s="511">
        <v>112.4</v>
      </c>
      <c r="N21" s="511">
        <v>104.9</v>
      </c>
      <c r="O21" s="511">
        <v>103.3</v>
      </c>
      <c r="P21" s="511">
        <v>101.6</v>
      </c>
      <c r="Q21" s="511">
        <v>96.6</v>
      </c>
      <c r="R21" s="511">
        <v>101.8</v>
      </c>
      <c r="S21" s="511">
        <v>97.2</v>
      </c>
      <c r="T21" s="511">
        <v>137.6</v>
      </c>
      <c r="U21" s="511">
        <v>105.9</v>
      </c>
      <c r="V21" s="511">
        <v>74.8</v>
      </c>
      <c r="W21" s="281">
        <v>100.9</v>
      </c>
    </row>
    <row r="22" spans="1:23" x14ac:dyDescent="0.25">
      <c r="A22" s="505" t="s">
        <v>12</v>
      </c>
      <c r="B22" s="511">
        <v>93</v>
      </c>
      <c r="C22" s="511">
        <v>137.19999999999999</v>
      </c>
      <c r="D22" s="511">
        <v>116.9</v>
      </c>
      <c r="E22" s="511">
        <v>113.1</v>
      </c>
      <c r="F22" s="511">
        <v>103.7</v>
      </c>
      <c r="G22" s="511">
        <v>102.2</v>
      </c>
      <c r="H22" s="511">
        <v>114.1</v>
      </c>
      <c r="I22" s="511">
        <v>102.2</v>
      </c>
      <c r="J22" s="511">
        <v>111.8</v>
      </c>
      <c r="K22" s="511">
        <v>105.4</v>
      </c>
      <c r="L22" s="511">
        <v>125.4</v>
      </c>
      <c r="M22" s="511">
        <v>110.8</v>
      </c>
      <c r="N22" s="511">
        <v>104.9</v>
      </c>
      <c r="O22" s="511">
        <v>103.1</v>
      </c>
      <c r="P22" s="511">
        <v>101.8</v>
      </c>
      <c r="Q22" s="511">
        <v>95.7</v>
      </c>
      <c r="R22" s="511">
        <v>103.1</v>
      </c>
      <c r="S22" s="511">
        <v>97.8</v>
      </c>
      <c r="T22" s="511">
        <v>139.19999999999999</v>
      </c>
      <c r="U22" s="511">
        <v>104.4</v>
      </c>
      <c r="V22" s="511">
        <v>73.400000000000006</v>
      </c>
      <c r="W22" s="281">
        <v>99.2</v>
      </c>
    </row>
    <row r="23" spans="1:23" x14ac:dyDescent="0.25">
      <c r="A23" s="505" t="s">
        <v>13</v>
      </c>
      <c r="B23" s="511">
        <v>89.2</v>
      </c>
      <c r="C23" s="511">
        <v>133.19999999999999</v>
      </c>
      <c r="D23" s="511">
        <v>117.1</v>
      </c>
      <c r="E23" s="511">
        <v>109.8</v>
      </c>
      <c r="F23" s="511">
        <v>105.4</v>
      </c>
      <c r="G23" s="511">
        <v>100.6</v>
      </c>
      <c r="H23" s="511">
        <v>111.9</v>
      </c>
      <c r="I23" s="511">
        <v>101.8</v>
      </c>
      <c r="J23" s="511">
        <v>113.2</v>
      </c>
      <c r="K23" s="511">
        <v>105.4</v>
      </c>
      <c r="L23" s="511">
        <v>123</v>
      </c>
      <c r="M23" s="511">
        <v>110.3</v>
      </c>
      <c r="N23" s="511">
        <v>104.8</v>
      </c>
      <c r="O23" s="511">
        <v>103.1</v>
      </c>
      <c r="P23" s="511">
        <v>103</v>
      </c>
      <c r="Q23" s="511">
        <v>94.8</v>
      </c>
      <c r="R23" s="511">
        <v>102.4</v>
      </c>
      <c r="S23" s="511">
        <v>98.1</v>
      </c>
      <c r="T23" s="511">
        <v>140.1</v>
      </c>
      <c r="U23" s="511">
        <v>105.3</v>
      </c>
      <c r="V23" s="511">
        <v>73.8</v>
      </c>
      <c r="W23" s="281">
        <v>99.9</v>
      </c>
    </row>
    <row r="24" spans="1:23" x14ac:dyDescent="0.25">
      <c r="A24" s="505" t="s">
        <v>14</v>
      </c>
      <c r="B24" s="511">
        <v>90</v>
      </c>
      <c r="C24" s="511">
        <v>131.80000000000001</v>
      </c>
      <c r="D24" s="511">
        <v>119.6</v>
      </c>
      <c r="E24" s="511">
        <v>110.2</v>
      </c>
      <c r="F24" s="511">
        <v>107.5</v>
      </c>
      <c r="G24" s="511">
        <v>100.2</v>
      </c>
      <c r="H24" s="511">
        <v>114.9</v>
      </c>
      <c r="I24" s="511">
        <v>101.5</v>
      </c>
      <c r="J24" s="511">
        <v>115.9</v>
      </c>
      <c r="K24" s="511">
        <v>106.5</v>
      </c>
      <c r="L24" s="511">
        <v>125.5</v>
      </c>
      <c r="M24" s="511">
        <v>112.2</v>
      </c>
      <c r="N24" s="511">
        <v>105.4</v>
      </c>
      <c r="O24" s="511">
        <v>102.2</v>
      </c>
      <c r="P24" s="511">
        <v>102.7</v>
      </c>
      <c r="Q24" s="511">
        <v>96.5</v>
      </c>
      <c r="R24" s="511">
        <v>101.3</v>
      </c>
      <c r="S24" s="511">
        <v>98</v>
      </c>
      <c r="T24" s="511">
        <v>142.5</v>
      </c>
      <c r="U24" s="511">
        <v>106.1</v>
      </c>
      <c r="V24" s="511">
        <v>73</v>
      </c>
      <c r="W24" s="281">
        <v>100.3</v>
      </c>
    </row>
    <row r="25" spans="1:23" x14ac:dyDescent="0.25">
      <c r="A25" s="505" t="s">
        <v>15</v>
      </c>
      <c r="B25" s="511">
        <v>91.5</v>
      </c>
      <c r="C25" s="511">
        <v>134.5</v>
      </c>
      <c r="D25" s="511">
        <v>116.7</v>
      </c>
      <c r="E25" s="511">
        <v>109.8</v>
      </c>
      <c r="F25" s="511">
        <v>105.9</v>
      </c>
      <c r="G25" s="511">
        <v>102.3</v>
      </c>
      <c r="H25" s="511">
        <v>112.2</v>
      </c>
      <c r="I25" s="511">
        <v>103.4</v>
      </c>
      <c r="J25" s="511">
        <v>114.3</v>
      </c>
      <c r="K25" s="511">
        <v>109.5</v>
      </c>
      <c r="L25" s="511">
        <v>124.8</v>
      </c>
      <c r="M25" s="511">
        <v>112.7</v>
      </c>
      <c r="N25" s="511">
        <v>104.8</v>
      </c>
      <c r="O25" s="511">
        <v>102.9</v>
      </c>
      <c r="P25" s="511">
        <v>102.4</v>
      </c>
      <c r="Q25" s="511">
        <v>95.1</v>
      </c>
      <c r="R25" s="511">
        <v>101.7</v>
      </c>
      <c r="S25" s="511">
        <v>98.9</v>
      </c>
      <c r="T25" s="511">
        <v>140</v>
      </c>
      <c r="U25" s="511">
        <v>105.6</v>
      </c>
      <c r="V25" s="511">
        <v>74.599999999999994</v>
      </c>
      <c r="W25" s="281">
        <v>100.7</v>
      </c>
    </row>
    <row r="26" spans="1:23" x14ac:dyDescent="0.25">
      <c r="A26" s="505" t="s">
        <v>16</v>
      </c>
      <c r="B26" s="511">
        <v>92.1</v>
      </c>
      <c r="C26" s="511">
        <v>132.5</v>
      </c>
      <c r="D26" s="511">
        <v>118.3</v>
      </c>
      <c r="E26" s="511">
        <v>109.7</v>
      </c>
      <c r="F26" s="511">
        <v>102.1</v>
      </c>
      <c r="G26" s="511">
        <v>100.1</v>
      </c>
      <c r="H26" s="511">
        <v>112.9</v>
      </c>
      <c r="I26" s="511">
        <v>103.2</v>
      </c>
      <c r="J26" s="511">
        <v>111.9</v>
      </c>
      <c r="K26" s="511">
        <v>106.7</v>
      </c>
      <c r="L26" s="511">
        <v>123.9</v>
      </c>
      <c r="M26" s="511">
        <v>111.2</v>
      </c>
      <c r="N26" s="511">
        <v>105.8</v>
      </c>
      <c r="O26" s="511">
        <v>102.2</v>
      </c>
      <c r="P26" s="511">
        <v>102.4</v>
      </c>
      <c r="Q26" s="511">
        <v>97</v>
      </c>
      <c r="R26" s="511">
        <v>102.5</v>
      </c>
      <c r="S26" s="511">
        <v>98</v>
      </c>
      <c r="T26" s="511">
        <v>138</v>
      </c>
      <c r="U26" s="511">
        <v>105.1</v>
      </c>
      <c r="V26" s="511">
        <v>74.599999999999994</v>
      </c>
      <c r="W26" s="281">
        <v>100.2</v>
      </c>
    </row>
    <row r="27" spans="1:23" x14ac:dyDescent="0.25">
      <c r="A27" s="505" t="s">
        <v>17</v>
      </c>
      <c r="B27" s="511">
        <v>96.5</v>
      </c>
      <c r="C27" s="511">
        <v>136.80000000000001</v>
      </c>
      <c r="D27" s="511">
        <v>116</v>
      </c>
      <c r="E27" s="511">
        <v>110.2</v>
      </c>
      <c r="F27" s="511">
        <v>106.7</v>
      </c>
      <c r="G27" s="511">
        <v>102.5</v>
      </c>
      <c r="H27" s="511">
        <v>110.9</v>
      </c>
      <c r="I27" s="511">
        <v>101.4</v>
      </c>
      <c r="J27" s="511">
        <v>113.2</v>
      </c>
      <c r="K27" s="511">
        <v>108</v>
      </c>
      <c r="L27" s="511">
        <v>123.5</v>
      </c>
      <c r="M27" s="511">
        <v>111</v>
      </c>
      <c r="N27" s="511">
        <v>104.8</v>
      </c>
      <c r="O27" s="511">
        <v>101.8</v>
      </c>
      <c r="P27" s="511">
        <v>103.1</v>
      </c>
      <c r="Q27" s="511">
        <v>95.5</v>
      </c>
      <c r="R27" s="511">
        <v>100.4</v>
      </c>
      <c r="S27" s="511">
        <v>97.6</v>
      </c>
      <c r="T27" s="511">
        <v>136.6</v>
      </c>
      <c r="U27" s="511">
        <v>106.1</v>
      </c>
      <c r="V27" s="511">
        <v>75.8</v>
      </c>
      <c r="W27" s="281">
        <v>99.5</v>
      </c>
    </row>
    <row r="28" spans="1:23" x14ac:dyDescent="0.25">
      <c r="A28" s="505" t="s">
        <v>18</v>
      </c>
      <c r="B28" s="511">
        <v>87.3</v>
      </c>
      <c r="C28" s="511">
        <v>131.6</v>
      </c>
      <c r="D28" s="511">
        <v>116.9</v>
      </c>
      <c r="E28" s="511">
        <v>113.7</v>
      </c>
      <c r="F28" s="511">
        <v>108.3</v>
      </c>
      <c r="G28" s="511">
        <v>104</v>
      </c>
      <c r="H28" s="511">
        <v>112.6</v>
      </c>
      <c r="I28" s="511">
        <v>103</v>
      </c>
      <c r="J28" s="511">
        <v>116</v>
      </c>
      <c r="K28" s="511">
        <v>110.3</v>
      </c>
      <c r="L28" s="511">
        <v>124.6</v>
      </c>
      <c r="M28" s="511">
        <v>112.9</v>
      </c>
      <c r="N28" s="511">
        <v>104.6</v>
      </c>
      <c r="O28" s="511" t="s">
        <v>431</v>
      </c>
      <c r="P28" s="511">
        <v>104</v>
      </c>
      <c r="Q28" s="511">
        <v>97.3</v>
      </c>
      <c r="R28" s="511">
        <v>99.8</v>
      </c>
      <c r="S28" s="511">
        <v>97</v>
      </c>
      <c r="T28" s="511">
        <v>133.1</v>
      </c>
      <c r="U28" s="511">
        <v>103.6</v>
      </c>
      <c r="V28" s="511">
        <v>75.5</v>
      </c>
      <c r="W28" s="281">
        <v>100.6</v>
      </c>
    </row>
    <row r="29" spans="1:23" ht="18" x14ac:dyDescent="0.25">
      <c r="A29" s="175" t="s">
        <v>134</v>
      </c>
      <c r="B29" s="282"/>
      <c r="C29" s="282"/>
      <c r="D29" s="282">
        <v>117.8</v>
      </c>
      <c r="E29" s="282">
        <v>113.4</v>
      </c>
      <c r="F29" s="282">
        <v>105.3</v>
      </c>
      <c r="G29" s="282">
        <v>105.2</v>
      </c>
      <c r="H29" s="282">
        <v>112.5</v>
      </c>
      <c r="I29" s="282">
        <v>103.5</v>
      </c>
      <c r="J29" s="282">
        <v>116.6</v>
      </c>
      <c r="K29" s="282">
        <v>107.7</v>
      </c>
      <c r="L29" s="282">
        <v>124.9</v>
      </c>
      <c r="M29" s="282">
        <v>111.4</v>
      </c>
      <c r="N29" s="282">
        <v>104.7</v>
      </c>
      <c r="O29" s="282">
        <v>103.5</v>
      </c>
      <c r="P29" s="282">
        <v>103</v>
      </c>
      <c r="Q29" s="282">
        <v>96.4</v>
      </c>
      <c r="R29" s="282">
        <v>101.1</v>
      </c>
      <c r="S29" s="282">
        <v>98</v>
      </c>
      <c r="T29" s="282">
        <v>133</v>
      </c>
      <c r="U29" s="282">
        <v>104.2</v>
      </c>
      <c r="V29" s="282">
        <v>76.8</v>
      </c>
      <c r="W29" s="280">
        <v>100.4</v>
      </c>
    </row>
    <row r="30" spans="1:23" x14ac:dyDescent="0.25">
      <c r="A30" s="505" t="s">
        <v>19</v>
      </c>
      <c r="B30" s="511">
        <v>98.3</v>
      </c>
      <c r="C30" s="511">
        <v>142.19999999999999</v>
      </c>
      <c r="D30" s="511">
        <v>113.1</v>
      </c>
      <c r="E30" s="511">
        <v>113.9</v>
      </c>
      <c r="F30" s="511">
        <v>106.2</v>
      </c>
      <c r="G30" s="511">
        <v>109.4</v>
      </c>
      <c r="H30" s="511">
        <v>113.1</v>
      </c>
      <c r="I30" s="511">
        <v>102.6</v>
      </c>
      <c r="J30" s="511">
        <v>117.7</v>
      </c>
      <c r="K30" s="511">
        <v>110</v>
      </c>
      <c r="L30" s="511">
        <v>123.7</v>
      </c>
      <c r="M30" s="511">
        <v>110.6</v>
      </c>
      <c r="N30" s="511">
        <v>104.5</v>
      </c>
      <c r="O30" s="511">
        <v>103.7</v>
      </c>
      <c r="P30" s="511">
        <v>103.9</v>
      </c>
      <c r="Q30" s="511">
        <v>97.8</v>
      </c>
      <c r="R30" s="511">
        <v>102.8</v>
      </c>
      <c r="S30" s="511">
        <v>98.7</v>
      </c>
      <c r="T30" s="511">
        <v>130.9</v>
      </c>
      <c r="U30" s="511">
        <v>104.6</v>
      </c>
      <c r="V30" s="511">
        <v>78.8</v>
      </c>
      <c r="W30" s="281">
        <v>100.6</v>
      </c>
    </row>
    <row r="31" spans="1:23" x14ac:dyDescent="0.25">
      <c r="A31" s="505" t="s">
        <v>20</v>
      </c>
      <c r="B31" s="511">
        <v>96.9</v>
      </c>
      <c r="C31" s="511">
        <v>130.6</v>
      </c>
      <c r="D31" s="511">
        <v>110.2</v>
      </c>
      <c r="E31" s="511">
        <v>117.5</v>
      </c>
      <c r="F31" s="511">
        <v>101.9</v>
      </c>
      <c r="G31" s="511">
        <v>112.2</v>
      </c>
      <c r="H31" s="511">
        <v>112.8</v>
      </c>
      <c r="I31" s="511">
        <v>102.2</v>
      </c>
      <c r="J31" s="511">
        <v>116.8</v>
      </c>
      <c r="K31" s="511">
        <v>109.7</v>
      </c>
      <c r="L31" s="511">
        <v>124.9</v>
      </c>
      <c r="M31" s="511">
        <v>111.2</v>
      </c>
      <c r="N31" s="511">
        <v>104.1</v>
      </c>
      <c r="O31" s="511">
        <v>103.9</v>
      </c>
      <c r="P31" s="511">
        <v>103.7</v>
      </c>
      <c r="Q31" s="511">
        <v>98.1</v>
      </c>
      <c r="R31" s="511">
        <v>102</v>
      </c>
      <c r="S31" s="511">
        <v>98.2</v>
      </c>
      <c r="T31" s="511">
        <v>129.1</v>
      </c>
      <c r="U31" s="511">
        <v>104.2</v>
      </c>
      <c r="V31" s="511">
        <v>79.3</v>
      </c>
      <c r="W31" s="281">
        <v>99.2</v>
      </c>
    </row>
    <row r="32" spans="1:23" x14ac:dyDescent="0.25">
      <c r="A32" s="505" t="s">
        <v>21</v>
      </c>
      <c r="B32" s="511">
        <v>95.8</v>
      </c>
      <c r="C32" s="511">
        <v>140.4</v>
      </c>
      <c r="D32" s="511">
        <v>111.1</v>
      </c>
      <c r="E32" s="511">
        <v>111.8</v>
      </c>
      <c r="F32" s="511">
        <v>106.5</v>
      </c>
      <c r="G32" s="511">
        <v>109.5</v>
      </c>
      <c r="H32" s="511">
        <v>113.4</v>
      </c>
      <c r="I32" s="511">
        <v>102.8</v>
      </c>
      <c r="J32" s="511">
        <v>117.3</v>
      </c>
      <c r="K32" s="511">
        <v>109.1</v>
      </c>
      <c r="L32" s="511">
        <v>125</v>
      </c>
      <c r="M32" s="511">
        <v>112</v>
      </c>
      <c r="N32" s="511">
        <v>105.3</v>
      </c>
      <c r="O32" s="511">
        <v>104</v>
      </c>
      <c r="P32" s="511">
        <v>103</v>
      </c>
      <c r="Q32" s="511">
        <v>96.1</v>
      </c>
      <c r="R32" s="511">
        <v>101.6</v>
      </c>
      <c r="S32" s="511">
        <v>98.3</v>
      </c>
      <c r="T32" s="511">
        <v>129.80000000000001</v>
      </c>
      <c r="U32" s="511">
        <v>106.2</v>
      </c>
      <c r="V32" s="511">
        <v>80.400000000000006</v>
      </c>
      <c r="W32" s="281">
        <v>101</v>
      </c>
    </row>
    <row r="33" spans="1:23" x14ac:dyDescent="0.25">
      <c r="A33" s="120" t="s">
        <v>63</v>
      </c>
      <c r="B33" s="511"/>
      <c r="C33" s="511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280"/>
    </row>
    <row r="34" spans="1:23" ht="19.5" x14ac:dyDescent="0.25">
      <c r="A34" s="484" t="s">
        <v>23</v>
      </c>
      <c r="B34" s="511">
        <v>83</v>
      </c>
      <c r="C34" s="511">
        <v>120.1</v>
      </c>
      <c r="D34" s="511">
        <v>113.8</v>
      </c>
      <c r="E34" s="511">
        <v>112.8</v>
      </c>
      <c r="F34" s="511">
        <v>108.8</v>
      </c>
      <c r="G34" s="511">
        <v>111.4</v>
      </c>
      <c r="H34" s="511">
        <v>111.9</v>
      </c>
      <c r="I34" s="511">
        <v>104.1</v>
      </c>
      <c r="J34" s="511">
        <v>119.7</v>
      </c>
      <c r="K34" s="511">
        <v>103.5</v>
      </c>
      <c r="L34" s="511">
        <v>128.1</v>
      </c>
      <c r="M34" s="511">
        <v>112.1</v>
      </c>
      <c r="N34" s="511">
        <v>107.6</v>
      </c>
      <c r="O34" s="511">
        <v>104.7</v>
      </c>
      <c r="P34" s="511">
        <v>105.1</v>
      </c>
      <c r="Q34" s="511">
        <v>99.8</v>
      </c>
      <c r="R34" s="511">
        <v>98</v>
      </c>
      <c r="S34" s="511">
        <v>99.1</v>
      </c>
      <c r="T34" s="511">
        <v>124.7</v>
      </c>
      <c r="U34" s="511">
        <v>105.1</v>
      </c>
      <c r="V34" s="511">
        <v>83.5</v>
      </c>
      <c r="W34" s="281">
        <v>102.6</v>
      </c>
    </row>
    <row r="35" spans="1:23" ht="19.5" x14ac:dyDescent="0.25">
      <c r="A35" s="484" t="s">
        <v>93</v>
      </c>
      <c r="B35" s="511"/>
      <c r="C35" s="511"/>
      <c r="D35" s="511"/>
      <c r="E35" s="511"/>
      <c r="F35" s="511"/>
      <c r="G35" s="511"/>
      <c r="H35" s="511"/>
      <c r="I35" s="511"/>
      <c r="J35" s="511"/>
      <c r="K35" s="511"/>
      <c r="L35" s="511"/>
      <c r="M35" s="511">
        <v>112</v>
      </c>
      <c r="N35" s="511">
        <v>105.1</v>
      </c>
      <c r="O35" s="511">
        <v>103.9</v>
      </c>
      <c r="P35" s="511">
        <v>102.9</v>
      </c>
      <c r="Q35" s="511">
        <v>96</v>
      </c>
      <c r="R35" s="511">
        <v>101.7</v>
      </c>
      <c r="S35" s="511">
        <v>98.2</v>
      </c>
      <c r="T35" s="511">
        <v>130</v>
      </c>
      <c r="U35" s="511">
        <v>106.2</v>
      </c>
      <c r="V35" s="511">
        <v>80.3</v>
      </c>
      <c r="W35" s="281">
        <v>100.8</v>
      </c>
    </row>
    <row r="36" spans="1:23" x14ac:dyDescent="0.25">
      <c r="A36" s="505" t="s">
        <v>24</v>
      </c>
      <c r="B36" s="511">
        <v>93.6</v>
      </c>
      <c r="C36" s="511">
        <v>132.6</v>
      </c>
      <c r="D36" s="511">
        <v>120</v>
      </c>
      <c r="E36" s="511">
        <v>112.5</v>
      </c>
      <c r="F36" s="511">
        <v>105.3</v>
      </c>
      <c r="G36" s="511">
        <v>102.2</v>
      </c>
      <c r="H36" s="511">
        <v>111.9</v>
      </c>
      <c r="I36" s="511">
        <v>102.3</v>
      </c>
      <c r="J36" s="511">
        <v>114.5</v>
      </c>
      <c r="K36" s="511">
        <v>108.3</v>
      </c>
      <c r="L36" s="511">
        <v>126.3</v>
      </c>
      <c r="M36" s="511">
        <v>111.9</v>
      </c>
      <c r="N36" s="511">
        <v>105</v>
      </c>
      <c r="O36" s="511">
        <v>103.9</v>
      </c>
      <c r="P36" s="511">
        <v>102.8</v>
      </c>
      <c r="Q36" s="511">
        <v>96.7</v>
      </c>
      <c r="R36" s="511">
        <v>102.5</v>
      </c>
      <c r="S36" s="511">
        <v>98.4</v>
      </c>
      <c r="T36" s="511">
        <v>136.9</v>
      </c>
      <c r="U36" s="511">
        <v>105.6</v>
      </c>
      <c r="V36" s="511">
        <v>75.900000000000006</v>
      </c>
      <c r="W36" s="281">
        <v>101.5</v>
      </c>
    </row>
    <row r="37" spans="1:23" x14ac:dyDescent="0.25">
      <c r="A37" s="505" t="s">
        <v>25</v>
      </c>
      <c r="B37" s="511">
        <v>96.1</v>
      </c>
      <c r="C37" s="511">
        <v>135.1</v>
      </c>
      <c r="D37" s="511">
        <v>115.2</v>
      </c>
      <c r="E37" s="511">
        <v>118.2</v>
      </c>
      <c r="F37" s="511">
        <v>101.7</v>
      </c>
      <c r="G37" s="511">
        <v>107</v>
      </c>
      <c r="H37" s="511">
        <v>112.2</v>
      </c>
      <c r="I37" s="511">
        <v>103</v>
      </c>
      <c r="J37" s="511">
        <v>116.3</v>
      </c>
      <c r="K37" s="511">
        <v>106.3</v>
      </c>
      <c r="L37" s="511">
        <v>125.5</v>
      </c>
      <c r="M37" s="511">
        <v>113</v>
      </c>
      <c r="N37" s="511">
        <v>103.7</v>
      </c>
      <c r="O37" s="511">
        <v>103.8</v>
      </c>
      <c r="P37" s="511">
        <v>103</v>
      </c>
      <c r="Q37" s="511">
        <v>93.7</v>
      </c>
      <c r="R37" s="511">
        <v>102.2</v>
      </c>
      <c r="S37" s="511">
        <v>98.2</v>
      </c>
      <c r="T37" s="511">
        <v>139.69999999999999</v>
      </c>
      <c r="U37" s="511">
        <v>105.2</v>
      </c>
      <c r="V37" s="511">
        <v>74</v>
      </c>
      <c r="W37" s="281">
        <v>100</v>
      </c>
    </row>
    <row r="38" spans="1:23" x14ac:dyDescent="0.25">
      <c r="A38" s="505" t="s">
        <v>26</v>
      </c>
      <c r="B38" s="511">
        <v>90.7</v>
      </c>
      <c r="C38" s="511">
        <v>130.69999999999999</v>
      </c>
      <c r="D38" s="511">
        <v>117.3</v>
      </c>
      <c r="E38" s="511">
        <v>113.3</v>
      </c>
      <c r="F38" s="511">
        <v>105.3</v>
      </c>
      <c r="G38" s="511">
        <v>100.1</v>
      </c>
      <c r="H38" s="511">
        <v>112.2</v>
      </c>
      <c r="I38" s="511">
        <v>101.8</v>
      </c>
      <c r="J38" s="511">
        <v>115</v>
      </c>
      <c r="K38" s="511">
        <v>106.5</v>
      </c>
      <c r="L38" s="511">
        <v>123.2</v>
      </c>
      <c r="M38" s="511">
        <v>111.1</v>
      </c>
      <c r="N38" s="511">
        <v>104.6</v>
      </c>
      <c r="O38" s="511">
        <v>103.6</v>
      </c>
      <c r="P38" s="511">
        <v>103.8</v>
      </c>
      <c r="Q38" s="511">
        <v>97.6</v>
      </c>
      <c r="R38" s="511">
        <v>100.4</v>
      </c>
      <c r="S38" s="511">
        <v>97.9</v>
      </c>
      <c r="T38" s="511">
        <v>136.1</v>
      </c>
      <c r="U38" s="511">
        <v>104.8</v>
      </c>
      <c r="V38" s="511">
        <v>75.400000000000006</v>
      </c>
      <c r="W38" s="281">
        <v>101</v>
      </c>
    </row>
    <row r="39" spans="1:23" x14ac:dyDescent="0.25">
      <c r="A39" s="505" t="s">
        <v>27</v>
      </c>
      <c r="B39" s="511">
        <v>93.2</v>
      </c>
      <c r="C39" s="511">
        <v>128.5</v>
      </c>
      <c r="D39" s="511">
        <v>106.9</v>
      </c>
      <c r="E39" s="511">
        <v>110.9</v>
      </c>
      <c r="F39" s="511">
        <v>105.2</v>
      </c>
      <c r="G39" s="511">
        <v>115.5</v>
      </c>
      <c r="H39" s="511">
        <v>111.9</v>
      </c>
      <c r="I39" s="511">
        <v>103.3</v>
      </c>
      <c r="J39" s="511">
        <v>117.4</v>
      </c>
      <c r="K39" s="511">
        <v>108.9</v>
      </c>
      <c r="L39" s="511">
        <v>122.6</v>
      </c>
      <c r="M39" s="511">
        <v>111</v>
      </c>
      <c r="N39" s="511">
        <v>105.3</v>
      </c>
      <c r="O39" s="511">
        <v>104.4</v>
      </c>
      <c r="P39" s="511">
        <v>103.7</v>
      </c>
      <c r="Q39" s="511">
        <v>98.5</v>
      </c>
      <c r="R39" s="511">
        <v>101.1</v>
      </c>
      <c r="S39" s="511">
        <v>97.6</v>
      </c>
      <c r="T39" s="511">
        <v>126.2</v>
      </c>
      <c r="U39" s="511">
        <v>103.7</v>
      </c>
      <c r="V39" s="511">
        <v>80.2</v>
      </c>
      <c r="W39" s="281">
        <v>99.8</v>
      </c>
    </row>
    <row r="40" spans="1:23" x14ac:dyDescent="0.25">
      <c r="A40" s="505" t="s">
        <v>28</v>
      </c>
      <c r="B40" s="511">
        <v>94.9</v>
      </c>
      <c r="C40" s="511">
        <v>134.4</v>
      </c>
      <c r="D40" s="511">
        <v>118.7</v>
      </c>
      <c r="E40" s="511">
        <v>110.4</v>
      </c>
      <c r="F40" s="511">
        <v>103.9</v>
      </c>
      <c r="G40" s="511">
        <v>101.8</v>
      </c>
      <c r="H40" s="511">
        <v>113.6</v>
      </c>
      <c r="I40" s="511">
        <v>101.1</v>
      </c>
      <c r="J40" s="511">
        <v>116.4</v>
      </c>
      <c r="K40" s="511">
        <v>108.3</v>
      </c>
      <c r="L40" s="511">
        <v>125</v>
      </c>
      <c r="M40" s="511">
        <v>113.6</v>
      </c>
      <c r="N40" s="511">
        <v>105.3</v>
      </c>
      <c r="O40" s="511">
        <v>102.9</v>
      </c>
      <c r="P40" s="511">
        <v>103</v>
      </c>
      <c r="Q40" s="511">
        <v>97.6</v>
      </c>
      <c r="R40" s="511">
        <v>102.1</v>
      </c>
      <c r="S40" s="511">
        <v>98.3</v>
      </c>
      <c r="T40" s="511">
        <v>138.6</v>
      </c>
      <c r="U40" s="511">
        <v>105.2</v>
      </c>
      <c r="V40" s="511">
        <v>74.599999999999994</v>
      </c>
      <c r="W40" s="281">
        <v>100.7</v>
      </c>
    </row>
    <row r="41" spans="1:23" x14ac:dyDescent="0.25">
      <c r="A41" s="505" t="s">
        <v>29</v>
      </c>
      <c r="B41" s="511">
        <v>91.6</v>
      </c>
      <c r="C41" s="511">
        <v>135.9</v>
      </c>
      <c r="D41" s="511">
        <v>117.5</v>
      </c>
      <c r="E41" s="511">
        <v>112.7</v>
      </c>
      <c r="F41" s="511">
        <v>105.6</v>
      </c>
      <c r="G41" s="511">
        <v>102.3</v>
      </c>
      <c r="H41" s="511">
        <v>113.1</v>
      </c>
      <c r="I41" s="511">
        <v>103.2</v>
      </c>
      <c r="J41" s="511">
        <v>115.3</v>
      </c>
      <c r="K41" s="511">
        <v>108.6</v>
      </c>
      <c r="L41" s="511">
        <v>125</v>
      </c>
      <c r="M41" s="511">
        <v>113.2</v>
      </c>
      <c r="N41" s="511">
        <v>104.9</v>
      </c>
      <c r="O41" s="511">
        <v>102.2</v>
      </c>
      <c r="P41" s="511">
        <v>102.6</v>
      </c>
      <c r="Q41" s="511">
        <v>96.6</v>
      </c>
      <c r="R41" s="511">
        <v>100.4</v>
      </c>
      <c r="S41" s="511">
        <v>98.1</v>
      </c>
      <c r="T41" s="511">
        <v>139.80000000000001</v>
      </c>
      <c r="U41" s="511">
        <v>105.1</v>
      </c>
      <c r="V41" s="511">
        <v>73.7</v>
      </c>
      <c r="W41" s="281">
        <v>100.3</v>
      </c>
    </row>
    <row r="42" spans="1:23" x14ac:dyDescent="0.25">
      <c r="A42" s="505" t="s">
        <v>30</v>
      </c>
      <c r="B42" s="511">
        <v>90.3</v>
      </c>
      <c r="C42" s="511">
        <v>130.30000000000001</v>
      </c>
      <c r="D42" s="511">
        <v>123.6</v>
      </c>
      <c r="E42" s="511">
        <v>112.9</v>
      </c>
      <c r="F42" s="511">
        <v>105.5</v>
      </c>
      <c r="G42" s="511">
        <v>102.1</v>
      </c>
      <c r="H42" s="511">
        <v>112.1</v>
      </c>
      <c r="I42" s="511">
        <v>105.5</v>
      </c>
      <c r="J42" s="511">
        <v>116.7</v>
      </c>
      <c r="K42" s="511">
        <v>106</v>
      </c>
      <c r="L42" s="511">
        <v>124.8</v>
      </c>
      <c r="M42" s="511">
        <v>110.6</v>
      </c>
      <c r="N42" s="511">
        <v>104.6</v>
      </c>
      <c r="O42" s="511">
        <v>103.1</v>
      </c>
      <c r="P42" s="511">
        <v>102.2</v>
      </c>
      <c r="Q42" s="511">
        <v>95.6</v>
      </c>
      <c r="R42" s="511">
        <v>100.7</v>
      </c>
      <c r="S42" s="511">
        <v>97.7</v>
      </c>
      <c r="T42" s="511">
        <v>132.4</v>
      </c>
      <c r="U42" s="511">
        <v>103.4</v>
      </c>
      <c r="V42" s="511">
        <v>76.2</v>
      </c>
      <c r="W42" s="281">
        <v>100.1</v>
      </c>
    </row>
    <row r="43" spans="1:23" ht="18" x14ac:dyDescent="0.25">
      <c r="A43" s="175" t="s">
        <v>224</v>
      </c>
      <c r="B43" s="282"/>
      <c r="C43" s="282"/>
      <c r="D43" s="282"/>
      <c r="E43" s="282"/>
      <c r="F43" s="282"/>
      <c r="G43" s="282">
        <v>101.7</v>
      </c>
      <c r="H43" s="282">
        <v>110.9</v>
      </c>
      <c r="I43" s="282">
        <v>101.9</v>
      </c>
      <c r="J43" s="282">
        <v>115.6</v>
      </c>
      <c r="K43" s="282">
        <v>108.1</v>
      </c>
      <c r="L43" s="282">
        <v>124.4</v>
      </c>
      <c r="M43" s="282">
        <v>111.5</v>
      </c>
      <c r="N43" s="282">
        <v>104</v>
      </c>
      <c r="O43" s="282">
        <v>102.8</v>
      </c>
      <c r="P43" s="282">
        <v>102.9</v>
      </c>
      <c r="Q43" s="282">
        <v>96.6</v>
      </c>
      <c r="R43" s="282">
        <v>101.5</v>
      </c>
      <c r="S43" s="282">
        <v>97.4</v>
      </c>
      <c r="T43" s="282">
        <v>140.19999999999999</v>
      </c>
      <c r="U43" s="282">
        <v>105.2</v>
      </c>
      <c r="V43" s="282">
        <v>73.099999999999994</v>
      </c>
      <c r="W43" s="280">
        <v>100.7</v>
      </c>
    </row>
    <row r="44" spans="1:23" x14ac:dyDescent="0.25">
      <c r="A44" s="505" t="s">
        <v>31</v>
      </c>
      <c r="B44" s="511">
        <v>88.4</v>
      </c>
      <c r="C44" s="511">
        <v>132.9</v>
      </c>
      <c r="D44" s="511">
        <v>114.2</v>
      </c>
      <c r="E44" s="511">
        <v>110.8</v>
      </c>
      <c r="F44" s="511">
        <v>105.3</v>
      </c>
      <c r="G44" s="511">
        <v>100.7</v>
      </c>
      <c r="H44" s="511">
        <v>112.3</v>
      </c>
      <c r="I44" s="511">
        <v>102.8</v>
      </c>
      <c r="J44" s="511">
        <v>117.2</v>
      </c>
      <c r="K44" s="511">
        <v>107.3</v>
      </c>
      <c r="L44" s="511">
        <v>125.1</v>
      </c>
      <c r="M44" s="511">
        <v>109.5</v>
      </c>
      <c r="N44" s="511">
        <v>104.5</v>
      </c>
      <c r="O44" s="511">
        <v>102.8</v>
      </c>
      <c r="P44" s="511">
        <v>102.3</v>
      </c>
      <c r="Q44" s="511">
        <v>97.1</v>
      </c>
      <c r="R44" s="511">
        <v>100</v>
      </c>
      <c r="S44" s="511">
        <v>98.3</v>
      </c>
      <c r="T44" s="511">
        <v>143.4</v>
      </c>
      <c r="U44" s="511">
        <v>105.8</v>
      </c>
      <c r="V44" s="511">
        <v>72.5</v>
      </c>
      <c r="W44" s="281">
        <v>101</v>
      </c>
    </row>
    <row r="45" spans="1:23" x14ac:dyDescent="0.25">
      <c r="A45" s="505" t="s">
        <v>32</v>
      </c>
      <c r="B45" s="511">
        <v>92.2</v>
      </c>
      <c r="C45" s="511">
        <v>130.6</v>
      </c>
      <c r="D45" s="511">
        <v>111.7</v>
      </c>
      <c r="E45" s="511">
        <v>110.3</v>
      </c>
      <c r="F45" s="511">
        <v>110.4</v>
      </c>
      <c r="G45" s="511">
        <v>100.2</v>
      </c>
      <c r="H45" s="511">
        <v>113.7</v>
      </c>
      <c r="I45" s="511">
        <v>101.1</v>
      </c>
      <c r="J45" s="511">
        <v>113.6</v>
      </c>
      <c r="K45" s="511">
        <v>104.9</v>
      </c>
      <c r="L45" s="511">
        <v>126.9</v>
      </c>
      <c r="M45" s="511">
        <v>107.2</v>
      </c>
      <c r="N45" s="511">
        <v>103.4</v>
      </c>
      <c r="O45" s="511">
        <v>101.6</v>
      </c>
      <c r="P45" s="511">
        <v>102.4</v>
      </c>
      <c r="Q45" s="511">
        <v>97.6</v>
      </c>
      <c r="R45" s="511">
        <v>101.9</v>
      </c>
      <c r="S45" s="511">
        <v>97.7</v>
      </c>
      <c r="T45" s="511">
        <v>143.9</v>
      </c>
      <c r="U45" s="511">
        <v>103.9</v>
      </c>
      <c r="V45" s="511">
        <v>70.599999999999994</v>
      </c>
      <c r="W45" s="281">
        <v>100.8</v>
      </c>
    </row>
    <row r="46" spans="1:23" x14ac:dyDescent="0.25">
      <c r="A46" s="505" t="s">
        <v>33</v>
      </c>
      <c r="B46" s="511"/>
      <c r="C46" s="511"/>
      <c r="D46" s="511"/>
      <c r="E46" s="511"/>
      <c r="F46" s="511"/>
      <c r="G46" s="511"/>
      <c r="H46" s="511"/>
      <c r="I46" s="511"/>
      <c r="J46" s="511"/>
      <c r="K46" s="511"/>
      <c r="L46" s="511"/>
      <c r="M46" s="511"/>
      <c r="N46" s="511"/>
      <c r="O46" s="511"/>
      <c r="P46" s="511"/>
      <c r="Q46" s="511"/>
      <c r="R46" s="511" t="s">
        <v>103</v>
      </c>
      <c r="S46" s="511">
        <v>94.7</v>
      </c>
      <c r="T46" s="511">
        <v>135.80000000000001</v>
      </c>
      <c r="U46" s="511">
        <v>104</v>
      </c>
      <c r="V46" s="511">
        <v>72.599999999999994</v>
      </c>
      <c r="W46" s="281">
        <v>98.4</v>
      </c>
    </row>
    <row r="47" spans="1:23" x14ac:dyDescent="0.25">
      <c r="A47" s="505" t="s">
        <v>34</v>
      </c>
      <c r="B47" s="511">
        <v>95.8</v>
      </c>
      <c r="C47" s="511">
        <v>137.4</v>
      </c>
      <c r="D47" s="511">
        <v>112.6</v>
      </c>
      <c r="E47" s="511">
        <v>110</v>
      </c>
      <c r="F47" s="511">
        <v>107.8</v>
      </c>
      <c r="G47" s="511">
        <v>101.2</v>
      </c>
      <c r="H47" s="511">
        <v>111.9</v>
      </c>
      <c r="I47" s="511">
        <v>101.7</v>
      </c>
      <c r="J47" s="511">
        <v>116.8</v>
      </c>
      <c r="K47" s="511">
        <v>108.7</v>
      </c>
      <c r="L47" s="511">
        <v>124.7</v>
      </c>
      <c r="M47" s="511">
        <v>111.2</v>
      </c>
      <c r="N47" s="511">
        <v>103.7</v>
      </c>
      <c r="O47" s="511">
        <v>102.8</v>
      </c>
      <c r="P47" s="511">
        <v>102.4</v>
      </c>
      <c r="Q47" s="511">
        <v>96.4</v>
      </c>
      <c r="R47" s="511">
        <v>101.7</v>
      </c>
      <c r="S47" s="511">
        <v>97.6</v>
      </c>
      <c r="T47" s="511">
        <v>140.4</v>
      </c>
      <c r="U47" s="511">
        <v>105.1</v>
      </c>
      <c r="V47" s="511">
        <v>73.099999999999994</v>
      </c>
      <c r="W47" s="281">
        <v>101.4</v>
      </c>
    </row>
    <row r="48" spans="1:23" x14ac:dyDescent="0.25">
      <c r="A48" s="505" t="s">
        <v>35</v>
      </c>
      <c r="B48" s="511">
        <v>95.8</v>
      </c>
      <c r="C48" s="511">
        <v>135.9</v>
      </c>
      <c r="D48" s="511">
        <v>114</v>
      </c>
      <c r="E48" s="511">
        <v>111</v>
      </c>
      <c r="F48" s="511">
        <v>104.9</v>
      </c>
      <c r="G48" s="511">
        <v>103.3</v>
      </c>
      <c r="H48" s="511">
        <v>109.4</v>
      </c>
      <c r="I48" s="511">
        <v>100.1</v>
      </c>
      <c r="J48" s="511">
        <v>113.2</v>
      </c>
      <c r="K48" s="511">
        <v>107.1</v>
      </c>
      <c r="L48" s="511">
        <v>124.4</v>
      </c>
      <c r="M48" s="511">
        <v>111.2</v>
      </c>
      <c r="N48" s="511">
        <v>104.8</v>
      </c>
      <c r="O48" s="511">
        <v>103.2</v>
      </c>
      <c r="P48" s="511">
        <v>103.5</v>
      </c>
      <c r="Q48" s="511">
        <v>97.5</v>
      </c>
      <c r="R48" s="511">
        <v>102.5</v>
      </c>
      <c r="S48" s="511">
        <v>98.3</v>
      </c>
      <c r="T48" s="511">
        <v>143.19999999999999</v>
      </c>
      <c r="U48" s="511">
        <v>105.7</v>
      </c>
      <c r="V48" s="511">
        <v>72.599999999999994</v>
      </c>
      <c r="W48" s="281">
        <v>101.2</v>
      </c>
    </row>
    <row r="49" spans="1:23" x14ac:dyDescent="0.25">
      <c r="A49" s="505" t="s">
        <v>36</v>
      </c>
      <c r="B49" s="511">
        <v>93.8</v>
      </c>
      <c r="C49" s="511">
        <v>136.30000000000001</v>
      </c>
      <c r="D49" s="511">
        <v>115.3</v>
      </c>
      <c r="E49" s="511">
        <v>109.4</v>
      </c>
      <c r="F49" s="511">
        <v>109</v>
      </c>
      <c r="G49" s="511">
        <v>103.8</v>
      </c>
      <c r="H49" s="511">
        <v>108.9</v>
      </c>
      <c r="I49" s="511">
        <v>102.4</v>
      </c>
      <c r="J49" s="511">
        <v>115.4</v>
      </c>
      <c r="K49" s="511">
        <v>108.4</v>
      </c>
      <c r="L49" s="511">
        <v>124.1</v>
      </c>
      <c r="M49" s="511">
        <v>111.2</v>
      </c>
      <c r="N49" s="511">
        <v>104.8</v>
      </c>
      <c r="O49" s="511">
        <v>102.9</v>
      </c>
      <c r="P49" s="511">
        <v>104.1</v>
      </c>
      <c r="Q49" s="511">
        <v>96.7</v>
      </c>
      <c r="R49" s="511">
        <v>101.4</v>
      </c>
      <c r="S49" s="511">
        <v>98</v>
      </c>
      <c r="T49" s="511">
        <v>140</v>
      </c>
      <c r="U49" s="511">
        <v>106</v>
      </c>
      <c r="V49" s="511">
        <v>74.099999999999994</v>
      </c>
      <c r="W49" s="281">
        <v>100.4</v>
      </c>
    </row>
    <row r="50" spans="1:23" x14ac:dyDescent="0.25">
      <c r="A50" s="505" t="s">
        <v>37</v>
      </c>
      <c r="B50" s="511">
        <v>88.9</v>
      </c>
      <c r="C50" s="511">
        <v>138.80000000000001</v>
      </c>
      <c r="D50" s="511">
        <v>115.3</v>
      </c>
      <c r="E50" s="511">
        <v>106.4</v>
      </c>
      <c r="F50" s="511">
        <v>106.6</v>
      </c>
      <c r="G50" s="511">
        <v>100.8</v>
      </c>
      <c r="H50" s="511">
        <v>110.8</v>
      </c>
      <c r="I50" s="511">
        <v>102</v>
      </c>
      <c r="J50" s="511">
        <v>115</v>
      </c>
      <c r="K50" s="511">
        <v>107</v>
      </c>
      <c r="L50" s="511">
        <v>123.4</v>
      </c>
      <c r="M50" s="511">
        <v>111.8</v>
      </c>
      <c r="N50" s="511">
        <v>103.6</v>
      </c>
      <c r="O50" s="511">
        <v>102.8</v>
      </c>
      <c r="P50" s="511">
        <v>102.7</v>
      </c>
      <c r="Q50" s="511">
        <v>96.6</v>
      </c>
      <c r="R50" s="511">
        <v>101.2</v>
      </c>
      <c r="S50" s="511">
        <v>98.1</v>
      </c>
      <c r="T50" s="511">
        <v>141.6</v>
      </c>
      <c r="U50" s="511">
        <v>105.6</v>
      </c>
      <c r="V50" s="511">
        <v>73.2</v>
      </c>
      <c r="W50" s="281">
        <v>101</v>
      </c>
    </row>
    <row r="51" spans="1:23" x14ac:dyDescent="0.25">
      <c r="A51" s="505" t="s">
        <v>38</v>
      </c>
      <c r="B51" s="511"/>
      <c r="C51" s="511"/>
      <c r="D51" s="511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11"/>
      <c r="Q51" s="511"/>
      <c r="R51" s="511" t="s">
        <v>103</v>
      </c>
      <c r="S51" s="511">
        <v>94.4</v>
      </c>
      <c r="T51" s="511">
        <v>131.69999999999999</v>
      </c>
      <c r="U51" s="511">
        <v>102.8</v>
      </c>
      <c r="V51" s="511">
        <v>73.7</v>
      </c>
      <c r="W51" s="281">
        <v>97.9</v>
      </c>
    </row>
    <row r="52" spans="1:23" ht="18" x14ac:dyDescent="0.25">
      <c r="A52" s="175" t="s">
        <v>137</v>
      </c>
      <c r="B52" s="282"/>
      <c r="C52" s="282">
        <v>129.4</v>
      </c>
      <c r="D52" s="282">
        <v>116.5</v>
      </c>
      <c r="E52" s="282">
        <v>109.9</v>
      </c>
      <c r="F52" s="282">
        <v>107.8</v>
      </c>
      <c r="G52" s="282">
        <v>102.3</v>
      </c>
      <c r="H52" s="282">
        <v>114.1</v>
      </c>
      <c r="I52" s="282">
        <v>101.7</v>
      </c>
      <c r="J52" s="282">
        <v>116.1</v>
      </c>
      <c r="K52" s="282">
        <v>104.9</v>
      </c>
      <c r="L52" s="282">
        <v>124.4</v>
      </c>
      <c r="M52" s="282">
        <v>107.2</v>
      </c>
      <c r="N52" s="282">
        <v>105.8</v>
      </c>
      <c r="O52" s="282">
        <v>103.2</v>
      </c>
      <c r="P52" s="282">
        <v>104.5</v>
      </c>
      <c r="Q52" s="282">
        <v>99.4</v>
      </c>
      <c r="R52" s="282">
        <v>100.3</v>
      </c>
      <c r="S52" s="282">
        <v>98.1</v>
      </c>
      <c r="T52" s="282">
        <v>144.80000000000001</v>
      </c>
      <c r="U52" s="282">
        <v>105.2</v>
      </c>
      <c r="V52" s="282">
        <v>71.3</v>
      </c>
      <c r="W52" s="280">
        <v>101.5</v>
      </c>
    </row>
    <row r="53" spans="1:23" x14ac:dyDescent="0.25">
      <c r="A53" s="505" t="s">
        <v>39</v>
      </c>
      <c r="B53" s="511">
        <v>95</v>
      </c>
      <c r="C53" s="511">
        <v>129.5</v>
      </c>
      <c r="D53" s="511">
        <v>119.1</v>
      </c>
      <c r="E53" s="511">
        <v>112.4</v>
      </c>
      <c r="F53" s="511">
        <v>109.2</v>
      </c>
      <c r="G53" s="511">
        <v>104.5</v>
      </c>
      <c r="H53" s="511">
        <v>117.3</v>
      </c>
      <c r="I53" s="511">
        <v>101.7</v>
      </c>
      <c r="J53" s="511">
        <v>117.1</v>
      </c>
      <c r="K53" s="511">
        <v>104.9</v>
      </c>
      <c r="L53" s="511">
        <v>123.1</v>
      </c>
      <c r="M53" s="511">
        <v>101.5</v>
      </c>
      <c r="N53" s="511">
        <v>104.3</v>
      </c>
      <c r="O53" s="511">
        <v>102.9</v>
      </c>
      <c r="P53" s="511">
        <v>107.2</v>
      </c>
      <c r="Q53" s="511">
        <v>98.9</v>
      </c>
      <c r="R53" s="511">
        <v>101.2</v>
      </c>
      <c r="S53" s="511">
        <v>98.9</v>
      </c>
      <c r="T53" s="511">
        <v>150</v>
      </c>
      <c r="U53" s="511">
        <v>105.6</v>
      </c>
      <c r="V53" s="511">
        <v>69.599999999999994</v>
      </c>
      <c r="W53" s="281">
        <v>102.3</v>
      </c>
    </row>
    <row r="54" spans="1:23" x14ac:dyDescent="0.25">
      <c r="A54" s="505" t="s">
        <v>104</v>
      </c>
      <c r="B54" s="511">
        <v>86.9</v>
      </c>
      <c r="C54" s="511">
        <v>118.9</v>
      </c>
      <c r="D54" s="511">
        <v>98.2</v>
      </c>
      <c r="E54" s="511">
        <v>114.7</v>
      </c>
      <c r="F54" s="511">
        <v>106.7</v>
      </c>
      <c r="G54" s="511">
        <v>102.2</v>
      </c>
      <c r="H54" s="511">
        <v>111</v>
      </c>
      <c r="I54" s="511">
        <v>100.1</v>
      </c>
      <c r="J54" s="511">
        <v>121.8</v>
      </c>
      <c r="K54" s="511">
        <v>104.6</v>
      </c>
      <c r="L54" s="511">
        <v>125.7</v>
      </c>
      <c r="M54" s="511">
        <v>104.6</v>
      </c>
      <c r="N54" s="511">
        <v>108.5</v>
      </c>
      <c r="O54" s="511">
        <v>108.4</v>
      </c>
      <c r="P54" s="511">
        <v>108.9</v>
      </c>
      <c r="Q54" s="511">
        <v>104.3</v>
      </c>
      <c r="R54" s="511">
        <v>97.5</v>
      </c>
      <c r="S54" s="511">
        <v>99.3</v>
      </c>
      <c r="T54" s="511">
        <v>147.5</v>
      </c>
      <c r="U54" s="511">
        <v>103.5</v>
      </c>
      <c r="V54" s="511">
        <v>69.7</v>
      </c>
      <c r="W54" s="281">
        <v>105.9</v>
      </c>
    </row>
    <row r="55" spans="1:23" ht="19.5" x14ac:dyDescent="0.25">
      <c r="A55" s="505" t="s">
        <v>41</v>
      </c>
      <c r="B55" s="511">
        <v>114.9</v>
      </c>
      <c r="C55" s="511">
        <v>112.8</v>
      </c>
      <c r="D55" s="511">
        <v>114.6</v>
      </c>
      <c r="E55" s="511">
        <v>110.9</v>
      </c>
      <c r="F55" s="511">
        <v>109.1</v>
      </c>
      <c r="G55" s="511">
        <v>100.7</v>
      </c>
      <c r="H55" s="511">
        <v>111</v>
      </c>
      <c r="I55" s="511">
        <v>101.8</v>
      </c>
      <c r="J55" s="511">
        <v>116.2</v>
      </c>
      <c r="K55" s="511">
        <v>104.6</v>
      </c>
      <c r="L55" s="511">
        <v>123.5</v>
      </c>
      <c r="M55" s="511">
        <v>107.7</v>
      </c>
      <c r="N55" s="511">
        <v>103</v>
      </c>
      <c r="O55" s="511">
        <v>100.6</v>
      </c>
      <c r="P55" s="511">
        <v>101.9</v>
      </c>
      <c r="Q55" s="511">
        <v>99.6</v>
      </c>
      <c r="R55" s="511">
        <v>98.4</v>
      </c>
      <c r="S55" s="511">
        <v>97.1</v>
      </c>
      <c r="T55" s="511">
        <v>146.6</v>
      </c>
      <c r="U55" s="511">
        <v>104.9</v>
      </c>
      <c r="V55" s="511">
        <v>69.5</v>
      </c>
      <c r="W55" s="281">
        <v>100.9</v>
      </c>
    </row>
    <row r="56" spans="1:23" ht="19.5" x14ac:dyDescent="0.25">
      <c r="A56" s="505" t="s">
        <v>42</v>
      </c>
      <c r="B56" s="511">
        <v>95.2</v>
      </c>
      <c r="C56" s="511">
        <v>123.7</v>
      </c>
      <c r="D56" s="511">
        <v>117.3</v>
      </c>
      <c r="E56" s="511">
        <v>106.5</v>
      </c>
      <c r="F56" s="511">
        <v>109.3</v>
      </c>
      <c r="G56" s="511">
        <v>101.7</v>
      </c>
      <c r="H56" s="511">
        <v>112.3</v>
      </c>
      <c r="I56" s="511">
        <v>100.6</v>
      </c>
      <c r="J56" s="511">
        <v>114.8</v>
      </c>
      <c r="K56" s="511">
        <v>107</v>
      </c>
      <c r="L56" s="511">
        <v>124.3</v>
      </c>
      <c r="M56" s="511">
        <v>106.6</v>
      </c>
      <c r="N56" s="511">
        <v>105.9</v>
      </c>
      <c r="O56" s="511">
        <v>102.6</v>
      </c>
      <c r="P56" s="511">
        <v>102.4</v>
      </c>
      <c r="Q56" s="511">
        <v>97.7</v>
      </c>
      <c r="R56" s="511">
        <v>99.1</v>
      </c>
      <c r="S56" s="511">
        <v>97.6</v>
      </c>
      <c r="T56" s="511">
        <v>143.69999999999999</v>
      </c>
      <c r="U56" s="511">
        <v>105.1</v>
      </c>
      <c r="V56" s="511">
        <v>71.400000000000006</v>
      </c>
      <c r="W56" s="281">
        <v>100.3</v>
      </c>
    </row>
    <row r="57" spans="1:23" ht="19.5" x14ac:dyDescent="0.25">
      <c r="A57" s="505" t="s">
        <v>43</v>
      </c>
      <c r="B57" s="511">
        <v>96.5</v>
      </c>
      <c r="C57" s="511">
        <v>134.19999999999999</v>
      </c>
      <c r="D57" s="511">
        <v>122.4</v>
      </c>
      <c r="E57" s="511">
        <v>107.8</v>
      </c>
      <c r="F57" s="511">
        <v>110.9</v>
      </c>
      <c r="G57" s="511">
        <v>101.4</v>
      </c>
      <c r="H57" s="511">
        <v>113</v>
      </c>
      <c r="I57" s="511">
        <v>100.3</v>
      </c>
      <c r="J57" s="511">
        <v>116.1</v>
      </c>
      <c r="K57" s="511">
        <v>108.4</v>
      </c>
      <c r="L57" s="511">
        <v>125.5</v>
      </c>
      <c r="M57" s="511">
        <v>109.6</v>
      </c>
      <c r="N57" s="511">
        <v>105</v>
      </c>
      <c r="O57" s="511">
        <v>103.3</v>
      </c>
      <c r="P57" s="511">
        <v>103.3</v>
      </c>
      <c r="Q57" s="511">
        <v>98.1</v>
      </c>
      <c r="R57" s="511">
        <v>100.4</v>
      </c>
      <c r="S57" s="511">
        <v>98.5</v>
      </c>
      <c r="T57" s="511">
        <v>142.9</v>
      </c>
      <c r="U57" s="511">
        <v>105.2</v>
      </c>
      <c r="V57" s="511">
        <v>72.5</v>
      </c>
      <c r="W57" s="281">
        <v>101</v>
      </c>
    </row>
    <row r="58" spans="1:23" x14ac:dyDescent="0.25">
      <c r="A58" s="505" t="s">
        <v>97</v>
      </c>
      <c r="B58" s="511"/>
      <c r="C58" s="511"/>
      <c r="D58" s="511"/>
      <c r="E58" s="511"/>
      <c r="F58" s="511"/>
      <c r="G58" s="511"/>
      <c r="H58" s="511">
        <v>118.1</v>
      </c>
      <c r="I58" s="511">
        <v>101.9</v>
      </c>
      <c r="J58" s="511">
        <v>117.3</v>
      </c>
      <c r="K58" s="511">
        <v>105.3</v>
      </c>
      <c r="L58" s="511">
        <v>123.7</v>
      </c>
      <c r="M58" s="511">
        <v>104.9</v>
      </c>
      <c r="N58" s="511">
        <v>106.6</v>
      </c>
      <c r="O58" s="511">
        <v>103.2</v>
      </c>
      <c r="P58" s="511">
        <v>107.2</v>
      </c>
      <c r="Q58" s="511">
        <v>99.4</v>
      </c>
      <c r="R58" s="511">
        <v>98.8</v>
      </c>
      <c r="S58" s="511">
        <v>99.1</v>
      </c>
      <c r="T58" s="511">
        <v>144.9</v>
      </c>
      <c r="U58" s="511">
        <v>105.7</v>
      </c>
      <c r="V58" s="511">
        <v>72.3</v>
      </c>
      <c r="W58" s="281">
        <v>102.2</v>
      </c>
    </row>
    <row r="59" spans="1:23" x14ac:dyDescent="0.25">
      <c r="A59" s="505" t="s">
        <v>45</v>
      </c>
      <c r="B59" s="511">
        <v>91.9</v>
      </c>
      <c r="C59" s="511">
        <v>136.4</v>
      </c>
      <c r="D59" s="511">
        <v>117.3</v>
      </c>
      <c r="E59" s="511">
        <v>108.2</v>
      </c>
      <c r="F59" s="511">
        <v>106</v>
      </c>
      <c r="G59" s="511">
        <v>100.6</v>
      </c>
      <c r="H59" s="511">
        <v>113.3</v>
      </c>
      <c r="I59" s="511">
        <v>102.6</v>
      </c>
      <c r="J59" s="511">
        <v>115.3</v>
      </c>
      <c r="K59" s="511">
        <v>106.7</v>
      </c>
      <c r="L59" s="511">
        <v>124.3</v>
      </c>
      <c r="M59" s="511">
        <v>109.8</v>
      </c>
      <c r="N59" s="511">
        <v>106.4</v>
      </c>
      <c r="O59" s="511">
        <v>103.5</v>
      </c>
      <c r="P59" s="511">
        <v>102.8</v>
      </c>
      <c r="Q59" s="511">
        <v>99.6</v>
      </c>
      <c r="R59" s="511">
        <v>100.9</v>
      </c>
      <c r="S59" s="511">
        <v>97.5</v>
      </c>
      <c r="T59" s="511">
        <v>141.4</v>
      </c>
      <c r="U59" s="511">
        <v>105.1</v>
      </c>
      <c r="V59" s="511">
        <v>72.5</v>
      </c>
      <c r="W59" s="281">
        <v>100.6</v>
      </c>
    </row>
    <row r="60" spans="1:23" ht="18" x14ac:dyDescent="0.25">
      <c r="A60" s="175" t="s">
        <v>90</v>
      </c>
      <c r="B60" s="282"/>
      <c r="C60" s="282"/>
      <c r="D60" s="282">
        <v>116.7</v>
      </c>
      <c r="E60" s="282">
        <v>110.9</v>
      </c>
      <c r="F60" s="282">
        <v>106.4</v>
      </c>
      <c r="G60" s="282">
        <v>102.1</v>
      </c>
      <c r="H60" s="282">
        <v>113.8</v>
      </c>
      <c r="I60" s="282">
        <v>102.8</v>
      </c>
      <c r="J60" s="282">
        <v>114.4</v>
      </c>
      <c r="K60" s="282">
        <v>109.2</v>
      </c>
      <c r="L60" s="282">
        <v>125.7</v>
      </c>
      <c r="M60" s="282">
        <v>112.1</v>
      </c>
      <c r="N60" s="282">
        <v>104.7</v>
      </c>
      <c r="O60" s="282">
        <v>103.3</v>
      </c>
      <c r="P60" s="282">
        <v>103.5</v>
      </c>
      <c r="Q60" s="282">
        <v>97.8</v>
      </c>
      <c r="R60" s="282">
        <v>102.5</v>
      </c>
      <c r="S60" s="282">
        <v>98.8</v>
      </c>
      <c r="T60" s="282">
        <v>140.6</v>
      </c>
      <c r="U60" s="282">
        <v>105.9</v>
      </c>
      <c r="V60" s="282">
        <v>74.400000000000006</v>
      </c>
      <c r="W60" s="280">
        <v>101.3</v>
      </c>
    </row>
    <row r="61" spans="1:23" x14ac:dyDescent="0.25">
      <c r="A61" s="505" t="s">
        <v>46</v>
      </c>
      <c r="B61" s="511">
        <v>94.1</v>
      </c>
      <c r="C61" s="511">
        <v>127</v>
      </c>
      <c r="D61" s="511">
        <v>114.4</v>
      </c>
      <c r="E61" s="511">
        <v>111.7</v>
      </c>
      <c r="F61" s="511">
        <v>108</v>
      </c>
      <c r="G61" s="511">
        <v>100.7</v>
      </c>
      <c r="H61" s="511">
        <v>114.1</v>
      </c>
      <c r="I61" s="511">
        <v>102.8</v>
      </c>
      <c r="J61" s="511">
        <v>115.5</v>
      </c>
      <c r="K61" s="511">
        <v>110.3</v>
      </c>
      <c r="L61" s="511">
        <v>126.1</v>
      </c>
      <c r="M61" s="511">
        <v>112</v>
      </c>
      <c r="N61" s="511">
        <v>104.7</v>
      </c>
      <c r="O61" s="511">
        <v>103.6</v>
      </c>
      <c r="P61" s="511">
        <v>103.7</v>
      </c>
      <c r="Q61" s="511">
        <v>97.8</v>
      </c>
      <c r="R61" s="511">
        <v>102.9</v>
      </c>
      <c r="S61" s="511">
        <v>98.9</v>
      </c>
      <c r="T61" s="511">
        <v>140.69999999999999</v>
      </c>
      <c r="U61" s="511">
        <v>106.8</v>
      </c>
      <c r="V61" s="511">
        <v>75</v>
      </c>
      <c r="W61" s="281">
        <v>101.3</v>
      </c>
    </row>
    <row r="62" spans="1:23" x14ac:dyDescent="0.25">
      <c r="A62" s="505" t="s">
        <v>47</v>
      </c>
      <c r="B62" s="511">
        <v>86.9</v>
      </c>
      <c r="C62" s="511">
        <v>129.69999999999999</v>
      </c>
      <c r="D62" s="511">
        <v>117.6</v>
      </c>
      <c r="E62" s="511">
        <v>109.9</v>
      </c>
      <c r="F62" s="511">
        <v>106.2</v>
      </c>
      <c r="G62" s="511">
        <v>102.4</v>
      </c>
      <c r="H62" s="511">
        <v>115.6</v>
      </c>
      <c r="I62" s="511">
        <v>103.6</v>
      </c>
      <c r="J62" s="511">
        <v>115</v>
      </c>
      <c r="K62" s="511">
        <v>110.2</v>
      </c>
      <c r="L62" s="511">
        <v>125.3</v>
      </c>
      <c r="M62" s="511">
        <v>108.5</v>
      </c>
      <c r="N62" s="511">
        <v>104.4</v>
      </c>
      <c r="O62" s="511">
        <v>103.8</v>
      </c>
      <c r="P62" s="511">
        <v>103</v>
      </c>
      <c r="Q62" s="511">
        <v>97.4</v>
      </c>
      <c r="R62" s="511">
        <v>101.3</v>
      </c>
      <c r="S62" s="511">
        <v>98</v>
      </c>
      <c r="T62" s="511">
        <v>142.5</v>
      </c>
      <c r="U62" s="511">
        <v>105.3</v>
      </c>
      <c r="V62" s="511">
        <v>72.400000000000006</v>
      </c>
      <c r="W62" s="281">
        <v>100.2</v>
      </c>
    </row>
    <row r="63" spans="1:23" x14ac:dyDescent="0.25">
      <c r="A63" s="505" t="s">
        <v>48</v>
      </c>
      <c r="B63" s="511">
        <v>92.5</v>
      </c>
      <c r="C63" s="511">
        <v>124</v>
      </c>
      <c r="D63" s="511">
        <v>115.3</v>
      </c>
      <c r="E63" s="511">
        <v>107.8</v>
      </c>
      <c r="F63" s="511">
        <v>109</v>
      </c>
      <c r="G63" s="511">
        <v>97.8</v>
      </c>
      <c r="H63" s="511">
        <v>115.8</v>
      </c>
      <c r="I63" s="511">
        <v>102.9</v>
      </c>
      <c r="J63" s="511">
        <v>115.8</v>
      </c>
      <c r="K63" s="511">
        <v>107.8</v>
      </c>
      <c r="L63" s="511">
        <v>124.5</v>
      </c>
      <c r="M63" s="511">
        <v>111.7</v>
      </c>
      <c r="N63" s="511">
        <v>104.7</v>
      </c>
      <c r="O63" s="511">
        <v>103.5</v>
      </c>
      <c r="P63" s="511">
        <v>103.8</v>
      </c>
      <c r="Q63" s="511">
        <v>97.2</v>
      </c>
      <c r="R63" s="511">
        <v>102.5</v>
      </c>
      <c r="S63" s="511">
        <v>99.9</v>
      </c>
      <c r="T63" s="511">
        <v>144.69999999999999</v>
      </c>
      <c r="U63" s="511">
        <v>106.8</v>
      </c>
      <c r="V63" s="511">
        <v>73.7</v>
      </c>
      <c r="W63" s="281">
        <v>102.2</v>
      </c>
    </row>
    <row r="64" spans="1:23" x14ac:dyDescent="0.25">
      <c r="A64" s="505" t="s">
        <v>49</v>
      </c>
      <c r="B64" s="511">
        <v>93.9</v>
      </c>
      <c r="C64" s="511">
        <v>129.4</v>
      </c>
      <c r="D64" s="511">
        <v>117</v>
      </c>
      <c r="E64" s="511">
        <v>110.7</v>
      </c>
      <c r="F64" s="511">
        <v>106.5</v>
      </c>
      <c r="G64" s="511">
        <v>103</v>
      </c>
      <c r="H64" s="511">
        <v>116.2</v>
      </c>
      <c r="I64" s="511">
        <v>104.1</v>
      </c>
      <c r="J64" s="511">
        <v>116.3</v>
      </c>
      <c r="K64" s="511">
        <v>111.6</v>
      </c>
      <c r="L64" s="511">
        <v>126.3</v>
      </c>
      <c r="M64" s="511">
        <v>112.8</v>
      </c>
      <c r="N64" s="511">
        <v>105.6</v>
      </c>
      <c r="O64" s="511">
        <v>103.6</v>
      </c>
      <c r="P64" s="511">
        <v>103.3</v>
      </c>
      <c r="Q64" s="511">
        <v>99.1</v>
      </c>
      <c r="R64" s="511">
        <v>103</v>
      </c>
      <c r="S64" s="511">
        <v>99.3</v>
      </c>
      <c r="T64" s="511">
        <v>140.80000000000001</v>
      </c>
      <c r="U64" s="511">
        <v>105.5</v>
      </c>
      <c r="V64" s="511">
        <v>74.400000000000006</v>
      </c>
      <c r="W64" s="281">
        <v>102.2</v>
      </c>
    </row>
    <row r="65" spans="1:23" x14ac:dyDescent="0.25">
      <c r="A65" s="505" t="s">
        <v>50</v>
      </c>
      <c r="B65" s="511">
        <v>91.1</v>
      </c>
      <c r="C65" s="511">
        <v>129.80000000000001</v>
      </c>
      <c r="D65" s="511">
        <v>114.3</v>
      </c>
      <c r="E65" s="511">
        <v>107.5</v>
      </c>
      <c r="F65" s="511">
        <v>106.1</v>
      </c>
      <c r="G65" s="511">
        <v>102.5</v>
      </c>
      <c r="H65" s="511">
        <v>114.9</v>
      </c>
      <c r="I65" s="511">
        <v>102.3</v>
      </c>
      <c r="J65" s="511">
        <v>113.4</v>
      </c>
      <c r="K65" s="511">
        <v>109</v>
      </c>
      <c r="L65" s="511">
        <v>123.6</v>
      </c>
      <c r="M65" s="511">
        <v>111.1</v>
      </c>
      <c r="N65" s="511">
        <v>104</v>
      </c>
      <c r="O65" s="511">
        <v>102.3</v>
      </c>
      <c r="P65" s="511">
        <v>104.1</v>
      </c>
      <c r="Q65" s="511">
        <v>99.2</v>
      </c>
      <c r="R65" s="511">
        <v>103.4</v>
      </c>
      <c r="S65" s="511">
        <v>99.4</v>
      </c>
      <c r="T65" s="511">
        <v>140.4</v>
      </c>
      <c r="U65" s="511">
        <v>105.4</v>
      </c>
      <c r="V65" s="511">
        <v>74.599999999999994</v>
      </c>
      <c r="W65" s="281">
        <v>102.1</v>
      </c>
    </row>
    <row r="66" spans="1:23" x14ac:dyDescent="0.25">
      <c r="A66" s="505" t="s">
        <v>51</v>
      </c>
      <c r="B66" s="511">
        <v>93.1</v>
      </c>
      <c r="C66" s="511">
        <v>124.2</v>
      </c>
      <c r="D66" s="511">
        <v>116.2</v>
      </c>
      <c r="E66" s="511">
        <v>109.1</v>
      </c>
      <c r="F66" s="511">
        <v>105.5</v>
      </c>
      <c r="G66" s="511">
        <v>103.3</v>
      </c>
      <c r="H66" s="511">
        <v>117.3</v>
      </c>
      <c r="I66" s="511">
        <v>102.9</v>
      </c>
      <c r="J66" s="511">
        <v>115</v>
      </c>
      <c r="K66" s="511">
        <v>108.3</v>
      </c>
      <c r="L66" s="511">
        <v>127.9</v>
      </c>
      <c r="M66" s="511">
        <v>111.5</v>
      </c>
      <c r="N66" s="511">
        <v>105</v>
      </c>
      <c r="O66" s="511">
        <v>104.1</v>
      </c>
      <c r="P66" s="511">
        <v>103.4</v>
      </c>
      <c r="Q66" s="511">
        <v>98</v>
      </c>
      <c r="R66" s="511">
        <v>103.6</v>
      </c>
      <c r="S66" s="511">
        <v>99.6</v>
      </c>
      <c r="T66" s="511">
        <v>143.80000000000001</v>
      </c>
      <c r="U66" s="511">
        <v>107.4</v>
      </c>
      <c r="V66" s="511">
        <v>74.400000000000006</v>
      </c>
      <c r="W66" s="281">
        <v>101.4</v>
      </c>
    </row>
    <row r="67" spans="1:23" x14ac:dyDescent="0.25">
      <c r="A67" s="505" t="s">
        <v>52</v>
      </c>
      <c r="B67" s="511">
        <v>93.1</v>
      </c>
      <c r="C67" s="511">
        <v>125.7</v>
      </c>
      <c r="D67" s="511">
        <v>111.8</v>
      </c>
      <c r="E67" s="511">
        <v>111.3</v>
      </c>
      <c r="F67" s="511">
        <v>104.2</v>
      </c>
      <c r="G67" s="511">
        <v>101.9</v>
      </c>
      <c r="H67" s="511">
        <v>113.4</v>
      </c>
      <c r="I67" s="511">
        <v>102.9</v>
      </c>
      <c r="J67" s="511">
        <v>110.8</v>
      </c>
      <c r="K67" s="511">
        <v>107.5</v>
      </c>
      <c r="L67" s="511">
        <v>124.3</v>
      </c>
      <c r="M67" s="511">
        <v>111.6</v>
      </c>
      <c r="N67" s="511">
        <v>103.6</v>
      </c>
      <c r="O67" s="511">
        <v>102.7</v>
      </c>
      <c r="P67" s="511">
        <v>103.7</v>
      </c>
      <c r="Q67" s="511">
        <v>98.5</v>
      </c>
      <c r="R67" s="511">
        <v>101.2</v>
      </c>
      <c r="S67" s="511">
        <v>98.9</v>
      </c>
      <c r="T67" s="511">
        <v>139</v>
      </c>
      <c r="U67" s="511">
        <v>105.9</v>
      </c>
      <c r="V67" s="511">
        <v>75.3</v>
      </c>
      <c r="W67" s="281">
        <v>101.7</v>
      </c>
    </row>
    <row r="68" spans="1:23" x14ac:dyDescent="0.25">
      <c r="A68" s="505" t="s">
        <v>53</v>
      </c>
      <c r="B68" s="511">
        <v>90.7</v>
      </c>
      <c r="C68" s="511">
        <v>130.69999999999999</v>
      </c>
      <c r="D68" s="511">
        <v>118.2</v>
      </c>
      <c r="E68" s="511">
        <v>110.7</v>
      </c>
      <c r="F68" s="511">
        <v>105.1</v>
      </c>
      <c r="G68" s="511">
        <v>102.3</v>
      </c>
      <c r="H68" s="511">
        <v>111.9</v>
      </c>
      <c r="I68" s="511">
        <v>101.8</v>
      </c>
      <c r="J68" s="511">
        <v>114.1</v>
      </c>
      <c r="K68" s="511">
        <v>107.6</v>
      </c>
      <c r="L68" s="511">
        <v>124.8</v>
      </c>
      <c r="M68" s="511">
        <v>111.6</v>
      </c>
      <c r="N68" s="511">
        <v>103.7</v>
      </c>
      <c r="O68" s="511">
        <v>102.9</v>
      </c>
      <c r="P68" s="511">
        <v>102.4</v>
      </c>
      <c r="Q68" s="511">
        <v>97.6</v>
      </c>
      <c r="R68" s="511">
        <v>102.5</v>
      </c>
      <c r="S68" s="511">
        <v>99.2</v>
      </c>
      <c r="T68" s="511">
        <v>140.30000000000001</v>
      </c>
      <c r="U68" s="511">
        <v>106</v>
      </c>
      <c r="V68" s="511">
        <v>75</v>
      </c>
      <c r="W68" s="281">
        <v>101.2</v>
      </c>
    </row>
    <row r="69" spans="1:23" x14ac:dyDescent="0.25">
      <c r="A69" s="505" t="s">
        <v>54</v>
      </c>
      <c r="B69" s="511">
        <v>90.3</v>
      </c>
      <c r="C69" s="511">
        <v>133.80000000000001</v>
      </c>
      <c r="D69" s="511">
        <v>116.8</v>
      </c>
      <c r="E69" s="511">
        <v>111.1</v>
      </c>
      <c r="F69" s="511">
        <v>103.2</v>
      </c>
      <c r="G69" s="511">
        <v>99.9</v>
      </c>
      <c r="H69" s="511">
        <v>111.2</v>
      </c>
      <c r="I69" s="511">
        <v>100.9</v>
      </c>
      <c r="J69" s="511">
        <v>110.6</v>
      </c>
      <c r="K69" s="511">
        <v>107.6</v>
      </c>
      <c r="L69" s="511">
        <v>124.9</v>
      </c>
      <c r="M69" s="511">
        <v>112</v>
      </c>
      <c r="N69" s="511">
        <v>104.7</v>
      </c>
      <c r="O69" s="511">
        <v>102.7</v>
      </c>
      <c r="P69" s="511">
        <v>102.9</v>
      </c>
      <c r="Q69" s="511">
        <v>97.4</v>
      </c>
      <c r="R69" s="511">
        <v>102.9</v>
      </c>
      <c r="S69" s="511">
        <v>97.9</v>
      </c>
      <c r="T69" s="511">
        <v>137.9</v>
      </c>
      <c r="U69" s="511">
        <v>104.6</v>
      </c>
      <c r="V69" s="511">
        <v>74.3</v>
      </c>
      <c r="W69" s="281">
        <v>100.5</v>
      </c>
    </row>
    <row r="70" spans="1:23" x14ac:dyDescent="0.25">
      <c r="A70" s="505" t="s">
        <v>55</v>
      </c>
      <c r="B70" s="511">
        <v>92.9</v>
      </c>
      <c r="C70" s="511">
        <v>130.69999999999999</v>
      </c>
      <c r="D70" s="511">
        <v>118</v>
      </c>
      <c r="E70" s="511">
        <v>111.6</v>
      </c>
      <c r="F70" s="511">
        <v>107.8</v>
      </c>
      <c r="G70" s="511">
        <v>104.1</v>
      </c>
      <c r="H70" s="511">
        <v>113.5</v>
      </c>
      <c r="I70" s="511">
        <v>102.3</v>
      </c>
      <c r="J70" s="511">
        <v>116</v>
      </c>
      <c r="K70" s="511">
        <v>109.4</v>
      </c>
      <c r="L70" s="511">
        <v>126.2</v>
      </c>
      <c r="M70" s="511">
        <v>111.2</v>
      </c>
      <c r="N70" s="511">
        <v>105.1</v>
      </c>
      <c r="O70" s="511">
        <v>103.4</v>
      </c>
      <c r="P70" s="511">
        <v>103.8</v>
      </c>
      <c r="Q70" s="511">
        <v>97.6</v>
      </c>
      <c r="R70" s="511">
        <v>103.5</v>
      </c>
      <c r="S70" s="511">
        <v>98.8</v>
      </c>
      <c r="T70" s="511">
        <v>142.4</v>
      </c>
      <c r="U70" s="511">
        <v>106.4</v>
      </c>
      <c r="V70" s="511">
        <v>73.8</v>
      </c>
      <c r="W70" s="281">
        <v>101.4</v>
      </c>
    </row>
    <row r="71" spans="1:23" x14ac:dyDescent="0.25">
      <c r="A71" s="505" t="s">
        <v>56</v>
      </c>
      <c r="B71" s="511">
        <v>87.1</v>
      </c>
      <c r="C71" s="511">
        <v>134.19999999999999</v>
      </c>
      <c r="D71" s="511">
        <v>117.3</v>
      </c>
      <c r="E71" s="511">
        <v>108.9</v>
      </c>
      <c r="F71" s="511">
        <v>108.4</v>
      </c>
      <c r="G71" s="511">
        <v>99.5</v>
      </c>
      <c r="H71" s="511">
        <v>112.4</v>
      </c>
      <c r="I71" s="511">
        <v>101.1</v>
      </c>
      <c r="J71" s="511">
        <v>113.7</v>
      </c>
      <c r="K71" s="511">
        <v>106.3</v>
      </c>
      <c r="L71" s="511">
        <v>125.8</v>
      </c>
      <c r="M71" s="511">
        <v>110.5</v>
      </c>
      <c r="N71" s="511">
        <v>104.7</v>
      </c>
      <c r="O71" s="511">
        <v>103.7</v>
      </c>
      <c r="P71" s="511">
        <v>103.4</v>
      </c>
      <c r="Q71" s="511">
        <v>97.7</v>
      </c>
      <c r="R71" s="511">
        <v>103.3</v>
      </c>
      <c r="S71" s="511">
        <v>99</v>
      </c>
      <c r="T71" s="511">
        <v>142.69999999999999</v>
      </c>
      <c r="U71" s="511">
        <v>106.5</v>
      </c>
      <c r="V71" s="511">
        <v>73.900000000000006</v>
      </c>
      <c r="W71" s="281">
        <v>101.2</v>
      </c>
    </row>
    <row r="72" spans="1:23" x14ac:dyDescent="0.25">
      <c r="A72" s="505" t="s">
        <v>57</v>
      </c>
      <c r="B72" s="511">
        <v>97.4</v>
      </c>
      <c r="C72" s="511">
        <v>135.4</v>
      </c>
      <c r="D72" s="511">
        <v>119.1</v>
      </c>
      <c r="E72" s="511">
        <v>110.6</v>
      </c>
      <c r="F72" s="511">
        <v>106.3</v>
      </c>
      <c r="G72" s="511">
        <v>101.6</v>
      </c>
      <c r="H72" s="511">
        <v>111.9</v>
      </c>
      <c r="I72" s="511">
        <v>103</v>
      </c>
      <c r="J72" s="511">
        <v>115.1</v>
      </c>
      <c r="K72" s="511">
        <v>109.8</v>
      </c>
      <c r="L72" s="511">
        <v>125.5</v>
      </c>
      <c r="M72" s="511">
        <v>113.7</v>
      </c>
      <c r="N72" s="511">
        <v>105.3</v>
      </c>
      <c r="O72" s="511">
        <v>103.6</v>
      </c>
      <c r="P72" s="511">
        <v>104.3</v>
      </c>
      <c r="Q72" s="511">
        <v>96.9</v>
      </c>
      <c r="R72" s="511">
        <v>101.6</v>
      </c>
      <c r="S72" s="511">
        <v>98.2</v>
      </c>
      <c r="T72" s="511">
        <v>138.5</v>
      </c>
      <c r="U72" s="511">
        <v>105.8</v>
      </c>
      <c r="V72" s="511">
        <v>75</v>
      </c>
      <c r="W72" s="281">
        <v>100.6</v>
      </c>
    </row>
    <row r="73" spans="1:23" x14ac:dyDescent="0.25">
      <c r="A73" s="505" t="s">
        <v>58</v>
      </c>
      <c r="B73" s="511">
        <v>93.5</v>
      </c>
      <c r="C73" s="511">
        <v>136.30000000000001</v>
      </c>
      <c r="D73" s="511">
        <v>117.6</v>
      </c>
      <c r="E73" s="511">
        <v>112.9</v>
      </c>
      <c r="F73" s="511">
        <v>108.3</v>
      </c>
      <c r="G73" s="511">
        <v>103.4</v>
      </c>
      <c r="H73" s="511">
        <v>115</v>
      </c>
      <c r="I73" s="511">
        <v>102.6</v>
      </c>
      <c r="J73" s="511">
        <v>115.3</v>
      </c>
      <c r="K73" s="511">
        <v>109.4</v>
      </c>
      <c r="L73" s="511">
        <v>124.8</v>
      </c>
      <c r="M73" s="511">
        <v>112.7</v>
      </c>
      <c r="N73" s="511">
        <v>105</v>
      </c>
      <c r="O73" s="511">
        <v>103.1</v>
      </c>
      <c r="P73" s="511">
        <v>103.2</v>
      </c>
      <c r="Q73" s="511">
        <v>97.4</v>
      </c>
      <c r="R73" s="511">
        <v>102.2</v>
      </c>
      <c r="S73" s="511">
        <v>99.5</v>
      </c>
      <c r="T73" s="511">
        <v>143.6</v>
      </c>
      <c r="U73" s="511">
        <v>106.5</v>
      </c>
      <c r="V73" s="511">
        <v>73.7</v>
      </c>
      <c r="W73" s="281">
        <v>101.1</v>
      </c>
    </row>
    <row r="74" spans="1:23" x14ac:dyDescent="0.25">
      <c r="A74" s="505" t="s">
        <v>59</v>
      </c>
      <c r="B74" s="511">
        <v>90.9</v>
      </c>
      <c r="C74" s="511">
        <v>131.69999999999999</v>
      </c>
      <c r="D74" s="511">
        <v>107</v>
      </c>
      <c r="E74" s="511">
        <v>107.3</v>
      </c>
      <c r="F74" s="511">
        <v>104</v>
      </c>
      <c r="G74" s="511">
        <v>99.3</v>
      </c>
      <c r="H74" s="511">
        <v>112.8</v>
      </c>
      <c r="I74" s="511">
        <v>102.5</v>
      </c>
      <c r="J74" s="511">
        <v>113.7</v>
      </c>
      <c r="K74" s="511">
        <v>108.2</v>
      </c>
      <c r="L74" s="511">
        <v>125.8</v>
      </c>
      <c r="M74" s="511">
        <v>111.1</v>
      </c>
      <c r="N74" s="511">
        <v>104.2</v>
      </c>
      <c r="O74" s="511">
        <v>103</v>
      </c>
      <c r="P74" s="511">
        <v>102.7</v>
      </c>
      <c r="Q74" s="511">
        <v>97.2</v>
      </c>
      <c r="R74" s="511">
        <v>101.9</v>
      </c>
      <c r="S74" s="511">
        <v>97.7</v>
      </c>
      <c r="T74" s="511">
        <v>140.6</v>
      </c>
      <c r="U74" s="511">
        <v>105.3</v>
      </c>
      <c r="V74" s="511">
        <v>73.099999999999994</v>
      </c>
      <c r="W74" s="281">
        <v>101</v>
      </c>
    </row>
    <row r="75" spans="1:23" ht="18" x14ac:dyDescent="0.25">
      <c r="A75" s="175" t="s">
        <v>123</v>
      </c>
      <c r="B75" s="282"/>
      <c r="C75" s="282"/>
      <c r="D75" s="282">
        <v>114.5</v>
      </c>
      <c r="E75" s="282">
        <v>114.2</v>
      </c>
      <c r="F75" s="282">
        <v>108.8</v>
      </c>
      <c r="G75" s="282">
        <v>106.4</v>
      </c>
      <c r="H75" s="282">
        <v>112.3</v>
      </c>
      <c r="I75" s="282">
        <v>102.2</v>
      </c>
      <c r="J75" s="282">
        <v>116.4</v>
      </c>
      <c r="K75" s="282">
        <v>111.1</v>
      </c>
      <c r="L75" s="282">
        <v>125.3</v>
      </c>
      <c r="M75" s="282">
        <v>111.9</v>
      </c>
      <c r="N75" s="282">
        <v>105</v>
      </c>
      <c r="O75" s="282">
        <v>103.7</v>
      </c>
      <c r="P75" s="282">
        <v>104</v>
      </c>
      <c r="Q75" s="282">
        <v>99.1</v>
      </c>
      <c r="R75" s="282">
        <v>101.2</v>
      </c>
      <c r="S75" s="282">
        <v>97.8</v>
      </c>
      <c r="T75" s="282">
        <v>134.19999999999999</v>
      </c>
      <c r="U75" s="282">
        <v>105</v>
      </c>
      <c r="V75" s="282">
        <v>76.599999999999994</v>
      </c>
      <c r="W75" s="280">
        <v>102</v>
      </c>
    </row>
    <row r="76" spans="1:23" x14ac:dyDescent="0.25">
      <c r="A76" s="505" t="s">
        <v>60</v>
      </c>
      <c r="B76" s="511">
        <v>93.9</v>
      </c>
      <c r="C76" s="511">
        <v>132.80000000000001</v>
      </c>
      <c r="D76" s="511">
        <v>107.4</v>
      </c>
      <c r="E76" s="511">
        <v>109.7</v>
      </c>
      <c r="F76" s="511">
        <v>107.2</v>
      </c>
      <c r="G76" s="511">
        <v>104.3</v>
      </c>
      <c r="H76" s="511">
        <v>111.8</v>
      </c>
      <c r="I76" s="511">
        <v>100</v>
      </c>
      <c r="J76" s="511">
        <v>115.3</v>
      </c>
      <c r="K76" s="511">
        <v>107.6</v>
      </c>
      <c r="L76" s="511">
        <v>123.8</v>
      </c>
      <c r="M76" s="511">
        <v>111.6</v>
      </c>
      <c r="N76" s="511">
        <v>103.9</v>
      </c>
      <c r="O76" s="511">
        <v>102.5</v>
      </c>
      <c r="P76" s="511">
        <v>103.5</v>
      </c>
      <c r="Q76" s="511">
        <v>96.8</v>
      </c>
      <c r="R76" s="511">
        <v>100.2</v>
      </c>
      <c r="S76" s="511">
        <v>97.9</v>
      </c>
      <c r="T76" s="511">
        <v>140.69999999999999</v>
      </c>
      <c r="U76" s="511">
        <v>105.5</v>
      </c>
      <c r="V76" s="511">
        <v>73.400000000000006</v>
      </c>
      <c r="W76" s="281">
        <v>101.2</v>
      </c>
    </row>
    <row r="77" spans="1:23" x14ac:dyDescent="0.25">
      <c r="A77" s="505" t="s">
        <v>61</v>
      </c>
      <c r="B77" s="511">
        <v>94.8</v>
      </c>
      <c r="C77" s="511">
        <v>126.8</v>
      </c>
      <c r="D77" s="511">
        <v>115.5</v>
      </c>
      <c r="E77" s="511">
        <v>113.2</v>
      </c>
      <c r="F77" s="511">
        <v>107.6</v>
      </c>
      <c r="G77" s="511">
        <v>104.1</v>
      </c>
      <c r="H77" s="511">
        <v>111.3</v>
      </c>
      <c r="I77" s="511">
        <v>103.4</v>
      </c>
      <c r="J77" s="511">
        <v>114</v>
      </c>
      <c r="K77" s="511">
        <v>108.2</v>
      </c>
      <c r="L77" s="511">
        <v>124.5</v>
      </c>
      <c r="M77" s="511">
        <v>112.1</v>
      </c>
      <c r="N77" s="511">
        <v>104.8</v>
      </c>
      <c r="O77" s="511">
        <v>102.8</v>
      </c>
      <c r="P77" s="511">
        <v>103.1</v>
      </c>
      <c r="Q77" s="511">
        <v>98.3</v>
      </c>
      <c r="R77" s="511">
        <v>101</v>
      </c>
      <c r="S77" s="511">
        <v>97.7</v>
      </c>
      <c r="T77" s="511">
        <v>135.6</v>
      </c>
      <c r="U77" s="511">
        <v>105.5</v>
      </c>
      <c r="V77" s="511">
        <v>76</v>
      </c>
      <c r="W77" s="281">
        <v>101.1</v>
      </c>
    </row>
    <row r="78" spans="1:23" x14ac:dyDescent="0.25">
      <c r="A78" s="505" t="s">
        <v>62</v>
      </c>
      <c r="B78" s="511">
        <v>95.5</v>
      </c>
      <c r="C78" s="511">
        <v>117.5</v>
      </c>
      <c r="D78" s="511">
        <v>114.4</v>
      </c>
      <c r="E78" s="511">
        <v>118.5</v>
      </c>
      <c r="F78" s="511">
        <v>109.6</v>
      </c>
      <c r="G78" s="511">
        <v>114.6</v>
      </c>
      <c r="H78" s="511">
        <v>113.4</v>
      </c>
      <c r="I78" s="511">
        <v>100.9</v>
      </c>
      <c r="J78" s="511">
        <v>118.9</v>
      </c>
      <c r="K78" s="511">
        <v>113.3</v>
      </c>
      <c r="L78" s="511">
        <v>125.7</v>
      </c>
      <c r="M78" s="511">
        <v>112.2</v>
      </c>
      <c r="N78" s="511">
        <v>106.4</v>
      </c>
      <c r="O78" s="511">
        <v>104.7</v>
      </c>
      <c r="P78" s="511">
        <v>104.7</v>
      </c>
      <c r="Q78" s="511">
        <v>100.3</v>
      </c>
      <c r="R78" s="511">
        <v>101</v>
      </c>
      <c r="S78" s="511">
        <v>96.3</v>
      </c>
      <c r="T78" s="511">
        <v>125.9</v>
      </c>
      <c r="U78" s="511">
        <v>104</v>
      </c>
      <c r="V78" s="511">
        <v>79.5</v>
      </c>
      <c r="W78" s="281">
        <v>102.9</v>
      </c>
    </row>
    <row r="79" spans="1:23" x14ac:dyDescent="0.25">
      <c r="A79" s="121" t="s">
        <v>63</v>
      </c>
      <c r="B79" s="511"/>
      <c r="C79" s="511"/>
      <c r="D79" s="511"/>
      <c r="E79" s="511"/>
      <c r="F79" s="511"/>
      <c r="G79" s="511"/>
      <c r="H79" s="511"/>
      <c r="I79" s="511"/>
      <c r="J79" s="511"/>
      <c r="K79" s="511"/>
      <c r="L79" s="511"/>
      <c r="M79" s="511"/>
      <c r="N79" s="511"/>
      <c r="O79" s="511"/>
      <c r="P79" s="511"/>
      <c r="Q79" s="511"/>
      <c r="R79" s="511"/>
      <c r="S79" s="511"/>
      <c r="T79" s="511"/>
      <c r="U79" s="511"/>
      <c r="V79" s="511"/>
      <c r="W79" s="280"/>
    </row>
    <row r="80" spans="1:23" ht="19.5" x14ac:dyDescent="0.25">
      <c r="A80" s="484" t="s">
        <v>98</v>
      </c>
      <c r="B80" s="511">
        <v>94</v>
      </c>
      <c r="C80" s="511">
        <v>107.7</v>
      </c>
      <c r="D80" s="511">
        <v>116.7</v>
      </c>
      <c r="E80" s="511">
        <v>122.2</v>
      </c>
      <c r="F80" s="511">
        <v>106</v>
      </c>
      <c r="G80" s="511">
        <v>119.5</v>
      </c>
      <c r="H80" s="511">
        <v>115</v>
      </c>
      <c r="I80" s="511">
        <v>100.7</v>
      </c>
      <c r="J80" s="511">
        <v>118.7</v>
      </c>
      <c r="K80" s="511">
        <v>115</v>
      </c>
      <c r="L80" s="511">
        <v>123.6</v>
      </c>
      <c r="M80" s="511">
        <v>112</v>
      </c>
      <c r="N80" s="511">
        <v>105.5</v>
      </c>
      <c r="O80" s="511">
        <v>104.9</v>
      </c>
      <c r="P80" s="511">
        <v>104.5</v>
      </c>
      <c r="Q80" s="511">
        <v>100.4</v>
      </c>
      <c r="R80" s="511">
        <v>99.3</v>
      </c>
      <c r="S80" s="511">
        <v>95.4</v>
      </c>
      <c r="T80" s="511">
        <v>120.8</v>
      </c>
      <c r="U80" s="511">
        <v>103</v>
      </c>
      <c r="V80" s="511">
        <v>81.400000000000006</v>
      </c>
      <c r="W80" s="281">
        <v>102.1</v>
      </c>
    </row>
    <row r="81" spans="1:23" ht="19.5" x14ac:dyDescent="0.25">
      <c r="A81" s="484" t="s">
        <v>64</v>
      </c>
      <c r="B81" s="511">
        <v>95.9</v>
      </c>
      <c r="C81" s="511">
        <v>111.9</v>
      </c>
      <c r="D81" s="511">
        <v>106.8</v>
      </c>
      <c r="E81" s="511">
        <v>127.5</v>
      </c>
      <c r="F81" s="511">
        <v>112.4</v>
      </c>
      <c r="G81" s="511">
        <v>116.8</v>
      </c>
      <c r="H81" s="511">
        <v>108.2</v>
      </c>
      <c r="I81" s="511">
        <v>101.4</v>
      </c>
      <c r="J81" s="511">
        <v>116.4</v>
      </c>
      <c r="K81" s="511">
        <v>113.1</v>
      </c>
      <c r="L81" s="511">
        <v>126.7</v>
      </c>
      <c r="M81" s="511">
        <v>111.8</v>
      </c>
      <c r="N81" s="511">
        <v>107.1</v>
      </c>
      <c r="O81" s="511">
        <v>106.1</v>
      </c>
      <c r="P81" s="511">
        <v>102.9</v>
      </c>
      <c r="Q81" s="511">
        <v>101.2</v>
      </c>
      <c r="R81" s="511">
        <v>102.9</v>
      </c>
      <c r="S81" s="511">
        <v>96.7</v>
      </c>
      <c r="T81" s="511">
        <v>122.5</v>
      </c>
      <c r="U81" s="511">
        <v>104.4</v>
      </c>
      <c r="V81" s="511">
        <v>82.5</v>
      </c>
      <c r="W81" s="281">
        <v>101.7</v>
      </c>
    </row>
    <row r="82" spans="1:23" ht="19.5" x14ac:dyDescent="0.25">
      <c r="A82" s="484" t="s">
        <v>87</v>
      </c>
      <c r="B82" s="511"/>
      <c r="C82" s="511"/>
      <c r="D82" s="511"/>
      <c r="E82" s="511"/>
      <c r="F82" s="511"/>
      <c r="G82" s="511"/>
      <c r="H82" s="511"/>
      <c r="I82" s="511"/>
      <c r="J82" s="511"/>
      <c r="K82" s="511"/>
      <c r="L82" s="511"/>
      <c r="M82" s="511">
        <v>112.2</v>
      </c>
      <c r="N82" s="511">
        <v>106.2</v>
      </c>
      <c r="O82" s="511">
        <v>103.2</v>
      </c>
      <c r="P82" s="511">
        <v>105.4</v>
      </c>
      <c r="Q82" s="511">
        <v>99.4</v>
      </c>
      <c r="R82" s="511">
        <v>101.5</v>
      </c>
      <c r="S82" s="511">
        <v>97.2</v>
      </c>
      <c r="T82" s="511">
        <v>136</v>
      </c>
      <c r="U82" s="511">
        <v>104.4</v>
      </c>
      <c r="V82" s="511">
        <v>74.599999999999994</v>
      </c>
      <c r="W82" s="281">
        <v>104.8</v>
      </c>
    </row>
    <row r="83" spans="1:23" x14ac:dyDescent="0.25">
      <c r="A83" s="505" t="s">
        <v>65</v>
      </c>
      <c r="B83" s="511">
        <v>92.2</v>
      </c>
      <c r="C83" s="511">
        <v>128.1</v>
      </c>
      <c r="D83" s="511">
        <v>110.3</v>
      </c>
      <c r="E83" s="511">
        <v>114.4</v>
      </c>
      <c r="F83" s="511">
        <v>108.1</v>
      </c>
      <c r="G83" s="511">
        <v>102.4</v>
      </c>
      <c r="H83" s="511">
        <v>111.7</v>
      </c>
      <c r="I83" s="511">
        <v>102.1</v>
      </c>
      <c r="J83" s="511">
        <v>115.9</v>
      </c>
      <c r="K83" s="511">
        <v>111.5</v>
      </c>
      <c r="L83" s="511">
        <v>124.5</v>
      </c>
      <c r="M83" s="511">
        <v>111.3</v>
      </c>
      <c r="N83" s="511">
        <v>103.4</v>
      </c>
      <c r="O83" s="511">
        <v>103.6</v>
      </c>
      <c r="P83" s="511">
        <v>103.9</v>
      </c>
      <c r="Q83" s="511">
        <v>98.8</v>
      </c>
      <c r="R83" s="511">
        <v>101.7</v>
      </c>
      <c r="S83" s="511">
        <v>99</v>
      </c>
      <c r="T83" s="511">
        <v>139.30000000000001</v>
      </c>
      <c r="U83" s="511">
        <v>105.1</v>
      </c>
      <c r="V83" s="511">
        <v>74.7</v>
      </c>
      <c r="W83" s="281">
        <v>101.7</v>
      </c>
    </row>
    <row r="84" spans="1:23" ht="18" x14ac:dyDescent="0.25">
      <c r="A84" s="175" t="s">
        <v>432</v>
      </c>
      <c r="B84" s="282"/>
      <c r="C84" s="282"/>
      <c r="D84" s="282">
        <v>115.5</v>
      </c>
      <c r="E84" s="282">
        <v>112</v>
      </c>
      <c r="F84" s="282">
        <v>106.1</v>
      </c>
      <c r="G84" s="282">
        <v>104.8</v>
      </c>
      <c r="H84" s="282">
        <v>113.4</v>
      </c>
      <c r="I84" s="282">
        <v>103</v>
      </c>
      <c r="J84" s="282">
        <v>117</v>
      </c>
      <c r="K84" s="282">
        <v>108.9</v>
      </c>
      <c r="L84" s="282">
        <v>125.2</v>
      </c>
      <c r="M84" s="282">
        <v>112.6</v>
      </c>
      <c r="N84" s="282">
        <v>104.1</v>
      </c>
      <c r="O84" s="282">
        <v>103.2</v>
      </c>
      <c r="P84" s="282">
        <v>103.7</v>
      </c>
      <c r="Q84" s="282">
        <v>98.1</v>
      </c>
      <c r="R84" s="282">
        <v>101.9</v>
      </c>
      <c r="S84" s="282">
        <v>98.2</v>
      </c>
      <c r="T84" s="282">
        <v>138</v>
      </c>
      <c r="U84" s="282">
        <v>105.4</v>
      </c>
      <c r="V84" s="282">
        <v>75</v>
      </c>
      <c r="W84" s="280">
        <v>100.7</v>
      </c>
    </row>
    <row r="85" spans="1:23" x14ac:dyDescent="0.25">
      <c r="A85" s="505" t="s">
        <v>66</v>
      </c>
      <c r="B85" s="511">
        <v>101</v>
      </c>
      <c r="C85" s="511">
        <v>115.3</v>
      </c>
      <c r="D85" s="511">
        <v>111.5</v>
      </c>
      <c r="E85" s="511">
        <v>110.8</v>
      </c>
      <c r="F85" s="511">
        <v>104.7</v>
      </c>
      <c r="G85" s="511">
        <v>104.5</v>
      </c>
      <c r="H85" s="511">
        <v>118.2</v>
      </c>
      <c r="I85" s="511">
        <v>103.3</v>
      </c>
      <c r="J85" s="511">
        <v>120.7</v>
      </c>
      <c r="K85" s="511">
        <v>104.9</v>
      </c>
      <c r="L85" s="511">
        <v>123.1</v>
      </c>
      <c r="M85" s="511">
        <v>108.3</v>
      </c>
      <c r="N85" s="511">
        <v>103.5</v>
      </c>
      <c r="O85" s="511">
        <v>102.6</v>
      </c>
      <c r="P85" s="511">
        <v>102.1</v>
      </c>
      <c r="Q85" s="511">
        <v>99.4</v>
      </c>
      <c r="R85" s="511">
        <v>101.6</v>
      </c>
      <c r="S85" s="511">
        <v>99.7</v>
      </c>
      <c r="T85" s="511">
        <v>144.6</v>
      </c>
      <c r="U85" s="511">
        <v>104.6</v>
      </c>
      <c r="V85" s="511">
        <v>72.099999999999994</v>
      </c>
      <c r="W85" s="281">
        <v>102.4</v>
      </c>
    </row>
    <row r="86" spans="1:23" x14ac:dyDescent="0.25">
      <c r="A86" s="505" t="s">
        <v>68</v>
      </c>
      <c r="B86" s="511">
        <v>100.6</v>
      </c>
      <c r="C86" s="511">
        <v>108.3</v>
      </c>
      <c r="D86" s="511">
        <v>104.7</v>
      </c>
      <c r="E86" s="511">
        <v>123</v>
      </c>
      <c r="F86" s="511">
        <v>106.3</v>
      </c>
      <c r="G86" s="511">
        <v>114.2</v>
      </c>
      <c r="H86" s="511">
        <v>117.9</v>
      </c>
      <c r="I86" s="511">
        <v>102.6</v>
      </c>
      <c r="J86" s="511">
        <v>122.5</v>
      </c>
      <c r="K86" s="511">
        <v>106.3</v>
      </c>
      <c r="L86" s="511">
        <v>128.69999999999999</v>
      </c>
      <c r="M86" s="511">
        <v>106.3</v>
      </c>
      <c r="N86" s="511">
        <v>104.2</v>
      </c>
      <c r="O86" s="511">
        <v>103.3</v>
      </c>
      <c r="P86" s="511">
        <v>104</v>
      </c>
      <c r="Q86" s="511">
        <v>100.2</v>
      </c>
      <c r="R86" s="511">
        <v>101.6</v>
      </c>
      <c r="S86" s="511">
        <v>98.7</v>
      </c>
      <c r="T86" s="511">
        <v>140.19999999999999</v>
      </c>
      <c r="U86" s="511">
        <v>103.5</v>
      </c>
      <c r="V86" s="511">
        <v>72.900000000000006</v>
      </c>
      <c r="W86" s="281">
        <v>102.5</v>
      </c>
    </row>
    <row r="87" spans="1:23" x14ac:dyDescent="0.25">
      <c r="A87" s="505" t="s">
        <v>69</v>
      </c>
      <c r="B87" s="511">
        <v>93.8</v>
      </c>
      <c r="C87" s="511">
        <v>118.3</v>
      </c>
      <c r="D87" s="511">
        <v>114.3</v>
      </c>
      <c r="E87" s="511">
        <v>111.6</v>
      </c>
      <c r="F87" s="511">
        <v>107.2</v>
      </c>
      <c r="G87" s="511">
        <v>104.9</v>
      </c>
      <c r="H87" s="511">
        <v>114.1</v>
      </c>
      <c r="I87" s="511">
        <v>102</v>
      </c>
      <c r="J87" s="511">
        <v>117.7</v>
      </c>
      <c r="K87" s="511">
        <v>107.4</v>
      </c>
      <c r="L87" s="511">
        <v>122.3</v>
      </c>
      <c r="M87" s="511">
        <v>111.6</v>
      </c>
      <c r="N87" s="511">
        <v>103.5</v>
      </c>
      <c r="O87" s="511">
        <v>103.8</v>
      </c>
      <c r="P87" s="511">
        <v>104.2</v>
      </c>
      <c r="Q87" s="511">
        <v>98.4</v>
      </c>
      <c r="R87" s="511">
        <v>102.3</v>
      </c>
      <c r="S87" s="511">
        <v>99.1</v>
      </c>
      <c r="T87" s="511">
        <v>139.69999999999999</v>
      </c>
      <c r="U87" s="511">
        <v>105</v>
      </c>
      <c r="V87" s="511">
        <v>74.5</v>
      </c>
      <c r="W87" s="281">
        <v>99.9</v>
      </c>
    </row>
    <row r="88" spans="1:23" x14ac:dyDescent="0.25">
      <c r="A88" s="505" t="s">
        <v>70</v>
      </c>
      <c r="B88" s="511">
        <v>95.9</v>
      </c>
      <c r="C88" s="511">
        <v>128.6</v>
      </c>
      <c r="D88" s="511">
        <v>114.4</v>
      </c>
      <c r="E88" s="511">
        <v>111.4</v>
      </c>
      <c r="F88" s="511">
        <v>106.4</v>
      </c>
      <c r="G88" s="511">
        <v>102.5</v>
      </c>
      <c r="H88" s="511">
        <v>110.1</v>
      </c>
      <c r="I88" s="511">
        <v>103</v>
      </c>
      <c r="J88" s="511">
        <v>115.6</v>
      </c>
      <c r="K88" s="511">
        <v>106.3</v>
      </c>
      <c r="L88" s="511">
        <v>122.7</v>
      </c>
      <c r="M88" s="511">
        <v>112.1</v>
      </c>
      <c r="N88" s="511">
        <v>105</v>
      </c>
      <c r="O88" s="511">
        <v>102.2</v>
      </c>
      <c r="P88" s="511">
        <v>102.6</v>
      </c>
      <c r="Q88" s="511">
        <v>97.7</v>
      </c>
      <c r="R88" s="511">
        <v>100.6</v>
      </c>
      <c r="S88" s="511">
        <v>97.5</v>
      </c>
      <c r="T88" s="511">
        <v>140.4</v>
      </c>
      <c r="U88" s="511">
        <v>105.8</v>
      </c>
      <c r="V88" s="511">
        <v>73.5</v>
      </c>
      <c r="W88" s="281">
        <v>100.8</v>
      </c>
    </row>
    <row r="89" spans="1:23" x14ac:dyDescent="0.25">
      <c r="A89" s="505" t="s">
        <v>72</v>
      </c>
      <c r="B89" s="511">
        <v>99</v>
      </c>
      <c r="C89" s="511">
        <v>125.4</v>
      </c>
      <c r="D89" s="511">
        <v>110.6</v>
      </c>
      <c r="E89" s="511">
        <v>111.7</v>
      </c>
      <c r="F89" s="511">
        <v>101</v>
      </c>
      <c r="G89" s="511">
        <v>107.2</v>
      </c>
      <c r="H89" s="511">
        <v>114.6</v>
      </c>
      <c r="I89" s="511">
        <v>102.5</v>
      </c>
      <c r="J89" s="511">
        <v>118.8</v>
      </c>
      <c r="K89" s="511">
        <v>110.4</v>
      </c>
      <c r="L89" s="511">
        <v>125.9</v>
      </c>
      <c r="M89" s="511">
        <v>113.2</v>
      </c>
      <c r="N89" s="511">
        <v>104.5</v>
      </c>
      <c r="O89" s="511">
        <v>103.2</v>
      </c>
      <c r="P89" s="511">
        <v>104.8</v>
      </c>
      <c r="Q89" s="511">
        <v>99.2</v>
      </c>
      <c r="R89" s="511">
        <v>103.3</v>
      </c>
      <c r="S89" s="511">
        <v>98.2</v>
      </c>
      <c r="T89" s="511">
        <v>135</v>
      </c>
      <c r="U89" s="511">
        <v>105.2</v>
      </c>
      <c r="V89" s="511">
        <v>76.5</v>
      </c>
      <c r="W89" s="281">
        <v>100.8</v>
      </c>
    </row>
    <row r="90" spans="1:23" x14ac:dyDescent="0.25">
      <c r="A90" s="505" t="s">
        <v>73</v>
      </c>
      <c r="B90" s="511">
        <v>96.5</v>
      </c>
      <c r="C90" s="511">
        <v>123.9</v>
      </c>
      <c r="D90" s="511">
        <v>115.8</v>
      </c>
      <c r="E90" s="511">
        <v>113.9</v>
      </c>
      <c r="F90" s="511">
        <v>105.3</v>
      </c>
      <c r="G90" s="511">
        <v>106.2</v>
      </c>
      <c r="H90" s="511">
        <v>115.9</v>
      </c>
      <c r="I90" s="511">
        <v>102.5</v>
      </c>
      <c r="J90" s="511">
        <v>115.7</v>
      </c>
      <c r="K90" s="511">
        <v>108.5</v>
      </c>
      <c r="L90" s="511">
        <v>125.8</v>
      </c>
      <c r="M90" s="511">
        <v>111</v>
      </c>
      <c r="N90" s="511">
        <v>103.1</v>
      </c>
      <c r="O90" s="511">
        <v>103.5</v>
      </c>
      <c r="P90" s="511">
        <v>104.4</v>
      </c>
      <c r="Q90" s="511">
        <v>98.3</v>
      </c>
      <c r="R90" s="511">
        <v>101.1</v>
      </c>
      <c r="S90" s="511">
        <v>96.6</v>
      </c>
      <c r="T90" s="511">
        <v>134.19999999999999</v>
      </c>
      <c r="U90" s="511">
        <v>104.8</v>
      </c>
      <c r="V90" s="511">
        <v>75.400000000000006</v>
      </c>
      <c r="W90" s="281">
        <v>100</v>
      </c>
    </row>
    <row r="91" spans="1:23" x14ac:dyDescent="0.25">
      <c r="A91" s="505" t="s">
        <v>74</v>
      </c>
      <c r="B91" s="511">
        <v>102.2</v>
      </c>
      <c r="C91" s="511">
        <v>122.6</v>
      </c>
      <c r="D91" s="511">
        <v>114.7</v>
      </c>
      <c r="E91" s="511">
        <v>111.9</v>
      </c>
      <c r="F91" s="511">
        <v>107.2</v>
      </c>
      <c r="G91" s="511">
        <v>104</v>
      </c>
      <c r="H91" s="511">
        <v>113.4</v>
      </c>
      <c r="I91" s="511">
        <v>103.5</v>
      </c>
      <c r="J91" s="511">
        <v>117.4</v>
      </c>
      <c r="K91" s="511">
        <v>109.9</v>
      </c>
      <c r="L91" s="511">
        <v>126.1</v>
      </c>
      <c r="M91" s="511">
        <v>112.1</v>
      </c>
      <c r="N91" s="511">
        <v>104.1</v>
      </c>
      <c r="O91" s="511">
        <v>102.3</v>
      </c>
      <c r="P91" s="511">
        <v>103.4</v>
      </c>
      <c r="Q91" s="511">
        <v>97.2</v>
      </c>
      <c r="R91" s="511">
        <v>102</v>
      </c>
      <c r="S91" s="511">
        <v>99.2</v>
      </c>
      <c r="T91" s="511">
        <v>139</v>
      </c>
      <c r="U91" s="511">
        <v>104.8</v>
      </c>
      <c r="V91" s="511">
        <v>74.8</v>
      </c>
      <c r="W91" s="281">
        <v>99.8</v>
      </c>
    </row>
    <row r="92" spans="1:23" x14ac:dyDescent="0.25">
      <c r="A92" s="505" t="s">
        <v>75</v>
      </c>
      <c r="B92" s="511">
        <v>101.7</v>
      </c>
      <c r="C92" s="511">
        <v>127.9</v>
      </c>
      <c r="D92" s="511">
        <v>120.2</v>
      </c>
      <c r="E92" s="511">
        <v>110.5</v>
      </c>
      <c r="F92" s="511">
        <v>107.2</v>
      </c>
      <c r="G92" s="511">
        <v>102.9</v>
      </c>
      <c r="H92" s="511">
        <v>112.7</v>
      </c>
      <c r="I92" s="511">
        <v>103.1</v>
      </c>
      <c r="J92" s="511">
        <v>115.4</v>
      </c>
      <c r="K92" s="511">
        <v>107.6</v>
      </c>
      <c r="L92" s="511">
        <v>125.4</v>
      </c>
      <c r="M92" s="511">
        <v>115.2</v>
      </c>
      <c r="N92" s="511">
        <v>104.1</v>
      </c>
      <c r="O92" s="511">
        <v>105.1</v>
      </c>
      <c r="P92" s="511">
        <v>103.7</v>
      </c>
      <c r="Q92" s="511">
        <v>98.5</v>
      </c>
      <c r="R92" s="511">
        <v>102.7</v>
      </c>
      <c r="S92" s="511">
        <v>98.2</v>
      </c>
      <c r="T92" s="511">
        <v>138.4</v>
      </c>
      <c r="U92" s="511">
        <v>106.3</v>
      </c>
      <c r="V92" s="511">
        <v>75.400000000000006</v>
      </c>
      <c r="W92" s="281">
        <v>101.6</v>
      </c>
    </row>
    <row r="93" spans="1:23" x14ac:dyDescent="0.25">
      <c r="A93" s="505" t="s">
        <v>76</v>
      </c>
      <c r="B93" s="511">
        <v>99.3</v>
      </c>
      <c r="C93" s="511">
        <v>130.1</v>
      </c>
      <c r="D93" s="511">
        <v>119.8</v>
      </c>
      <c r="E93" s="511">
        <v>109.4</v>
      </c>
      <c r="F93" s="511">
        <v>108</v>
      </c>
      <c r="G93" s="511">
        <v>105.2</v>
      </c>
      <c r="H93" s="511">
        <v>113</v>
      </c>
      <c r="I93" s="511">
        <v>101.6</v>
      </c>
      <c r="J93" s="511">
        <v>115.9</v>
      </c>
      <c r="K93" s="511">
        <v>108.9</v>
      </c>
      <c r="L93" s="511">
        <v>126.3</v>
      </c>
      <c r="M93" s="511">
        <v>113.2</v>
      </c>
      <c r="N93" s="511">
        <v>105.4</v>
      </c>
      <c r="O93" s="511">
        <v>101.9</v>
      </c>
      <c r="P93" s="511">
        <v>103.8</v>
      </c>
      <c r="Q93" s="511">
        <v>97.1</v>
      </c>
      <c r="R93" s="511">
        <v>101.7</v>
      </c>
      <c r="S93" s="511">
        <v>98.8</v>
      </c>
      <c r="T93" s="511">
        <v>141</v>
      </c>
      <c r="U93" s="511">
        <v>106.4</v>
      </c>
      <c r="V93" s="511">
        <v>74.599999999999994</v>
      </c>
      <c r="W93" s="281">
        <v>100.4</v>
      </c>
    </row>
    <row r="94" spans="1:23" x14ac:dyDescent="0.25">
      <c r="A94" s="505" t="s">
        <v>77</v>
      </c>
      <c r="B94" s="511">
        <v>94.8</v>
      </c>
      <c r="C94" s="511">
        <v>126.8</v>
      </c>
      <c r="D94" s="511">
        <v>109.7</v>
      </c>
      <c r="E94" s="511">
        <v>110.6</v>
      </c>
      <c r="F94" s="511">
        <v>105.1</v>
      </c>
      <c r="G94" s="511">
        <v>106.6</v>
      </c>
      <c r="H94" s="511">
        <v>112.9</v>
      </c>
      <c r="I94" s="511">
        <v>104.1</v>
      </c>
      <c r="J94" s="511">
        <v>116.1</v>
      </c>
      <c r="K94" s="511">
        <v>110.5</v>
      </c>
      <c r="L94" s="511">
        <v>124.4</v>
      </c>
      <c r="M94" s="511">
        <v>112.6</v>
      </c>
      <c r="N94" s="511">
        <v>104.1</v>
      </c>
      <c r="O94" s="511">
        <v>102.8</v>
      </c>
      <c r="P94" s="511">
        <v>103.2</v>
      </c>
      <c r="Q94" s="511">
        <v>98.1</v>
      </c>
      <c r="R94" s="511">
        <v>101.9</v>
      </c>
      <c r="S94" s="511">
        <v>97.7</v>
      </c>
      <c r="T94" s="511">
        <v>133.6</v>
      </c>
      <c r="U94" s="511">
        <v>104.4</v>
      </c>
      <c r="V94" s="511">
        <v>76.3</v>
      </c>
      <c r="W94" s="281">
        <v>100.1</v>
      </c>
    </row>
    <row r="95" spans="1:23" ht="18" x14ac:dyDescent="0.25">
      <c r="A95" s="175" t="s">
        <v>433</v>
      </c>
      <c r="B95" s="282"/>
      <c r="C95" s="282"/>
      <c r="D95" s="282">
        <v>112.6</v>
      </c>
      <c r="E95" s="282">
        <v>112.5</v>
      </c>
      <c r="F95" s="282">
        <v>106.6</v>
      </c>
      <c r="G95" s="282">
        <v>110.2</v>
      </c>
      <c r="H95" s="282">
        <v>110.7</v>
      </c>
      <c r="I95" s="282">
        <v>103</v>
      </c>
      <c r="J95" s="282">
        <v>118.2</v>
      </c>
      <c r="K95" s="282">
        <v>108.7</v>
      </c>
      <c r="L95" s="282">
        <v>123.9</v>
      </c>
      <c r="M95" s="282">
        <v>112.3</v>
      </c>
      <c r="N95" s="282">
        <v>103.5</v>
      </c>
      <c r="O95" s="282">
        <v>104.5</v>
      </c>
      <c r="P95" s="282">
        <v>103.2</v>
      </c>
      <c r="Q95" s="282">
        <v>98.3</v>
      </c>
      <c r="R95" s="282">
        <v>101.5</v>
      </c>
      <c r="S95" s="282">
        <v>97.6</v>
      </c>
      <c r="T95" s="282">
        <v>130.9</v>
      </c>
      <c r="U95" s="282">
        <v>104.5</v>
      </c>
      <c r="V95" s="282">
        <v>78</v>
      </c>
      <c r="W95" s="280">
        <v>100.7</v>
      </c>
    </row>
    <row r="96" spans="1:23" x14ac:dyDescent="0.25">
      <c r="A96" s="505" t="s">
        <v>67</v>
      </c>
      <c r="B96" s="511">
        <v>90</v>
      </c>
      <c r="C96" s="511">
        <v>125.8</v>
      </c>
      <c r="D96" s="511">
        <v>112.7</v>
      </c>
      <c r="E96" s="511">
        <v>115.3</v>
      </c>
      <c r="F96" s="511">
        <v>104.3</v>
      </c>
      <c r="G96" s="511">
        <v>100.3</v>
      </c>
      <c r="H96" s="511">
        <v>109</v>
      </c>
      <c r="I96" s="511">
        <v>103.8</v>
      </c>
      <c r="J96" s="511">
        <v>119.7</v>
      </c>
      <c r="K96" s="511">
        <v>108.4</v>
      </c>
      <c r="L96" s="511">
        <v>126.1</v>
      </c>
      <c r="M96" s="511">
        <v>111.3</v>
      </c>
      <c r="N96" s="511">
        <v>103</v>
      </c>
      <c r="O96" s="511">
        <v>103.1</v>
      </c>
      <c r="P96" s="511">
        <v>102.5</v>
      </c>
      <c r="Q96" s="511">
        <v>97.3</v>
      </c>
      <c r="R96" s="511">
        <v>102.3</v>
      </c>
      <c r="S96" s="511">
        <v>99</v>
      </c>
      <c r="T96" s="511">
        <v>141.69999999999999</v>
      </c>
      <c r="U96" s="511">
        <v>105.6</v>
      </c>
      <c r="V96" s="511">
        <v>73.8</v>
      </c>
      <c r="W96" s="281">
        <v>99.9</v>
      </c>
    </row>
    <row r="97" spans="1:23" x14ac:dyDescent="0.25">
      <c r="A97" s="505" t="s">
        <v>78</v>
      </c>
      <c r="B97" s="511">
        <v>95.4</v>
      </c>
      <c r="C97" s="511">
        <v>114.6</v>
      </c>
      <c r="D97" s="511">
        <v>107</v>
      </c>
      <c r="E97" s="511">
        <v>109.3</v>
      </c>
      <c r="F97" s="511">
        <v>107.2</v>
      </c>
      <c r="G97" s="511">
        <v>117.5</v>
      </c>
      <c r="H97" s="511">
        <v>112.4</v>
      </c>
      <c r="I97" s="511">
        <v>99.5</v>
      </c>
      <c r="J97" s="511">
        <v>119.7</v>
      </c>
      <c r="K97" s="511">
        <v>108.9</v>
      </c>
      <c r="L97" s="511">
        <v>125.8</v>
      </c>
      <c r="M97" s="511">
        <v>112</v>
      </c>
      <c r="N97" s="511">
        <v>103.4</v>
      </c>
      <c r="O97" s="511">
        <v>104.8</v>
      </c>
      <c r="P97" s="511">
        <v>103.9</v>
      </c>
      <c r="Q97" s="511">
        <v>98.8</v>
      </c>
      <c r="R97" s="511">
        <v>101.5</v>
      </c>
      <c r="S97" s="511">
        <v>96.7</v>
      </c>
      <c r="T97" s="511">
        <v>125.1</v>
      </c>
      <c r="U97" s="511">
        <v>102.1</v>
      </c>
      <c r="V97" s="511">
        <v>78.900000000000006</v>
      </c>
      <c r="W97" s="281">
        <v>101.2</v>
      </c>
    </row>
    <row r="98" spans="1:23" x14ac:dyDescent="0.25">
      <c r="A98" s="505" t="s">
        <v>71</v>
      </c>
      <c r="B98" s="511">
        <v>92.4</v>
      </c>
      <c r="C98" s="511">
        <v>126.8</v>
      </c>
      <c r="D98" s="511">
        <v>115.9</v>
      </c>
      <c r="E98" s="511">
        <v>109</v>
      </c>
      <c r="F98" s="511">
        <v>105.3</v>
      </c>
      <c r="G98" s="511">
        <v>104</v>
      </c>
      <c r="H98" s="511">
        <v>113.3</v>
      </c>
      <c r="I98" s="511">
        <v>102.5</v>
      </c>
      <c r="J98" s="511">
        <v>117.5</v>
      </c>
      <c r="K98" s="511">
        <v>108.9</v>
      </c>
      <c r="L98" s="511">
        <v>122.9</v>
      </c>
      <c r="M98" s="511">
        <v>110.3</v>
      </c>
      <c r="N98" s="511">
        <v>103.1</v>
      </c>
      <c r="O98" s="511">
        <v>104.5</v>
      </c>
      <c r="P98" s="511">
        <v>101.8</v>
      </c>
      <c r="Q98" s="511">
        <v>98.2</v>
      </c>
      <c r="R98" s="511">
        <v>100.4</v>
      </c>
      <c r="S98" s="511">
        <v>98.3</v>
      </c>
      <c r="T98" s="511">
        <v>141</v>
      </c>
      <c r="U98" s="511">
        <v>104.9</v>
      </c>
      <c r="V98" s="511">
        <v>73.2</v>
      </c>
      <c r="W98" s="281">
        <v>101.5</v>
      </c>
    </row>
    <row r="99" spans="1:23" x14ac:dyDescent="0.25">
      <c r="A99" s="505" t="s">
        <v>79</v>
      </c>
      <c r="B99" s="511">
        <v>84.6</v>
      </c>
      <c r="C99" s="511">
        <v>112.6</v>
      </c>
      <c r="D99" s="511">
        <v>123.1</v>
      </c>
      <c r="E99" s="511">
        <v>113.5</v>
      </c>
      <c r="F99" s="511">
        <v>109.8</v>
      </c>
      <c r="G99" s="511">
        <v>118.4</v>
      </c>
      <c r="H99" s="511">
        <v>102</v>
      </c>
      <c r="I99" s="511">
        <v>100.8</v>
      </c>
      <c r="J99" s="511">
        <v>115.6</v>
      </c>
      <c r="K99" s="511">
        <v>109.6</v>
      </c>
      <c r="L99" s="511">
        <v>122.1</v>
      </c>
      <c r="M99" s="511">
        <v>110.4</v>
      </c>
      <c r="N99" s="511">
        <v>103.2</v>
      </c>
      <c r="O99" s="511">
        <v>105</v>
      </c>
      <c r="P99" s="511">
        <v>103.3</v>
      </c>
      <c r="Q99" s="511">
        <v>100.8</v>
      </c>
      <c r="R99" s="511">
        <v>100.4</v>
      </c>
      <c r="S99" s="511">
        <v>97.2</v>
      </c>
      <c r="T99" s="511">
        <v>122.3</v>
      </c>
      <c r="U99" s="511">
        <v>103.6</v>
      </c>
      <c r="V99" s="511">
        <v>82.3</v>
      </c>
      <c r="W99" s="281">
        <v>100.3</v>
      </c>
    </row>
    <row r="100" spans="1:23" x14ac:dyDescent="0.25">
      <c r="A100" s="505" t="s">
        <v>80</v>
      </c>
      <c r="B100" s="511">
        <v>98</v>
      </c>
      <c r="C100" s="511">
        <v>124.4</v>
      </c>
      <c r="D100" s="511">
        <v>113.4</v>
      </c>
      <c r="E100" s="511">
        <v>113.6</v>
      </c>
      <c r="F100" s="511">
        <v>106.5</v>
      </c>
      <c r="G100" s="511">
        <v>105</v>
      </c>
      <c r="H100" s="511">
        <v>111.4</v>
      </c>
      <c r="I100" s="511">
        <v>104</v>
      </c>
      <c r="J100" s="511">
        <v>117.6</v>
      </c>
      <c r="K100" s="511">
        <v>109.8</v>
      </c>
      <c r="L100" s="511">
        <v>124.5</v>
      </c>
      <c r="M100" s="511">
        <v>114.3</v>
      </c>
      <c r="N100" s="511">
        <v>103.8</v>
      </c>
      <c r="O100" s="511">
        <v>104.4</v>
      </c>
      <c r="P100" s="511">
        <v>103.6</v>
      </c>
      <c r="Q100" s="511">
        <v>97.2</v>
      </c>
      <c r="R100" s="511">
        <v>102.1</v>
      </c>
      <c r="S100" s="511">
        <v>98.3</v>
      </c>
      <c r="T100" s="511">
        <v>137</v>
      </c>
      <c r="U100" s="511">
        <v>105.1</v>
      </c>
      <c r="V100" s="511">
        <v>75.5</v>
      </c>
      <c r="W100" s="281">
        <v>101.1</v>
      </c>
    </row>
    <row r="101" spans="1:23" x14ac:dyDescent="0.25">
      <c r="A101" s="505" t="s">
        <v>81</v>
      </c>
      <c r="B101" s="511">
        <v>94.9</v>
      </c>
      <c r="C101" s="511">
        <v>125.9</v>
      </c>
      <c r="D101" s="511">
        <v>108</v>
      </c>
      <c r="E101" s="511">
        <v>112.6</v>
      </c>
      <c r="F101" s="511">
        <v>104.3</v>
      </c>
      <c r="G101" s="511">
        <v>106.2</v>
      </c>
      <c r="H101" s="511">
        <v>110.2</v>
      </c>
      <c r="I101" s="511">
        <v>103.5</v>
      </c>
      <c r="J101" s="511">
        <v>118.8</v>
      </c>
      <c r="K101" s="511">
        <v>107.9</v>
      </c>
      <c r="L101" s="511">
        <v>123.8</v>
      </c>
      <c r="M101" s="511">
        <v>111.5</v>
      </c>
      <c r="N101" s="511">
        <v>103</v>
      </c>
      <c r="O101" s="511">
        <v>104.8</v>
      </c>
      <c r="P101" s="511">
        <v>103.4</v>
      </c>
      <c r="Q101" s="511">
        <v>97.3</v>
      </c>
      <c r="R101" s="511">
        <v>101</v>
      </c>
      <c r="S101" s="511">
        <v>97</v>
      </c>
      <c r="T101" s="511">
        <v>130.5</v>
      </c>
      <c r="U101" s="511">
        <v>104.2</v>
      </c>
      <c r="V101" s="511">
        <v>77.400000000000006</v>
      </c>
      <c r="W101" s="281">
        <v>100.2</v>
      </c>
    </row>
    <row r="102" spans="1:23" x14ac:dyDescent="0.25">
      <c r="A102" s="505" t="s">
        <v>82</v>
      </c>
      <c r="B102" s="511">
        <v>104.8</v>
      </c>
      <c r="C102" s="511">
        <v>129.19999999999999</v>
      </c>
      <c r="D102" s="511">
        <v>114.5</v>
      </c>
      <c r="E102" s="511">
        <v>114</v>
      </c>
      <c r="F102" s="511">
        <v>103.7</v>
      </c>
      <c r="G102" s="511">
        <v>104.1</v>
      </c>
      <c r="H102" s="511">
        <v>111.2</v>
      </c>
      <c r="I102" s="511">
        <v>102.7</v>
      </c>
      <c r="J102" s="511">
        <v>118.8</v>
      </c>
      <c r="K102" s="511">
        <v>107.7</v>
      </c>
      <c r="L102" s="511">
        <v>124.1</v>
      </c>
      <c r="M102" s="511">
        <v>110.3</v>
      </c>
      <c r="N102" s="511">
        <v>103.7</v>
      </c>
      <c r="O102" s="511">
        <v>103</v>
      </c>
      <c r="P102" s="511">
        <v>102</v>
      </c>
      <c r="Q102" s="511">
        <v>98.6</v>
      </c>
      <c r="R102" s="511">
        <v>100.7</v>
      </c>
      <c r="S102" s="511">
        <v>98.5</v>
      </c>
      <c r="T102" s="511">
        <v>137.80000000000001</v>
      </c>
      <c r="U102" s="511">
        <v>105.8</v>
      </c>
      <c r="V102" s="511">
        <v>75.7</v>
      </c>
      <c r="W102" s="281">
        <v>100.5</v>
      </c>
    </row>
    <row r="103" spans="1:23" x14ac:dyDescent="0.25">
      <c r="A103" s="505" t="s">
        <v>83</v>
      </c>
      <c r="B103" s="511">
        <v>86.3</v>
      </c>
      <c r="C103" s="511">
        <v>117.5</v>
      </c>
      <c r="D103" s="511">
        <v>115.7</v>
      </c>
      <c r="E103" s="511">
        <v>124.8</v>
      </c>
      <c r="F103" s="511">
        <v>108.5</v>
      </c>
      <c r="G103" s="511">
        <v>122.9</v>
      </c>
      <c r="H103" s="511">
        <v>110.9</v>
      </c>
      <c r="I103" s="511">
        <v>104.1</v>
      </c>
      <c r="J103" s="511">
        <v>113</v>
      </c>
      <c r="K103" s="511">
        <v>99.3</v>
      </c>
      <c r="L103" s="511">
        <v>119.3</v>
      </c>
      <c r="M103" s="511">
        <v>109.5</v>
      </c>
      <c r="N103" s="511">
        <v>102.7</v>
      </c>
      <c r="O103" s="511">
        <v>101.6</v>
      </c>
      <c r="P103" s="511">
        <v>101.1</v>
      </c>
      <c r="Q103" s="511">
        <v>101.1</v>
      </c>
      <c r="R103" s="511">
        <v>100</v>
      </c>
      <c r="S103" s="511">
        <v>98.7</v>
      </c>
      <c r="T103" s="511">
        <v>123.7</v>
      </c>
      <c r="U103" s="511">
        <v>102.1</v>
      </c>
      <c r="V103" s="511">
        <v>81.400000000000006</v>
      </c>
      <c r="W103" s="281">
        <v>98.6</v>
      </c>
    </row>
    <row r="104" spans="1:23" x14ac:dyDescent="0.25">
      <c r="A104" s="505" t="s">
        <v>84</v>
      </c>
      <c r="B104" s="511">
        <v>90.1</v>
      </c>
      <c r="C104" s="511">
        <v>127.4</v>
      </c>
      <c r="D104" s="511">
        <v>108.9</v>
      </c>
      <c r="E104" s="511">
        <v>114.1</v>
      </c>
      <c r="F104" s="511">
        <v>107.2</v>
      </c>
      <c r="G104" s="511">
        <v>115.7</v>
      </c>
      <c r="H104" s="511">
        <v>109.9</v>
      </c>
      <c r="I104" s="511">
        <v>101.9</v>
      </c>
      <c r="J104" s="511">
        <v>115.4</v>
      </c>
      <c r="K104" s="511">
        <v>109.3</v>
      </c>
      <c r="L104" s="511">
        <v>122.7</v>
      </c>
      <c r="M104" s="511">
        <v>109.3</v>
      </c>
      <c r="N104" s="511">
        <v>104.3</v>
      </c>
      <c r="O104" s="511">
        <v>105.2</v>
      </c>
      <c r="P104" s="511">
        <v>103.1</v>
      </c>
      <c r="Q104" s="511">
        <v>100.3</v>
      </c>
      <c r="R104" s="511">
        <v>103.5</v>
      </c>
      <c r="S104" s="511">
        <v>97.6</v>
      </c>
      <c r="T104" s="511">
        <v>126.7</v>
      </c>
      <c r="U104" s="511">
        <v>104.7</v>
      </c>
      <c r="V104" s="511">
        <v>80.599999999999994</v>
      </c>
      <c r="W104" s="281">
        <v>101.6</v>
      </c>
    </row>
    <row r="105" spans="1:23" ht="19.5" x14ac:dyDescent="0.25">
      <c r="A105" s="505" t="s">
        <v>85</v>
      </c>
      <c r="B105" s="511">
        <v>100.8</v>
      </c>
      <c r="C105" s="511">
        <v>128.19999999999999</v>
      </c>
      <c r="D105" s="511">
        <v>115.4</v>
      </c>
      <c r="E105" s="511">
        <v>107.3</v>
      </c>
      <c r="F105" s="511">
        <v>104</v>
      </c>
      <c r="G105" s="511">
        <v>102.3</v>
      </c>
      <c r="H105" s="511">
        <v>109.3</v>
      </c>
      <c r="I105" s="511">
        <v>105.7</v>
      </c>
      <c r="J105" s="511">
        <v>117</v>
      </c>
      <c r="K105" s="511">
        <v>106.7</v>
      </c>
      <c r="L105" s="511">
        <v>121.1</v>
      </c>
      <c r="M105" s="511">
        <v>111.2</v>
      </c>
      <c r="N105" s="511">
        <v>102.5</v>
      </c>
      <c r="O105" s="511">
        <v>103.6</v>
      </c>
      <c r="P105" s="511">
        <v>101.5</v>
      </c>
      <c r="Q105" s="511">
        <v>97.4</v>
      </c>
      <c r="R105" s="511">
        <v>101.7</v>
      </c>
      <c r="S105" s="511">
        <v>96.7</v>
      </c>
      <c r="T105" s="511">
        <v>136.6</v>
      </c>
      <c r="U105" s="511">
        <v>104.7</v>
      </c>
      <c r="V105" s="511">
        <v>74.099999999999994</v>
      </c>
      <c r="W105" s="281">
        <v>101.1</v>
      </c>
    </row>
    <row r="106" spans="1:23" ht="19.5" x14ac:dyDescent="0.25">
      <c r="A106" s="505" t="s">
        <v>86</v>
      </c>
      <c r="B106" s="511">
        <v>76.599999999999994</v>
      </c>
      <c r="C106" s="511">
        <v>112.4</v>
      </c>
      <c r="D106" s="511">
        <v>117.3</v>
      </c>
      <c r="E106" s="511">
        <v>104.4</v>
      </c>
      <c r="F106" s="511">
        <v>104.2</v>
      </c>
      <c r="G106" s="511">
        <v>127</v>
      </c>
      <c r="H106" s="511">
        <v>110</v>
      </c>
      <c r="I106" s="511">
        <v>102.8</v>
      </c>
      <c r="J106" s="511">
        <v>120.6</v>
      </c>
      <c r="K106" s="511">
        <v>107.9</v>
      </c>
      <c r="L106" s="511">
        <v>115.8</v>
      </c>
      <c r="M106" s="511">
        <v>115.7</v>
      </c>
      <c r="N106" s="511">
        <v>105.5</v>
      </c>
      <c r="O106" s="511">
        <v>104.3</v>
      </c>
      <c r="P106" s="511">
        <v>103.9</v>
      </c>
      <c r="Q106" s="511">
        <v>104.3</v>
      </c>
      <c r="R106" s="511">
        <v>98.4</v>
      </c>
      <c r="S106" s="511">
        <v>96.4</v>
      </c>
      <c r="T106" s="511">
        <v>117.8</v>
      </c>
      <c r="U106" s="511">
        <v>101.3</v>
      </c>
      <c r="V106" s="511">
        <v>82.9</v>
      </c>
      <c r="W106" s="281">
        <v>98.4</v>
      </c>
    </row>
    <row r="107" spans="1:23" x14ac:dyDescent="0.25">
      <c r="A107" s="680" t="s">
        <v>198</v>
      </c>
      <c r="B107" s="680"/>
      <c r="C107" s="680"/>
      <c r="D107" s="680"/>
      <c r="E107" s="680"/>
      <c r="F107" s="680"/>
      <c r="G107" s="680"/>
      <c r="H107" s="680"/>
      <c r="I107" s="680"/>
      <c r="J107" s="680"/>
      <c r="K107" s="680"/>
      <c r="L107" s="680"/>
      <c r="M107" s="680"/>
      <c r="N107" s="680"/>
      <c r="O107" s="680"/>
      <c r="P107" s="680"/>
      <c r="Q107" s="680"/>
      <c r="R107" s="680"/>
      <c r="S107" s="680"/>
      <c r="T107" s="520"/>
      <c r="U107" s="263"/>
      <c r="V107" s="511"/>
      <c r="W107" s="280"/>
    </row>
    <row r="108" spans="1:23" ht="15" customHeight="1" x14ac:dyDescent="0.25">
      <c r="A108" s="681" t="s">
        <v>306</v>
      </c>
      <c r="B108" s="682"/>
      <c r="C108" s="682"/>
      <c r="D108" s="682"/>
      <c r="E108" s="682"/>
      <c r="F108" s="682"/>
      <c r="G108" s="682"/>
      <c r="H108" s="682"/>
      <c r="I108" s="682"/>
      <c r="J108" s="682"/>
      <c r="K108" s="682"/>
      <c r="L108" s="682"/>
      <c r="M108" s="682"/>
      <c r="N108" s="682"/>
      <c r="O108" s="682"/>
      <c r="P108" s="682"/>
      <c r="Q108" s="682"/>
      <c r="R108" s="682"/>
      <c r="S108" s="682"/>
      <c r="T108" s="682"/>
      <c r="U108" s="682"/>
      <c r="V108" s="682"/>
      <c r="W108" s="280"/>
    </row>
    <row r="109" spans="1:23" ht="19.5" customHeight="1" x14ac:dyDescent="0.25">
      <c r="A109" s="669" t="s">
        <v>426</v>
      </c>
      <c r="B109" s="669"/>
      <c r="C109" s="669"/>
      <c r="D109" s="669"/>
      <c r="E109" s="669"/>
      <c r="F109" s="669"/>
      <c r="G109" s="669"/>
      <c r="H109" s="669"/>
      <c r="I109" s="669"/>
      <c r="J109" s="669"/>
      <c r="K109" s="669"/>
      <c r="L109" s="669"/>
      <c r="M109" s="669"/>
      <c r="N109" s="669"/>
      <c r="O109" s="669"/>
      <c r="P109" s="669"/>
      <c r="Q109" s="669"/>
      <c r="R109" s="669"/>
      <c r="S109" s="669"/>
      <c r="T109" s="669"/>
      <c r="U109" s="669"/>
      <c r="V109" s="669"/>
      <c r="W109" s="280"/>
    </row>
    <row r="110" spans="1:23" ht="15" customHeight="1" x14ac:dyDescent="0.25">
      <c r="A110" s="669" t="s">
        <v>337</v>
      </c>
      <c r="B110" s="669"/>
      <c r="C110" s="669"/>
      <c r="D110" s="669"/>
      <c r="E110" s="669"/>
      <c r="F110" s="669"/>
      <c r="G110" s="669"/>
      <c r="H110" s="669"/>
      <c r="I110" s="669"/>
      <c r="J110" s="669"/>
      <c r="K110" s="669"/>
      <c r="L110" s="669"/>
      <c r="M110" s="669"/>
      <c r="N110" s="669"/>
      <c r="O110" s="669"/>
      <c r="P110" s="669"/>
      <c r="Q110" s="669"/>
      <c r="R110" s="669"/>
      <c r="S110" s="669"/>
      <c r="T110" s="669"/>
      <c r="U110" s="669"/>
      <c r="V110" s="669"/>
      <c r="W110" s="280"/>
    </row>
    <row r="111" spans="1:23" ht="15.75" customHeight="1" x14ac:dyDescent="0.25">
      <c r="A111" s="514" t="s">
        <v>434</v>
      </c>
      <c r="B111" s="514"/>
      <c r="C111" s="514"/>
      <c r="D111" s="514"/>
      <c r="E111" s="514"/>
      <c r="F111" s="514"/>
      <c r="G111" s="514"/>
      <c r="H111" s="514"/>
      <c r="I111" s="514"/>
      <c r="J111" s="514"/>
      <c r="K111" s="514"/>
      <c r="L111" s="514"/>
      <c r="M111" s="514"/>
      <c r="N111" s="514"/>
      <c r="O111" s="514"/>
      <c r="P111" s="514"/>
      <c r="Q111" s="514"/>
      <c r="R111" s="514"/>
      <c r="S111" s="514"/>
      <c r="T111" s="514"/>
      <c r="U111" s="514"/>
      <c r="V111" s="514"/>
      <c r="W111" s="515"/>
    </row>
    <row r="112" spans="1:23" ht="15.75" thickBot="1" x14ac:dyDescent="0.3">
      <c r="A112" s="524" t="s">
        <v>435</v>
      </c>
      <c r="B112" s="525"/>
      <c r="C112" s="525"/>
      <c r="D112" s="525"/>
      <c r="E112" s="525"/>
      <c r="F112" s="525"/>
      <c r="G112" s="525"/>
      <c r="H112" s="525"/>
      <c r="I112" s="525"/>
      <c r="J112" s="525"/>
      <c r="K112" s="525"/>
      <c r="L112" s="525"/>
      <c r="M112" s="525"/>
      <c r="N112" s="525"/>
      <c r="O112" s="525"/>
      <c r="P112" s="525"/>
      <c r="Q112" s="525"/>
      <c r="R112" s="525"/>
      <c r="S112" s="525"/>
      <c r="T112" s="525"/>
      <c r="U112" s="525"/>
      <c r="V112" s="525"/>
      <c r="W112" s="526"/>
    </row>
    <row r="113" spans="1:1" x14ac:dyDescent="0.25">
      <c r="A113" s="29"/>
    </row>
  </sheetData>
  <mergeCells count="28">
    <mergeCell ref="W7:W8"/>
    <mergeCell ref="I7:I8"/>
    <mergeCell ref="J7:J8"/>
    <mergeCell ref="S7:T7"/>
    <mergeCell ref="U7:V7"/>
    <mergeCell ref="A108:V108"/>
    <mergeCell ref="A109:V109"/>
    <mergeCell ref="N7:N8"/>
    <mergeCell ref="O7:O8"/>
    <mergeCell ref="P7:P8"/>
    <mergeCell ref="Q7:Q8"/>
    <mergeCell ref="R7:R8"/>
    <mergeCell ref="A110:V110"/>
    <mergeCell ref="A1:O1"/>
    <mergeCell ref="A2:O2"/>
    <mergeCell ref="A3:O3"/>
    <mergeCell ref="A7:A8"/>
    <mergeCell ref="B7:B8"/>
    <mergeCell ref="G7:G8"/>
    <mergeCell ref="H7:H8"/>
    <mergeCell ref="C7:C8"/>
    <mergeCell ref="D7:D8"/>
    <mergeCell ref="E7:E8"/>
    <mergeCell ref="F7:F8"/>
    <mergeCell ref="K7:K8"/>
    <mergeCell ref="L7:L8"/>
    <mergeCell ref="M7:M8"/>
    <mergeCell ref="A107:S107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3">
    <tabColor rgb="FFC7E6A4"/>
  </sheetPr>
  <dimension ref="A1:T109"/>
  <sheetViews>
    <sheetView workbookViewId="0">
      <pane ySplit="7" topLeftCell="A107" activePane="bottomLeft" state="frozen"/>
      <selection activeCell="O25" sqref="O25"/>
      <selection pane="bottomLeft" activeCell="N115" sqref="N115"/>
    </sheetView>
  </sheetViews>
  <sheetFormatPr defaultRowHeight="15" x14ac:dyDescent="0.25"/>
  <cols>
    <col min="1" max="1" width="18.42578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</row>
    <row r="4" spans="1:20" x14ac:dyDescent="0.25">
      <c r="A4" s="508" t="s">
        <v>561</v>
      </c>
      <c r="B4" s="502"/>
      <c r="C4" s="502"/>
      <c r="D4" s="502"/>
      <c r="E4" s="502"/>
      <c r="F4" s="502"/>
      <c r="G4" s="502"/>
      <c r="H4" s="502"/>
      <c r="I4" s="502"/>
      <c r="J4" s="502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x14ac:dyDescent="0.25">
      <c r="A5" s="508" t="s">
        <v>483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482" t="s">
        <v>290</v>
      </c>
      <c r="B6" s="284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6.5" thickBot="1" x14ac:dyDescent="0.3">
      <c r="A7" s="589"/>
      <c r="B7" s="90">
        <v>2000</v>
      </c>
      <c r="C7" s="90">
        <v>2001</v>
      </c>
      <c r="D7" s="90">
        <v>2002</v>
      </c>
      <c r="E7" s="90">
        <v>2003</v>
      </c>
      <c r="F7" s="90">
        <v>2004</v>
      </c>
      <c r="G7" s="90">
        <v>2005</v>
      </c>
      <c r="H7" s="90">
        <v>2006</v>
      </c>
      <c r="I7" s="90">
        <v>2007</v>
      </c>
      <c r="J7" s="90">
        <v>2008</v>
      </c>
      <c r="K7" s="90">
        <v>2009</v>
      </c>
      <c r="L7" s="90">
        <v>2010</v>
      </c>
      <c r="M7" s="90">
        <v>2011</v>
      </c>
      <c r="N7" s="90">
        <v>2012</v>
      </c>
      <c r="O7" s="90">
        <v>2013</v>
      </c>
      <c r="P7" s="90">
        <v>2014</v>
      </c>
      <c r="Q7" s="90">
        <v>2015</v>
      </c>
      <c r="R7" s="90">
        <v>2016</v>
      </c>
      <c r="S7" s="90">
        <v>2017</v>
      </c>
      <c r="T7" s="90">
        <v>2018</v>
      </c>
    </row>
    <row r="8" spans="1:20" x14ac:dyDescent="0.25">
      <c r="A8" s="243" t="s">
        <v>0</v>
      </c>
      <c r="B8" s="282">
        <v>34.299999999999997</v>
      </c>
      <c r="C8" s="282">
        <v>33.9</v>
      </c>
      <c r="D8" s="282">
        <v>35.799999999999997</v>
      </c>
      <c r="E8" s="282">
        <v>36.6</v>
      </c>
      <c r="F8" s="282">
        <v>36.5</v>
      </c>
      <c r="G8" s="282">
        <v>35.5</v>
      </c>
      <c r="H8" s="282">
        <v>34.6</v>
      </c>
      <c r="I8" s="282">
        <v>32.5</v>
      </c>
      <c r="J8" s="282">
        <v>30</v>
      </c>
      <c r="K8" s="282">
        <v>32.6</v>
      </c>
      <c r="L8" s="282">
        <v>34.4</v>
      </c>
      <c r="M8" s="282">
        <v>35.9</v>
      </c>
      <c r="N8" s="282">
        <v>34.1</v>
      </c>
      <c r="O8" s="282">
        <v>33.4</v>
      </c>
      <c r="P8" s="282">
        <v>33.9</v>
      </c>
      <c r="Q8" s="282">
        <v>36.1</v>
      </c>
      <c r="R8" s="282">
        <v>36.9</v>
      </c>
      <c r="S8" s="282">
        <v>35.9</v>
      </c>
      <c r="T8" s="290">
        <v>34.6</v>
      </c>
    </row>
    <row r="9" spans="1:20" ht="21" customHeight="1" x14ac:dyDescent="0.25">
      <c r="A9" s="176" t="s">
        <v>206</v>
      </c>
      <c r="B9" s="282">
        <v>31.4</v>
      </c>
      <c r="C9" s="282">
        <v>31.4</v>
      </c>
      <c r="D9" s="282">
        <v>31.5</v>
      </c>
      <c r="E9" s="282">
        <v>32.700000000000003</v>
      </c>
      <c r="F9" s="282">
        <v>33.6</v>
      </c>
      <c r="G9" s="282">
        <v>31.9</v>
      </c>
      <c r="H9" s="282">
        <v>31.5</v>
      </c>
      <c r="I9" s="282">
        <v>29.6</v>
      </c>
      <c r="J9" s="282">
        <v>25.2</v>
      </c>
      <c r="K9" s="282">
        <v>28.1</v>
      </c>
      <c r="L9" s="282">
        <v>30.6</v>
      </c>
      <c r="M9" s="282">
        <v>33</v>
      </c>
      <c r="N9" s="282">
        <v>30.2</v>
      </c>
      <c r="O9" s="282">
        <v>29.7</v>
      </c>
      <c r="P9" s="282">
        <v>31.4</v>
      </c>
      <c r="Q9" s="282">
        <v>37.200000000000003</v>
      </c>
      <c r="R9" s="282">
        <v>35.700000000000003</v>
      </c>
      <c r="S9" s="282">
        <v>33.5</v>
      </c>
      <c r="T9" s="280">
        <v>30.7</v>
      </c>
    </row>
    <row r="10" spans="1:20" x14ac:dyDescent="0.25">
      <c r="A10" s="177" t="s">
        <v>1</v>
      </c>
      <c r="B10" s="511">
        <v>41.3</v>
      </c>
      <c r="C10" s="511">
        <v>34.9</v>
      </c>
      <c r="D10" s="511">
        <v>47.2</v>
      </c>
      <c r="E10" s="511">
        <v>45</v>
      </c>
      <c r="F10" s="511">
        <v>41.8</v>
      </c>
      <c r="G10" s="511">
        <v>37.200000000000003</v>
      </c>
      <c r="H10" s="511">
        <v>36.299999999999997</v>
      </c>
      <c r="I10" s="511">
        <v>34.799999999999997</v>
      </c>
      <c r="J10" s="511">
        <v>35.4</v>
      </c>
      <c r="K10" s="511">
        <v>39.700000000000003</v>
      </c>
      <c r="L10" s="511">
        <v>37.4</v>
      </c>
      <c r="M10" s="511">
        <v>37.700000000000003</v>
      </c>
      <c r="N10" s="511">
        <v>37</v>
      </c>
      <c r="O10" s="511">
        <v>33.799999999999997</v>
      </c>
      <c r="P10" s="511">
        <v>34.9</v>
      </c>
      <c r="Q10" s="511">
        <v>36.299999999999997</v>
      </c>
      <c r="R10" s="511">
        <v>35.1</v>
      </c>
      <c r="S10" s="511">
        <v>35.6</v>
      </c>
      <c r="T10" s="281">
        <v>39.4</v>
      </c>
    </row>
    <row r="11" spans="1:20" x14ac:dyDescent="0.25">
      <c r="A11" s="177" t="s">
        <v>2</v>
      </c>
      <c r="B11" s="511">
        <v>44.3</v>
      </c>
      <c r="C11" s="511">
        <v>37.6</v>
      </c>
      <c r="D11" s="511">
        <v>38.200000000000003</v>
      </c>
      <c r="E11" s="511">
        <v>42</v>
      </c>
      <c r="F11" s="511">
        <v>47.7</v>
      </c>
      <c r="G11" s="511">
        <v>49.6</v>
      </c>
      <c r="H11" s="511">
        <v>44.9</v>
      </c>
      <c r="I11" s="511">
        <v>39.700000000000003</v>
      </c>
      <c r="J11" s="511">
        <v>35.4</v>
      </c>
      <c r="K11" s="511">
        <v>38.700000000000003</v>
      </c>
      <c r="L11" s="511">
        <v>44.2</v>
      </c>
      <c r="M11" s="511">
        <v>43.3</v>
      </c>
      <c r="N11" s="511">
        <v>44.2</v>
      </c>
      <c r="O11" s="511">
        <v>42.9</v>
      </c>
      <c r="P11" s="511">
        <v>37.6</v>
      </c>
      <c r="Q11" s="511">
        <v>43.7</v>
      </c>
      <c r="R11" s="511">
        <v>46.2</v>
      </c>
      <c r="S11" s="511">
        <v>39.799999999999997</v>
      </c>
      <c r="T11" s="281">
        <v>42.9</v>
      </c>
    </row>
    <row r="12" spans="1:20" x14ac:dyDescent="0.25">
      <c r="A12" s="177" t="s">
        <v>3</v>
      </c>
      <c r="B12" s="511">
        <v>47.3</v>
      </c>
      <c r="C12" s="511">
        <v>42.4</v>
      </c>
      <c r="D12" s="511">
        <v>49.8</v>
      </c>
      <c r="E12" s="511">
        <v>52.4</v>
      </c>
      <c r="F12" s="511">
        <v>53</v>
      </c>
      <c r="G12" s="511">
        <v>55.9</v>
      </c>
      <c r="H12" s="511">
        <v>56.2</v>
      </c>
      <c r="I12" s="511">
        <v>48.7</v>
      </c>
      <c r="J12" s="511">
        <v>37.9</v>
      </c>
      <c r="K12" s="511">
        <v>41.9</v>
      </c>
      <c r="L12" s="511">
        <v>43.1</v>
      </c>
      <c r="M12" s="511">
        <v>45.6</v>
      </c>
      <c r="N12" s="511">
        <v>43.2</v>
      </c>
      <c r="O12" s="511">
        <v>42.2</v>
      </c>
      <c r="P12" s="511">
        <v>42.4</v>
      </c>
      <c r="Q12" s="511">
        <v>41</v>
      </c>
      <c r="R12" s="511">
        <v>42.4</v>
      </c>
      <c r="S12" s="511">
        <v>42.4</v>
      </c>
      <c r="T12" s="281">
        <v>41.1</v>
      </c>
    </row>
    <row r="13" spans="1:20" x14ac:dyDescent="0.25">
      <c r="A13" s="177" t="s">
        <v>4</v>
      </c>
      <c r="B13" s="511">
        <v>31.4</v>
      </c>
      <c r="C13" s="511">
        <v>40.6</v>
      </c>
      <c r="D13" s="511">
        <v>43.2</v>
      </c>
      <c r="E13" s="511">
        <v>35.1</v>
      </c>
      <c r="F13" s="511">
        <v>38</v>
      </c>
      <c r="G13" s="511">
        <v>34.700000000000003</v>
      </c>
      <c r="H13" s="511">
        <v>30.1</v>
      </c>
      <c r="I13" s="511">
        <v>28.7</v>
      </c>
      <c r="J13" s="511">
        <v>23.3</v>
      </c>
      <c r="K13" s="511">
        <v>30.9</v>
      </c>
      <c r="L13" s="511">
        <v>40</v>
      </c>
      <c r="M13" s="511">
        <v>41.7</v>
      </c>
      <c r="N13" s="511">
        <v>38.700000000000003</v>
      </c>
      <c r="O13" s="511">
        <v>40.6</v>
      </c>
      <c r="P13" s="511">
        <v>40.6</v>
      </c>
      <c r="Q13" s="511">
        <v>38.9</v>
      </c>
      <c r="R13" s="511">
        <v>42</v>
      </c>
      <c r="S13" s="511">
        <v>40.299999999999997</v>
      </c>
      <c r="T13" s="281">
        <v>35.799999999999997</v>
      </c>
    </row>
    <row r="14" spans="1:20" x14ac:dyDescent="0.25">
      <c r="A14" s="177" t="s">
        <v>5</v>
      </c>
      <c r="B14" s="511">
        <v>48.7</v>
      </c>
      <c r="C14" s="511">
        <v>42.9</v>
      </c>
      <c r="D14" s="511">
        <v>49.2</v>
      </c>
      <c r="E14" s="511">
        <v>54.2</v>
      </c>
      <c r="F14" s="511">
        <v>61.8</v>
      </c>
      <c r="G14" s="511">
        <v>59.7</v>
      </c>
      <c r="H14" s="511">
        <v>51.7</v>
      </c>
      <c r="I14" s="511">
        <v>49.3</v>
      </c>
      <c r="J14" s="511">
        <v>47.4</v>
      </c>
      <c r="K14" s="511">
        <v>52.8</v>
      </c>
      <c r="L14" s="511">
        <v>52.8</v>
      </c>
      <c r="M14" s="511">
        <v>52.2</v>
      </c>
      <c r="N14" s="511">
        <v>46.1</v>
      </c>
      <c r="O14" s="511">
        <v>44.4</v>
      </c>
      <c r="P14" s="511">
        <v>42.9</v>
      </c>
      <c r="Q14" s="511">
        <v>44</v>
      </c>
      <c r="R14" s="511">
        <v>40.4</v>
      </c>
      <c r="S14" s="511">
        <v>41.6</v>
      </c>
      <c r="T14" s="281">
        <v>38.5</v>
      </c>
    </row>
    <row r="15" spans="1:20" x14ac:dyDescent="0.25">
      <c r="A15" s="177" t="s">
        <v>6</v>
      </c>
      <c r="B15" s="511">
        <v>35.799999999999997</v>
      </c>
      <c r="C15" s="511">
        <v>23.1</v>
      </c>
      <c r="D15" s="511">
        <v>43</v>
      </c>
      <c r="E15" s="511">
        <v>42.7</v>
      </c>
      <c r="F15" s="511">
        <v>40.4</v>
      </c>
      <c r="G15" s="511">
        <v>35.799999999999997</v>
      </c>
      <c r="H15" s="511">
        <v>34.5</v>
      </c>
      <c r="I15" s="511">
        <v>31.3</v>
      </c>
      <c r="J15" s="511">
        <v>25.2</v>
      </c>
      <c r="K15" s="511">
        <v>33.9</v>
      </c>
      <c r="L15" s="511">
        <v>31.8</v>
      </c>
      <c r="M15" s="511">
        <v>33.6</v>
      </c>
      <c r="N15" s="511">
        <v>33.200000000000003</v>
      </c>
      <c r="O15" s="511">
        <v>32.1</v>
      </c>
      <c r="P15" s="511">
        <v>23.1</v>
      </c>
      <c r="Q15" s="511">
        <v>35.1</v>
      </c>
      <c r="R15" s="511">
        <v>39</v>
      </c>
      <c r="S15" s="511">
        <v>39.1</v>
      </c>
      <c r="T15" s="281">
        <v>38.200000000000003</v>
      </c>
    </row>
    <row r="16" spans="1:20" x14ac:dyDescent="0.25">
      <c r="A16" s="177" t="s">
        <v>7</v>
      </c>
      <c r="B16" s="511">
        <v>45.1</v>
      </c>
      <c r="C16" s="511">
        <v>36</v>
      </c>
      <c r="D16" s="511">
        <v>50.5</v>
      </c>
      <c r="E16" s="511">
        <v>44.1</v>
      </c>
      <c r="F16" s="511">
        <v>47.1</v>
      </c>
      <c r="G16" s="511">
        <v>44.1</v>
      </c>
      <c r="H16" s="511">
        <v>43.3</v>
      </c>
      <c r="I16" s="511">
        <v>40.4</v>
      </c>
      <c r="J16" s="511">
        <v>36.5</v>
      </c>
      <c r="K16" s="511">
        <v>40.5</v>
      </c>
      <c r="L16" s="511">
        <v>38.700000000000003</v>
      </c>
      <c r="M16" s="511">
        <v>35.6</v>
      </c>
      <c r="N16" s="511">
        <v>34.700000000000003</v>
      </c>
      <c r="O16" s="511">
        <v>35.299999999999997</v>
      </c>
      <c r="P16" s="511">
        <v>36</v>
      </c>
      <c r="Q16" s="511">
        <v>34.9</v>
      </c>
      <c r="R16" s="511">
        <v>36.299999999999997</v>
      </c>
      <c r="S16" s="511">
        <v>35.200000000000003</v>
      </c>
      <c r="T16" s="281">
        <v>33.5</v>
      </c>
    </row>
    <row r="17" spans="1:20" x14ac:dyDescent="0.25">
      <c r="A17" s="177" t="s">
        <v>8</v>
      </c>
      <c r="B17" s="511">
        <v>41.8</v>
      </c>
      <c r="C17" s="511">
        <v>41.8</v>
      </c>
      <c r="D17" s="511">
        <v>44.2</v>
      </c>
      <c r="E17" s="511">
        <v>49.2</v>
      </c>
      <c r="F17" s="511">
        <v>49.2</v>
      </c>
      <c r="G17" s="511">
        <v>46.9</v>
      </c>
      <c r="H17" s="511">
        <v>41.6</v>
      </c>
      <c r="I17" s="511">
        <v>40.6</v>
      </c>
      <c r="J17" s="511">
        <v>40</v>
      </c>
      <c r="K17" s="511">
        <v>41.3</v>
      </c>
      <c r="L17" s="511">
        <v>45.2</v>
      </c>
      <c r="M17" s="511">
        <v>48.7</v>
      </c>
      <c r="N17" s="511">
        <v>41.9</v>
      </c>
      <c r="O17" s="511">
        <v>47.1</v>
      </c>
      <c r="P17" s="511">
        <v>41.8</v>
      </c>
      <c r="Q17" s="511">
        <v>38.4</v>
      </c>
      <c r="R17" s="511">
        <v>38.5</v>
      </c>
      <c r="S17" s="511">
        <v>37.700000000000003</v>
      </c>
      <c r="T17" s="281">
        <v>39.1</v>
      </c>
    </row>
    <row r="18" spans="1:20" x14ac:dyDescent="0.25">
      <c r="A18" s="177" t="s">
        <v>9</v>
      </c>
      <c r="B18" s="511">
        <v>37.6</v>
      </c>
      <c r="C18" s="511">
        <v>37.299999999999997</v>
      </c>
      <c r="D18" s="511">
        <v>34.799999999999997</v>
      </c>
      <c r="E18" s="511">
        <v>38.1</v>
      </c>
      <c r="F18" s="511">
        <v>35.299999999999997</v>
      </c>
      <c r="G18" s="511">
        <v>33.1</v>
      </c>
      <c r="H18" s="511">
        <v>36.9</v>
      </c>
      <c r="I18" s="511">
        <v>33</v>
      </c>
      <c r="J18" s="511">
        <v>32.799999999999997</v>
      </c>
      <c r="K18" s="511">
        <v>34.700000000000003</v>
      </c>
      <c r="L18" s="511">
        <v>44.1</v>
      </c>
      <c r="M18" s="511">
        <v>44.5</v>
      </c>
      <c r="N18" s="511">
        <v>38.9</v>
      </c>
      <c r="O18" s="511">
        <v>39.299999999999997</v>
      </c>
      <c r="P18" s="511">
        <v>37.299999999999997</v>
      </c>
      <c r="Q18" s="511">
        <v>39.299999999999997</v>
      </c>
      <c r="R18" s="511">
        <v>40.799999999999997</v>
      </c>
      <c r="S18" s="511">
        <v>39</v>
      </c>
      <c r="T18" s="281">
        <v>36.5</v>
      </c>
    </row>
    <row r="19" spans="1:20" x14ac:dyDescent="0.25">
      <c r="A19" s="177" t="s">
        <v>10</v>
      </c>
      <c r="B19" s="511">
        <v>40</v>
      </c>
      <c r="C19" s="511">
        <v>46.5</v>
      </c>
      <c r="D19" s="511">
        <v>43.4</v>
      </c>
      <c r="E19" s="511">
        <v>47.3</v>
      </c>
      <c r="F19" s="511">
        <v>45</v>
      </c>
      <c r="G19" s="511">
        <v>41.9</v>
      </c>
      <c r="H19" s="511">
        <v>38.299999999999997</v>
      </c>
      <c r="I19" s="511">
        <v>34</v>
      </c>
      <c r="J19" s="511">
        <v>31</v>
      </c>
      <c r="K19" s="511">
        <v>40.1</v>
      </c>
      <c r="L19" s="511">
        <v>42.2</v>
      </c>
      <c r="M19" s="511">
        <v>39.4</v>
      </c>
      <c r="N19" s="511">
        <v>39.299999999999997</v>
      </c>
      <c r="O19" s="511">
        <v>41.1</v>
      </c>
      <c r="P19" s="511">
        <v>46.5</v>
      </c>
      <c r="Q19" s="511">
        <v>43.4</v>
      </c>
      <c r="R19" s="511">
        <v>31.1</v>
      </c>
      <c r="S19" s="511">
        <v>33.5</v>
      </c>
      <c r="T19" s="281">
        <v>31.2</v>
      </c>
    </row>
    <row r="20" spans="1:20" x14ac:dyDescent="0.25">
      <c r="A20" s="177" t="s">
        <v>11</v>
      </c>
      <c r="B20" s="511">
        <v>34.799999999999997</v>
      </c>
      <c r="C20" s="511">
        <v>42.3</v>
      </c>
      <c r="D20" s="511">
        <v>40.9</v>
      </c>
      <c r="E20" s="511">
        <v>42.6</v>
      </c>
      <c r="F20" s="511">
        <v>39.4</v>
      </c>
      <c r="G20" s="511">
        <v>37.700000000000003</v>
      </c>
      <c r="H20" s="511">
        <v>35.5</v>
      </c>
      <c r="I20" s="511">
        <v>36.1</v>
      </c>
      <c r="J20" s="511">
        <v>35.9</v>
      </c>
      <c r="K20" s="511">
        <v>38.299999999999997</v>
      </c>
      <c r="L20" s="511">
        <v>38.6</v>
      </c>
      <c r="M20" s="511">
        <v>43</v>
      </c>
      <c r="N20" s="511">
        <v>42</v>
      </c>
      <c r="O20" s="511">
        <v>42</v>
      </c>
      <c r="P20" s="511">
        <v>42.3</v>
      </c>
      <c r="Q20" s="511">
        <v>42.4</v>
      </c>
      <c r="R20" s="511">
        <v>44.1</v>
      </c>
      <c r="S20" s="511">
        <v>44.9</v>
      </c>
      <c r="T20" s="281">
        <v>43.1</v>
      </c>
    </row>
    <row r="21" spans="1:20" x14ac:dyDescent="0.25">
      <c r="A21" s="177" t="s">
        <v>12</v>
      </c>
      <c r="B21" s="511">
        <v>39</v>
      </c>
      <c r="C21" s="511">
        <v>54.1</v>
      </c>
      <c r="D21" s="511">
        <v>41.9</v>
      </c>
      <c r="E21" s="511">
        <v>44.3</v>
      </c>
      <c r="F21" s="511">
        <v>45.5</v>
      </c>
      <c r="G21" s="511">
        <v>44.2</v>
      </c>
      <c r="H21" s="511">
        <v>46.3</v>
      </c>
      <c r="I21" s="511">
        <v>42</v>
      </c>
      <c r="J21" s="511">
        <v>41</v>
      </c>
      <c r="K21" s="511">
        <v>43.2</v>
      </c>
      <c r="L21" s="511">
        <v>46.4</v>
      </c>
      <c r="M21" s="511">
        <v>48.9</v>
      </c>
      <c r="N21" s="511">
        <v>53</v>
      </c>
      <c r="O21" s="511">
        <v>50.3</v>
      </c>
      <c r="P21" s="511">
        <v>54.1</v>
      </c>
      <c r="Q21" s="511">
        <v>50.3</v>
      </c>
      <c r="R21" s="511">
        <v>52.7</v>
      </c>
      <c r="S21" s="511">
        <v>48.8</v>
      </c>
      <c r="T21" s="281">
        <v>49.8</v>
      </c>
    </row>
    <row r="22" spans="1:20" x14ac:dyDescent="0.25">
      <c r="A22" s="177" t="s">
        <v>13</v>
      </c>
      <c r="B22" s="511">
        <v>31.5</v>
      </c>
      <c r="C22" s="511">
        <v>45.4</v>
      </c>
      <c r="D22" s="511">
        <v>45.5</v>
      </c>
      <c r="E22" s="511">
        <v>42.9</v>
      </c>
      <c r="F22" s="511">
        <v>51.5</v>
      </c>
      <c r="G22" s="511">
        <v>42.7</v>
      </c>
      <c r="H22" s="511">
        <v>41.3</v>
      </c>
      <c r="I22" s="511">
        <v>42.9</v>
      </c>
      <c r="J22" s="511">
        <v>40.799999999999997</v>
      </c>
      <c r="K22" s="511">
        <v>37.299999999999997</v>
      </c>
      <c r="L22" s="511">
        <v>46.4</v>
      </c>
      <c r="M22" s="511">
        <v>44.1</v>
      </c>
      <c r="N22" s="511">
        <v>40.299999999999997</v>
      </c>
      <c r="O22" s="511">
        <v>41.1</v>
      </c>
      <c r="P22" s="511">
        <v>45.4</v>
      </c>
      <c r="Q22" s="511">
        <v>53.5</v>
      </c>
      <c r="R22" s="511">
        <v>52</v>
      </c>
      <c r="S22" s="511">
        <v>48.9</v>
      </c>
      <c r="T22" s="281">
        <v>52</v>
      </c>
    </row>
    <row r="23" spans="1:20" x14ac:dyDescent="0.25">
      <c r="A23" s="177" t="s">
        <v>14</v>
      </c>
      <c r="B23" s="511">
        <v>42.3</v>
      </c>
      <c r="C23" s="511">
        <v>36.700000000000003</v>
      </c>
      <c r="D23" s="511">
        <v>44.4</v>
      </c>
      <c r="E23" s="511">
        <v>39.700000000000003</v>
      </c>
      <c r="F23" s="511">
        <v>42.2</v>
      </c>
      <c r="G23" s="511">
        <v>35</v>
      </c>
      <c r="H23" s="511">
        <v>34.299999999999997</v>
      </c>
      <c r="I23" s="511">
        <v>43.9</v>
      </c>
      <c r="J23" s="511">
        <v>38.700000000000003</v>
      </c>
      <c r="K23" s="511">
        <v>40.5</v>
      </c>
      <c r="L23" s="511">
        <v>44.9</v>
      </c>
      <c r="M23" s="511">
        <v>43.3</v>
      </c>
      <c r="N23" s="511">
        <v>44.4</v>
      </c>
      <c r="O23" s="511">
        <v>41.2</v>
      </c>
      <c r="P23" s="511">
        <v>36.700000000000003</v>
      </c>
      <c r="Q23" s="511">
        <v>38.200000000000003</v>
      </c>
      <c r="R23" s="511">
        <v>37.200000000000003</v>
      </c>
      <c r="S23" s="511">
        <v>39.9</v>
      </c>
      <c r="T23" s="281">
        <v>38.6</v>
      </c>
    </row>
    <row r="24" spans="1:20" x14ac:dyDescent="0.25">
      <c r="A24" s="177" t="s">
        <v>15</v>
      </c>
      <c r="B24" s="511">
        <v>40</v>
      </c>
      <c r="C24" s="511">
        <v>44.2</v>
      </c>
      <c r="D24" s="511">
        <v>47.7</v>
      </c>
      <c r="E24" s="511">
        <v>47</v>
      </c>
      <c r="F24" s="511">
        <v>46</v>
      </c>
      <c r="G24" s="511">
        <v>42.5</v>
      </c>
      <c r="H24" s="511">
        <v>42.2</v>
      </c>
      <c r="I24" s="511">
        <v>43.2</v>
      </c>
      <c r="J24" s="511">
        <v>36.1</v>
      </c>
      <c r="K24" s="511">
        <v>40.5</v>
      </c>
      <c r="L24" s="511">
        <v>42</v>
      </c>
      <c r="M24" s="511">
        <v>39.700000000000003</v>
      </c>
      <c r="N24" s="511">
        <v>40.299999999999997</v>
      </c>
      <c r="O24" s="511">
        <v>45</v>
      </c>
      <c r="P24" s="511">
        <v>44.2</v>
      </c>
      <c r="Q24" s="511">
        <v>44.2</v>
      </c>
      <c r="R24" s="511">
        <v>43.2</v>
      </c>
      <c r="S24" s="511">
        <v>45.3</v>
      </c>
      <c r="T24" s="281">
        <v>45</v>
      </c>
    </row>
    <row r="25" spans="1:20" x14ac:dyDescent="0.25">
      <c r="A25" s="177" t="s">
        <v>16</v>
      </c>
      <c r="B25" s="511">
        <v>37.1</v>
      </c>
      <c r="C25" s="511">
        <v>45.4</v>
      </c>
      <c r="D25" s="511">
        <v>50.6</v>
      </c>
      <c r="E25" s="511">
        <v>56.1</v>
      </c>
      <c r="F25" s="511">
        <v>54.3</v>
      </c>
      <c r="G25" s="511">
        <v>52.9</v>
      </c>
      <c r="H25" s="511">
        <v>51.4</v>
      </c>
      <c r="I25" s="511">
        <v>46.2</v>
      </c>
      <c r="J25" s="511">
        <v>46.2</v>
      </c>
      <c r="K25" s="511">
        <v>44.9</v>
      </c>
      <c r="L25" s="511">
        <v>45</v>
      </c>
      <c r="M25" s="511">
        <v>46</v>
      </c>
      <c r="N25" s="511">
        <v>41</v>
      </c>
      <c r="O25" s="511">
        <v>41.2</v>
      </c>
      <c r="P25" s="511">
        <v>45.4</v>
      </c>
      <c r="Q25" s="511">
        <v>40.299999999999997</v>
      </c>
      <c r="R25" s="511">
        <v>46.8</v>
      </c>
      <c r="S25" s="511">
        <v>43.8</v>
      </c>
      <c r="T25" s="281">
        <v>43.4</v>
      </c>
    </row>
    <row r="26" spans="1:20" x14ac:dyDescent="0.25">
      <c r="A26" s="177" t="s">
        <v>17</v>
      </c>
      <c r="B26" s="511">
        <v>34.799999999999997</v>
      </c>
      <c r="C26" s="511">
        <v>41.1</v>
      </c>
      <c r="D26" s="511">
        <v>41</v>
      </c>
      <c r="E26" s="511">
        <v>41</v>
      </c>
      <c r="F26" s="511">
        <v>39.6</v>
      </c>
      <c r="G26" s="511">
        <v>41.1</v>
      </c>
      <c r="H26" s="511">
        <v>38.799999999999997</v>
      </c>
      <c r="I26" s="511">
        <v>38.4</v>
      </c>
      <c r="J26" s="511">
        <v>38.299999999999997</v>
      </c>
      <c r="K26" s="511">
        <v>41</v>
      </c>
      <c r="L26" s="511">
        <v>45.3</v>
      </c>
      <c r="M26" s="511">
        <v>42.3</v>
      </c>
      <c r="N26" s="511">
        <v>41.5</v>
      </c>
      <c r="O26" s="511">
        <v>40.200000000000003</v>
      </c>
      <c r="P26" s="511">
        <v>41.1</v>
      </c>
      <c r="Q26" s="511">
        <v>37.700000000000003</v>
      </c>
      <c r="R26" s="511">
        <v>38.799999999999997</v>
      </c>
      <c r="S26" s="511">
        <v>40.200000000000003</v>
      </c>
      <c r="T26" s="281">
        <v>40.700000000000003</v>
      </c>
    </row>
    <row r="27" spans="1:20" x14ac:dyDescent="0.25">
      <c r="A27" s="177" t="s">
        <v>18</v>
      </c>
      <c r="B27" s="511">
        <v>24</v>
      </c>
      <c r="C27" s="511">
        <v>21.3</v>
      </c>
      <c r="D27" s="511">
        <v>20.2</v>
      </c>
      <c r="E27" s="511">
        <v>20.6</v>
      </c>
      <c r="F27" s="511">
        <v>23.6</v>
      </c>
      <c r="G27" s="511">
        <v>23.1</v>
      </c>
      <c r="H27" s="511">
        <v>23.5</v>
      </c>
      <c r="I27" s="511">
        <v>23</v>
      </c>
      <c r="J27" s="511">
        <v>17.3</v>
      </c>
      <c r="K27" s="511">
        <v>18</v>
      </c>
      <c r="L27" s="511">
        <v>19.100000000000001</v>
      </c>
      <c r="M27" s="511">
        <v>25.4</v>
      </c>
      <c r="N27" s="511">
        <v>21.9</v>
      </c>
      <c r="O27" s="511">
        <v>20.6</v>
      </c>
      <c r="P27" s="511">
        <v>21.3</v>
      </c>
      <c r="Q27" s="511">
        <v>27.8</v>
      </c>
      <c r="R27" s="511">
        <v>29.4</v>
      </c>
      <c r="S27" s="511">
        <v>28.7</v>
      </c>
      <c r="T27" s="281">
        <v>24.8</v>
      </c>
    </row>
    <row r="28" spans="1:20" ht="18" x14ac:dyDescent="0.25">
      <c r="A28" s="176" t="s">
        <v>95</v>
      </c>
      <c r="B28" s="282">
        <v>36.299999999999997</v>
      </c>
      <c r="C28" s="282">
        <v>32.9</v>
      </c>
      <c r="D28" s="282">
        <v>40.5</v>
      </c>
      <c r="E28" s="282">
        <v>38.4</v>
      </c>
      <c r="F28" s="282">
        <v>37.5</v>
      </c>
      <c r="G28" s="282">
        <v>35.5</v>
      </c>
      <c r="H28" s="282">
        <v>34</v>
      </c>
      <c r="I28" s="282">
        <v>30.7</v>
      </c>
      <c r="J28" s="282">
        <v>32.299999999999997</v>
      </c>
      <c r="K28" s="282">
        <v>32.5</v>
      </c>
      <c r="L28" s="282">
        <v>35.4</v>
      </c>
      <c r="M28" s="282">
        <v>35.299999999999997</v>
      </c>
      <c r="N28" s="282">
        <v>34.5</v>
      </c>
      <c r="O28" s="282">
        <v>34.4</v>
      </c>
      <c r="P28" s="282">
        <v>32.9</v>
      </c>
      <c r="Q28" s="282">
        <v>31.6</v>
      </c>
      <c r="R28" s="282">
        <v>35.299999999999997</v>
      </c>
      <c r="S28" s="282">
        <v>35.5</v>
      </c>
      <c r="T28" s="280">
        <v>35.200000000000003</v>
      </c>
    </row>
    <row r="29" spans="1:20" x14ac:dyDescent="0.25">
      <c r="A29" s="177" t="s">
        <v>19</v>
      </c>
      <c r="B29" s="511">
        <v>32.5</v>
      </c>
      <c r="C29" s="511">
        <v>40.700000000000003</v>
      </c>
      <c r="D29" s="511">
        <v>32.799999999999997</v>
      </c>
      <c r="E29" s="511">
        <v>39.5</v>
      </c>
      <c r="F29" s="511">
        <v>42.4</v>
      </c>
      <c r="G29" s="511">
        <v>38</v>
      </c>
      <c r="H29" s="511">
        <v>35.9</v>
      </c>
      <c r="I29" s="511">
        <v>37.5</v>
      </c>
      <c r="J29" s="511">
        <v>35.200000000000003</v>
      </c>
      <c r="K29" s="511">
        <v>35.6</v>
      </c>
      <c r="L29" s="511">
        <v>38.299999999999997</v>
      </c>
      <c r="M29" s="511">
        <v>41.7</v>
      </c>
      <c r="N29" s="511">
        <v>38.1</v>
      </c>
      <c r="O29" s="511">
        <v>39.6</v>
      </c>
      <c r="P29" s="511">
        <v>40.700000000000003</v>
      </c>
      <c r="Q29" s="511">
        <v>39.200000000000003</v>
      </c>
      <c r="R29" s="511">
        <v>43.3</v>
      </c>
      <c r="S29" s="511">
        <v>47.6</v>
      </c>
      <c r="T29" s="281">
        <v>49.2</v>
      </c>
    </row>
    <row r="30" spans="1:20" x14ac:dyDescent="0.25">
      <c r="A30" s="177" t="s">
        <v>20</v>
      </c>
      <c r="B30" s="511">
        <v>34.6</v>
      </c>
      <c r="C30" s="511">
        <v>41.6</v>
      </c>
      <c r="D30" s="511">
        <v>30.9</v>
      </c>
      <c r="E30" s="511">
        <v>32.200000000000003</v>
      </c>
      <c r="F30" s="511">
        <v>41.1</v>
      </c>
      <c r="G30" s="511">
        <v>34.1</v>
      </c>
      <c r="H30" s="511">
        <v>36.9</v>
      </c>
      <c r="I30" s="511">
        <v>39.1</v>
      </c>
      <c r="J30" s="511">
        <v>36.6</v>
      </c>
      <c r="K30" s="511">
        <v>38.799999999999997</v>
      </c>
      <c r="L30" s="511">
        <v>39.799999999999997</v>
      </c>
      <c r="M30" s="511">
        <v>44</v>
      </c>
      <c r="N30" s="511">
        <v>41.6</v>
      </c>
      <c r="O30" s="511">
        <v>42.4</v>
      </c>
      <c r="P30" s="511">
        <v>41.6</v>
      </c>
      <c r="Q30" s="511">
        <v>43.8</v>
      </c>
      <c r="R30" s="511">
        <v>48.9</v>
      </c>
      <c r="S30" s="511">
        <v>44.5</v>
      </c>
      <c r="T30" s="281">
        <v>45.5</v>
      </c>
    </row>
    <row r="31" spans="1:20" x14ac:dyDescent="0.25">
      <c r="A31" s="177" t="s">
        <v>21</v>
      </c>
      <c r="B31" s="511">
        <v>38.299999999999997</v>
      </c>
      <c r="C31" s="511">
        <v>33.9</v>
      </c>
      <c r="D31" s="511">
        <v>40.700000000000003</v>
      </c>
      <c r="E31" s="511">
        <v>38.299999999999997</v>
      </c>
      <c r="F31" s="511">
        <v>37.5</v>
      </c>
      <c r="G31" s="511">
        <v>38.1</v>
      </c>
      <c r="H31" s="511">
        <v>36.200000000000003</v>
      </c>
      <c r="I31" s="511">
        <v>30.7</v>
      </c>
      <c r="J31" s="511">
        <v>34.1</v>
      </c>
      <c r="K31" s="511">
        <v>30.5</v>
      </c>
      <c r="L31" s="511">
        <v>32.1</v>
      </c>
      <c r="M31" s="511">
        <v>33.299999999999997</v>
      </c>
      <c r="N31" s="511">
        <v>32.700000000000003</v>
      </c>
      <c r="O31" s="511">
        <v>35.4</v>
      </c>
      <c r="P31" s="511">
        <v>33.9</v>
      </c>
      <c r="Q31" s="511">
        <v>36</v>
      </c>
      <c r="R31" s="511">
        <v>38.4</v>
      </c>
      <c r="S31" s="511">
        <v>34.700000000000003</v>
      </c>
      <c r="T31" s="281">
        <v>34</v>
      </c>
    </row>
    <row r="32" spans="1:20" x14ac:dyDescent="0.25">
      <c r="A32" s="227" t="s">
        <v>22</v>
      </c>
      <c r="B32" s="511"/>
      <c r="C32" s="511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222"/>
      <c r="T32" s="281"/>
    </row>
    <row r="33" spans="1:20" ht="19.5" x14ac:dyDescent="0.25">
      <c r="A33" s="185" t="s">
        <v>23</v>
      </c>
      <c r="B33" s="511">
        <v>30.1</v>
      </c>
      <c r="C33" s="511">
        <v>28.5</v>
      </c>
      <c r="D33" s="511">
        <v>35.299999999999997</v>
      </c>
      <c r="E33" s="511">
        <v>35.299999999999997</v>
      </c>
      <c r="F33" s="511">
        <v>30.6</v>
      </c>
      <c r="G33" s="511">
        <v>23.5</v>
      </c>
      <c r="H33" s="511">
        <v>21.4</v>
      </c>
      <c r="I33" s="511">
        <v>25.2</v>
      </c>
      <c r="J33" s="511">
        <v>32.799999999999997</v>
      </c>
      <c r="K33" s="511">
        <v>28.3</v>
      </c>
      <c r="L33" s="511">
        <v>38.799999999999997</v>
      </c>
      <c r="M33" s="511">
        <v>36.9</v>
      </c>
      <c r="N33" s="511">
        <v>42.2</v>
      </c>
      <c r="O33" s="511">
        <v>36.5</v>
      </c>
      <c r="P33" s="511">
        <v>28.5</v>
      </c>
      <c r="Q33" s="511">
        <v>37.1</v>
      </c>
      <c r="R33" s="511">
        <v>38.6</v>
      </c>
      <c r="S33" s="511">
        <v>35.700000000000003</v>
      </c>
      <c r="T33" s="281">
        <v>36.200000000000003</v>
      </c>
    </row>
    <row r="34" spans="1:20" ht="28.5" customHeight="1" x14ac:dyDescent="0.25">
      <c r="A34" s="185" t="s">
        <v>93</v>
      </c>
      <c r="B34" s="511" t="s">
        <v>103</v>
      </c>
      <c r="C34" s="511">
        <v>34.200000000000003</v>
      </c>
      <c r="D34" s="511">
        <v>40.9</v>
      </c>
      <c r="E34" s="511">
        <v>38.4</v>
      </c>
      <c r="F34" s="511">
        <v>37.700000000000003</v>
      </c>
      <c r="G34" s="511">
        <v>38.700000000000003</v>
      </c>
      <c r="H34" s="511">
        <v>36.9</v>
      </c>
      <c r="I34" s="511">
        <v>30.9</v>
      </c>
      <c r="J34" s="511">
        <v>34.1</v>
      </c>
      <c r="K34" s="511">
        <v>30.6</v>
      </c>
      <c r="L34" s="511">
        <v>31.7</v>
      </c>
      <c r="M34" s="511">
        <v>33.1</v>
      </c>
      <c r="N34" s="511">
        <v>32.200000000000003</v>
      </c>
      <c r="O34" s="511">
        <v>35.4</v>
      </c>
      <c r="P34" s="511">
        <v>34.200000000000003</v>
      </c>
      <c r="Q34" s="511">
        <v>36</v>
      </c>
      <c r="R34" s="511">
        <v>38.299999999999997</v>
      </c>
      <c r="S34" s="511">
        <v>34.700000000000003</v>
      </c>
      <c r="T34" s="281">
        <v>33.9</v>
      </c>
    </row>
    <row r="35" spans="1:20" x14ac:dyDescent="0.25">
      <c r="A35" s="177" t="s">
        <v>24</v>
      </c>
      <c r="B35" s="511">
        <v>31.7</v>
      </c>
      <c r="C35" s="511">
        <v>42.9</v>
      </c>
      <c r="D35" s="511">
        <v>41</v>
      </c>
      <c r="E35" s="511">
        <v>36.9</v>
      </c>
      <c r="F35" s="511">
        <v>40.299999999999997</v>
      </c>
      <c r="G35" s="511">
        <v>40.5</v>
      </c>
      <c r="H35" s="511">
        <v>41.6</v>
      </c>
      <c r="I35" s="511">
        <v>38.299999999999997</v>
      </c>
      <c r="J35" s="511">
        <v>39.299999999999997</v>
      </c>
      <c r="K35" s="511">
        <v>42.2</v>
      </c>
      <c r="L35" s="511">
        <v>44.5</v>
      </c>
      <c r="M35" s="511">
        <v>45.3</v>
      </c>
      <c r="N35" s="511">
        <v>43</v>
      </c>
      <c r="O35" s="511">
        <v>43.5</v>
      </c>
      <c r="P35" s="511">
        <v>42.9</v>
      </c>
      <c r="Q35" s="511">
        <v>42.8</v>
      </c>
      <c r="R35" s="511">
        <v>43.3</v>
      </c>
      <c r="S35" s="511">
        <v>40</v>
      </c>
      <c r="T35" s="281">
        <v>39.4</v>
      </c>
    </row>
    <row r="36" spans="1:20" x14ac:dyDescent="0.25">
      <c r="A36" s="177" t="s">
        <v>25</v>
      </c>
      <c r="B36" s="511">
        <v>37.299999999999997</v>
      </c>
      <c r="C36" s="511">
        <v>29.7</v>
      </c>
      <c r="D36" s="511">
        <v>33.700000000000003</v>
      </c>
      <c r="E36" s="511">
        <v>32.1</v>
      </c>
      <c r="F36" s="511">
        <v>38</v>
      </c>
      <c r="G36" s="511">
        <v>33.9</v>
      </c>
      <c r="H36" s="511">
        <v>31.3</v>
      </c>
      <c r="I36" s="511">
        <v>30.3</v>
      </c>
      <c r="J36" s="511">
        <v>34.5</v>
      </c>
      <c r="K36" s="511">
        <v>32.799999999999997</v>
      </c>
      <c r="L36" s="511">
        <v>37.6</v>
      </c>
      <c r="M36" s="511">
        <v>33.299999999999997</v>
      </c>
      <c r="N36" s="511">
        <v>32.5</v>
      </c>
      <c r="O36" s="511">
        <v>32</v>
      </c>
      <c r="P36" s="511">
        <v>29.7</v>
      </c>
      <c r="Q36" s="511">
        <v>34.299999999999997</v>
      </c>
      <c r="R36" s="511">
        <v>45.4</v>
      </c>
      <c r="S36" s="511">
        <v>41.5</v>
      </c>
      <c r="T36" s="281">
        <v>40.6</v>
      </c>
    </row>
    <row r="37" spans="1:20" x14ac:dyDescent="0.25">
      <c r="A37" s="177" t="s">
        <v>26</v>
      </c>
      <c r="B37" s="511">
        <v>49.8</v>
      </c>
      <c r="C37" s="511">
        <v>45.3</v>
      </c>
      <c r="D37" s="511">
        <v>52.7</v>
      </c>
      <c r="E37" s="511">
        <v>52.4</v>
      </c>
      <c r="F37" s="511">
        <v>44.2</v>
      </c>
      <c r="G37" s="511">
        <v>45.8</v>
      </c>
      <c r="H37" s="511">
        <v>36.700000000000003</v>
      </c>
      <c r="I37" s="511">
        <v>34.799999999999997</v>
      </c>
      <c r="J37" s="511">
        <v>35.1</v>
      </c>
      <c r="K37" s="511">
        <v>42.2</v>
      </c>
      <c r="L37" s="511">
        <v>50.3</v>
      </c>
      <c r="M37" s="511">
        <v>43.7</v>
      </c>
      <c r="N37" s="511">
        <v>44</v>
      </c>
      <c r="O37" s="511">
        <v>44.8</v>
      </c>
      <c r="P37" s="511">
        <v>45.3</v>
      </c>
      <c r="Q37" s="511">
        <v>40.4</v>
      </c>
      <c r="R37" s="511">
        <v>42</v>
      </c>
      <c r="S37" s="511">
        <v>41.2</v>
      </c>
      <c r="T37" s="281">
        <v>42.4</v>
      </c>
    </row>
    <row r="38" spans="1:20" x14ac:dyDescent="0.25">
      <c r="A38" s="177" t="s">
        <v>27</v>
      </c>
      <c r="B38" s="511">
        <v>33.200000000000003</v>
      </c>
      <c r="C38" s="511">
        <v>36.4</v>
      </c>
      <c r="D38" s="511">
        <v>39.200000000000003</v>
      </c>
      <c r="E38" s="511">
        <v>42.1</v>
      </c>
      <c r="F38" s="511">
        <v>41.6</v>
      </c>
      <c r="G38" s="511">
        <v>41.2</v>
      </c>
      <c r="H38" s="511">
        <v>41.1</v>
      </c>
      <c r="I38" s="511">
        <v>39.700000000000003</v>
      </c>
      <c r="J38" s="511">
        <v>36.299999999999997</v>
      </c>
      <c r="K38" s="511">
        <v>36.200000000000003</v>
      </c>
      <c r="L38" s="511">
        <v>40.200000000000003</v>
      </c>
      <c r="M38" s="511">
        <v>39.799999999999997</v>
      </c>
      <c r="N38" s="511">
        <v>37.299999999999997</v>
      </c>
      <c r="O38" s="511">
        <v>36.4</v>
      </c>
      <c r="P38" s="511">
        <v>36.4</v>
      </c>
      <c r="Q38" s="511">
        <v>38.200000000000003</v>
      </c>
      <c r="R38" s="511">
        <v>40.6</v>
      </c>
      <c r="S38" s="511">
        <v>36.799999999999997</v>
      </c>
      <c r="T38" s="281">
        <v>38</v>
      </c>
    </row>
    <row r="39" spans="1:20" x14ac:dyDescent="0.25">
      <c r="A39" s="177" t="s">
        <v>28</v>
      </c>
      <c r="B39" s="511">
        <v>31.7</v>
      </c>
      <c r="C39" s="511">
        <v>36.799999999999997</v>
      </c>
      <c r="D39" s="511">
        <v>35.4</v>
      </c>
      <c r="E39" s="511">
        <v>34.200000000000003</v>
      </c>
      <c r="F39" s="511">
        <v>39.700000000000003</v>
      </c>
      <c r="G39" s="511">
        <v>36</v>
      </c>
      <c r="H39" s="511">
        <v>36.4</v>
      </c>
      <c r="I39" s="511">
        <v>39.5</v>
      </c>
      <c r="J39" s="511">
        <v>38.5</v>
      </c>
      <c r="K39" s="511">
        <v>38.299999999999997</v>
      </c>
      <c r="L39" s="511">
        <v>41.8</v>
      </c>
      <c r="M39" s="511">
        <v>41.7</v>
      </c>
      <c r="N39" s="511">
        <v>42.4</v>
      </c>
      <c r="O39" s="511">
        <v>41.9</v>
      </c>
      <c r="P39" s="511">
        <v>36.799999999999997</v>
      </c>
      <c r="Q39" s="511">
        <v>42.6</v>
      </c>
      <c r="R39" s="511">
        <v>42</v>
      </c>
      <c r="S39" s="511">
        <v>40.4</v>
      </c>
      <c r="T39" s="281">
        <v>45.2</v>
      </c>
    </row>
    <row r="40" spans="1:20" x14ac:dyDescent="0.25">
      <c r="A40" s="177" t="s">
        <v>29</v>
      </c>
      <c r="B40" s="511">
        <v>46.7</v>
      </c>
      <c r="C40" s="511">
        <v>40.200000000000003</v>
      </c>
      <c r="D40" s="511">
        <v>41.2</v>
      </c>
      <c r="E40" s="511">
        <v>40.4</v>
      </c>
      <c r="F40" s="511">
        <v>44.9</v>
      </c>
      <c r="G40" s="511">
        <v>41.9</v>
      </c>
      <c r="H40" s="511">
        <v>37.1</v>
      </c>
      <c r="I40" s="511">
        <v>36</v>
      </c>
      <c r="J40" s="511">
        <v>36.700000000000003</v>
      </c>
      <c r="K40" s="511">
        <v>34.700000000000003</v>
      </c>
      <c r="L40" s="511">
        <v>41.5</v>
      </c>
      <c r="M40" s="511">
        <v>41.4</v>
      </c>
      <c r="N40" s="511">
        <v>38.1</v>
      </c>
      <c r="O40" s="511">
        <v>43.8</v>
      </c>
      <c r="P40" s="511">
        <v>40.200000000000003</v>
      </c>
      <c r="Q40" s="511">
        <v>41.2</v>
      </c>
      <c r="R40" s="511">
        <v>42.6</v>
      </c>
      <c r="S40" s="511">
        <v>41.1</v>
      </c>
      <c r="T40" s="281">
        <v>41.7</v>
      </c>
    </row>
    <row r="41" spans="1:20" x14ac:dyDescent="0.25">
      <c r="A41" s="177" t="s">
        <v>30</v>
      </c>
      <c r="B41" s="511">
        <v>35.6</v>
      </c>
      <c r="C41" s="511">
        <v>26.8</v>
      </c>
      <c r="D41" s="511">
        <v>43.2</v>
      </c>
      <c r="E41" s="511">
        <v>38</v>
      </c>
      <c r="F41" s="511">
        <v>33.700000000000003</v>
      </c>
      <c r="G41" s="511">
        <v>31.6</v>
      </c>
      <c r="H41" s="511">
        <v>30.4</v>
      </c>
      <c r="I41" s="511">
        <v>25.8</v>
      </c>
      <c r="J41" s="511">
        <v>27.8</v>
      </c>
      <c r="K41" s="511">
        <v>27.4</v>
      </c>
      <c r="L41" s="511">
        <v>29.4</v>
      </c>
      <c r="M41" s="511">
        <v>30</v>
      </c>
      <c r="N41" s="511">
        <v>29.8</v>
      </c>
      <c r="O41" s="511">
        <v>29</v>
      </c>
      <c r="P41" s="511">
        <v>26.8</v>
      </c>
      <c r="Q41" s="511">
        <v>24.1</v>
      </c>
      <c r="R41" s="511">
        <v>28.5</v>
      </c>
      <c r="S41" s="511">
        <v>30.8</v>
      </c>
      <c r="T41" s="281">
        <v>29.9</v>
      </c>
    </row>
    <row r="42" spans="1:20" ht="18" x14ac:dyDescent="0.25">
      <c r="A42" s="176" t="s">
        <v>380</v>
      </c>
      <c r="B42" s="282">
        <v>42.2</v>
      </c>
      <c r="C42" s="282">
        <v>39.799999999999997</v>
      </c>
      <c r="D42" s="282">
        <v>43.3</v>
      </c>
      <c r="E42" s="282">
        <v>43</v>
      </c>
      <c r="F42" s="282">
        <v>42.4</v>
      </c>
      <c r="G42" s="282">
        <v>43.4</v>
      </c>
      <c r="H42" s="282">
        <v>42.3</v>
      </c>
      <c r="I42" s="282">
        <v>37.9</v>
      </c>
      <c r="J42" s="282">
        <v>38.200000000000003</v>
      </c>
      <c r="K42" s="282">
        <v>37.700000000000003</v>
      </c>
      <c r="L42" s="282">
        <v>40.1</v>
      </c>
      <c r="M42" s="282">
        <v>41</v>
      </c>
      <c r="N42" s="282">
        <v>40.9</v>
      </c>
      <c r="O42" s="282">
        <v>39</v>
      </c>
      <c r="P42" s="282">
        <v>39.799999999999997</v>
      </c>
      <c r="Q42" s="282">
        <v>38.799999999999997</v>
      </c>
      <c r="R42" s="282">
        <v>39.4</v>
      </c>
      <c r="S42" s="282">
        <v>40.6</v>
      </c>
      <c r="T42" s="280">
        <v>40.4</v>
      </c>
    </row>
    <row r="43" spans="1:20" x14ac:dyDescent="0.25">
      <c r="A43" s="177" t="s">
        <v>31</v>
      </c>
      <c r="B43" s="511">
        <v>41.2</v>
      </c>
      <c r="C43" s="511">
        <v>39.1</v>
      </c>
      <c r="D43" s="511">
        <v>40.700000000000003</v>
      </c>
      <c r="E43" s="511">
        <v>41.4</v>
      </c>
      <c r="F43" s="511">
        <v>40.700000000000003</v>
      </c>
      <c r="G43" s="511">
        <v>44.9</v>
      </c>
      <c r="H43" s="511">
        <v>46.6</v>
      </c>
      <c r="I43" s="511">
        <v>46.7</v>
      </c>
      <c r="J43" s="511">
        <v>40.5</v>
      </c>
      <c r="K43" s="511">
        <v>42</v>
      </c>
      <c r="L43" s="511">
        <v>38.200000000000003</v>
      </c>
      <c r="M43" s="511">
        <v>34.1</v>
      </c>
      <c r="N43" s="511">
        <v>37.9</v>
      </c>
      <c r="O43" s="511">
        <v>36.700000000000003</v>
      </c>
      <c r="P43" s="511">
        <v>39.1</v>
      </c>
      <c r="Q43" s="511">
        <v>39.6</v>
      </c>
      <c r="R43" s="511">
        <v>41.4</v>
      </c>
      <c r="S43" s="511">
        <v>42.7</v>
      </c>
      <c r="T43" s="281">
        <v>40.1</v>
      </c>
    </row>
    <row r="44" spans="1:20" x14ac:dyDescent="0.25">
      <c r="A44" s="177" t="s">
        <v>32</v>
      </c>
      <c r="B44" s="511">
        <v>50.1</v>
      </c>
      <c r="C44" s="511">
        <v>45.9</v>
      </c>
      <c r="D44" s="511">
        <v>39.1</v>
      </c>
      <c r="E44" s="511">
        <v>42.7</v>
      </c>
      <c r="F44" s="511">
        <v>37.299999999999997</v>
      </c>
      <c r="G44" s="511">
        <v>43.6</v>
      </c>
      <c r="H44" s="511">
        <v>38.799999999999997</v>
      </c>
      <c r="I44" s="511">
        <v>37.6</v>
      </c>
      <c r="J44" s="511">
        <v>36.9</v>
      </c>
      <c r="K44" s="511">
        <v>35.799999999999997</v>
      </c>
      <c r="L44" s="511">
        <v>35.799999999999997</v>
      </c>
      <c r="M44" s="511">
        <v>40.6</v>
      </c>
      <c r="N44" s="511">
        <v>38.200000000000003</v>
      </c>
      <c r="O44" s="511">
        <v>42.6</v>
      </c>
      <c r="P44" s="511">
        <v>45.9</v>
      </c>
      <c r="Q44" s="511">
        <v>42.2</v>
      </c>
      <c r="R44" s="511">
        <v>42.9</v>
      </c>
      <c r="S44" s="511">
        <v>36.9</v>
      </c>
      <c r="T44" s="281">
        <v>38.5</v>
      </c>
    </row>
    <row r="45" spans="1:20" x14ac:dyDescent="0.25">
      <c r="A45" s="177" t="s">
        <v>33</v>
      </c>
      <c r="B45" s="511"/>
      <c r="C45" s="511"/>
      <c r="D45" s="511"/>
      <c r="E45" s="511"/>
      <c r="F45" s="511"/>
      <c r="G45" s="511"/>
      <c r="H45" s="511"/>
      <c r="I45" s="511"/>
      <c r="J45" s="511"/>
      <c r="K45" s="511"/>
      <c r="L45" s="511"/>
      <c r="M45" s="511"/>
      <c r="N45" s="511"/>
      <c r="O45" s="511"/>
      <c r="P45" s="511" t="s">
        <v>103</v>
      </c>
      <c r="Q45" s="511">
        <v>42.8</v>
      </c>
      <c r="R45" s="511">
        <v>49.1</v>
      </c>
      <c r="S45" s="511">
        <v>46.7</v>
      </c>
      <c r="T45" s="281">
        <v>47.4</v>
      </c>
    </row>
    <row r="46" spans="1:20" x14ac:dyDescent="0.25">
      <c r="A46" s="177" t="s">
        <v>34</v>
      </c>
      <c r="B46" s="511">
        <v>45.1</v>
      </c>
      <c r="C46" s="511">
        <v>41.1</v>
      </c>
      <c r="D46" s="511">
        <v>41.3</v>
      </c>
      <c r="E46" s="511">
        <v>41.3</v>
      </c>
      <c r="F46" s="511">
        <v>42.2</v>
      </c>
      <c r="G46" s="511">
        <v>47.7</v>
      </c>
      <c r="H46" s="511">
        <v>41.7</v>
      </c>
      <c r="I46" s="511">
        <v>37.299999999999997</v>
      </c>
      <c r="J46" s="511">
        <v>40.5</v>
      </c>
      <c r="K46" s="511">
        <v>36.5</v>
      </c>
      <c r="L46" s="511">
        <v>37.9</v>
      </c>
      <c r="M46" s="511">
        <v>41.3</v>
      </c>
      <c r="N46" s="511">
        <v>41.6</v>
      </c>
      <c r="O46" s="511">
        <v>39.200000000000003</v>
      </c>
      <c r="P46" s="511">
        <v>41.1</v>
      </c>
      <c r="Q46" s="511">
        <v>37.6</v>
      </c>
      <c r="R46" s="511">
        <v>34.700000000000003</v>
      </c>
      <c r="S46" s="511">
        <v>39.6</v>
      </c>
      <c r="T46" s="281">
        <v>41.3</v>
      </c>
    </row>
    <row r="47" spans="1:20" x14ac:dyDescent="0.25">
      <c r="A47" s="177" t="s">
        <v>35</v>
      </c>
      <c r="B47" s="511">
        <v>30.2</v>
      </c>
      <c r="C47" s="511">
        <v>32.5</v>
      </c>
      <c r="D47" s="511">
        <v>29.3</v>
      </c>
      <c r="E47" s="511">
        <v>30.4</v>
      </c>
      <c r="F47" s="511">
        <v>31</v>
      </c>
      <c r="G47" s="511">
        <v>31.5</v>
      </c>
      <c r="H47" s="511">
        <v>32.9</v>
      </c>
      <c r="I47" s="511">
        <v>28.6</v>
      </c>
      <c r="J47" s="511">
        <v>31.3</v>
      </c>
      <c r="K47" s="511">
        <v>30.2</v>
      </c>
      <c r="L47" s="511">
        <v>34.6</v>
      </c>
      <c r="M47" s="511">
        <v>33.700000000000003</v>
      </c>
      <c r="N47" s="511">
        <v>35.5</v>
      </c>
      <c r="O47" s="511">
        <v>32.9</v>
      </c>
      <c r="P47" s="511">
        <v>32.5</v>
      </c>
      <c r="Q47" s="511">
        <v>33.4</v>
      </c>
      <c r="R47" s="511">
        <v>38.700000000000003</v>
      </c>
      <c r="S47" s="511">
        <v>36.799999999999997</v>
      </c>
      <c r="T47" s="281">
        <v>36.9</v>
      </c>
    </row>
    <row r="48" spans="1:20" x14ac:dyDescent="0.25">
      <c r="A48" s="177" t="s">
        <v>36</v>
      </c>
      <c r="B48" s="511">
        <v>39.700000000000003</v>
      </c>
      <c r="C48" s="511">
        <v>41</v>
      </c>
      <c r="D48" s="511">
        <v>46.1</v>
      </c>
      <c r="E48" s="511">
        <v>43.4</v>
      </c>
      <c r="F48" s="511">
        <v>40.6</v>
      </c>
      <c r="G48" s="511">
        <v>42.1</v>
      </c>
      <c r="H48" s="511">
        <v>44.4</v>
      </c>
      <c r="I48" s="511">
        <v>38.5</v>
      </c>
      <c r="J48" s="511">
        <v>36.9</v>
      </c>
      <c r="K48" s="511">
        <v>41</v>
      </c>
      <c r="L48" s="511">
        <v>41.2</v>
      </c>
      <c r="M48" s="511">
        <v>40.9</v>
      </c>
      <c r="N48" s="511">
        <v>41.7</v>
      </c>
      <c r="O48" s="511">
        <v>39.9</v>
      </c>
      <c r="P48" s="511">
        <v>41</v>
      </c>
      <c r="Q48" s="511">
        <v>41.5</v>
      </c>
      <c r="R48" s="511">
        <v>43.1</v>
      </c>
      <c r="S48" s="511">
        <v>42.7</v>
      </c>
      <c r="T48" s="281">
        <v>42.7</v>
      </c>
    </row>
    <row r="49" spans="1:20" x14ac:dyDescent="0.25">
      <c r="A49" s="177" t="s">
        <v>37</v>
      </c>
      <c r="B49" s="511">
        <v>43.2</v>
      </c>
      <c r="C49" s="511">
        <v>39.200000000000003</v>
      </c>
      <c r="D49" s="511">
        <v>48.9</v>
      </c>
      <c r="E49" s="511">
        <v>48.8</v>
      </c>
      <c r="F49" s="511">
        <v>47.3</v>
      </c>
      <c r="G49" s="511">
        <v>42.6</v>
      </c>
      <c r="H49" s="511">
        <v>43.7</v>
      </c>
      <c r="I49" s="511">
        <v>39.6</v>
      </c>
      <c r="J49" s="511">
        <v>37.9</v>
      </c>
      <c r="K49" s="511">
        <v>38.6</v>
      </c>
      <c r="L49" s="511">
        <v>43.4</v>
      </c>
      <c r="M49" s="511">
        <v>43</v>
      </c>
      <c r="N49" s="511">
        <v>41.2</v>
      </c>
      <c r="O49" s="511">
        <v>39.700000000000003</v>
      </c>
      <c r="P49" s="511">
        <v>39.200000000000003</v>
      </c>
      <c r="Q49" s="511">
        <v>39.200000000000003</v>
      </c>
      <c r="R49" s="511">
        <v>42.5</v>
      </c>
      <c r="S49" s="511">
        <v>40.799999999999997</v>
      </c>
      <c r="T49" s="281">
        <v>37.9</v>
      </c>
    </row>
    <row r="50" spans="1:20" x14ac:dyDescent="0.25">
      <c r="A50" s="177" t="s">
        <v>38</v>
      </c>
      <c r="B50" s="511"/>
      <c r="C50" s="511"/>
      <c r="D50" s="511"/>
      <c r="E50" s="511"/>
      <c r="F50" s="511"/>
      <c r="G50" s="511"/>
      <c r="H50" s="511"/>
      <c r="I50" s="511"/>
      <c r="J50" s="511"/>
      <c r="K50" s="511"/>
      <c r="L50" s="511"/>
      <c r="M50" s="511"/>
      <c r="N50" s="511"/>
      <c r="O50" s="511"/>
      <c r="P50" s="511" t="s">
        <v>103</v>
      </c>
      <c r="Q50" s="511">
        <v>36.799999999999997</v>
      </c>
      <c r="R50" s="511">
        <v>37.799999999999997</v>
      </c>
      <c r="S50" s="511">
        <v>31.4</v>
      </c>
      <c r="T50" s="281">
        <v>33.9</v>
      </c>
    </row>
    <row r="51" spans="1:20" ht="18" x14ac:dyDescent="0.25">
      <c r="A51" s="176" t="s">
        <v>137</v>
      </c>
      <c r="B51" s="282" t="s">
        <v>371</v>
      </c>
      <c r="C51" s="282">
        <v>37.6</v>
      </c>
      <c r="D51" s="282">
        <v>39.700000000000003</v>
      </c>
      <c r="E51" s="282">
        <v>41</v>
      </c>
      <c r="F51" s="282">
        <v>40.700000000000003</v>
      </c>
      <c r="G51" s="282">
        <v>36.9</v>
      </c>
      <c r="H51" s="282">
        <v>36.700000000000003</v>
      </c>
      <c r="I51" s="282">
        <v>37</v>
      </c>
      <c r="J51" s="282">
        <v>33.700000000000003</v>
      </c>
      <c r="K51" s="282">
        <v>37.5</v>
      </c>
      <c r="L51" s="282">
        <v>40.1</v>
      </c>
      <c r="M51" s="282">
        <v>43.2</v>
      </c>
      <c r="N51" s="282">
        <v>40.9</v>
      </c>
      <c r="O51" s="282">
        <v>39.700000000000003</v>
      </c>
      <c r="P51" s="282">
        <v>37.6</v>
      </c>
      <c r="Q51" s="282">
        <v>39.9</v>
      </c>
      <c r="R51" s="282">
        <v>40.4</v>
      </c>
      <c r="S51" s="282">
        <v>40.6</v>
      </c>
      <c r="T51" s="280">
        <v>35.799999999999997</v>
      </c>
    </row>
    <row r="52" spans="1:20" x14ac:dyDescent="0.25">
      <c r="A52" s="177" t="s">
        <v>39</v>
      </c>
      <c r="B52" s="511">
        <v>62.1</v>
      </c>
      <c r="C52" s="511">
        <v>42.9</v>
      </c>
      <c r="D52" s="511">
        <v>53.1</v>
      </c>
      <c r="E52" s="511">
        <v>50.3</v>
      </c>
      <c r="F52" s="511">
        <v>48.6</v>
      </c>
      <c r="G52" s="511">
        <v>28.2</v>
      </c>
      <c r="H52" s="511">
        <v>30.3</v>
      </c>
      <c r="I52" s="511">
        <v>39.1</v>
      </c>
      <c r="J52" s="511">
        <v>38</v>
      </c>
      <c r="K52" s="511">
        <v>42.8</v>
      </c>
      <c r="L52" s="511">
        <v>44.4</v>
      </c>
      <c r="M52" s="511">
        <v>53.3</v>
      </c>
      <c r="N52" s="511">
        <v>47.9</v>
      </c>
      <c r="O52" s="511">
        <v>46</v>
      </c>
      <c r="P52" s="511">
        <v>42.9</v>
      </c>
      <c r="Q52" s="511">
        <v>41.8</v>
      </c>
      <c r="R52" s="511">
        <v>37.700000000000003</v>
      </c>
      <c r="S52" s="511">
        <v>41.1</v>
      </c>
      <c r="T52" s="281">
        <v>32.5</v>
      </c>
    </row>
    <row r="53" spans="1:20" x14ac:dyDescent="0.25">
      <c r="A53" s="177" t="s">
        <v>104</v>
      </c>
      <c r="B53" s="511">
        <v>39.9</v>
      </c>
      <c r="C53" s="511">
        <v>51.8</v>
      </c>
      <c r="D53" s="511">
        <v>34.700000000000003</v>
      </c>
      <c r="E53" s="511">
        <v>54.5</v>
      </c>
      <c r="F53" s="511">
        <v>40.1</v>
      </c>
      <c r="G53" s="511">
        <v>27.8</v>
      </c>
      <c r="H53" s="511">
        <v>47.2</v>
      </c>
      <c r="I53" s="511">
        <v>41</v>
      </c>
      <c r="J53" s="511">
        <v>41.3</v>
      </c>
      <c r="K53" s="511">
        <v>46.7</v>
      </c>
      <c r="L53" s="511">
        <v>50.7</v>
      </c>
      <c r="M53" s="511">
        <v>45.1</v>
      </c>
      <c r="N53" s="511">
        <v>58.4</v>
      </c>
      <c r="O53" s="511">
        <v>54.6</v>
      </c>
      <c r="P53" s="511">
        <v>51.8</v>
      </c>
      <c r="Q53" s="511">
        <v>68.599999999999994</v>
      </c>
      <c r="R53" s="511">
        <v>62.5</v>
      </c>
      <c r="S53" s="511">
        <v>59.9</v>
      </c>
      <c r="T53" s="281">
        <v>32.1</v>
      </c>
    </row>
    <row r="54" spans="1:20" ht="19.5" x14ac:dyDescent="0.25">
      <c r="A54" s="177" t="s">
        <v>41</v>
      </c>
      <c r="B54" s="511">
        <v>40.700000000000003</v>
      </c>
      <c r="C54" s="511">
        <v>38.1</v>
      </c>
      <c r="D54" s="511">
        <v>50.1</v>
      </c>
      <c r="E54" s="511">
        <v>49.4</v>
      </c>
      <c r="F54" s="511">
        <v>43.8</v>
      </c>
      <c r="G54" s="511">
        <v>40.200000000000003</v>
      </c>
      <c r="H54" s="511">
        <v>39.6</v>
      </c>
      <c r="I54" s="511">
        <v>37.6</v>
      </c>
      <c r="J54" s="511">
        <v>34.700000000000003</v>
      </c>
      <c r="K54" s="511">
        <v>39.1</v>
      </c>
      <c r="L54" s="511">
        <v>40.5</v>
      </c>
      <c r="M54" s="511">
        <v>44</v>
      </c>
      <c r="N54" s="511">
        <v>39.9</v>
      </c>
      <c r="O54" s="511">
        <v>39.5</v>
      </c>
      <c r="P54" s="511">
        <v>38.1</v>
      </c>
      <c r="Q54" s="511">
        <v>37.700000000000003</v>
      </c>
      <c r="R54" s="511">
        <v>42.8</v>
      </c>
      <c r="S54" s="511">
        <v>43.7</v>
      </c>
      <c r="T54" s="281">
        <v>40.299999999999997</v>
      </c>
    </row>
    <row r="55" spans="1:20" ht="19.5" x14ac:dyDescent="0.25">
      <c r="A55" s="177" t="s">
        <v>247</v>
      </c>
      <c r="B55" s="511">
        <v>51.5</v>
      </c>
      <c r="C55" s="511">
        <v>44.2</v>
      </c>
      <c r="D55" s="511">
        <v>32.4</v>
      </c>
      <c r="E55" s="511">
        <v>36.700000000000003</v>
      </c>
      <c r="F55" s="511">
        <v>32.700000000000003</v>
      </c>
      <c r="G55" s="511">
        <v>34.6</v>
      </c>
      <c r="H55" s="511">
        <v>32.799999999999997</v>
      </c>
      <c r="I55" s="511">
        <v>34.700000000000003</v>
      </c>
      <c r="J55" s="511">
        <v>32</v>
      </c>
      <c r="K55" s="511">
        <v>37.299999999999997</v>
      </c>
      <c r="L55" s="511">
        <v>43.3</v>
      </c>
      <c r="M55" s="511">
        <v>46.9</v>
      </c>
      <c r="N55" s="511">
        <v>46.2</v>
      </c>
      <c r="O55" s="511">
        <v>47.2</v>
      </c>
      <c r="P55" s="511">
        <v>44.2</v>
      </c>
      <c r="Q55" s="511">
        <v>43.5</v>
      </c>
      <c r="R55" s="511">
        <v>43</v>
      </c>
      <c r="S55" s="511">
        <v>41.4</v>
      </c>
      <c r="T55" s="281">
        <v>40.9</v>
      </c>
    </row>
    <row r="56" spans="1:20" ht="19.5" x14ac:dyDescent="0.25">
      <c r="A56" s="177" t="s">
        <v>43</v>
      </c>
      <c r="B56" s="511">
        <v>23.1</v>
      </c>
      <c r="C56" s="511">
        <v>30.6</v>
      </c>
      <c r="D56" s="511">
        <v>29.2</v>
      </c>
      <c r="E56" s="511">
        <v>24.7</v>
      </c>
      <c r="F56" s="511">
        <v>30.3</v>
      </c>
      <c r="G56" s="511">
        <v>28.3</v>
      </c>
      <c r="H56" s="511">
        <v>27.2</v>
      </c>
      <c r="I56" s="511">
        <v>27.8</v>
      </c>
      <c r="J56" s="511">
        <v>25.7</v>
      </c>
      <c r="K56" s="511">
        <v>31.5</v>
      </c>
      <c r="L56" s="511">
        <v>32.299999999999997</v>
      </c>
      <c r="M56" s="511">
        <v>29</v>
      </c>
      <c r="N56" s="511">
        <v>33.9</v>
      </c>
      <c r="O56" s="511">
        <v>27.5</v>
      </c>
      <c r="P56" s="511">
        <v>30.6</v>
      </c>
      <c r="Q56" s="511">
        <v>33.700000000000003</v>
      </c>
      <c r="R56" s="511">
        <v>39.299999999999997</v>
      </c>
      <c r="S56" s="511">
        <v>39.4</v>
      </c>
      <c r="T56" s="281">
        <v>36.799999999999997</v>
      </c>
    </row>
    <row r="57" spans="1:20" x14ac:dyDescent="0.25">
      <c r="A57" s="177" t="s">
        <v>97</v>
      </c>
      <c r="B57" s="511" t="s">
        <v>371</v>
      </c>
      <c r="C57" s="511" t="s">
        <v>371</v>
      </c>
      <c r="D57" s="511" t="s">
        <v>371</v>
      </c>
      <c r="E57" s="511" t="s">
        <v>371</v>
      </c>
      <c r="F57" s="511" t="s">
        <v>371</v>
      </c>
      <c r="G57" s="511" t="s">
        <v>371</v>
      </c>
      <c r="H57" s="511" t="s">
        <v>371</v>
      </c>
      <c r="I57" s="511" t="s">
        <v>371</v>
      </c>
      <c r="J57" s="511" t="s">
        <v>371</v>
      </c>
      <c r="K57" s="511" t="s">
        <v>371</v>
      </c>
      <c r="L57" s="511" t="s">
        <v>371</v>
      </c>
      <c r="M57" s="511" t="s">
        <v>371</v>
      </c>
      <c r="N57" s="511">
        <v>33.9</v>
      </c>
      <c r="O57" s="511">
        <v>27.5</v>
      </c>
      <c r="P57" s="511">
        <v>30.6</v>
      </c>
      <c r="Q57" s="511">
        <v>33.700000000000003</v>
      </c>
      <c r="R57" s="511">
        <v>39.299999999999997</v>
      </c>
      <c r="S57" s="511">
        <v>39.4</v>
      </c>
      <c r="T57" s="281">
        <v>35.1</v>
      </c>
    </row>
    <row r="58" spans="1:20" x14ac:dyDescent="0.25">
      <c r="A58" s="177" t="s">
        <v>45</v>
      </c>
      <c r="B58" s="511">
        <v>42.6</v>
      </c>
      <c r="C58" s="511">
        <v>37.9</v>
      </c>
      <c r="D58" s="511">
        <v>39.6</v>
      </c>
      <c r="E58" s="511">
        <v>42.1</v>
      </c>
      <c r="F58" s="511">
        <v>41.5</v>
      </c>
      <c r="G58" s="511">
        <v>41.3</v>
      </c>
      <c r="H58" s="511">
        <v>40.9</v>
      </c>
      <c r="I58" s="511">
        <v>38.200000000000003</v>
      </c>
      <c r="J58" s="511">
        <v>33.799999999999997</v>
      </c>
      <c r="K58" s="511">
        <v>36.5</v>
      </c>
      <c r="L58" s="511">
        <v>40</v>
      </c>
      <c r="M58" s="511">
        <v>43.3</v>
      </c>
      <c r="N58" s="511">
        <v>39.4</v>
      </c>
      <c r="O58" s="511">
        <v>38.6</v>
      </c>
      <c r="P58" s="511">
        <v>37.9</v>
      </c>
      <c r="Q58" s="511">
        <v>40.4</v>
      </c>
      <c r="R58" s="511">
        <v>40.799999999999997</v>
      </c>
      <c r="S58" s="511">
        <v>39.5</v>
      </c>
      <c r="T58" s="281">
        <v>36.200000000000003</v>
      </c>
    </row>
    <row r="59" spans="1:20" ht="18" x14ac:dyDescent="0.25">
      <c r="A59" s="176" t="s">
        <v>118</v>
      </c>
      <c r="B59" s="282">
        <v>35.1</v>
      </c>
      <c r="C59" s="282">
        <v>35.4</v>
      </c>
      <c r="D59" s="282">
        <v>34.9</v>
      </c>
      <c r="E59" s="282">
        <v>38</v>
      </c>
      <c r="F59" s="282">
        <v>39.200000000000003</v>
      </c>
      <c r="G59" s="282">
        <v>39.1</v>
      </c>
      <c r="H59" s="282">
        <v>37.200000000000003</v>
      </c>
      <c r="I59" s="282">
        <v>33.700000000000003</v>
      </c>
      <c r="J59" s="282">
        <v>32.5</v>
      </c>
      <c r="K59" s="282">
        <v>36.1</v>
      </c>
      <c r="L59" s="282">
        <v>36.4</v>
      </c>
      <c r="M59" s="282">
        <v>39.1</v>
      </c>
      <c r="N59" s="282">
        <v>36.6</v>
      </c>
      <c r="O59" s="282">
        <v>36.4</v>
      </c>
      <c r="P59" s="282">
        <v>35.4</v>
      </c>
      <c r="Q59" s="282">
        <v>36.4</v>
      </c>
      <c r="R59" s="282">
        <v>38.299999999999997</v>
      </c>
      <c r="S59" s="282">
        <v>36.200000000000003</v>
      </c>
      <c r="T59" s="280">
        <v>35.6</v>
      </c>
    </row>
    <row r="60" spans="1:20" x14ac:dyDescent="0.25">
      <c r="A60" s="177" t="s">
        <v>46</v>
      </c>
      <c r="B60" s="511">
        <v>30.2</v>
      </c>
      <c r="C60" s="511">
        <v>32.799999999999997</v>
      </c>
      <c r="D60" s="511">
        <v>35.5</v>
      </c>
      <c r="E60" s="511">
        <v>32.5</v>
      </c>
      <c r="F60" s="511">
        <v>34.4</v>
      </c>
      <c r="G60" s="511">
        <v>36.700000000000003</v>
      </c>
      <c r="H60" s="511">
        <v>32.5</v>
      </c>
      <c r="I60" s="511">
        <v>29.9</v>
      </c>
      <c r="J60" s="511">
        <v>25.6</v>
      </c>
      <c r="K60" s="511">
        <v>27.4</v>
      </c>
      <c r="L60" s="511">
        <v>28.9</v>
      </c>
      <c r="M60" s="511">
        <v>32.9</v>
      </c>
      <c r="N60" s="511">
        <v>29.6</v>
      </c>
      <c r="O60" s="511">
        <v>32.1</v>
      </c>
      <c r="P60" s="511">
        <v>32.799999999999997</v>
      </c>
      <c r="Q60" s="511">
        <v>34.9</v>
      </c>
      <c r="R60" s="511">
        <v>35</v>
      </c>
      <c r="S60" s="511">
        <v>32.5</v>
      </c>
      <c r="T60" s="281">
        <v>29.4</v>
      </c>
    </row>
    <row r="61" spans="1:20" x14ac:dyDescent="0.25">
      <c r="A61" s="177" t="s">
        <v>47</v>
      </c>
      <c r="B61" s="511">
        <v>36.4</v>
      </c>
      <c r="C61" s="511">
        <v>32.6</v>
      </c>
      <c r="D61" s="511">
        <v>34</v>
      </c>
      <c r="E61" s="511">
        <v>33</v>
      </c>
      <c r="F61" s="511">
        <v>36</v>
      </c>
      <c r="G61" s="511">
        <v>36.4</v>
      </c>
      <c r="H61" s="511">
        <v>34.6</v>
      </c>
      <c r="I61" s="511">
        <v>36.700000000000003</v>
      </c>
      <c r="J61" s="511">
        <v>35.799999999999997</v>
      </c>
      <c r="K61" s="511">
        <v>33.799999999999997</v>
      </c>
      <c r="L61" s="511">
        <v>40.4</v>
      </c>
      <c r="M61" s="511">
        <v>40.6</v>
      </c>
      <c r="N61" s="511">
        <v>43</v>
      </c>
      <c r="O61" s="511">
        <v>39.299999999999997</v>
      </c>
      <c r="P61" s="511">
        <v>32.6</v>
      </c>
      <c r="Q61" s="511">
        <v>43.5</v>
      </c>
      <c r="R61" s="511">
        <v>47</v>
      </c>
      <c r="S61" s="511">
        <v>42.2</v>
      </c>
      <c r="T61" s="281">
        <v>40.9</v>
      </c>
    </row>
    <row r="62" spans="1:20" x14ac:dyDescent="0.25">
      <c r="A62" s="177" t="s">
        <v>48</v>
      </c>
      <c r="B62" s="511">
        <v>41.4</v>
      </c>
      <c r="C62" s="511">
        <v>39.1</v>
      </c>
      <c r="D62" s="511">
        <v>46</v>
      </c>
      <c r="E62" s="511">
        <v>41.3</v>
      </c>
      <c r="F62" s="511">
        <v>42.8</v>
      </c>
      <c r="G62" s="511">
        <v>44.7</v>
      </c>
      <c r="H62" s="511">
        <v>35.4</v>
      </c>
      <c r="I62" s="511">
        <v>31.5</v>
      </c>
      <c r="J62" s="511">
        <v>32.200000000000003</v>
      </c>
      <c r="K62" s="511">
        <v>31.3</v>
      </c>
      <c r="L62" s="511">
        <v>38.4</v>
      </c>
      <c r="M62" s="511">
        <v>42.7</v>
      </c>
      <c r="N62" s="511">
        <v>41.2</v>
      </c>
      <c r="O62" s="511">
        <v>37.799999999999997</v>
      </c>
      <c r="P62" s="511">
        <v>39.1</v>
      </c>
      <c r="Q62" s="511">
        <v>42</v>
      </c>
      <c r="R62" s="511">
        <v>41.4</v>
      </c>
      <c r="S62" s="511">
        <v>43.4</v>
      </c>
      <c r="T62" s="281">
        <v>44.9</v>
      </c>
    </row>
    <row r="63" spans="1:20" x14ac:dyDescent="0.25">
      <c r="A63" s="177" t="s">
        <v>49</v>
      </c>
      <c r="B63" s="511">
        <v>42.2</v>
      </c>
      <c r="C63" s="511">
        <v>33.4</v>
      </c>
      <c r="D63" s="511">
        <v>38.4</v>
      </c>
      <c r="E63" s="511">
        <v>37.700000000000003</v>
      </c>
      <c r="F63" s="511">
        <v>38.4</v>
      </c>
      <c r="G63" s="511">
        <v>34.299999999999997</v>
      </c>
      <c r="H63" s="511">
        <v>39.700000000000003</v>
      </c>
      <c r="I63" s="511">
        <v>34.6</v>
      </c>
      <c r="J63" s="511">
        <v>31.4</v>
      </c>
      <c r="K63" s="511">
        <v>38.1</v>
      </c>
      <c r="L63" s="511">
        <v>39.6</v>
      </c>
      <c r="M63" s="511">
        <v>43.7</v>
      </c>
      <c r="N63" s="511">
        <v>39</v>
      </c>
      <c r="O63" s="511">
        <v>35.700000000000003</v>
      </c>
      <c r="P63" s="511">
        <v>33.4</v>
      </c>
      <c r="Q63" s="511">
        <v>32.5</v>
      </c>
      <c r="R63" s="511">
        <v>34.4</v>
      </c>
      <c r="S63" s="511">
        <v>33.6</v>
      </c>
      <c r="T63" s="281">
        <v>29.4</v>
      </c>
    </row>
    <row r="64" spans="1:20" x14ac:dyDescent="0.25">
      <c r="A64" s="177" t="s">
        <v>50</v>
      </c>
      <c r="B64" s="511">
        <v>31.1</v>
      </c>
      <c r="C64" s="511">
        <v>34.9</v>
      </c>
      <c r="D64" s="511">
        <v>36.700000000000003</v>
      </c>
      <c r="E64" s="511">
        <v>45.5</v>
      </c>
      <c r="F64" s="511">
        <v>42</v>
      </c>
      <c r="G64" s="511">
        <v>40.799999999999997</v>
      </c>
      <c r="H64" s="511">
        <v>37.5</v>
      </c>
      <c r="I64" s="511">
        <v>34.5</v>
      </c>
      <c r="J64" s="511">
        <v>32.200000000000003</v>
      </c>
      <c r="K64" s="511">
        <v>33.299999999999997</v>
      </c>
      <c r="L64" s="511">
        <v>35.299999999999997</v>
      </c>
      <c r="M64" s="511">
        <v>35</v>
      </c>
      <c r="N64" s="511">
        <v>35.4</v>
      </c>
      <c r="O64" s="511">
        <v>32.700000000000003</v>
      </c>
      <c r="P64" s="511">
        <v>34.9</v>
      </c>
      <c r="Q64" s="511">
        <v>35.700000000000003</v>
      </c>
      <c r="R64" s="511">
        <v>35.200000000000003</v>
      </c>
      <c r="S64" s="511">
        <v>33</v>
      </c>
      <c r="T64" s="281">
        <v>33.1</v>
      </c>
    </row>
    <row r="65" spans="1:20" x14ac:dyDescent="0.25">
      <c r="A65" s="177" t="s">
        <v>51</v>
      </c>
      <c r="B65" s="511">
        <v>33.799999999999997</v>
      </c>
      <c r="C65" s="511">
        <v>40</v>
      </c>
      <c r="D65" s="511">
        <v>36.799999999999997</v>
      </c>
      <c r="E65" s="511">
        <v>37.700000000000003</v>
      </c>
      <c r="F65" s="511">
        <v>36.799999999999997</v>
      </c>
      <c r="G65" s="511">
        <v>34.700000000000003</v>
      </c>
      <c r="H65" s="511">
        <v>35.9</v>
      </c>
      <c r="I65" s="511">
        <v>35.5</v>
      </c>
      <c r="J65" s="511">
        <v>34.4</v>
      </c>
      <c r="K65" s="511">
        <v>36.799999999999997</v>
      </c>
      <c r="L65" s="511">
        <v>36.700000000000003</v>
      </c>
      <c r="M65" s="511">
        <v>37.700000000000003</v>
      </c>
      <c r="N65" s="511">
        <v>39.6</v>
      </c>
      <c r="O65" s="511">
        <v>36.9</v>
      </c>
      <c r="P65" s="511">
        <v>40</v>
      </c>
      <c r="Q65" s="511">
        <v>36.6</v>
      </c>
      <c r="R65" s="511">
        <v>36.700000000000003</v>
      </c>
      <c r="S65" s="511">
        <v>39.299999999999997</v>
      </c>
      <c r="T65" s="281">
        <v>33.799999999999997</v>
      </c>
    </row>
    <row r="66" spans="1:20" x14ac:dyDescent="0.25">
      <c r="A66" s="177" t="s">
        <v>52</v>
      </c>
      <c r="B66" s="511">
        <v>30.5</v>
      </c>
      <c r="C66" s="511">
        <v>36.5</v>
      </c>
      <c r="D66" s="511">
        <v>25.5</v>
      </c>
      <c r="E66" s="511">
        <v>33.1</v>
      </c>
      <c r="F66" s="511">
        <v>35.5</v>
      </c>
      <c r="G66" s="511">
        <v>34.5</v>
      </c>
      <c r="H66" s="511">
        <v>29.8</v>
      </c>
      <c r="I66" s="511">
        <v>28.5</v>
      </c>
      <c r="J66" s="511">
        <v>31.1</v>
      </c>
      <c r="K66" s="511">
        <v>31.7</v>
      </c>
      <c r="L66" s="511">
        <v>32.299999999999997</v>
      </c>
      <c r="M66" s="511">
        <v>36.6</v>
      </c>
      <c r="N66" s="511">
        <v>31.4</v>
      </c>
      <c r="O66" s="511">
        <v>32.1</v>
      </c>
      <c r="P66" s="511">
        <v>36.5</v>
      </c>
      <c r="Q66" s="511">
        <v>39.299999999999997</v>
      </c>
      <c r="R66" s="511">
        <v>37.700000000000003</v>
      </c>
      <c r="S66" s="511">
        <v>34.799999999999997</v>
      </c>
      <c r="T66" s="281">
        <v>35.6</v>
      </c>
    </row>
    <row r="67" spans="1:20" x14ac:dyDescent="0.25">
      <c r="A67" s="177" t="s">
        <v>53</v>
      </c>
      <c r="B67" s="511">
        <v>40.1</v>
      </c>
      <c r="C67" s="511">
        <v>41.5</v>
      </c>
      <c r="D67" s="511">
        <v>42.1</v>
      </c>
      <c r="E67" s="511">
        <v>41.7</v>
      </c>
      <c r="F67" s="511">
        <v>41.2</v>
      </c>
      <c r="G67" s="511">
        <v>43</v>
      </c>
      <c r="H67" s="511">
        <v>41.4</v>
      </c>
      <c r="I67" s="511">
        <v>39.9</v>
      </c>
      <c r="J67" s="511">
        <v>34.9</v>
      </c>
      <c r="K67" s="511">
        <v>33.4</v>
      </c>
      <c r="L67" s="511">
        <v>41.6</v>
      </c>
      <c r="M67" s="511">
        <v>41.5</v>
      </c>
      <c r="N67" s="511">
        <v>36.5</v>
      </c>
      <c r="O67" s="511">
        <v>39.299999999999997</v>
      </c>
      <c r="P67" s="511">
        <v>41.5</v>
      </c>
      <c r="Q67" s="511">
        <v>39.299999999999997</v>
      </c>
      <c r="R67" s="511">
        <v>40.9</v>
      </c>
      <c r="S67" s="511">
        <v>40.5</v>
      </c>
      <c r="T67" s="281">
        <v>40.5</v>
      </c>
    </row>
    <row r="68" spans="1:20" x14ac:dyDescent="0.25">
      <c r="A68" s="177" t="s">
        <v>54</v>
      </c>
      <c r="B68" s="511">
        <v>33.9</v>
      </c>
      <c r="C68" s="511">
        <v>29.6</v>
      </c>
      <c r="D68" s="511">
        <v>31.4</v>
      </c>
      <c r="E68" s="511">
        <v>39.799999999999997</v>
      </c>
      <c r="F68" s="511">
        <v>43.7</v>
      </c>
      <c r="G68" s="511">
        <v>42.5</v>
      </c>
      <c r="H68" s="511">
        <v>37.6</v>
      </c>
      <c r="I68" s="511">
        <v>35.799999999999997</v>
      </c>
      <c r="J68" s="511">
        <v>35.5</v>
      </c>
      <c r="K68" s="511">
        <v>41.9</v>
      </c>
      <c r="L68" s="511">
        <v>40.5</v>
      </c>
      <c r="M68" s="511">
        <v>41.4</v>
      </c>
      <c r="N68" s="511">
        <v>35.4</v>
      </c>
      <c r="O68" s="511">
        <v>35.799999999999997</v>
      </c>
      <c r="P68" s="511">
        <v>29.6</v>
      </c>
      <c r="Q68" s="511">
        <v>30.7</v>
      </c>
      <c r="R68" s="511">
        <v>34.1</v>
      </c>
      <c r="S68" s="511">
        <v>29.1</v>
      </c>
      <c r="T68" s="281">
        <v>36.9</v>
      </c>
    </row>
    <row r="69" spans="1:20" x14ac:dyDescent="0.25">
      <c r="A69" s="177" t="s">
        <v>55</v>
      </c>
      <c r="B69" s="511">
        <v>40.6</v>
      </c>
      <c r="C69" s="511">
        <v>37.799999999999997</v>
      </c>
      <c r="D69" s="511">
        <v>41.4</v>
      </c>
      <c r="E69" s="511">
        <v>42.9</v>
      </c>
      <c r="F69" s="511">
        <v>40.4</v>
      </c>
      <c r="G69" s="511">
        <v>43.1</v>
      </c>
      <c r="H69" s="511">
        <v>44.5</v>
      </c>
      <c r="I69" s="511">
        <v>41.2</v>
      </c>
      <c r="J69" s="511">
        <v>39.299999999999997</v>
      </c>
      <c r="K69" s="511">
        <v>41.2</v>
      </c>
      <c r="L69" s="511">
        <v>45</v>
      </c>
      <c r="M69" s="511">
        <v>44.2</v>
      </c>
      <c r="N69" s="511">
        <v>43</v>
      </c>
      <c r="O69" s="511">
        <v>39.200000000000003</v>
      </c>
      <c r="P69" s="511">
        <v>37.799999999999997</v>
      </c>
      <c r="Q69" s="511">
        <v>38.299999999999997</v>
      </c>
      <c r="R69" s="511">
        <v>39.6</v>
      </c>
      <c r="S69" s="511">
        <v>40.6</v>
      </c>
      <c r="T69" s="281">
        <v>43</v>
      </c>
    </row>
    <row r="70" spans="1:20" x14ac:dyDescent="0.25">
      <c r="A70" s="177" t="s">
        <v>56</v>
      </c>
      <c r="B70" s="511">
        <v>43.3</v>
      </c>
      <c r="C70" s="511">
        <v>38.6</v>
      </c>
      <c r="D70" s="511">
        <v>38.799999999999997</v>
      </c>
      <c r="E70" s="511">
        <v>44.4</v>
      </c>
      <c r="F70" s="511">
        <v>40.4</v>
      </c>
      <c r="G70" s="511">
        <v>40.6</v>
      </c>
      <c r="H70" s="511">
        <v>34.1</v>
      </c>
      <c r="I70" s="511">
        <v>32.700000000000003</v>
      </c>
      <c r="J70" s="511">
        <v>33.700000000000003</v>
      </c>
      <c r="K70" s="511">
        <v>34.4</v>
      </c>
      <c r="L70" s="511">
        <v>39.200000000000003</v>
      </c>
      <c r="M70" s="511">
        <v>41.7</v>
      </c>
      <c r="N70" s="511">
        <v>42.3</v>
      </c>
      <c r="O70" s="511">
        <v>40.5</v>
      </c>
      <c r="P70" s="511">
        <v>38.6</v>
      </c>
      <c r="Q70" s="511">
        <v>39.700000000000003</v>
      </c>
      <c r="R70" s="511">
        <v>43.7</v>
      </c>
      <c r="S70" s="511">
        <v>38.1</v>
      </c>
      <c r="T70" s="281">
        <v>35.9</v>
      </c>
    </row>
    <row r="71" spans="1:20" x14ac:dyDescent="0.25">
      <c r="A71" s="177" t="s">
        <v>57</v>
      </c>
      <c r="B71" s="511">
        <v>33.5</v>
      </c>
      <c r="C71" s="511">
        <v>35.9</v>
      </c>
      <c r="D71" s="511">
        <v>31</v>
      </c>
      <c r="E71" s="511">
        <v>36</v>
      </c>
      <c r="F71" s="511">
        <v>37</v>
      </c>
      <c r="G71" s="511">
        <v>40.299999999999997</v>
      </c>
      <c r="H71" s="511">
        <v>39.6</v>
      </c>
      <c r="I71" s="511">
        <v>31.1</v>
      </c>
      <c r="J71" s="511">
        <v>29.4</v>
      </c>
      <c r="K71" s="511">
        <v>34.9</v>
      </c>
      <c r="L71" s="511">
        <v>30.3</v>
      </c>
      <c r="M71" s="511">
        <v>33.9</v>
      </c>
      <c r="N71" s="511">
        <v>34.700000000000003</v>
      </c>
      <c r="O71" s="511">
        <v>35.700000000000003</v>
      </c>
      <c r="P71" s="511">
        <v>35.9</v>
      </c>
      <c r="Q71" s="511">
        <v>39.9</v>
      </c>
      <c r="R71" s="511">
        <v>42</v>
      </c>
      <c r="S71" s="511">
        <v>43</v>
      </c>
      <c r="T71" s="281">
        <v>39.700000000000003</v>
      </c>
    </row>
    <row r="72" spans="1:20" x14ac:dyDescent="0.25">
      <c r="A72" s="177" t="s">
        <v>58</v>
      </c>
      <c r="B72" s="511">
        <v>38.5</v>
      </c>
      <c r="C72" s="511">
        <v>44.1</v>
      </c>
      <c r="D72" s="511">
        <v>41.4</v>
      </c>
      <c r="E72" s="511">
        <v>41.6</v>
      </c>
      <c r="F72" s="511">
        <v>45.2</v>
      </c>
      <c r="G72" s="511">
        <v>43.8</v>
      </c>
      <c r="H72" s="511">
        <v>39.1</v>
      </c>
      <c r="I72" s="511">
        <v>37.4</v>
      </c>
      <c r="J72" s="511">
        <v>39.299999999999997</v>
      </c>
      <c r="K72" s="511">
        <v>45.2</v>
      </c>
      <c r="L72" s="511">
        <v>48.4</v>
      </c>
      <c r="M72" s="511">
        <v>49.2</v>
      </c>
      <c r="N72" s="511">
        <v>46.8</v>
      </c>
      <c r="O72" s="511">
        <v>48.7</v>
      </c>
      <c r="P72" s="511">
        <v>44.1</v>
      </c>
      <c r="Q72" s="511">
        <v>42.2</v>
      </c>
      <c r="R72" s="511">
        <v>46.9</v>
      </c>
      <c r="S72" s="511">
        <v>44</v>
      </c>
      <c r="T72" s="281">
        <v>44.4</v>
      </c>
    </row>
    <row r="73" spans="1:20" x14ac:dyDescent="0.25">
      <c r="A73" s="177" t="s">
        <v>59</v>
      </c>
      <c r="B73" s="511">
        <v>34.200000000000003</v>
      </c>
      <c r="C73" s="511">
        <v>38.1</v>
      </c>
      <c r="D73" s="511">
        <v>43.4</v>
      </c>
      <c r="E73" s="511">
        <v>44.9</v>
      </c>
      <c r="F73" s="511">
        <v>46.6</v>
      </c>
      <c r="G73" s="511">
        <v>45.7</v>
      </c>
      <c r="H73" s="511">
        <v>42.5</v>
      </c>
      <c r="I73" s="511">
        <v>37.299999999999997</v>
      </c>
      <c r="J73" s="511">
        <v>36.700000000000003</v>
      </c>
      <c r="K73" s="511">
        <v>42</v>
      </c>
      <c r="L73" s="511">
        <v>37.9</v>
      </c>
      <c r="M73" s="511">
        <v>42.4</v>
      </c>
      <c r="N73" s="511">
        <v>40.9</v>
      </c>
      <c r="O73" s="511">
        <v>38.1</v>
      </c>
      <c r="P73" s="511">
        <v>38.1</v>
      </c>
      <c r="Q73" s="511">
        <v>37.799999999999997</v>
      </c>
      <c r="R73" s="511">
        <v>45.3</v>
      </c>
      <c r="S73" s="511">
        <v>43</v>
      </c>
      <c r="T73" s="281">
        <v>35.4</v>
      </c>
    </row>
    <row r="74" spans="1:20" ht="18" x14ac:dyDescent="0.25">
      <c r="A74" s="176" t="s">
        <v>123</v>
      </c>
      <c r="B74" s="282">
        <v>33.1</v>
      </c>
      <c r="C74" s="282">
        <v>33.5</v>
      </c>
      <c r="D74" s="282">
        <v>36.4</v>
      </c>
      <c r="E74" s="282">
        <v>37.5</v>
      </c>
      <c r="F74" s="282">
        <v>37</v>
      </c>
      <c r="G74" s="282">
        <v>33.4</v>
      </c>
      <c r="H74" s="282">
        <v>35.299999999999997</v>
      </c>
      <c r="I74" s="282">
        <v>33.1</v>
      </c>
      <c r="J74" s="282">
        <v>29.1</v>
      </c>
      <c r="K74" s="282">
        <v>32.9</v>
      </c>
      <c r="L74" s="282">
        <v>32.5</v>
      </c>
      <c r="M74" s="282">
        <v>34.9</v>
      </c>
      <c r="N74" s="282">
        <v>34.299999999999997</v>
      </c>
      <c r="O74" s="282">
        <v>33.799999999999997</v>
      </c>
      <c r="P74" s="282">
        <v>33.5</v>
      </c>
      <c r="Q74" s="282">
        <v>34.5</v>
      </c>
      <c r="R74" s="282">
        <v>37.4</v>
      </c>
      <c r="S74" s="282">
        <v>35.200000000000003</v>
      </c>
      <c r="T74" s="280">
        <v>37.5</v>
      </c>
    </row>
    <row r="75" spans="1:20" x14ac:dyDescent="0.25">
      <c r="A75" s="177" t="s">
        <v>60</v>
      </c>
      <c r="B75" s="511">
        <v>40</v>
      </c>
      <c r="C75" s="511">
        <v>39.200000000000003</v>
      </c>
      <c r="D75" s="511">
        <v>39.4</v>
      </c>
      <c r="E75" s="511">
        <v>42.6</v>
      </c>
      <c r="F75" s="511">
        <v>43.7</v>
      </c>
      <c r="G75" s="511">
        <v>38.799999999999997</v>
      </c>
      <c r="H75" s="511">
        <v>35.6</v>
      </c>
      <c r="I75" s="511">
        <v>40</v>
      </c>
      <c r="J75" s="511">
        <v>35.4</v>
      </c>
      <c r="K75" s="511">
        <v>42.6</v>
      </c>
      <c r="L75" s="511">
        <v>40.299999999999997</v>
      </c>
      <c r="M75" s="511">
        <v>38.299999999999997</v>
      </c>
      <c r="N75" s="511">
        <v>35.200000000000003</v>
      </c>
      <c r="O75" s="511">
        <v>38</v>
      </c>
      <c r="P75" s="511">
        <v>39.200000000000003</v>
      </c>
      <c r="Q75" s="511">
        <v>39.200000000000003</v>
      </c>
      <c r="R75" s="511">
        <v>40.799999999999997</v>
      </c>
      <c r="S75" s="511">
        <v>43.5</v>
      </c>
      <c r="T75" s="281">
        <v>39.299999999999997</v>
      </c>
    </row>
    <row r="76" spans="1:20" x14ac:dyDescent="0.25">
      <c r="A76" s="177" t="s">
        <v>61</v>
      </c>
      <c r="B76" s="511">
        <v>32.4</v>
      </c>
      <c r="C76" s="511">
        <v>32</v>
      </c>
      <c r="D76" s="511">
        <v>38.700000000000003</v>
      </c>
      <c r="E76" s="511">
        <v>37.1</v>
      </c>
      <c r="F76" s="511">
        <v>35.799999999999997</v>
      </c>
      <c r="G76" s="511">
        <v>33.299999999999997</v>
      </c>
      <c r="H76" s="511">
        <v>34.9</v>
      </c>
      <c r="I76" s="511">
        <v>32.200000000000003</v>
      </c>
      <c r="J76" s="511">
        <v>28.3</v>
      </c>
      <c r="K76" s="511">
        <v>33</v>
      </c>
      <c r="L76" s="511">
        <v>31.6</v>
      </c>
      <c r="M76" s="511">
        <v>30.5</v>
      </c>
      <c r="N76" s="511">
        <v>33.4</v>
      </c>
      <c r="O76" s="511">
        <v>29.6</v>
      </c>
      <c r="P76" s="511">
        <v>32</v>
      </c>
      <c r="Q76" s="511">
        <v>34.4</v>
      </c>
      <c r="R76" s="511">
        <v>35.4</v>
      </c>
      <c r="S76" s="511">
        <v>30.7</v>
      </c>
      <c r="T76" s="281">
        <v>36.1</v>
      </c>
    </row>
    <row r="77" spans="1:20" x14ac:dyDescent="0.25">
      <c r="A77" s="177" t="s">
        <v>62</v>
      </c>
      <c r="B77" s="511">
        <v>30.8</v>
      </c>
      <c r="C77" s="511">
        <v>33.9</v>
      </c>
      <c r="D77" s="511">
        <v>32.799999999999997</v>
      </c>
      <c r="E77" s="511">
        <v>36.299999999999997</v>
      </c>
      <c r="F77" s="511">
        <v>36.9</v>
      </c>
      <c r="G77" s="511">
        <v>31.7</v>
      </c>
      <c r="H77" s="511">
        <v>35.299999999999997</v>
      </c>
      <c r="I77" s="511">
        <v>34.299999999999997</v>
      </c>
      <c r="J77" s="511">
        <v>31.1</v>
      </c>
      <c r="K77" s="511">
        <v>33.700000000000003</v>
      </c>
      <c r="L77" s="511">
        <v>31.5</v>
      </c>
      <c r="M77" s="511">
        <v>36.9</v>
      </c>
      <c r="N77" s="511">
        <v>33.5</v>
      </c>
      <c r="O77" s="511">
        <v>34.799999999999997</v>
      </c>
      <c r="P77" s="511">
        <v>33.9</v>
      </c>
      <c r="Q77" s="511">
        <v>35.1</v>
      </c>
      <c r="R77" s="511">
        <v>39.6</v>
      </c>
      <c r="S77" s="511">
        <v>39.5</v>
      </c>
      <c r="T77" s="281">
        <v>40.9</v>
      </c>
    </row>
    <row r="78" spans="1:20" x14ac:dyDescent="0.25">
      <c r="A78" s="227" t="s">
        <v>63</v>
      </c>
      <c r="B78" s="511"/>
      <c r="C78" s="511"/>
      <c r="D78" s="511"/>
      <c r="E78" s="511"/>
      <c r="F78" s="511"/>
      <c r="G78" s="511"/>
      <c r="H78" s="511"/>
      <c r="I78" s="511"/>
      <c r="J78" s="511"/>
      <c r="K78" s="511"/>
      <c r="L78" s="511"/>
      <c r="M78" s="511"/>
      <c r="N78" s="511"/>
      <c r="O78" s="511"/>
      <c r="P78" s="511"/>
      <c r="Q78" s="511"/>
      <c r="R78" s="511"/>
      <c r="S78" s="511"/>
      <c r="T78" s="281"/>
    </row>
    <row r="79" spans="1:20" ht="27" customHeight="1" x14ac:dyDescent="0.25">
      <c r="A79" s="185" t="s">
        <v>88</v>
      </c>
      <c r="B79" s="511">
        <v>31.4</v>
      </c>
      <c r="C79" s="511">
        <v>31.8</v>
      </c>
      <c r="D79" s="511">
        <v>29.1</v>
      </c>
      <c r="E79" s="511">
        <v>33.4</v>
      </c>
      <c r="F79" s="511">
        <v>31.6</v>
      </c>
      <c r="G79" s="511">
        <v>27.7</v>
      </c>
      <c r="H79" s="511">
        <v>36</v>
      </c>
      <c r="I79" s="511">
        <v>33.5</v>
      </c>
      <c r="J79" s="511">
        <v>29.9</v>
      </c>
      <c r="K79" s="511">
        <v>30.8</v>
      </c>
      <c r="L79" s="511">
        <v>28.5</v>
      </c>
      <c r="M79" s="511">
        <v>37.799999999999997</v>
      </c>
      <c r="N79" s="511">
        <v>34.200000000000003</v>
      </c>
      <c r="O79" s="511">
        <v>33.6</v>
      </c>
      <c r="P79" s="511">
        <v>31.8</v>
      </c>
      <c r="Q79" s="511">
        <v>31.4</v>
      </c>
      <c r="R79" s="511">
        <v>34.700000000000003</v>
      </c>
      <c r="S79" s="511">
        <v>36.200000000000003</v>
      </c>
      <c r="T79" s="281">
        <v>35.9</v>
      </c>
    </row>
    <row r="80" spans="1:20" ht="22.5" customHeight="1" x14ac:dyDescent="0.25">
      <c r="A80" s="185" t="s">
        <v>64</v>
      </c>
      <c r="B80" s="511">
        <v>25.2</v>
      </c>
      <c r="C80" s="511">
        <v>36.700000000000003</v>
      </c>
      <c r="D80" s="511">
        <v>32.6</v>
      </c>
      <c r="E80" s="511">
        <v>38.6</v>
      </c>
      <c r="F80" s="511">
        <v>44.1</v>
      </c>
      <c r="G80" s="511">
        <v>34.1</v>
      </c>
      <c r="H80" s="511">
        <v>35.5</v>
      </c>
      <c r="I80" s="511">
        <v>38.6</v>
      </c>
      <c r="J80" s="511">
        <v>33.6</v>
      </c>
      <c r="K80" s="511">
        <v>37.700000000000003</v>
      </c>
      <c r="L80" s="511">
        <v>32.1</v>
      </c>
      <c r="M80" s="511">
        <v>39.6</v>
      </c>
      <c r="N80" s="511">
        <v>33</v>
      </c>
      <c r="O80" s="511">
        <v>34.5</v>
      </c>
      <c r="P80" s="511">
        <v>36.700000000000003</v>
      </c>
      <c r="Q80" s="511">
        <v>38.299999999999997</v>
      </c>
      <c r="R80" s="511">
        <v>42.4</v>
      </c>
      <c r="S80" s="511">
        <v>45.5</v>
      </c>
      <c r="T80" s="281">
        <v>41.6</v>
      </c>
    </row>
    <row r="81" spans="1:20" ht="27.75" customHeight="1" x14ac:dyDescent="0.25">
      <c r="A81" s="185" t="s">
        <v>121</v>
      </c>
      <c r="B81" s="511" t="s">
        <v>103</v>
      </c>
      <c r="C81" s="511">
        <v>36.5</v>
      </c>
      <c r="D81" s="511">
        <v>43.4</v>
      </c>
      <c r="E81" s="511">
        <v>42.4</v>
      </c>
      <c r="F81" s="511">
        <v>44.2</v>
      </c>
      <c r="G81" s="511">
        <v>40.9</v>
      </c>
      <c r="H81" s="511">
        <v>33.6</v>
      </c>
      <c r="I81" s="511">
        <v>31.5</v>
      </c>
      <c r="J81" s="511">
        <v>31.1</v>
      </c>
      <c r="K81" s="511">
        <v>37.700000000000003</v>
      </c>
      <c r="L81" s="511">
        <v>38.799999999999997</v>
      </c>
      <c r="M81" s="511">
        <v>33</v>
      </c>
      <c r="N81" s="511">
        <v>32.5</v>
      </c>
      <c r="O81" s="511">
        <v>37.9</v>
      </c>
      <c r="P81" s="511">
        <v>36.5</v>
      </c>
      <c r="Q81" s="511">
        <v>41.5</v>
      </c>
      <c r="R81" s="511">
        <v>49</v>
      </c>
      <c r="S81" s="511">
        <v>41.7</v>
      </c>
      <c r="T81" s="281">
        <v>51.5</v>
      </c>
    </row>
    <row r="82" spans="1:20" x14ac:dyDescent="0.25">
      <c r="A82" s="177" t="s">
        <v>65</v>
      </c>
      <c r="B82" s="511">
        <v>36</v>
      </c>
      <c r="C82" s="511">
        <v>34.200000000000003</v>
      </c>
      <c r="D82" s="511">
        <v>40.299999999999997</v>
      </c>
      <c r="E82" s="511">
        <v>39.299999999999997</v>
      </c>
      <c r="F82" s="511">
        <v>37.6</v>
      </c>
      <c r="G82" s="511">
        <v>35.6</v>
      </c>
      <c r="H82" s="511">
        <v>36</v>
      </c>
      <c r="I82" s="511">
        <v>31.8</v>
      </c>
      <c r="J82" s="511">
        <v>26.4</v>
      </c>
      <c r="K82" s="511">
        <v>30.1</v>
      </c>
      <c r="L82" s="511">
        <v>34.200000000000003</v>
      </c>
      <c r="M82" s="511">
        <v>37.799999999999997</v>
      </c>
      <c r="N82" s="511">
        <v>36.6</v>
      </c>
      <c r="O82" s="511">
        <v>37.6</v>
      </c>
      <c r="P82" s="511">
        <v>34.200000000000003</v>
      </c>
      <c r="Q82" s="511">
        <v>33.200000000000003</v>
      </c>
      <c r="R82" s="511">
        <v>36.9</v>
      </c>
      <c r="S82" s="511">
        <v>35.4</v>
      </c>
      <c r="T82" s="281">
        <v>34.799999999999997</v>
      </c>
    </row>
    <row r="83" spans="1:20" ht="18" x14ac:dyDescent="0.25">
      <c r="A83" s="176" t="s">
        <v>381</v>
      </c>
      <c r="B83" s="282">
        <v>30.9</v>
      </c>
      <c r="C83" s="282">
        <v>35.200000000000003</v>
      </c>
      <c r="D83" s="282">
        <v>34</v>
      </c>
      <c r="E83" s="282">
        <v>35.1</v>
      </c>
      <c r="F83" s="282">
        <v>34.299999999999997</v>
      </c>
      <c r="G83" s="282">
        <v>34.799999999999997</v>
      </c>
      <c r="H83" s="282">
        <v>33.299999999999997</v>
      </c>
      <c r="I83" s="282">
        <v>34.1</v>
      </c>
      <c r="J83" s="282">
        <v>32.5</v>
      </c>
      <c r="K83" s="282">
        <v>34.5</v>
      </c>
      <c r="L83" s="282">
        <v>35.700000000000003</v>
      </c>
      <c r="M83" s="282">
        <v>35.700000000000003</v>
      </c>
      <c r="N83" s="282">
        <v>35.200000000000003</v>
      </c>
      <c r="O83" s="282">
        <v>33.799999999999997</v>
      </c>
      <c r="P83" s="282">
        <v>35.200000000000003</v>
      </c>
      <c r="Q83" s="282">
        <v>35.4</v>
      </c>
      <c r="R83" s="282">
        <v>36.799999999999997</v>
      </c>
      <c r="S83" s="282">
        <v>36.9</v>
      </c>
      <c r="T83" s="280">
        <v>36.6</v>
      </c>
    </row>
    <row r="84" spans="1:20" x14ac:dyDescent="0.25">
      <c r="A84" s="177" t="s">
        <v>66</v>
      </c>
      <c r="B84" s="511">
        <v>46.8</v>
      </c>
      <c r="C84" s="511">
        <v>31</v>
      </c>
      <c r="D84" s="511">
        <v>41.2</v>
      </c>
      <c r="E84" s="511">
        <v>35.1</v>
      </c>
      <c r="F84" s="511">
        <v>38.200000000000003</v>
      </c>
      <c r="G84" s="511">
        <v>42.6</v>
      </c>
      <c r="H84" s="511">
        <v>33.6</v>
      </c>
      <c r="I84" s="511">
        <v>36.9</v>
      </c>
      <c r="J84" s="511">
        <v>35.9</v>
      </c>
      <c r="K84" s="511">
        <v>42.1</v>
      </c>
      <c r="L84" s="511">
        <v>33.5</v>
      </c>
      <c r="M84" s="511">
        <v>31.8</v>
      </c>
      <c r="N84" s="511">
        <v>33.700000000000003</v>
      </c>
      <c r="O84" s="511">
        <v>31.6</v>
      </c>
      <c r="P84" s="511">
        <v>31</v>
      </c>
      <c r="Q84" s="511">
        <v>30.7</v>
      </c>
      <c r="R84" s="511">
        <v>31.9</v>
      </c>
      <c r="S84" s="511">
        <v>30.4</v>
      </c>
      <c r="T84" s="281">
        <v>31</v>
      </c>
    </row>
    <row r="85" spans="1:20" x14ac:dyDescent="0.25">
      <c r="A85" s="177" t="s">
        <v>68</v>
      </c>
      <c r="B85" s="511">
        <v>25.7</v>
      </c>
      <c r="C85" s="511">
        <v>30.2</v>
      </c>
      <c r="D85" s="511">
        <v>26.3</v>
      </c>
      <c r="E85" s="511">
        <v>26</v>
      </c>
      <c r="F85" s="511">
        <v>30.3</v>
      </c>
      <c r="G85" s="511">
        <v>30.9</v>
      </c>
      <c r="H85" s="511">
        <v>27.3</v>
      </c>
      <c r="I85" s="511">
        <v>26</v>
      </c>
      <c r="J85" s="511">
        <v>24.7</v>
      </c>
      <c r="K85" s="511">
        <v>25.3</v>
      </c>
      <c r="L85" s="511">
        <v>26.4</v>
      </c>
      <c r="M85" s="511">
        <v>29</v>
      </c>
      <c r="N85" s="511">
        <v>32.6</v>
      </c>
      <c r="O85" s="511">
        <v>26.9</v>
      </c>
      <c r="P85" s="511">
        <v>30.2</v>
      </c>
      <c r="Q85" s="511">
        <v>31.5</v>
      </c>
      <c r="R85" s="511">
        <v>37.6</v>
      </c>
      <c r="S85" s="511">
        <v>37.5</v>
      </c>
      <c r="T85" s="281">
        <v>35.5</v>
      </c>
    </row>
    <row r="86" spans="1:20" x14ac:dyDescent="0.25">
      <c r="A86" s="177" t="s">
        <v>69</v>
      </c>
      <c r="B86" s="511">
        <v>36.200000000000003</v>
      </c>
      <c r="C86" s="511">
        <v>33.1</v>
      </c>
      <c r="D86" s="511">
        <v>42.9</v>
      </c>
      <c r="E86" s="511">
        <v>41.5</v>
      </c>
      <c r="F86" s="511">
        <v>36.299999999999997</v>
      </c>
      <c r="G86" s="511">
        <v>39.6</v>
      </c>
      <c r="H86" s="511">
        <v>39</v>
      </c>
      <c r="I86" s="511">
        <v>36.9</v>
      </c>
      <c r="J86" s="511">
        <v>34.4</v>
      </c>
      <c r="K86" s="511">
        <v>32.6</v>
      </c>
      <c r="L86" s="511">
        <v>37.5</v>
      </c>
      <c r="M86" s="511">
        <v>36</v>
      </c>
      <c r="N86" s="511">
        <v>32.9</v>
      </c>
      <c r="O86" s="511">
        <v>31.7</v>
      </c>
      <c r="P86" s="511">
        <v>33.1</v>
      </c>
      <c r="Q86" s="511">
        <v>34</v>
      </c>
      <c r="R86" s="511">
        <v>32.700000000000003</v>
      </c>
      <c r="S86" s="511">
        <v>28.6</v>
      </c>
      <c r="T86" s="281">
        <v>29.7</v>
      </c>
    </row>
    <row r="87" spans="1:20" x14ac:dyDescent="0.25">
      <c r="A87" s="177" t="s">
        <v>70</v>
      </c>
      <c r="B87" s="511">
        <v>29.6</v>
      </c>
      <c r="C87" s="511">
        <v>36.5</v>
      </c>
      <c r="D87" s="511">
        <v>33.799999999999997</v>
      </c>
      <c r="E87" s="511">
        <v>35.200000000000003</v>
      </c>
      <c r="F87" s="511">
        <v>36.299999999999997</v>
      </c>
      <c r="G87" s="511">
        <v>39.799999999999997</v>
      </c>
      <c r="H87" s="511">
        <v>36.1</v>
      </c>
      <c r="I87" s="511">
        <v>36.5</v>
      </c>
      <c r="J87" s="511">
        <v>37</v>
      </c>
      <c r="K87" s="511">
        <v>38.6</v>
      </c>
      <c r="L87" s="511">
        <v>39.4</v>
      </c>
      <c r="M87" s="511">
        <v>40.299999999999997</v>
      </c>
      <c r="N87" s="511">
        <v>41.6</v>
      </c>
      <c r="O87" s="511">
        <v>37.9</v>
      </c>
      <c r="P87" s="511">
        <v>36.5</v>
      </c>
      <c r="Q87" s="511">
        <v>38</v>
      </c>
      <c r="R87" s="511">
        <v>42</v>
      </c>
      <c r="S87" s="511">
        <v>41.1</v>
      </c>
      <c r="T87" s="281">
        <v>38.299999999999997</v>
      </c>
    </row>
    <row r="88" spans="1:20" x14ac:dyDescent="0.25">
      <c r="A88" s="177" t="s">
        <v>72</v>
      </c>
      <c r="B88" s="511">
        <v>18.100000000000001</v>
      </c>
      <c r="C88" s="511">
        <v>31.6</v>
      </c>
      <c r="D88" s="511">
        <v>24.2</v>
      </c>
      <c r="E88" s="511">
        <v>28.2</v>
      </c>
      <c r="F88" s="511">
        <v>29.9</v>
      </c>
      <c r="G88" s="511">
        <v>31.6</v>
      </c>
      <c r="H88" s="511">
        <v>33.799999999999997</v>
      </c>
      <c r="I88" s="511">
        <v>35.799999999999997</v>
      </c>
      <c r="J88" s="511">
        <v>31.5</v>
      </c>
      <c r="K88" s="511">
        <v>34.6</v>
      </c>
      <c r="L88" s="511">
        <v>30.9</v>
      </c>
      <c r="M88" s="511">
        <v>30.8</v>
      </c>
      <c r="N88" s="511">
        <v>30.6</v>
      </c>
      <c r="O88" s="511">
        <v>28</v>
      </c>
      <c r="P88" s="511">
        <v>31.6</v>
      </c>
      <c r="Q88" s="511">
        <v>33.1</v>
      </c>
      <c r="R88" s="511">
        <v>36.4</v>
      </c>
      <c r="S88" s="511">
        <v>36.6</v>
      </c>
      <c r="T88" s="281">
        <v>39.299999999999997</v>
      </c>
    </row>
    <row r="89" spans="1:20" x14ac:dyDescent="0.25">
      <c r="A89" s="177" t="s">
        <v>73</v>
      </c>
      <c r="B89" s="511">
        <v>30.6</v>
      </c>
      <c r="C89" s="511">
        <v>34</v>
      </c>
      <c r="D89" s="511">
        <v>27.2</v>
      </c>
      <c r="E89" s="511">
        <v>31</v>
      </c>
      <c r="F89" s="511">
        <v>29.6</v>
      </c>
      <c r="G89" s="511">
        <v>27.4</v>
      </c>
      <c r="H89" s="511">
        <v>28.6</v>
      </c>
      <c r="I89" s="511">
        <v>28.7</v>
      </c>
      <c r="J89" s="511">
        <v>28.7</v>
      </c>
      <c r="K89" s="511">
        <v>30.5</v>
      </c>
      <c r="L89" s="511">
        <v>32.1</v>
      </c>
      <c r="M89" s="511">
        <v>33.799999999999997</v>
      </c>
      <c r="N89" s="511">
        <v>35.1</v>
      </c>
      <c r="O89" s="511">
        <v>35.5</v>
      </c>
      <c r="P89" s="511">
        <v>34</v>
      </c>
      <c r="Q89" s="511">
        <v>32.6</v>
      </c>
      <c r="R89" s="511">
        <v>32.5</v>
      </c>
      <c r="S89" s="511">
        <v>33.799999999999997</v>
      </c>
      <c r="T89" s="281">
        <v>34.200000000000003</v>
      </c>
    </row>
    <row r="90" spans="1:20" x14ac:dyDescent="0.25">
      <c r="A90" s="177" t="s">
        <v>74</v>
      </c>
      <c r="B90" s="511">
        <v>40.1</v>
      </c>
      <c r="C90" s="511">
        <v>33.4</v>
      </c>
      <c r="D90" s="511">
        <v>50.2</v>
      </c>
      <c r="E90" s="511">
        <v>44.9</v>
      </c>
      <c r="F90" s="511">
        <v>38.700000000000003</v>
      </c>
      <c r="G90" s="511">
        <v>35.700000000000003</v>
      </c>
      <c r="H90" s="511">
        <v>31.4</v>
      </c>
      <c r="I90" s="511">
        <v>32.700000000000003</v>
      </c>
      <c r="J90" s="511">
        <v>32.200000000000003</v>
      </c>
      <c r="K90" s="511">
        <v>33.5</v>
      </c>
      <c r="L90" s="511">
        <v>36.799999999999997</v>
      </c>
      <c r="M90" s="511">
        <v>35.6</v>
      </c>
      <c r="N90" s="511">
        <v>37</v>
      </c>
      <c r="O90" s="511">
        <v>33.799999999999997</v>
      </c>
      <c r="P90" s="511">
        <v>33.4</v>
      </c>
      <c r="Q90" s="511">
        <v>31.8</v>
      </c>
      <c r="R90" s="511">
        <v>35.5</v>
      </c>
      <c r="S90" s="511">
        <v>37.5</v>
      </c>
      <c r="T90" s="281">
        <v>34.5</v>
      </c>
    </row>
    <row r="91" spans="1:20" x14ac:dyDescent="0.25">
      <c r="A91" s="177" t="s">
        <v>75</v>
      </c>
      <c r="B91" s="511">
        <v>37.200000000000003</v>
      </c>
      <c r="C91" s="511">
        <v>41.4</v>
      </c>
      <c r="D91" s="511">
        <v>41.9</v>
      </c>
      <c r="E91" s="511">
        <v>43</v>
      </c>
      <c r="F91" s="511">
        <v>43.1</v>
      </c>
      <c r="G91" s="511">
        <v>43.6</v>
      </c>
      <c r="H91" s="511">
        <v>40.5</v>
      </c>
      <c r="I91" s="511">
        <v>37.5</v>
      </c>
      <c r="J91" s="511">
        <v>36.799999999999997</v>
      </c>
      <c r="K91" s="511">
        <v>36.799999999999997</v>
      </c>
      <c r="L91" s="511">
        <v>42.8</v>
      </c>
      <c r="M91" s="511">
        <v>40.5</v>
      </c>
      <c r="N91" s="511">
        <v>38.1</v>
      </c>
      <c r="O91" s="511">
        <v>39.9</v>
      </c>
      <c r="P91" s="511">
        <v>41.4</v>
      </c>
      <c r="Q91" s="511">
        <v>41.4</v>
      </c>
      <c r="R91" s="511">
        <v>37.799999999999997</v>
      </c>
      <c r="S91" s="511">
        <v>43.8</v>
      </c>
      <c r="T91" s="281">
        <v>41.2</v>
      </c>
    </row>
    <row r="92" spans="1:20" x14ac:dyDescent="0.25">
      <c r="A92" s="177" t="s">
        <v>76</v>
      </c>
      <c r="B92" s="511">
        <v>37.6</v>
      </c>
      <c r="C92" s="511">
        <v>39.6</v>
      </c>
      <c r="D92" s="511">
        <v>30.7</v>
      </c>
      <c r="E92" s="511">
        <v>33.200000000000003</v>
      </c>
      <c r="F92" s="511">
        <v>31.8</v>
      </c>
      <c r="G92" s="511">
        <v>33.1</v>
      </c>
      <c r="H92" s="511">
        <v>31.1</v>
      </c>
      <c r="I92" s="511">
        <v>35.799999999999997</v>
      </c>
      <c r="J92" s="511">
        <v>32.4</v>
      </c>
      <c r="K92" s="511">
        <v>36.200000000000003</v>
      </c>
      <c r="L92" s="511">
        <v>37</v>
      </c>
      <c r="M92" s="511">
        <v>39.6</v>
      </c>
      <c r="N92" s="511">
        <v>35.4</v>
      </c>
      <c r="O92" s="511">
        <v>34.700000000000003</v>
      </c>
      <c r="P92" s="511">
        <v>39.6</v>
      </c>
      <c r="Q92" s="511">
        <v>39.700000000000003</v>
      </c>
      <c r="R92" s="511">
        <v>39.799999999999997</v>
      </c>
      <c r="S92" s="511">
        <v>33.6</v>
      </c>
      <c r="T92" s="281">
        <v>34.6</v>
      </c>
    </row>
    <row r="93" spans="1:20" x14ac:dyDescent="0.25">
      <c r="A93" s="177" t="s">
        <v>77</v>
      </c>
      <c r="B93" s="511">
        <v>33.9</v>
      </c>
      <c r="C93" s="511">
        <v>32.700000000000003</v>
      </c>
      <c r="D93" s="511">
        <v>36.799999999999997</v>
      </c>
      <c r="E93" s="511">
        <v>34.700000000000003</v>
      </c>
      <c r="F93" s="511">
        <v>34.4</v>
      </c>
      <c r="G93" s="511">
        <v>36</v>
      </c>
      <c r="H93" s="511">
        <v>30.6</v>
      </c>
      <c r="I93" s="511">
        <v>30.6</v>
      </c>
      <c r="J93" s="511">
        <v>28.7</v>
      </c>
      <c r="K93" s="511">
        <v>32.200000000000003</v>
      </c>
      <c r="L93" s="511">
        <v>35</v>
      </c>
      <c r="M93" s="511">
        <v>35.9</v>
      </c>
      <c r="N93" s="511">
        <v>33.700000000000003</v>
      </c>
      <c r="O93" s="511">
        <v>32.700000000000003</v>
      </c>
      <c r="P93" s="511">
        <v>32.700000000000003</v>
      </c>
      <c r="Q93" s="511">
        <v>34.700000000000003</v>
      </c>
      <c r="R93" s="511">
        <v>35.200000000000003</v>
      </c>
      <c r="S93" s="511">
        <v>33.9</v>
      </c>
      <c r="T93" s="281">
        <v>34.1</v>
      </c>
    </row>
    <row r="94" spans="1:20" ht="25.5" customHeight="1" x14ac:dyDescent="0.25">
      <c r="A94" s="176" t="s">
        <v>409</v>
      </c>
      <c r="B94" s="282">
        <v>39.9</v>
      </c>
      <c r="C94" s="282">
        <v>35.4</v>
      </c>
      <c r="D94" s="282">
        <v>42</v>
      </c>
      <c r="E94" s="282">
        <v>40.799999999999997</v>
      </c>
      <c r="F94" s="282">
        <v>37.4</v>
      </c>
      <c r="G94" s="282">
        <v>39.6</v>
      </c>
      <c r="H94" s="282">
        <v>38.4</v>
      </c>
      <c r="I94" s="282">
        <v>36.6</v>
      </c>
      <c r="J94" s="282">
        <v>34.200000000000003</v>
      </c>
      <c r="K94" s="282">
        <v>37.1</v>
      </c>
      <c r="L94" s="282">
        <v>40</v>
      </c>
      <c r="M94" s="282">
        <v>38.1</v>
      </c>
      <c r="N94" s="282">
        <v>36.799999999999997</v>
      </c>
      <c r="O94" s="282">
        <v>35.5</v>
      </c>
      <c r="P94" s="282">
        <v>35.4</v>
      </c>
      <c r="Q94" s="282">
        <v>37.5</v>
      </c>
      <c r="R94" s="282">
        <v>37.4</v>
      </c>
      <c r="S94" s="282">
        <v>38.200000000000003</v>
      </c>
      <c r="T94" s="280">
        <v>37.4</v>
      </c>
    </row>
    <row r="95" spans="1:20" ht="18" customHeight="1" x14ac:dyDescent="0.25">
      <c r="A95" s="177" t="s">
        <v>67</v>
      </c>
      <c r="B95" s="511">
        <v>33.200000000000003</v>
      </c>
      <c r="C95" s="511">
        <v>44.4</v>
      </c>
      <c r="D95" s="511">
        <v>39.799999999999997</v>
      </c>
      <c r="E95" s="511">
        <v>44.3</v>
      </c>
      <c r="F95" s="511">
        <v>45.5</v>
      </c>
      <c r="G95" s="511">
        <v>46.7</v>
      </c>
      <c r="H95" s="511">
        <v>47.7</v>
      </c>
      <c r="I95" s="511">
        <v>39.4</v>
      </c>
      <c r="J95" s="511">
        <v>41</v>
      </c>
      <c r="K95" s="511">
        <v>42.7</v>
      </c>
      <c r="L95" s="511">
        <v>44</v>
      </c>
      <c r="M95" s="511">
        <v>45</v>
      </c>
      <c r="N95" s="511">
        <v>45.5</v>
      </c>
      <c r="O95" s="511">
        <v>37.6</v>
      </c>
      <c r="P95" s="511">
        <v>44.4</v>
      </c>
      <c r="Q95" s="511">
        <v>53.1</v>
      </c>
      <c r="R95" s="511">
        <v>43.6</v>
      </c>
      <c r="S95" s="511">
        <v>43</v>
      </c>
      <c r="T95" s="281">
        <v>38.700000000000003</v>
      </c>
    </row>
    <row r="96" spans="1:20" x14ac:dyDescent="0.25">
      <c r="A96" s="177" t="s">
        <v>78</v>
      </c>
      <c r="B96" s="511">
        <v>30.4</v>
      </c>
      <c r="C96" s="511">
        <v>29.2</v>
      </c>
      <c r="D96" s="511">
        <v>34.299999999999997</v>
      </c>
      <c r="E96" s="511">
        <v>31.8</v>
      </c>
      <c r="F96" s="511">
        <v>30.8</v>
      </c>
      <c r="G96" s="511">
        <v>30.8</v>
      </c>
      <c r="H96" s="511">
        <v>29.4</v>
      </c>
      <c r="I96" s="511">
        <v>26.9</v>
      </c>
      <c r="J96" s="511">
        <v>26.6</v>
      </c>
      <c r="K96" s="511">
        <v>31.8</v>
      </c>
      <c r="L96" s="511">
        <v>31.5</v>
      </c>
      <c r="M96" s="511">
        <v>29.7</v>
      </c>
      <c r="N96" s="511">
        <v>28.1</v>
      </c>
      <c r="O96" s="511">
        <v>28.5</v>
      </c>
      <c r="P96" s="511">
        <v>29.2</v>
      </c>
      <c r="Q96" s="511">
        <v>32</v>
      </c>
      <c r="R96" s="511">
        <v>30.5</v>
      </c>
      <c r="S96" s="511">
        <v>32</v>
      </c>
      <c r="T96" s="281">
        <v>34.9</v>
      </c>
    </row>
    <row r="97" spans="1:20" x14ac:dyDescent="0.25">
      <c r="A97" s="177" t="s">
        <v>71</v>
      </c>
      <c r="B97" s="511">
        <v>38.799999999999997</v>
      </c>
      <c r="C97" s="511">
        <v>36.200000000000003</v>
      </c>
      <c r="D97" s="511">
        <v>40.299999999999997</v>
      </c>
      <c r="E97" s="511">
        <v>37.700000000000003</v>
      </c>
      <c r="F97" s="511">
        <v>37.1</v>
      </c>
      <c r="G97" s="511">
        <v>36.799999999999997</v>
      </c>
      <c r="H97" s="511">
        <v>35.6</v>
      </c>
      <c r="I97" s="511">
        <v>33.299999999999997</v>
      </c>
      <c r="J97" s="511">
        <v>33.6</v>
      </c>
      <c r="K97" s="511">
        <v>35.9</v>
      </c>
      <c r="L97" s="511">
        <v>43.7</v>
      </c>
      <c r="M97" s="511">
        <v>43.1</v>
      </c>
      <c r="N97" s="511">
        <v>34.4</v>
      </c>
      <c r="O97" s="511">
        <v>35.4</v>
      </c>
      <c r="P97" s="511">
        <v>36.200000000000003</v>
      </c>
      <c r="Q97" s="511">
        <v>37.299999999999997</v>
      </c>
      <c r="R97" s="511">
        <v>35.4</v>
      </c>
      <c r="S97" s="511">
        <v>31.8</v>
      </c>
      <c r="T97" s="281">
        <v>29.8</v>
      </c>
    </row>
    <row r="98" spans="1:20" x14ac:dyDescent="0.25">
      <c r="A98" s="177" t="s">
        <v>79</v>
      </c>
      <c r="B98" s="511">
        <v>39</v>
      </c>
      <c r="C98" s="511">
        <v>49.8</v>
      </c>
      <c r="D98" s="511">
        <v>34.200000000000003</v>
      </c>
      <c r="E98" s="511">
        <v>33.700000000000003</v>
      </c>
      <c r="F98" s="511">
        <v>29.6</v>
      </c>
      <c r="G98" s="511">
        <v>37.4</v>
      </c>
      <c r="H98" s="511">
        <v>34.4</v>
      </c>
      <c r="I98" s="511">
        <v>36.6</v>
      </c>
      <c r="J98" s="511">
        <v>40.700000000000003</v>
      </c>
      <c r="K98" s="511">
        <v>47.7</v>
      </c>
      <c r="L98" s="511">
        <v>49.2</v>
      </c>
      <c r="M98" s="511">
        <v>48.2</v>
      </c>
      <c r="N98" s="511">
        <v>47.2</v>
      </c>
      <c r="O98" s="511">
        <v>50.3</v>
      </c>
      <c r="P98" s="511">
        <v>49.8</v>
      </c>
      <c r="Q98" s="511">
        <v>48.8</v>
      </c>
      <c r="R98" s="511">
        <v>49.7</v>
      </c>
      <c r="S98" s="511">
        <v>52.4</v>
      </c>
      <c r="T98" s="281">
        <v>49.4</v>
      </c>
    </row>
    <row r="99" spans="1:20" x14ac:dyDescent="0.25">
      <c r="A99" s="177" t="s">
        <v>80</v>
      </c>
      <c r="B99" s="511">
        <v>46.1</v>
      </c>
      <c r="C99" s="511">
        <v>34.200000000000003</v>
      </c>
      <c r="D99" s="511">
        <v>49.5</v>
      </c>
      <c r="E99" s="511">
        <v>47.3</v>
      </c>
      <c r="F99" s="511">
        <v>37.4</v>
      </c>
      <c r="G99" s="511">
        <v>41</v>
      </c>
      <c r="H99" s="511">
        <v>40.700000000000003</v>
      </c>
      <c r="I99" s="511">
        <v>36.9</v>
      </c>
      <c r="J99" s="511">
        <v>35.299999999999997</v>
      </c>
      <c r="K99" s="511">
        <v>38.9</v>
      </c>
      <c r="L99" s="511">
        <v>37.1</v>
      </c>
      <c r="M99" s="511">
        <v>33.200000000000003</v>
      </c>
      <c r="N99" s="511">
        <v>34.9</v>
      </c>
      <c r="O99" s="511">
        <v>33.799999999999997</v>
      </c>
      <c r="P99" s="511">
        <v>34.200000000000003</v>
      </c>
      <c r="Q99" s="511">
        <v>37.1</v>
      </c>
      <c r="R99" s="511">
        <v>37</v>
      </c>
      <c r="S99" s="511">
        <v>39</v>
      </c>
      <c r="T99" s="281">
        <v>37.299999999999997</v>
      </c>
    </row>
    <row r="100" spans="1:20" x14ac:dyDescent="0.25">
      <c r="A100" s="177" t="s">
        <v>81</v>
      </c>
      <c r="B100" s="511">
        <v>38.5</v>
      </c>
      <c r="C100" s="511">
        <v>31.3</v>
      </c>
      <c r="D100" s="511">
        <v>37.4</v>
      </c>
      <c r="E100" s="511">
        <v>34.1</v>
      </c>
      <c r="F100" s="511">
        <v>32.6</v>
      </c>
      <c r="G100" s="511">
        <v>36.6</v>
      </c>
      <c r="H100" s="511">
        <v>35.6</v>
      </c>
      <c r="I100" s="511">
        <v>33.1</v>
      </c>
      <c r="J100" s="511">
        <v>30</v>
      </c>
      <c r="K100" s="511">
        <v>31.4</v>
      </c>
      <c r="L100" s="511">
        <v>39</v>
      </c>
      <c r="M100" s="511">
        <v>33.6</v>
      </c>
      <c r="N100" s="511">
        <v>33</v>
      </c>
      <c r="O100" s="511">
        <v>34.4</v>
      </c>
      <c r="P100" s="511">
        <v>31.3</v>
      </c>
      <c r="Q100" s="511">
        <v>31.6</v>
      </c>
      <c r="R100" s="511">
        <v>32.200000000000003</v>
      </c>
      <c r="S100" s="511">
        <v>35.5</v>
      </c>
      <c r="T100" s="281">
        <v>35.299999999999997</v>
      </c>
    </row>
    <row r="101" spans="1:20" x14ac:dyDescent="0.25">
      <c r="A101" s="177" t="s">
        <v>82</v>
      </c>
      <c r="B101" s="511">
        <v>50.3</v>
      </c>
      <c r="C101" s="511">
        <v>42.9</v>
      </c>
      <c r="D101" s="511">
        <v>60.9</v>
      </c>
      <c r="E101" s="511">
        <v>57.2</v>
      </c>
      <c r="F101" s="511">
        <v>50.4</v>
      </c>
      <c r="G101" s="511">
        <v>51.7</v>
      </c>
      <c r="H101" s="511">
        <v>48.7</v>
      </c>
      <c r="I101" s="511">
        <v>46.1</v>
      </c>
      <c r="J101" s="511">
        <v>44.4</v>
      </c>
      <c r="K101" s="511">
        <v>45.4</v>
      </c>
      <c r="L101" s="511">
        <v>53.8</v>
      </c>
      <c r="M101" s="511">
        <v>55.8</v>
      </c>
      <c r="N101" s="511">
        <v>50</v>
      </c>
      <c r="O101" s="511">
        <v>43.1</v>
      </c>
      <c r="P101" s="511">
        <v>42.9</v>
      </c>
      <c r="Q101" s="511">
        <v>41.6</v>
      </c>
      <c r="R101" s="511">
        <v>45</v>
      </c>
      <c r="S101" s="511">
        <v>42.4</v>
      </c>
      <c r="T101" s="281">
        <v>42.2</v>
      </c>
    </row>
    <row r="102" spans="1:20" x14ac:dyDescent="0.25">
      <c r="A102" s="177" t="s">
        <v>83</v>
      </c>
      <c r="B102" s="511">
        <v>41.8</v>
      </c>
      <c r="C102" s="511">
        <v>42.6</v>
      </c>
      <c r="D102" s="511">
        <v>48</v>
      </c>
      <c r="E102" s="511">
        <v>40.5</v>
      </c>
      <c r="F102" s="511">
        <v>42.1</v>
      </c>
      <c r="G102" s="511">
        <v>38.6</v>
      </c>
      <c r="H102" s="511">
        <v>40.799999999999997</v>
      </c>
      <c r="I102" s="511">
        <v>34.1</v>
      </c>
      <c r="J102" s="511">
        <v>38.299999999999997</v>
      </c>
      <c r="K102" s="511">
        <v>42</v>
      </c>
      <c r="L102" s="511">
        <v>47.3</v>
      </c>
      <c r="M102" s="511">
        <v>43.6</v>
      </c>
      <c r="N102" s="511">
        <v>40.5</v>
      </c>
      <c r="O102" s="511">
        <v>43.1</v>
      </c>
      <c r="P102" s="511">
        <v>42.6</v>
      </c>
      <c r="Q102" s="511">
        <v>51.5</v>
      </c>
      <c r="R102" s="511">
        <v>56.4</v>
      </c>
      <c r="S102" s="511">
        <v>48.8</v>
      </c>
      <c r="T102" s="281">
        <v>45.6</v>
      </c>
    </row>
    <row r="103" spans="1:20" x14ac:dyDescent="0.25">
      <c r="A103" s="177" t="s">
        <v>84</v>
      </c>
      <c r="B103" s="511">
        <v>32.5</v>
      </c>
      <c r="C103" s="511">
        <v>32.5</v>
      </c>
      <c r="D103" s="511">
        <v>36.9</v>
      </c>
      <c r="E103" s="511">
        <v>44.3</v>
      </c>
      <c r="F103" s="511">
        <v>44.1</v>
      </c>
      <c r="G103" s="511">
        <v>45.7</v>
      </c>
      <c r="H103" s="511">
        <v>39.200000000000003</v>
      </c>
      <c r="I103" s="511">
        <v>51.7</v>
      </c>
      <c r="J103" s="511">
        <v>34.799999999999997</v>
      </c>
      <c r="K103" s="511">
        <v>35</v>
      </c>
      <c r="L103" s="511">
        <v>30.8</v>
      </c>
      <c r="M103" s="511">
        <v>36.9</v>
      </c>
      <c r="N103" s="511">
        <v>38.1</v>
      </c>
      <c r="O103" s="511">
        <v>30.9</v>
      </c>
      <c r="P103" s="511">
        <v>32.5</v>
      </c>
      <c r="Q103" s="511">
        <v>37.299999999999997</v>
      </c>
      <c r="R103" s="511">
        <v>42.6</v>
      </c>
      <c r="S103" s="511">
        <v>37.799999999999997</v>
      </c>
      <c r="T103" s="281">
        <v>37</v>
      </c>
    </row>
    <row r="104" spans="1:20" ht="19.5" x14ac:dyDescent="0.25">
      <c r="A104" s="177" t="s">
        <v>85</v>
      </c>
      <c r="B104" s="511">
        <v>44.4</v>
      </c>
      <c r="C104" s="511">
        <v>38.700000000000003</v>
      </c>
      <c r="D104" s="511">
        <v>51.1</v>
      </c>
      <c r="E104" s="511">
        <v>49.3</v>
      </c>
      <c r="F104" s="511">
        <v>45.8</v>
      </c>
      <c r="G104" s="511">
        <v>41.7</v>
      </c>
      <c r="H104" s="511">
        <v>43.8</v>
      </c>
      <c r="I104" s="511">
        <v>41.9</v>
      </c>
      <c r="J104" s="511">
        <v>37.9</v>
      </c>
      <c r="K104" s="511">
        <v>39.700000000000003</v>
      </c>
      <c r="L104" s="511">
        <v>46.6</v>
      </c>
      <c r="M104" s="511">
        <v>41.1</v>
      </c>
      <c r="N104" s="511">
        <v>37.6</v>
      </c>
      <c r="O104" s="511">
        <v>41.8</v>
      </c>
      <c r="P104" s="511">
        <v>38.700000000000003</v>
      </c>
      <c r="Q104" s="511">
        <v>39.4</v>
      </c>
      <c r="R104" s="511">
        <v>42.2</v>
      </c>
      <c r="S104" s="511">
        <v>40.5</v>
      </c>
      <c r="T104" s="281">
        <v>38.9</v>
      </c>
    </row>
    <row r="105" spans="1:20" ht="19.5" x14ac:dyDescent="0.25">
      <c r="A105" s="505" t="s">
        <v>86</v>
      </c>
      <c r="B105" s="511">
        <v>52</v>
      </c>
      <c r="C105" s="511">
        <v>30.8</v>
      </c>
      <c r="D105" s="511">
        <v>33.9</v>
      </c>
      <c r="E105" s="511">
        <v>58.7</v>
      </c>
      <c r="F105" s="511">
        <v>55.6</v>
      </c>
      <c r="G105" s="511">
        <v>28.1</v>
      </c>
      <c r="H105" s="511">
        <v>31.9</v>
      </c>
      <c r="I105" s="511">
        <v>42.7</v>
      </c>
      <c r="J105" s="511">
        <v>23.1</v>
      </c>
      <c r="K105" s="511">
        <v>30.5</v>
      </c>
      <c r="L105" s="511">
        <v>31.6</v>
      </c>
      <c r="M105" s="511">
        <v>34.4</v>
      </c>
      <c r="N105" s="511">
        <v>32</v>
      </c>
      <c r="O105" s="511">
        <v>27.3</v>
      </c>
      <c r="P105" s="511">
        <v>30.8</v>
      </c>
      <c r="Q105" s="511">
        <v>36.5</v>
      </c>
      <c r="R105" s="511">
        <v>34.1</v>
      </c>
      <c r="S105" s="511">
        <v>47.3</v>
      </c>
      <c r="T105" s="281">
        <v>53.7</v>
      </c>
    </row>
    <row r="106" spans="1:20" x14ac:dyDescent="0.25">
      <c r="A106" s="505" t="s">
        <v>354</v>
      </c>
      <c r="B106" s="263"/>
      <c r="C106" s="263"/>
      <c r="D106" s="263"/>
      <c r="E106" s="263"/>
      <c r="F106" s="263"/>
      <c r="G106" s="263"/>
      <c r="H106" s="263"/>
      <c r="I106" s="263"/>
      <c r="J106" s="263"/>
      <c r="K106" s="263"/>
      <c r="L106" s="263"/>
      <c r="M106" s="263"/>
      <c r="N106" s="263"/>
      <c r="O106" s="263"/>
      <c r="P106" s="263"/>
      <c r="Q106" s="263"/>
      <c r="R106" s="263"/>
      <c r="S106" s="263"/>
      <c r="T106" s="264"/>
    </row>
    <row r="107" spans="1:20" ht="14.25" customHeight="1" x14ac:dyDescent="0.25">
      <c r="A107" s="801" t="s">
        <v>542</v>
      </c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1"/>
      <c r="P107" s="801"/>
      <c r="Q107" s="801"/>
      <c r="R107" s="801"/>
      <c r="S107" s="801"/>
      <c r="T107" s="802"/>
    </row>
    <row r="108" spans="1:20" ht="20.25" customHeight="1" thickBot="1" x14ac:dyDescent="0.3">
      <c r="A108" s="688" t="s">
        <v>476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689"/>
    </row>
    <row r="109" spans="1:20" ht="24" customHeight="1" x14ac:dyDescent="0.25">
      <c r="A109" s="80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</row>
  </sheetData>
  <mergeCells count="6">
    <mergeCell ref="A109:T109"/>
    <mergeCell ref="A3:N3"/>
    <mergeCell ref="A107:T107"/>
    <mergeCell ref="A108:T108"/>
    <mergeCell ref="A1:T1"/>
    <mergeCell ref="A2:T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>
    <tabColor rgb="FFC7E6A4"/>
  </sheetPr>
  <dimension ref="A1:T203"/>
  <sheetViews>
    <sheetView workbookViewId="0">
      <pane ySplit="8" topLeftCell="A102" activePane="bottomLeft" state="frozen"/>
      <selection activeCell="O25" sqref="O25"/>
      <selection pane="bottomLeft" activeCell="B5" sqref="B5"/>
    </sheetView>
  </sheetViews>
  <sheetFormatPr defaultRowHeight="15" x14ac:dyDescent="0.25"/>
  <cols>
    <col min="1" max="1" width="21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  <c r="Q3" s="164"/>
      <c r="R3" s="164"/>
    </row>
    <row r="4" spans="1:20" ht="15" customHeight="1" x14ac:dyDescent="0.25">
      <c r="A4" s="432" t="s">
        <v>562</v>
      </c>
      <c r="B4" s="432"/>
      <c r="C4" s="432"/>
      <c r="D4" s="432"/>
      <c r="E4" s="432"/>
      <c r="F4" s="432"/>
      <c r="G4" s="432"/>
      <c r="H4" s="432"/>
      <c r="I4" s="112"/>
      <c r="J4" s="4"/>
    </row>
    <row r="5" spans="1:20" x14ac:dyDescent="0.25">
      <c r="A5" s="432" t="s">
        <v>482</v>
      </c>
      <c r="B5" s="130"/>
      <c r="C5" s="130"/>
      <c r="D5" s="130"/>
      <c r="E5" s="130"/>
      <c r="F5" s="130"/>
      <c r="G5" s="130"/>
      <c r="H5" s="16"/>
      <c r="I5" s="4"/>
      <c r="J5" s="4"/>
    </row>
    <row r="6" spans="1:20" ht="15.75" thickBot="1" x14ac:dyDescent="0.3">
      <c r="A6" s="130" t="s">
        <v>360</v>
      </c>
      <c r="B6" s="20"/>
      <c r="C6" s="20"/>
      <c r="E6" s="4"/>
      <c r="F6" s="4"/>
      <c r="I6" s="31"/>
      <c r="J6" s="4"/>
    </row>
    <row r="7" spans="1:20" ht="15.75" thickBot="1" x14ac:dyDescent="0.3">
      <c r="A7" s="62"/>
      <c r="B7" s="90">
        <v>2000</v>
      </c>
      <c r="C7" s="90">
        <v>2001</v>
      </c>
      <c r="D7" s="90">
        <v>2002</v>
      </c>
      <c r="E7" s="90">
        <v>2003</v>
      </c>
      <c r="F7" s="90">
        <v>2004</v>
      </c>
      <c r="G7" s="90">
        <v>2005</v>
      </c>
      <c r="H7" s="90">
        <v>2006</v>
      </c>
      <c r="I7" s="90">
        <v>2007</v>
      </c>
      <c r="J7" s="90">
        <v>2008</v>
      </c>
      <c r="K7" s="90">
        <v>2009</v>
      </c>
      <c r="L7" s="90">
        <v>2010</v>
      </c>
      <c r="M7" s="90">
        <v>2011</v>
      </c>
      <c r="N7" s="90">
        <v>2012</v>
      </c>
      <c r="O7" s="90">
        <v>2013</v>
      </c>
      <c r="P7" s="90">
        <v>2014</v>
      </c>
      <c r="Q7" s="90">
        <v>2015</v>
      </c>
      <c r="R7" s="90">
        <v>2016</v>
      </c>
      <c r="S7" s="90">
        <v>2017</v>
      </c>
      <c r="T7" s="90">
        <v>2018</v>
      </c>
    </row>
    <row r="8" spans="1:20" ht="22.5" customHeight="1" x14ac:dyDescent="0.25">
      <c r="A8" s="122" t="s">
        <v>0</v>
      </c>
      <c r="B8" s="219">
        <v>3212.4</v>
      </c>
      <c r="C8" s="219">
        <v>3963.4</v>
      </c>
      <c r="D8" s="219">
        <v>5251.3</v>
      </c>
      <c r="E8" s="219">
        <v>7092.6</v>
      </c>
      <c r="F8" s="219">
        <v>6801.5</v>
      </c>
      <c r="G8" s="368">
        <f>G9+G28+G42+G51+G59+G74+G83+G94</f>
        <v>6063.5999999999995</v>
      </c>
      <c r="H8" s="219">
        <v>5457.7</v>
      </c>
      <c r="I8" s="219">
        <v>4560.8999999999996</v>
      </c>
      <c r="J8" s="219">
        <v>4086.5</v>
      </c>
      <c r="K8" s="219">
        <v>4274.6000000000004</v>
      </c>
      <c r="L8" s="219">
        <f>L9+L28+L42+L51+L59+L74+L83+L94</f>
        <v>3763.1000000000004</v>
      </c>
      <c r="M8" s="219">
        <v>3738.0880000000002</v>
      </c>
      <c r="N8" s="219">
        <v>3759.4929999999999</v>
      </c>
      <c r="O8" s="219">
        <v>3546.35</v>
      </c>
      <c r="P8" s="219">
        <v>3388.9580000000001</v>
      </c>
      <c r="Q8" s="219">
        <f>Q9+Q28+Q42+Q51+Q59+Q74+Q83+Q94</f>
        <v>3353.2999999999997</v>
      </c>
      <c r="R8" s="219">
        <f>R9+R28+R42+R51+R59+R74+R83+R94</f>
        <v>3338</v>
      </c>
      <c r="S8" s="219">
        <f>S9+S28+S42+S51+S59+S74+S83+S94</f>
        <v>3189.6</v>
      </c>
      <c r="T8" s="153">
        <v>3038.7</v>
      </c>
    </row>
    <row r="9" spans="1:20" ht="18" x14ac:dyDescent="0.25">
      <c r="A9" s="14" t="s">
        <v>92</v>
      </c>
      <c r="B9" s="221">
        <v>863.6</v>
      </c>
      <c r="C9" s="221">
        <v>985.5</v>
      </c>
      <c r="D9" s="221">
        <v>1202.2</v>
      </c>
      <c r="E9" s="221">
        <v>1557.2</v>
      </c>
      <c r="F9" s="221">
        <v>1536.1</v>
      </c>
      <c r="G9" s="221">
        <f>SUM(G10:G27)</f>
        <v>1569.3</v>
      </c>
      <c r="H9" s="221">
        <v>1504.2</v>
      </c>
      <c r="I9" s="221">
        <v>1191.3</v>
      </c>
      <c r="J9" s="221">
        <v>1185.5999999999999</v>
      </c>
      <c r="K9" s="221">
        <v>1286</v>
      </c>
      <c r="L9" s="221">
        <f>SUM(L10:L27)</f>
        <v>1209.9000000000001</v>
      </c>
      <c r="M9" s="221">
        <v>1213.5319999999999</v>
      </c>
      <c r="N9" s="221">
        <v>1177.587</v>
      </c>
      <c r="O9" s="221">
        <v>1148.404</v>
      </c>
      <c r="P9" s="221">
        <v>1115.9069999999999</v>
      </c>
      <c r="Q9" s="221">
        <f>SUM(Q10:Q27)</f>
        <v>1161.2</v>
      </c>
      <c r="R9" s="221">
        <f>SUM(R10:R27)</f>
        <v>1199</v>
      </c>
      <c r="S9" s="221">
        <f>SUM(S10:S27)</f>
        <v>1181.8000000000002</v>
      </c>
      <c r="T9" s="154">
        <v>1148.5</v>
      </c>
    </row>
    <row r="10" spans="1:20" x14ac:dyDescent="0.25">
      <c r="A10" s="435" t="s">
        <v>1</v>
      </c>
      <c r="B10" s="433">
        <v>9.3000000000000007</v>
      </c>
      <c r="C10" s="433">
        <v>23.9</v>
      </c>
      <c r="D10" s="433">
        <v>29.8</v>
      </c>
      <c r="E10" s="433">
        <v>53.6</v>
      </c>
      <c r="F10" s="433">
        <v>17.399999999999999</v>
      </c>
      <c r="G10" s="433">
        <v>17.600000000000001</v>
      </c>
      <c r="H10" s="433">
        <v>14.8</v>
      </c>
      <c r="I10" s="433">
        <v>19.7</v>
      </c>
      <c r="J10" s="433">
        <v>36.700000000000003</v>
      </c>
      <c r="K10" s="433">
        <v>13.7</v>
      </c>
      <c r="L10" s="433">
        <v>6.8</v>
      </c>
      <c r="M10" s="433">
        <v>9.2089999999999996</v>
      </c>
      <c r="N10" s="433">
        <v>6.0730000000000004</v>
      </c>
      <c r="O10" s="433">
        <v>7.7839999999999998</v>
      </c>
      <c r="P10" s="433">
        <v>7.6539999999999999</v>
      </c>
      <c r="Q10" s="433">
        <v>6.5</v>
      </c>
      <c r="R10" s="433">
        <v>6.4</v>
      </c>
      <c r="S10" s="433">
        <v>6.2</v>
      </c>
      <c r="T10" s="149">
        <v>6</v>
      </c>
    </row>
    <row r="11" spans="1:20" x14ac:dyDescent="0.25">
      <c r="A11" s="435" t="s">
        <v>2</v>
      </c>
      <c r="B11" s="433">
        <v>10.1</v>
      </c>
      <c r="C11" s="433">
        <v>10.5</v>
      </c>
      <c r="D11" s="433">
        <v>14.9</v>
      </c>
      <c r="E11" s="433">
        <v>21.7</v>
      </c>
      <c r="F11" s="433">
        <v>22.8</v>
      </c>
      <c r="G11" s="433">
        <v>18.600000000000001</v>
      </c>
      <c r="H11" s="433">
        <v>22.7</v>
      </c>
      <c r="I11" s="433">
        <v>23.1</v>
      </c>
      <c r="J11" s="433">
        <v>25.7</v>
      </c>
      <c r="K11" s="433">
        <v>28.5</v>
      </c>
      <c r="L11" s="433">
        <v>28.8</v>
      </c>
      <c r="M11" s="433">
        <v>33.018999999999998</v>
      </c>
      <c r="N11" s="433">
        <v>32.676000000000002</v>
      </c>
      <c r="O11" s="433">
        <v>32.116</v>
      </c>
      <c r="P11" s="433">
        <v>26.763999999999999</v>
      </c>
      <c r="Q11" s="433">
        <v>23.3</v>
      </c>
      <c r="R11" s="433">
        <v>20.6</v>
      </c>
      <c r="S11" s="433">
        <v>18.600000000000001</v>
      </c>
      <c r="T11" s="149">
        <v>16.399999999999999</v>
      </c>
    </row>
    <row r="12" spans="1:20" x14ac:dyDescent="0.25">
      <c r="A12" s="435" t="s">
        <v>3</v>
      </c>
      <c r="B12" s="433">
        <v>36.200000000000003</v>
      </c>
      <c r="C12" s="433">
        <v>31.7</v>
      </c>
      <c r="D12" s="433">
        <v>40.4</v>
      </c>
      <c r="E12" s="433">
        <v>53.6</v>
      </c>
      <c r="F12" s="433">
        <v>55.4</v>
      </c>
      <c r="G12" s="433">
        <v>52.2</v>
      </c>
      <c r="H12" s="433">
        <v>52.4</v>
      </c>
      <c r="I12" s="433">
        <v>43</v>
      </c>
      <c r="J12" s="433">
        <v>48.1</v>
      </c>
      <c r="K12" s="433">
        <v>44</v>
      </c>
      <c r="L12" s="433">
        <v>43</v>
      </c>
      <c r="M12" s="433">
        <v>49.218000000000004</v>
      </c>
      <c r="N12" s="433">
        <v>46.975999999999999</v>
      </c>
      <c r="O12" s="433">
        <v>46.045000000000002</v>
      </c>
      <c r="P12" s="433">
        <v>45.856999999999999</v>
      </c>
      <c r="Q12" s="433">
        <v>45</v>
      </c>
      <c r="R12" s="433">
        <v>45.3</v>
      </c>
      <c r="S12" s="433">
        <v>43.8</v>
      </c>
      <c r="T12" s="149">
        <v>42.4</v>
      </c>
    </row>
    <row r="13" spans="1:20" x14ac:dyDescent="0.25">
      <c r="A13" s="435" t="s">
        <v>4</v>
      </c>
      <c r="B13" s="433">
        <v>18.899999999999999</v>
      </c>
      <c r="C13" s="433">
        <v>24.5</v>
      </c>
      <c r="D13" s="433">
        <v>52.3</v>
      </c>
      <c r="E13" s="433">
        <v>92.8</v>
      </c>
      <c r="F13" s="433">
        <v>99.8</v>
      </c>
      <c r="G13" s="433">
        <v>81.099999999999994</v>
      </c>
      <c r="H13" s="433">
        <v>62.9</v>
      </c>
      <c r="I13" s="433">
        <v>46.9</v>
      </c>
      <c r="J13" s="433">
        <v>28.7</v>
      </c>
      <c r="K13" s="433">
        <v>87.7</v>
      </c>
      <c r="L13" s="433">
        <v>89.3</v>
      </c>
      <c r="M13" s="433">
        <v>85.906000000000006</v>
      </c>
      <c r="N13" s="433">
        <v>83.269000000000005</v>
      </c>
      <c r="O13" s="433">
        <v>82.715000000000003</v>
      </c>
      <c r="P13" s="433">
        <v>78.658000000000001</v>
      </c>
      <c r="Q13" s="433">
        <v>78.900000000000006</v>
      </c>
      <c r="R13" s="433">
        <v>80.2</v>
      </c>
      <c r="S13" s="433">
        <v>79.400000000000006</v>
      </c>
      <c r="T13" s="149">
        <v>76.2</v>
      </c>
    </row>
    <row r="14" spans="1:20" x14ac:dyDescent="0.25">
      <c r="A14" s="435" t="s">
        <v>5</v>
      </c>
      <c r="B14" s="433">
        <v>13.6</v>
      </c>
      <c r="C14" s="433">
        <v>50</v>
      </c>
      <c r="D14" s="433">
        <v>76.3</v>
      </c>
      <c r="E14" s="433">
        <v>169.6</v>
      </c>
      <c r="F14" s="433">
        <v>90.7</v>
      </c>
      <c r="G14" s="433">
        <v>63.2</v>
      </c>
      <c r="H14" s="433">
        <v>51.1</v>
      </c>
      <c r="I14" s="433">
        <v>33.6</v>
      </c>
      <c r="J14" s="433">
        <v>27.7</v>
      </c>
      <c r="K14" s="433">
        <v>41.8</v>
      </c>
      <c r="L14" s="433">
        <v>37.4</v>
      </c>
      <c r="M14" s="433">
        <v>38.326999999999998</v>
      </c>
      <c r="N14" s="433">
        <v>36.189</v>
      </c>
      <c r="O14" s="433">
        <v>33.866</v>
      </c>
      <c r="P14" s="433">
        <v>34.189</v>
      </c>
      <c r="Q14" s="433">
        <v>34.4</v>
      </c>
      <c r="R14" s="433">
        <v>33.700000000000003</v>
      </c>
      <c r="S14" s="433">
        <v>32.200000000000003</v>
      </c>
      <c r="T14" s="149">
        <v>32.200000000000003</v>
      </c>
    </row>
    <row r="15" spans="1:20" x14ac:dyDescent="0.25">
      <c r="A15" s="435" t="s">
        <v>6</v>
      </c>
      <c r="B15" s="433">
        <v>5.5</v>
      </c>
      <c r="C15" s="433">
        <v>5</v>
      </c>
      <c r="D15" s="433">
        <v>11.2</v>
      </c>
      <c r="E15" s="433">
        <v>24.7</v>
      </c>
      <c r="F15" s="433">
        <v>22</v>
      </c>
      <c r="G15" s="433">
        <v>14.7</v>
      </c>
      <c r="H15" s="433">
        <v>10.3</v>
      </c>
      <c r="I15" s="433">
        <v>8.9</v>
      </c>
      <c r="J15" s="433">
        <v>7.3</v>
      </c>
      <c r="K15" s="433">
        <v>7.9</v>
      </c>
      <c r="L15" s="433">
        <v>8.1</v>
      </c>
      <c r="M15" s="433">
        <v>9.2590000000000003</v>
      </c>
      <c r="N15" s="433">
        <v>9.3179999999999996</v>
      </c>
      <c r="O15" s="433">
        <v>10.003</v>
      </c>
      <c r="P15" s="433">
        <v>9.9740000000000002</v>
      </c>
      <c r="Q15" s="433">
        <v>10.199999999999999</v>
      </c>
      <c r="R15" s="433">
        <v>11.2</v>
      </c>
      <c r="S15" s="433">
        <v>11.2</v>
      </c>
      <c r="T15" s="149">
        <v>11.4</v>
      </c>
    </row>
    <row r="16" spans="1:20" x14ac:dyDescent="0.25">
      <c r="A16" s="435" t="s">
        <v>7</v>
      </c>
      <c r="B16" s="433">
        <v>7.3</v>
      </c>
      <c r="C16" s="433">
        <v>11.1</v>
      </c>
      <c r="D16" s="433">
        <v>15.4</v>
      </c>
      <c r="E16" s="433">
        <v>18.600000000000001</v>
      </c>
      <c r="F16" s="433">
        <v>21.8</v>
      </c>
      <c r="G16" s="433">
        <v>20.8</v>
      </c>
      <c r="H16" s="433">
        <v>14.4</v>
      </c>
      <c r="I16" s="433">
        <v>9.6999999999999993</v>
      </c>
      <c r="J16" s="433">
        <v>6.3</v>
      </c>
      <c r="K16" s="433">
        <v>8.6999999999999993</v>
      </c>
      <c r="L16" s="433">
        <v>13</v>
      </c>
      <c r="M16" s="433">
        <v>10.606999999999999</v>
      </c>
      <c r="N16" s="433">
        <v>9.98</v>
      </c>
      <c r="O16" s="433">
        <v>9.7550000000000008</v>
      </c>
      <c r="P16" s="433">
        <v>9.4190000000000005</v>
      </c>
      <c r="Q16" s="433">
        <v>9.1999999999999993</v>
      </c>
      <c r="R16" s="433">
        <v>9.6999999999999993</v>
      </c>
      <c r="S16" s="433">
        <v>9.8000000000000007</v>
      </c>
      <c r="T16" s="149">
        <v>12.4</v>
      </c>
    </row>
    <row r="17" spans="1:20" x14ac:dyDescent="0.25">
      <c r="A17" s="435" t="s">
        <v>8</v>
      </c>
      <c r="B17" s="433">
        <v>7.5</v>
      </c>
      <c r="C17" s="433">
        <v>8.3000000000000007</v>
      </c>
      <c r="D17" s="433">
        <v>29.4</v>
      </c>
      <c r="E17" s="433">
        <v>39.5</v>
      </c>
      <c r="F17" s="433">
        <v>52.4</v>
      </c>
      <c r="G17" s="433">
        <v>56.6</v>
      </c>
      <c r="H17" s="433">
        <v>47.2</v>
      </c>
      <c r="I17" s="433">
        <v>31.3</v>
      </c>
      <c r="J17" s="433">
        <v>22.3</v>
      </c>
      <c r="K17" s="433">
        <v>20.7</v>
      </c>
      <c r="L17" s="433">
        <v>17.8</v>
      </c>
      <c r="M17" s="433">
        <v>17.920999999999999</v>
      </c>
      <c r="N17" s="433">
        <v>16.088999999999999</v>
      </c>
      <c r="O17" s="433">
        <v>15.986000000000001</v>
      </c>
      <c r="P17" s="433">
        <v>13.91</v>
      </c>
      <c r="Q17" s="433">
        <v>11.5</v>
      </c>
      <c r="R17" s="433">
        <v>10.1</v>
      </c>
      <c r="S17" s="433">
        <v>9.5</v>
      </c>
      <c r="T17" s="149">
        <v>9.1999999999999993</v>
      </c>
    </row>
    <row r="18" spans="1:20" x14ac:dyDescent="0.25">
      <c r="A18" s="435" t="s">
        <v>9</v>
      </c>
      <c r="B18" s="433">
        <v>34.5</v>
      </c>
      <c r="C18" s="433">
        <v>37.299999999999997</v>
      </c>
      <c r="D18" s="433">
        <v>34</v>
      </c>
      <c r="E18" s="433">
        <v>44.5</v>
      </c>
      <c r="F18" s="433">
        <v>48.3</v>
      </c>
      <c r="G18" s="433">
        <v>50.3</v>
      </c>
      <c r="H18" s="433">
        <v>95.1</v>
      </c>
      <c r="I18" s="433">
        <v>65.599999999999994</v>
      </c>
      <c r="J18" s="433">
        <v>60.3</v>
      </c>
      <c r="K18" s="433">
        <v>49.6</v>
      </c>
      <c r="L18" s="433">
        <v>36.799999999999997</v>
      </c>
      <c r="M18" s="433">
        <v>26.606000000000002</v>
      </c>
      <c r="N18" s="433">
        <v>23.521000000000001</v>
      </c>
      <c r="O18" s="433">
        <v>21.288</v>
      </c>
      <c r="P18" s="433">
        <v>20.155000000000001</v>
      </c>
      <c r="Q18" s="433">
        <v>18.5</v>
      </c>
      <c r="R18" s="433">
        <v>17.7</v>
      </c>
      <c r="S18" s="433">
        <v>16.600000000000001</v>
      </c>
      <c r="T18" s="149">
        <v>16.399999999999999</v>
      </c>
    </row>
    <row r="19" spans="1:20" x14ac:dyDescent="0.25">
      <c r="A19" s="435" t="s">
        <v>10</v>
      </c>
      <c r="B19" s="433">
        <v>194.6</v>
      </c>
      <c r="C19" s="433">
        <v>216</v>
      </c>
      <c r="D19" s="433">
        <v>264.2</v>
      </c>
      <c r="E19" s="433">
        <v>314.39999999999998</v>
      </c>
      <c r="F19" s="433">
        <v>330.6</v>
      </c>
      <c r="G19" s="433">
        <v>402</v>
      </c>
      <c r="H19" s="433">
        <v>360.9</v>
      </c>
      <c r="I19" s="433">
        <v>293.10000000000002</v>
      </c>
      <c r="J19" s="433">
        <v>263.60000000000002</v>
      </c>
      <c r="K19" s="433">
        <v>256.5</v>
      </c>
      <c r="L19" s="433">
        <v>201.6</v>
      </c>
      <c r="M19" s="433">
        <v>186.238</v>
      </c>
      <c r="N19" s="433">
        <v>173.81700000000001</v>
      </c>
      <c r="O19" s="433">
        <v>156.214</v>
      </c>
      <c r="P19" s="433">
        <v>149.20699999999999</v>
      </c>
      <c r="Q19" s="433">
        <v>146.19999999999999</v>
      </c>
      <c r="R19" s="433">
        <v>145.9</v>
      </c>
      <c r="S19" s="433">
        <v>141.19999999999999</v>
      </c>
      <c r="T19" s="149">
        <v>133.5</v>
      </c>
    </row>
    <row r="20" spans="1:20" x14ac:dyDescent="0.25">
      <c r="A20" s="435" t="s">
        <v>11</v>
      </c>
      <c r="B20" s="433">
        <v>1.6</v>
      </c>
      <c r="C20" s="433">
        <v>3.4</v>
      </c>
      <c r="D20" s="433">
        <v>6.5</v>
      </c>
      <c r="E20" s="433">
        <v>15.4</v>
      </c>
      <c r="F20" s="433">
        <v>18.2</v>
      </c>
      <c r="G20" s="433">
        <v>30.6</v>
      </c>
      <c r="H20" s="433">
        <v>24.3</v>
      </c>
      <c r="I20" s="433">
        <v>17.3</v>
      </c>
      <c r="J20" s="433">
        <v>13.1</v>
      </c>
      <c r="K20" s="433">
        <v>12.9</v>
      </c>
      <c r="L20" s="433">
        <v>10.4</v>
      </c>
      <c r="M20" s="433">
        <v>10.209</v>
      </c>
      <c r="N20" s="433">
        <v>8.5689999999999991</v>
      </c>
      <c r="O20" s="433">
        <v>10.199999999999999</v>
      </c>
      <c r="P20" s="433">
        <v>9.9239999999999995</v>
      </c>
      <c r="Q20" s="433">
        <v>7</v>
      </c>
      <c r="R20" s="433">
        <v>6.7</v>
      </c>
      <c r="S20" s="433">
        <v>6.6</v>
      </c>
      <c r="T20" s="149">
        <v>6</v>
      </c>
    </row>
    <row r="21" spans="1:20" x14ac:dyDescent="0.25">
      <c r="A21" s="435" t="s">
        <v>12</v>
      </c>
      <c r="B21" s="433">
        <v>10.6</v>
      </c>
      <c r="C21" s="433">
        <v>11.2</v>
      </c>
      <c r="D21" s="433">
        <v>44.1</v>
      </c>
      <c r="E21" s="433">
        <v>71.7</v>
      </c>
      <c r="F21" s="433">
        <v>67.400000000000006</v>
      </c>
      <c r="G21" s="433">
        <v>40.700000000000003</v>
      </c>
      <c r="H21" s="433">
        <v>21.5</v>
      </c>
      <c r="I21" s="433">
        <v>14.6</v>
      </c>
      <c r="J21" s="433">
        <v>11.5</v>
      </c>
      <c r="K21" s="433">
        <v>10.9</v>
      </c>
      <c r="L21" s="433">
        <v>10.4</v>
      </c>
      <c r="M21" s="433">
        <v>15.012</v>
      </c>
      <c r="N21" s="433">
        <v>15.339</v>
      </c>
      <c r="O21" s="433">
        <v>15.661</v>
      </c>
      <c r="P21" s="433">
        <v>16.384</v>
      </c>
      <c r="Q21" s="433">
        <v>16.600000000000001</v>
      </c>
      <c r="R21" s="433">
        <v>17.5</v>
      </c>
      <c r="S21" s="433">
        <v>17.7</v>
      </c>
      <c r="T21" s="149">
        <v>17.899999999999999</v>
      </c>
    </row>
    <row r="22" spans="1:20" x14ac:dyDescent="0.25">
      <c r="A22" s="435" t="s">
        <v>13</v>
      </c>
      <c r="B22" s="433">
        <v>4.3</v>
      </c>
      <c r="C22" s="433">
        <v>8.6999999999999993</v>
      </c>
      <c r="D22" s="433">
        <v>21.1</v>
      </c>
      <c r="E22" s="433">
        <v>29.5</v>
      </c>
      <c r="F22" s="433">
        <v>30.4</v>
      </c>
      <c r="G22" s="433">
        <v>13.7</v>
      </c>
      <c r="H22" s="433">
        <v>6.7</v>
      </c>
      <c r="I22" s="433">
        <v>7.2</v>
      </c>
      <c r="J22" s="433">
        <v>8.1999999999999993</v>
      </c>
      <c r="K22" s="433">
        <v>9.6999999999999993</v>
      </c>
      <c r="L22" s="433">
        <v>10.6</v>
      </c>
      <c r="M22" s="433">
        <v>12.869</v>
      </c>
      <c r="N22" s="433">
        <v>12.802</v>
      </c>
      <c r="O22" s="433">
        <v>13.048999999999999</v>
      </c>
      <c r="P22" s="433">
        <v>12.481999999999999</v>
      </c>
      <c r="Q22" s="433">
        <v>12.3</v>
      </c>
      <c r="R22" s="433">
        <v>14.7</v>
      </c>
      <c r="S22" s="433">
        <v>15.8</v>
      </c>
      <c r="T22" s="149">
        <v>16.600000000000001</v>
      </c>
    </row>
    <row r="23" spans="1:20" x14ac:dyDescent="0.25">
      <c r="A23" s="435" t="s">
        <v>14</v>
      </c>
      <c r="B23" s="433">
        <v>28.6</v>
      </c>
      <c r="C23" s="433">
        <v>46.9</v>
      </c>
      <c r="D23" s="433">
        <v>37.700000000000003</v>
      </c>
      <c r="E23" s="433">
        <v>43.6</v>
      </c>
      <c r="F23" s="433">
        <v>44.6</v>
      </c>
      <c r="G23" s="433">
        <v>48.3</v>
      </c>
      <c r="H23" s="433">
        <v>46.4</v>
      </c>
      <c r="I23" s="433">
        <v>28.7</v>
      </c>
      <c r="J23" s="433">
        <v>24.5</v>
      </c>
      <c r="K23" s="433">
        <v>24.3</v>
      </c>
      <c r="L23" s="433">
        <v>22.2</v>
      </c>
      <c r="M23" s="433">
        <v>26.26</v>
      </c>
      <c r="N23" s="433">
        <v>29.614000000000001</v>
      </c>
      <c r="O23" s="433">
        <v>26.353999999999999</v>
      </c>
      <c r="P23" s="433">
        <v>28.498999999999999</v>
      </c>
      <c r="Q23" s="433">
        <v>30</v>
      </c>
      <c r="R23" s="433">
        <v>31</v>
      </c>
      <c r="S23" s="433">
        <v>31.7</v>
      </c>
      <c r="T23" s="149">
        <v>30.6</v>
      </c>
    </row>
    <row r="24" spans="1:20" x14ac:dyDescent="0.25">
      <c r="A24" s="435" t="s">
        <v>15</v>
      </c>
      <c r="B24" s="433">
        <v>53.3</v>
      </c>
      <c r="C24" s="433">
        <v>58.6</v>
      </c>
      <c r="D24" s="433">
        <v>80.5</v>
      </c>
      <c r="E24" s="433">
        <v>93.3</v>
      </c>
      <c r="F24" s="433">
        <v>95.2</v>
      </c>
      <c r="G24" s="433">
        <v>90.4</v>
      </c>
      <c r="H24" s="433">
        <v>62.8</v>
      </c>
      <c r="I24" s="433">
        <v>52.6</v>
      </c>
      <c r="J24" s="433">
        <v>48</v>
      </c>
      <c r="K24" s="433">
        <v>53.8</v>
      </c>
      <c r="L24" s="433">
        <v>51.2</v>
      </c>
      <c r="M24" s="433">
        <v>57.847000000000001</v>
      </c>
      <c r="N24" s="433">
        <v>58.122999999999998</v>
      </c>
      <c r="O24" s="433">
        <v>54.982999999999997</v>
      </c>
      <c r="P24" s="433">
        <v>51.575000000000003</v>
      </c>
      <c r="Q24" s="433">
        <v>50</v>
      </c>
      <c r="R24" s="433">
        <v>51.2</v>
      </c>
      <c r="S24" s="433">
        <v>50.5</v>
      </c>
      <c r="T24" s="149">
        <v>49.1</v>
      </c>
    </row>
    <row r="25" spans="1:20" x14ac:dyDescent="0.25">
      <c r="A25" s="435" t="s">
        <v>16</v>
      </c>
      <c r="B25" s="433">
        <v>48.4</v>
      </c>
      <c r="C25" s="433">
        <v>35.299999999999997</v>
      </c>
      <c r="D25" s="433">
        <v>64.2</v>
      </c>
      <c r="E25" s="433">
        <v>73</v>
      </c>
      <c r="F25" s="433">
        <v>75.3</v>
      </c>
      <c r="G25" s="433">
        <v>26.2</v>
      </c>
      <c r="H25" s="433">
        <v>15.8</v>
      </c>
      <c r="I25" s="433">
        <v>13.2</v>
      </c>
      <c r="J25" s="433">
        <v>12.1</v>
      </c>
      <c r="K25" s="433">
        <v>12.2</v>
      </c>
      <c r="L25" s="433">
        <v>8.5</v>
      </c>
      <c r="M25" s="433">
        <v>8.26</v>
      </c>
      <c r="N25" s="433">
        <v>7.3410000000000002</v>
      </c>
      <c r="O25" s="433">
        <v>6.8869999999999996</v>
      </c>
      <c r="P25" s="433">
        <v>6.194</v>
      </c>
      <c r="Q25" s="433">
        <v>4.9000000000000004</v>
      </c>
      <c r="R25" s="433">
        <v>5.0999999999999996</v>
      </c>
      <c r="S25" s="433">
        <v>5.0999999999999996</v>
      </c>
      <c r="T25" s="149">
        <v>5.7</v>
      </c>
    </row>
    <row r="26" spans="1:20" x14ac:dyDescent="0.25">
      <c r="A26" s="435" t="s">
        <v>17</v>
      </c>
      <c r="B26" s="433">
        <v>28</v>
      </c>
      <c r="C26" s="433">
        <v>63.1</v>
      </c>
      <c r="D26" s="433">
        <v>39.200000000000003</v>
      </c>
      <c r="E26" s="433">
        <v>46.6</v>
      </c>
      <c r="F26" s="433">
        <v>32.200000000000003</v>
      </c>
      <c r="G26" s="433">
        <v>43.1</v>
      </c>
      <c r="H26" s="433">
        <v>48.4</v>
      </c>
      <c r="I26" s="433">
        <v>39.700000000000003</v>
      </c>
      <c r="J26" s="433">
        <v>36</v>
      </c>
      <c r="K26" s="433">
        <v>44.5</v>
      </c>
      <c r="L26" s="433">
        <v>48.4</v>
      </c>
      <c r="M26" s="433">
        <v>54.618000000000002</v>
      </c>
      <c r="N26" s="433">
        <v>54.048999999999999</v>
      </c>
      <c r="O26" s="433">
        <v>58.832999999999998</v>
      </c>
      <c r="P26" s="433">
        <v>48.847000000000001</v>
      </c>
      <c r="Q26" s="433">
        <v>29.5</v>
      </c>
      <c r="R26" s="433">
        <v>28.1</v>
      </c>
      <c r="S26" s="433">
        <v>27.3</v>
      </c>
      <c r="T26" s="149">
        <v>25.6</v>
      </c>
    </row>
    <row r="27" spans="1:20" x14ac:dyDescent="0.25">
      <c r="A27" s="435" t="s">
        <v>18</v>
      </c>
      <c r="B27" s="433">
        <v>351.3</v>
      </c>
      <c r="C27" s="433">
        <v>339.9</v>
      </c>
      <c r="D27" s="433">
        <v>341.1</v>
      </c>
      <c r="E27" s="433">
        <v>351.1</v>
      </c>
      <c r="F27" s="433">
        <v>411.5</v>
      </c>
      <c r="G27" s="433">
        <v>499.2</v>
      </c>
      <c r="H27" s="433">
        <v>546.4</v>
      </c>
      <c r="I27" s="433">
        <v>443</v>
      </c>
      <c r="J27" s="433">
        <v>505.5</v>
      </c>
      <c r="K27" s="433">
        <v>558.5</v>
      </c>
      <c r="L27" s="433">
        <v>565.6</v>
      </c>
      <c r="M27" s="433">
        <v>579.14700000000005</v>
      </c>
      <c r="N27" s="433">
        <v>570.84199999999998</v>
      </c>
      <c r="O27" s="433">
        <v>563.66499999999996</v>
      </c>
      <c r="P27" s="433">
        <v>563.21500000000003</v>
      </c>
      <c r="Q27" s="433">
        <v>627.20000000000005</v>
      </c>
      <c r="R27" s="433">
        <v>663.9</v>
      </c>
      <c r="S27" s="433">
        <v>658.6</v>
      </c>
      <c r="T27" s="149">
        <v>640.9</v>
      </c>
    </row>
    <row r="28" spans="1:20" ht="18" x14ac:dyDescent="0.25">
      <c r="A28" s="14" t="s">
        <v>95</v>
      </c>
      <c r="B28" s="221">
        <v>560.1</v>
      </c>
      <c r="C28" s="221">
        <v>647.9</v>
      </c>
      <c r="D28" s="221">
        <v>654.6</v>
      </c>
      <c r="E28" s="221">
        <v>690.4</v>
      </c>
      <c r="F28" s="221">
        <v>690.1</v>
      </c>
      <c r="G28" s="221">
        <f>SUM(G29:G31,G35:G41)</f>
        <v>601.20000000000005</v>
      </c>
      <c r="H28" s="221">
        <v>463.5</v>
      </c>
      <c r="I28" s="221">
        <v>372.7</v>
      </c>
      <c r="J28" s="221">
        <v>314.7</v>
      </c>
      <c r="K28" s="221">
        <v>252.2</v>
      </c>
      <c r="L28" s="221">
        <f>SUM(L29:L31,L35:L41)</f>
        <v>282.2</v>
      </c>
      <c r="M28" s="221">
        <v>296.01600000000002</v>
      </c>
      <c r="N28" s="221">
        <v>275.07100000000003</v>
      </c>
      <c r="O28" s="221">
        <v>262.10700000000003</v>
      </c>
      <c r="P28" s="221">
        <v>249.791</v>
      </c>
      <c r="Q28" s="221">
        <f>SUM(Q29:Q31,Q35:Q41)</f>
        <v>245.5</v>
      </c>
      <c r="R28" s="221">
        <f>SUM(R29:R31,R35:R41)</f>
        <v>247.2</v>
      </c>
      <c r="S28" s="221">
        <f>SUM(S29:S31,S35:S41)</f>
        <v>240.49999999999994</v>
      </c>
      <c r="T28" s="154">
        <v>234.1</v>
      </c>
    </row>
    <row r="29" spans="1:20" x14ac:dyDescent="0.25">
      <c r="A29" s="435" t="s">
        <v>19</v>
      </c>
      <c r="B29" s="433">
        <v>29.4</v>
      </c>
      <c r="C29" s="433">
        <v>22.2</v>
      </c>
      <c r="D29" s="433">
        <v>26.4</v>
      </c>
      <c r="E29" s="433">
        <v>33.6</v>
      </c>
      <c r="F29" s="433">
        <v>34.9</v>
      </c>
      <c r="G29" s="433">
        <v>26.7</v>
      </c>
      <c r="H29" s="433">
        <v>22.7</v>
      </c>
      <c r="I29" s="433">
        <v>16.600000000000001</v>
      </c>
      <c r="J29" s="433">
        <v>13.9</v>
      </c>
      <c r="K29" s="433">
        <v>11.9</v>
      </c>
      <c r="L29" s="433">
        <v>12.7</v>
      </c>
      <c r="M29" s="433">
        <v>15.186999999999999</v>
      </c>
      <c r="N29" s="433">
        <v>14.989000000000001</v>
      </c>
      <c r="O29" s="433">
        <v>14.122999999999999</v>
      </c>
      <c r="P29" s="433">
        <v>13.736000000000001</v>
      </c>
      <c r="Q29" s="433">
        <v>12.6</v>
      </c>
      <c r="R29" s="433">
        <v>12.7</v>
      </c>
      <c r="S29" s="433">
        <v>12.3</v>
      </c>
      <c r="T29" s="149">
        <v>11.5</v>
      </c>
    </row>
    <row r="30" spans="1:20" x14ac:dyDescent="0.25">
      <c r="A30" s="435" t="s">
        <v>20</v>
      </c>
      <c r="B30" s="433">
        <v>37.299999999999997</v>
      </c>
      <c r="C30" s="433">
        <v>49.1</v>
      </c>
      <c r="D30" s="433">
        <v>40.5</v>
      </c>
      <c r="E30" s="433">
        <v>52.6</v>
      </c>
      <c r="F30" s="433">
        <v>74.7</v>
      </c>
      <c r="G30" s="433">
        <v>43.1</v>
      </c>
      <c r="H30" s="433">
        <v>43.1</v>
      </c>
      <c r="I30" s="433">
        <v>46.8</v>
      </c>
      <c r="J30" s="433">
        <v>38.799999999999997</v>
      </c>
      <c r="K30" s="433">
        <v>43.2</v>
      </c>
      <c r="L30" s="433">
        <v>32.9</v>
      </c>
      <c r="M30" s="433">
        <v>30.856999999999999</v>
      </c>
      <c r="N30" s="433">
        <v>26.379000000000001</v>
      </c>
      <c r="O30" s="433">
        <v>23.492999999999999</v>
      </c>
      <c r="P30" s="433">
        <v>21.797999999999998</v>
      </c>
      <c r="Q30" s="433">
        <v>20</v>
      </c>
      <c r="R30" s="433">
        <v>19.899999999999999</v>
      </c>
      <c r="S30" s="433">
        <v>19.899999999999999</v>
      </c>
      <c r="T30" s="149">
        <v>19</v>
      </c>
    </row>
    <row r="31" spans="1:20" x14ac:dyDescent="0.25">
      <c r="A31" s="435" t="s">
        <v>21</v>
      </c>
      <c r="B31" s="433">
        <v>32.6</v>
      </c>
      <c r="C31" s="433">
        <v>47.8</v>
      </c>
      <c r="D31" s="433">
        <v>72</v>
      </c>
      <c r="E31" s="433">
        <v>70</v>
      </c>
      <c r="F31" s="433">
        <v>57.8</v>
      </c>
      <c r="G31" s="433">
        <v>34</v>
      </c>
      <c r="H31" s="433">
        <v>35.6</v>
      </c>
      <c r="I31" s="433">
        <v>32.200000000000003</v>
      </c>
      <c r="J31" s="433">
        <v>24.6</v>
      </c>
      <c r="K31" s="433">
        <v>21.3</v>
      </c>
      <c r="L31" s="433">
        <v>26.5</v>
      </c>
      <c r="M31" s="433">
        <v>47.344999999999999</v>
      </c>
      <c r="N31" s="433">
        <v>40.290999999999997</v>
      </c>
      <c r="O31" s="433">
        <v>36.569000000000003</v>
      </c>
      <c r="P31" s="433">
        <v>31.986999999999998</v>
      </c>
      <c r="Q31" s="433">
        <v>29.1</v>
      </c>
      <c r="R31" s="433">
        <v>26.7</v>
      </c>
      <c r="S31" s="433">
        <v>25</v>
      </c>
      <c r="T31" s="149">
        <v>23</v>
      </c>
    </row>
    <row r="32" spans="1:20" ht="13.5" customHeight="1" x14ac:dyDescent="0.25">
      <c r="A32" s="47" t="s">
        <v>22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149"/>
    </row>
    <row r="33" spans="1:20" ht="17.25" customHeight="1" x14ac:dyDescent="0.25">
      <c r="A33" s="48" t="s">
        <v>23</v>
      </c>
      <c r="B33" s="433">
        <v>0.1</v>
      </c>
      <c r="C33" s="424">
        <v>0.02</v>
      </c>
      <c r="D33" s="433">
        <v>0</v>
      </c>
      <c r="E33" s="433">
        <v>0.1</v>
      </c>
      <c r="F33" s="433">
        <v>0.3</v>
      </c>
      <c r="G33" s="433">
        <v>0.2</v>
      </c>
      <c r="H33" s="433">
        <v>0.1</v>
      </c>
      <c r="I33" s="433">
        <v>0</v>
      </c>
      <c r="J33" s="433">
        <v>0.1</v>
      </c>
      <c r="K33" s="433">
        <v>0.6</v>
      </c>
      <c r="L33" s="433">
        <v>1.3</v>
      </c>
      <c r="M33" s="433">
        <v>2.6189999999999998</v>
      </c>
      <c r="N33" s="433">
        <v>2.6</v>
      </c>
      <c r="O33" s="433">
        <v>2.8639999999999999</v>
      </c>
      <c r="P33" s="433">
        <v>2.5549999999999997</v>
      </c>
      <c r="Q33" s="433">
        <v>1.4</v>
      </c>
      <c r="R33" s="433">
        <v>1.5</v>
      </c>
      <c r="S33" s="433">
        <v>1.6</v>
      </c>
      <c r="T33" s="149">
        <v>1.1000000000000001</v>
      </c>
    </row>
    <row r="34" spans="1:20" ht="19.5" x14ac:dyDescent="0.25">
      <c r="A34" s="48" t="s">
        <v>93</v>
      </c>
      <c r="B34" s="433">
        <v>32.6</v>
      </c>
      <c r="C34" s="433">
        <v>47.8</v>
      </c>
      <c r="D34" s="433">
        <v>72</v>
      </c>
      <c r="E34" s="433">
        <v>69.900000000000006</v>
      </c>
      <c r="F34" s="433">
        <v>57.5</v>
      </c>
      <c r="G34" s="433">
        <v>33.799999999999997</v>
      </c>
      <c r="H34" s="433">
        <v>35.5</v>
      </c>
      <c r="I34" s="433">
        <v>32.200000000000003</v>
      </c>
      <c r="J34" s="433">
        <v>24.5</v>
      </c>
      <c r="K34" s="433">
        <v>20.7</v>
      </c>
      <c r="L34" s="433">
        <v>25.2</v>
      </c>
      <c r="M34" s="433">
        <v>44.7</v>
      </c>
      <c r="N34" s="433">
        <v>37.700000000000003</v>
      </c>
      <c r="O34" s="433">
        <v>34.704999999999998</v>
      </c>
      <c r="P34" s="433">
        <v>30.431999999999999</v>
      </c>
      <c r="Q34" s="433">
        <v>27.7</v>
      </c>
      <c r="R34" s="433">
        <v>25.3</v>
      </c>
      <c r="S34" s="433">
        <v>23.4</v>
      </c>
      <c r="T34" s="149">
        <v>21.9</v>
      </c>
    </row>
    <row r="35" spans="1:20" x14ac:dyDescent="0.25">
      <c r="A35" s="435" t="s">
        <v>24</v>
      </c>
      <c r="B35" s="433">
        <v>22.9</v>
      </c>
      <c r="C35" s="433">
        <v>36.799999999999997</v>
      </c>
      <c r="D35" s="433">
        <v>36.299999999999997</v>
      </c>
      <c r="E35" s="433">
        <v>41.8</v>
      </c>
      <c r="F35" s="433">
        <v>42.1</v>
      </c>
      <c r="G35" s="433">
        <v>77.2</v>
      </c>
      <c r="H35" s="433">
        <v>93</v>
      </c>
      <c r="I35" s="433">
        <v>98</v>
      </c>
      <c r="J35" s="433">
        <v>97.7</v>
      </c>
      <c r="K35" s="433">
        <v>31.1</v>
      </c>
      <c r="L35" s="433">
        <v>25.9</v>
      </c>
      <c r="M35" s="433">
        <v>28.995000000000001</v>
      </c>
      <c r="N35" s="433">
        <v>27.596</v>
      </c>
      <c r="O35" s="433">
        <v>27.884</v>
      </c>
      <c r="P35" s="433">
        <v>26.762</v>
      </c>
      <c r="Q35" s="433">
        <v>27.7</v>
      </c>
      <c r="R35" s="433">
        <v>28.8</v>
      </c>
      <c r="S35" s="433">
        <v>28.9</v>
      </c>
      <c r="T35" s="149">
        <v>27.7</v>
      </c>
    </row>
    <row r="36" spans="1:20" x14ac:dyDescent="0.25">
      <c r="A36" s="435" t="s">
        <v>25</v>
      </c>
      <c r="B36" s="433">
        <v>15.5</v>
      </c>
      <c r="C36" s="433">
        <v>18.8</v>
      </c>
      <c r="D36" s="433">
        <v>25</v>
      </c>
      <c r="E36" s="433">
        <v>43.7</v>
      </c>
      <c r="F36" s="433">
        <v>58.9</v>
      </c>
      <c r="G36" s="433">
        <v>42.8</v>
      </c>
      <c r="H36" s="433">
        <v>39.9</v>
      </c>
      <c r="I36" s="433">
        <v>30</v>
      </c>
      <c r="J36" s="433">
        <v>25.1</v>
      </c>
      <c r="K36" s="433">
        <v>26.1</v>
      </c>
      <c r="L36" s="433">
        <v>31.6</v>
      </c>
      <c r="M36" s="433">
        <v>32.171999999999997</v>
      </c>
      <c r="N36" s="433">
        <v>29.257000000000001</v>
      </c>
      <c r="O36" s="433">
        <v>25.414000000000001</v>
      </c>
      <c r="P36" s="433">
        <v>23.385000000000002</v>
      </c>
      <c r="Q36" s="433">
        <v>22</v>
      </c>
      <c r="R36" s="433">
        <v>21.4</v>
      </c>
      <c r="S36" s="433">
        <v>20.6</v>
      </c>
      <c r="T36" s="149">
        <v>20.3</v>
      </c>
    </row>
    <row r="37" spans="1:20" x14ac:dyDescent="0.25">
      <c r="A37" s="435" t="s">
        <v>26</v>
      </c>
      <c r="B37" s="433">
        <v>33.4</v>
      </c>
      <c r="C37" s="433">
        <v>43.9</v>
      </c>
      <c r="D37" s="433">
        <v>41.1</v>
      </c>
      <c r="E37" s="433">
        <v>49.1</v>
      </c>
      <c r="F37" s="433">
        <v>44.4</v>
      </c>
      <c r="G37" s="433">
        <v>47.4</v>
      </c>
      <c r="H37" s="433">
        <v>27.6</v>
      </c>
      <c r="I37" s="433">
        <v>19.600000000000001</v>
      </c>
      <c r="J37" s="433">
        <v>14.9</v>
      </c>
      <c r="K37" s="433">
        <v>17.100000000000001</v>
      </c>
      <c r="L37" s="433">
        <v>17.899999999999999</v>
      </c>
      <c r="M37" s="433">
        <v>13.638999999999999</v>
      </c>
      <c r="N37" s="433">
        <v>12.742000000000001</v>
      </c>
      <c r="O37" s="433">
        <v>12.561999999999999</v>
      </c>
      <c r="P37" s="433">
        <v>12.18</v>
      </c>
      <c r="Q37" s="433">
        <v>12.3</v>
      </c>
      <c r="R37" s="433">
        <v>15</v>
      </c>
      <c r="S37" s="433">
        <v>11.6</v>
      </c>
      <c r="T37" s="149">
        <v>11.1</v>
      </c>
    </row>
    <row r="38" spans="1:20" x14ac:dyDescent="0.25">
      <c r="A38" s="435" t="s">
        <v>27</v>
      </c>
      <c r="B38" s="433">
        <v>52.8</v>
      </c>
      <c r="C38" s="433">
        <v>78.3</v>
      </c>
      <c r="D38" s="433">
        <v>119.5</v>
      </c>
      <c r="E38" s="433">
        <v>120.2</v>
      </c>
      <c r="F38" s="433">
        <v>111.2</v>
      </c>
      <c r="G38" s="433">
        <v>107.8</v>
      </c>
      <c r="H38" s="433">
        <v>63.4</v>
      </c>
      <c r="I38" s="433">
        <v>58</v>
      </c>
      <c r="J38" s="433">
        <v>49.8</v>
      </c>
      <c r="K38" s="433">
        <v>47.4</v>
      </c>
      <c r="L38" s="433">
        <v>48.1</v>
      </c>
      <c r="M38" s="433">
        <v>49.843000000000004</v>
      </c>
      <c r="N38" s="433">
        <v>50.365000000000002</v>
      </c>
      <c r="O38" s="433">
        <v>51.195</v>
      </c>
      <c r="P38" s="433">
        <v>51.112000000000002</v>
      </c>
      <c r="Q38" s="433">
        <v>51.6</v>
      </c>
      <c r="R38" s="433">
        <v>53.1</v>
      </c>
      <c r="S38" s="433">
        <v>53.3</v>
      </c>
      <c r="T38" s="149">
        <v>52.4</v>
      </c>
    </row>
    <row r="39" spans="1:20" x14ac:dyDescent="0.25">
      <c r="A39" s="435" t="s">
        <v>28</v>
      </c>
      <c r="B39" s="433">
        <v>19.3</v>
      </c>
      <c r="C39" s="433">
        <v>17.7</v>
      </c>
      <c r="D39" s="433">
        <v>24.5</v>
      </c>
      <c r="E39" s="433">
        <v>31.1</v>
      </c>
      <c r="F39" s="433">
        <v>33.799999999999997</v>
      </c>
      <c r="G39" s="433">
        <v>28.3</v>
      </c>
      <c r="H39" s="433">
        <v>22</v>
      </c>
      <c r="I39" s="433">
        <v>18.600000000000001</v>
      </c>
      <c r="J39" s="433">
        <v>14.1</v>
      </c>
      <c r="K39" s="433">
        <v>14.5</v>
      </c>
      <c r="L39" s="433">
        <v>9.9</v>
      </c>
      <c r="M39" s="433">
        <v>8.6029999999999998</v>
      </c>
      <c r="N39" s="433">
        <v>7.2060000000000004</v>
      </c>
      <c r="O39" s="433">
        <v>6.2140000000000004</v>
      </c>
      <c r="P39" s="433">
        <v>5.52</v>
      </c>
      <c r="Q39" s="433">
        <v>4.4000000000000004</v>
      </c>
      <c r="R39" s="433">
        <v>4.3</v>
      </c>
      <c r="S39" s="433">
        <v>4.2</v>
      </c>
      <c r="T39" s="149">
        <v>4.0999999999999996</v>
      </c>
    </row>
    <row r="40" spans="1:20" x14ac:dyDescent="0.25">
      <c r="A40" s="435" t="s">
        <v>29</v>
      </c>
      <c r="B40" s="433">
        <v>12.2</v>
      </c>
      <c r="C40" s="433">
        <v>14.5</v>
      </c>
      <c r="D40" s="433">
        <v>16.3</v>
      </c>
      <c r="E40" s="433">
        <v>15.7</v>
      </c>
      <c r="F40" s="433">
        <v>14.2</v>
      </c>
      <c r="G40" s="433">
        <v>11.9</v>
      </c>
      <c r="H40" s="433">
        <v>10.1</v>
      </c>
      <c r="I40" s="433">
        <v>9.4</v>
      </c>
      <c r="J40" s="433">
        <v>8.3000000000000007</v>
      </c>
      <c r="K40" s="433">
        <v>8.4</v>
      </c>
      <c r="L40" s="433">
        <v>9.1999999999999993</v>
      </c>
      <c r="M40" s="433">
        <v>10.439</v>
      </c>
      <c r="N40" s="433">
        <v>11.141</v>
      </c>
      <c r="O40" s="433">
        <v>11.186</v>
      </c>
      <c r="P40" s="433">
        <v>11.372</v>
      </c>
      <c r="Q40" s="433">
        <v>9.5</v>
      </c>
      <c r="R40" s="433">
        <v>9.5</v>
      </c>
      <c r="S40" s="433">
        <v>8.5</v>
      </c>
      <c r="T40" s="149">
        <v>8</v>
      </c>
    </row>
    <row r="41" spans="1:20" x14ac:dyDescent="0.25">
      <c r="A41" s="435" t="s">
        <v>30</v>
      </c>
      <c r="B41" s="433">
        <v>304.7</v>
      </c>
      <c r="C41" s="433">
        <v>318.60000000000002</v>
      </c>
      <c r="D41" s="433">
        <v>253</v>
      </c>
      <c r="E41" s="433">
        <v>232.7</v>
      </c>
      <c r="F41" s="433">
        <v>218.1</v>
      </c>
      <c r="G41" s="433">
        <v>182</v>
      </c>
      <c r="H41" s="433">
        <v>106.1</v>
      </c>
      <c r="I41" s="433">
        <v>43.5</v>
      </c>
      <c r="J41" s="433">
        <v>27.4</v>
      </c>
      <c r="K41" s="433">
        <v>31.3</v>
      </c>
      <c r="L41" s="433">
        <v>67.5</v>
      </c>
      <c r="M41" s="433">
        <v>67.936000000000007</v>
      </c>
      <c r="N41" s="433">
        <v>64.10499999999999</v>
      </c>
      <c r="O41" s="433">
        <v>62.466999999999999</v>
      </c>
      <c r="P41" s="433">
        <v>60.939</v>
      </c>
      <c r="Q41" s="433">
        <v>56.3</v>
      </c>
      <c r="R41" s="433">
        <v>55.8</v>
      </c>
      <c r="S41" s="433">
        <v>56.2</v>
      </c>
      <c r="T41" s="149">
        <v>57</v>
      </c>
    </row>
    <row r="42" spans="1:20" x14ac:dyDescent="0.25">
      <c r="A42" s="14" t="s">
        <v>377</v>
      </c>
      <c r="B42" s="221">
        <v>232.1</v>
      </c>
      <c r="C42" s="221">
        <v>384.4</v>
      </c>
      <c r="D42" s="221">
        <v>470.3</v>
      </c>
      <c r="E42" s="221">
        <v>514.70000000000005</v>
      </c>
      <c r="F42" s="221">
        <v>462.3</v>
      </c>
      <c r="G42" s="221">
        <f>SUM(G43:G50)</f>
        <v>323.7</v>
      </c>
      <c r="H42" s="221">
        <v>305.39999999999998</v>
      </c>
      <c r="I42" s="221">
        <v>225.5</v>
      </c>
      <c r="J42" s="221">
        <v>210.1</v>
      </c>
      <c r="K42" s="221">
        <v>284.3</v>
      </c>
      <c r="L42" s="221">
        <f>SUM(L43:L50)</f>
        <v>281</v>
      </c>
      <c r="M42" s="221">
        <v>303.62</v>
      </c>
      <c r="N42" s="221">
        <v>303.83300000000003</v>
      </c>
      <c r="O42" s="221">
        <v>307.79000000000002</v>
      </c>
      <c r="P42" s="221">
        <v>284.58499999999998</v>
      </c>
      <c r="Q42" s="221">
        <f>SUM(Q43:Q50)</f>
        <v>293.39999999999998</v>
      </c>
      <c r="R42" s="221">
        <f>SUM(R43:R50)</f>
        <v>266.10000000000002</v>
      </c>
      <c r="S42" s="221">
        <f>SUM(S43:S50)</f>
        <v>247</v>
      </c>
      <c r="T42" s="154">
        <v>247.8</v>
      </c>
    </row>
    <row r="43" spans="1:20" x14ac:dyDescent="0.25">
      <c r="A43" s="435" t="s">
        <v>31</v>
      </c>
      <c r="B43" s="433">
        <v>12.3</v>
      </c>
      <c r="C43" s="433">
        <v>13.3</v>
      </c>
      <c r="D43" s="433">
        <v>13.8</v>
      </c>
      <c r="E43" s="433">
        <v>14.2</v>
      </c>
      <c r="F43" s="433">
        <v>20.6</v>
      </c>
      <c r="G43" s="433">
        <v>20.3</v>
      </c>
      <c r="H43" s="433">
        <v>19.8</v>
      </c>
      <c r="I43" s="433">
        <v>8.5</v>
      </c>
      <c r="J43" s="433">
        <v>6.9</v>
      </c>
      <c r="K43" s="433">
        <v>6.6</v>
      </c>
      <c r="L43" s="433">
        <v>5.0999999999999996</v>
      </c>
      <c r="M43" s="433">
        <v>4.8319999999999999</v>
      </c>
      <c r="N43" s="433">
        <v>4.43</v>
      </c>
      <c r="O43" s="433">
        <v>3.4689999999999999</v>
      </c>
      <c r="P43" s="433">
        <v>3.08</v>
      </c>
      <c r="Q43" s="433">
        <v>1.8</v>
      </c>
      <c r="R43" s="433">
        <v>1.7</v>
      </c>
      <c r="S43" s="433">
        <v>1.4</v>
      </c>
      <c r="T43" s="149">
        <v>1.3</v>
      </c>
    </row>
    <row r="44" spans="1:20" x14ac:dyDescent="0.25">
      <c r="A44" s="435" t="s">
        <v>32</v>
      </c>
      <c r="B44" s="433">
        <v>1.8</v>
      </c>
      <c r="C44" s="433">
        <v>1.6</v>
      </c>
      <c r="D44" s="433">
        <v>2.2999999999999998</v>
      </c>
      <c r="E44" s="433">
        <v>2.2000000000000002</v>
      </c>
      <c r="F44" s="433">
        <v>4.5</v>
      </c>
      <c r="G44" s="433">
        <v>3.7</v>
      </c>
      <c r="H44" s="433">
        <v>5</v>
      </c>
      <c r="I44" s="433">
        <v>3.8</v>
      </c>
      <c r="J44" s="433">
        <v>3.2</v>
      </c>
      <c r="K44" s="433">
        <v>3.5</v>
      </c>
      <c r="L44" s="433">
        <v>2.6</v>
      </c>
      <c r="M44" s="433">
        <v>3.2389999999999999</v>
      </c>
      <c r="N44" s="433">
        <v>3.0750000000000002</v>
      </c>
      <c r="O44" s="433">
        <v>3.355</v>
      </c>
      <c r="P44" s="433">
        <v>3.4340000000000002</v>
      </c>
      <c r="Q44" s="433">
        <v>2.4</v>
      </c>
      <c r="R44" s="433">
        <v>2.5</v>
      </c>
      <c r="S44" s="433">
        <v>2.2999999999999998</v>
      </c>
      <c r="T44" s="149">
        <v>2.2000000000000002</v>
      </c>
    </row>
    <row r="45" spans="1:20" x14ac:dyDescent="0.25">
      <c r="A45" s="435" t="s">
        <v>33</v>
      </c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 t="s">
        <v>103</v>
      </c>
      <c r="Q45" s="433">
        <v>0.4</v>
      </c>
      <c r="R45" s="433">
        <v>0.3</v>
      </c>
      <c r="S45" s="433">
        <v>0.3</v>
      </c>
      <c r="T45" s="149">
        <v>0.4</v>
      </c>
    </row>
    <row r="46" spans="1:20" x14ac:dyDescent="0.25">
      <c r="A46" s="435" t="s">
        <v>34</v>
      </c>
      <c r="B46" s="433">
        <v>31.3</v>
      </c>
      <c r="C46" s="433">
        <v>27.3</v>
      </c>
      <c r="D46" s="433">
        <v>30.4</v>
      </c>
      <c r="E46" s="433">
        <v>33.299999999999997</v>
      </c>
      <c r="F46" s="433">
        <v>34.799999999999997</v>
      </c>
      <c r="G46" s="433">
        <v>63.5</v>
      </c>
      <c r="H46" s="433">
        <v>67.099999999999994</v>
      </c>
      <c r="I46" s="433">
        <v>53.3</v>
      </c>
      <c r="J46" s="433">
        <v>35.1</v>
      </c>
      <c r="K46" s="433">
        <v>52</v>
      </c>
      <c r="L46" s="433">
        <v>48.5</v>
      </c>
      <c r="M46" s="433">
        <v>57.682000000000002</v>
      </c>
      <c r="N46" s="433">
        <v>56.417000000000002</v>
      </c>
      <c r="O46" s="433">
        <v>60.103999999999999</v>
      </c>
      <c r="P46" s="433">
        <v>53.415999999999997</v>
      </c>
      <c r="Q46" s="433">
        <v>58.1</v>
      </c>
      <c r="R46" s="433">
        <v>55.4</v>
      </c>
      <c r="S46" s="433">
        <v>52.7</v>
      </c>
      <c r="T46" s="149">
        <v>49.5</v>
      </c>
    </row>
    <row r="47" spans="1:20" x14ac:dyDescent="0.25">
      <c r="A47" s="435" t="s">
        <v>35</v>
      </c>
      <c r="B47" s="433">
        <v>7.8</v>
      </c>
      <c r="C47" s="433">
        <v>12.6</v>
      </c>
      <c r="D47" s="433">
        <v>31.6</v>
      </c>
      <c r="E47" s="433">
        <v>45</v>
      </c>
      <c r="F47" s="433">
        <v>49.9</v>
      </c>
      <c r="G47" s="433">
        <v>50.4</v>
      </c>
      <c r="H47" s="433">
        <v>32.700000000000003</v>
      </c>
      <c r="I47" s="433">
        <v>14.6</v>
      </c>
      <c r="J47" s="433">
        <v>14.7</v>
      </c>
      <c r="K47" s="433">
        <v>14.4</v>
      </c>
      <c r="L47" s="433">
        <v>15.8</v>
      </c>
      <c r="M47" s="433">
        <v>20.004000000000001</v>
      </c>
      <c r="N47" s="433">
        <v>21.015999999999998</v>
      </c>
      <c r="O47" s="433">
        <v>25.404</v>
      </c>
      <c r="P47" s="433">
        <v>27.187999999999999</v>
      </c>
      <c r="Q47" s="433">
        <v>25.3</v>
      </c>
      <c r="R47" s="433">
        <v>23</v>
      </c>
      <c r="S47" s="433">
        <v>20.2</v>
      </c>
      <c r="T47" s="149">
        <v>21.1</v>
      </c>
    </row>
    <row r="48" spans="1:20" x14ac:dyDescent="0.25">
      <c r="A48" s="435" t="s">
        <v>36</v>
      </c>
      <c r="B48" s="433">
        <v>67.400000000000006</v>
      </c>
      <c r="C48" s="433">
        <v>81.2</v>
      </c>
      <c r="D48" s="433">
        <v>97.8</v>
      </c>
      <c r="E48" s="433">
        <v>103.3</v>
      </c>
      <c r="F48" s="433">
        <v>95.5</v>
      </c>
      <c r="G48" s="433">
        <v>90.6</v>
      </c>
      <c r="H48" s="433">
        <v>83.1</v>
      </c>
      <c r="I48" s="433">
        <v>48.1</v>
      </c>
      <c r="J48" s="433">
        <v>40.200000000000003</v>
      </c>
      <c r="K48" s="433">
        <v>66.8</v>
      </c>
      <c r="L48" s="433">
        <v>64.3</v>
      </c>
      <c r="M48" s="433">
        <v>69.302000000000007</v>
      </c>
      <c r="N48" s="433">
        <v>67.897000000000006</v>
      </c>
      <c r="O48" s="433">
        <v>68.906999999999996</v>
      </c>
      <c r="P48" s="433">
        <v>66.471999999999994</v>
      </c>
      <c r="Q48" s="433">
        <v>65.599999999999994</v>
      </c>
      <c r="R48" s="433">
        <v>64</v>
      </c>
      <c r="S48" s="433">
        <v>62.4</v>
      </c>
      <c r="T48" s="149">
        <v>63.4</v>
      </c>
    </row>
    <row r="49" spans="1:20" x14ac:dyDescent="0.25">
      <c r="A49" s="435" t="s">
        <v>37</v>
      </c>
      <c r="B49" s="433">
        <v>111.6</v>
      </c>
      <c r="C49" s="433">
        <v>248.5</v>
      </c>
      <c r="D49" s="433">
        <v>294.39999999999998</v>
      </c>
      <c r="E49" s="433">
        <v>316.60000000000002</v>
      </c>
      <c r="F49" s="433">
        <v>257.10000000000002</v>
      </c>
      <c r="G49" s="433">
        <v>95.2</v>
      </c>
      <c r="H49" s="433">
        <v>97.7</v>
      </c>
      <c r="I49" s="433">
        <v>97.2</v>
      </c>
      <c r="J49" s="433">
        <v>110</v>
      </c>
      <c r="K49" s="433">
        <v>140.9</v>
      </c>
      <c r="L49" s="433">
        <v>144.69999999999999</v>
      </c>
      <c r="M49" s="433">
        <v>153.56100000000001</v>
      </c>
      <c r="N49" s="433">
        <v>155.99799999999999</v>
      </c>
      <c r="O49" s="433">
        <v>151.55099999999999</v>
      </c>
      <c r="P49" s="433">
        <v>135.995</v>
      </c>
      <c r="Q49" s="433">
        <v>139.80000000000001</v>
      </c>
      <c r="R49" s="433">
        <v>119.2</v>
      </c>
      <c r="S49" s="433">
        <v>107.6</v>
      </c>
      <c r="T49" s="149">
        <v>109.7</v>
      </c>
    </row>
    <row r="50" spans="1:20" x14ac:dyDescent="0.25">
      <c r="A50" s="435" t="s">
        <v>38</v>
      </c>
      <c r="B50" s="433"/>
      <c r="C50" s="448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 t="s">
        <v>103</v>
      </c>
      <c r="Q50" s="433">
        <v>0</v>
      </c>
      <c r="R50" s="433">
        <v>0</v>
      </c>
      <c r="S50" s="433">
        <v>0.1</v>
      </c>
      <c r="T50" s="149">
        <v>0.2</v>
      </c>
    </row>
    <row r="51" spans="1:20" ht="18" x14ac:dyDescent="0.25">
      <c r="A51" s="14" t="s">
        <v>89</v>
      </c>
      <c r="B51" s="221">
        <v>54</v>
      </c>
      <c r="C51" s="221">
        <v>74.599999999999994</v>
      </c>
      <c r="D51" s="221">
        <v>201.3</v>
      </c>
      <c r="E51" s="221">
        <v>316.7</v>
      </c>
      <c r="F51" s="221">
        <v>388.5</v>
      </c>
      <c r="G51" s="221">
        <f>SUM(G52:G58)</f>
        <v>361.79999999999995</v>
      </c>
      <c r="H51" s="221">
        <v>364.5</v>
      </c>
      <c r="I51" s="221">
        <v>366.3</v>
      </c>
      <c r="J51" s="221">
        <v>282.60000000000002</v>
      </c>
      <c r="K51" s="221">
        <v>354.4</v>
      </c>
      <c r="L51" s="221">
        <f>SUM(L52:L58)</f>
        <v>302.29999999999995</v>
      </c>
      <c r="M51" s="221">
        <v>278.99200000000002</v>
      </c>
      <c r="N51" s="221">
        <v>281.80200000000002</v>
      </c>
      <c r="O51" s="221">
        <v>247.2</v>
      </c>
      <c r="P51" s="221">
        <v>228.31700000000001</v>
      </c>
      <c r="Q51" s="221">
        <f>SUM(Q52:Q58)</f>
        <v>182.3</v>
      </c>
      <c r="R51" s="221">
        <f>SUM(R52:R58)</f>
        <v>142.30000000000001</v>
      </c>
      <c r="S51" s="221">
        <f>SUM(S52:S58)</f>
        <v>88.8</v>
      </c>
      <c r="T51" s="154">
        <v>93.3</v>
      </c>
    </row>
    <row r="52" spans="1:20" x14ac:dyDescent="0.25">
      <c r="A52" s="435" t="s">
        <v>39</v>
      </c>
      <c r="B52" s="433">
        <v>10.7</v>
      </c>
      <c r="C52" s="433">
        <v>25</v>
      </c>
      <c r="D52" s="433">
        <v>48.6</v>
      </c>
      <c r="E52" s="433">
        <v>116</v>
      </c>
      <c r="F52" s="433">
        <v>168.3</v>
      </c>
      <c r="G52" s="433">
        <v>179.8</v>
      </c>
      <c r="H52" s="433">
        <v>177.5</v>
      </c>
      <c r="I52" s="433">
        <v>151.80000000000001</v>
      </c>
      <c r="J52" s="433">
        <v>145.6</v>
      </c>
      <c r="K52" s="433">
        <v>167.6</v>
      </c>
      <c r="L52" s="433">
        <v>150.19999999999999</v>
      </c>
      <c r="M52" s="433">
        <v>133.26300000000001</v>
      </c>
      <c r="N52" s="433">
        <v>120.746</v>
      </c>
      <c r="O52" s="433">
        <v>106.06</v>
      </c>
      <c r="P52" s="433">
        <v>93.134</v>
      </c>
      <c r="Q52" s="433">
        <v>79.900000000000006</v>
      </c>
      <c r="R52" s="433">
        <v>45.1</v>
      </c>
      <c r="S52" s="433">
        <v>14.7</v>
      </c>
      <c r="T52" s="149">
        <v>14.4</v>
      </c>
    </row>
    <row r="53" spans="1:20" x14ac:dyDescent="0.25">
      <c r="A53" s="435" t="s">
        <v>104</v>
      </c>
      <c r="B53" s="639" t="s">
        <v>416</v>
      </c>
      <c r="C53" s="639" t="s">
        <v>416</v>
      </c>
      <c r="D53" s="433">
        <v>26.5</v>
      </c>
      <c r="E53" s="433">
        <v>56</v>
      </c>
      <c r="F53" s="433">
        <v>43.2</v>
      </c>
      <c r="G53" s="433">
        <v>31</v>
      </c>
      <c r="H53" s="433">
        <v>37.9</v>
      </c>
      <c r="I53" s="433">
        <v>50.5</v>
      </c>
      <c r="J53" s="433">
        <v>21.9</v>
      </c>
      <c r="K53" s="433">
        <v>31.3</v>
      </c>
      <c r="L53" s="433">
        <v>18.7</v>
      </c>
      <c r="M53" s="433">
        <v>16.356000000000002</v>
      </c>
      <c r="N53" s="433">
        <v>21.491</v>
      </c>
      <c r="O53" s="433">
        <v>14.180999999999999</v>
      </c>
      <c r="P53" s="433">
        <v>6.81</v>
      </c>
      <c r="Q53" s="433">
        <v>3.4</v>
      </c>
      <c r="R53" s="433">
        <v>4.5</v>
      </c>
      <c r="S53" s="433">
        <v>1.8</v>
      </c>
      <c r="T53" s="149">
        <v>5.5</v>
      </c>
    </row>
    <row r="54" spans="1:20" ht="19.5" x14ac:dyDescent="0.25">
      <c r="A54" s="435" t="s">
        <v>41</v>
      </c>
      <c r="B54" s="433">
        <v>9.9</v>
      </c>
      <c r="C54" s="433">
        <v>8.1</v>
      </c>
      <c r="D54" s="433">
        <v>13.2</v>
      </c>
      <c r="E54" s="433">
        <v>20.3</v>
      </c>
      <c r="F54" s="433">
        <v>35.200000000000003</v>
      </c>
      <c r="G54" s="433">
        <v>25.7</v>
      </c>
      <c r="H54" s="433">
        <v>15.7</v>
      </c>
      <c r="I54" s="433">
        <v>9.6</v>
      </c>
      <c r="J54" s="433">
        <v>6.4</v>
      </c>
      <c r="K54" s="433">
        <v>6.9</v>
      </c>
      <c r="L54" s="433">
        <v>6.6</v>
      </c>
      <c r="M54" s="433">
        <v>8.3810000000000002</v>
      </c>
      <c r="N54" s="433">
        <v>8.24</v>
      </c>
      <c r="O54" s="433">
        <v>6.7190000000000003</v>
      </c>
      <c r="P54" s="433">
        <v>4.431</v>
      </c>
      <c r="Q54" s="433">
        <v>4</v>
      </c>
      <c r="R54" s="433">
        <v>5.9</v>
      </c>
      <c r="S54" s="433">
        <v>3.5</v>
      </c>
      <c r="T54" s="149">
        <v>4.5999999999999996</v>
      </c>
    </row>
    <row r="55" spans="1:20" ht="19.5" x14ac:dyDescent="0.25">
      <c r="A55" s="435" t="s">
        <v>42</v>
      </c>
      <c r="B55" s="433">
        <v>1.2</v>
      </c>
      <c r="C55" s="433">
        <v>1.4</v>
      </c>
      <c r="D55" s="433">
        <v>6</v>
      </c>
      <c r="E55" s="433">
        <v>14.2</v>
      </c>
      <c r="F55" s="433">
        <v>12.1</v>
      </c>
      <c r="G55" s="433">
        <v>13.8</v>
      </c>
      <c r="H55" s="433">
        <v>9.3000000000000007</v>
      </c>
      <c r="I55" s="433">
        <v>9.4</v>
      </c>
      <c r="J55" s="433">
        <v>7.9</v>
      </c>
      <c r="K55" s="433">
        <v>9.3000000000000007</v>
      </c>
      <c r="L55" s="433">
        <v>7.2</v>
      </c>
      <c r="M55" s="433">
        <v>8.18</v>
      </c>
      <c r="N55" s="433">
        <v>7.7690000000000001</v>
      </c>
      <c r="O55" s="433">
        <v>4.7539999999999996</v>
      </c>
      <c r="P55" s="433">
        <v>4.3369999999999997</v>
      </c>
      <c r="Q55" s="433">
        <v>3.3</v>
      </c>
      <c r="R55" s="433">
        <v>3.2</v>
      </c>
      <c r="S55" s="433">
        <v>3.5</v>
      </c>
      <c r="T55" s="149">
        <v>3.3</v>
      </c>
    </row>
    <row r="56" spans="1:20" ht="19.5" x14ac:dyDescent="0.25">
      <c r="A56" s="435" t="s">
        <v>94</v>
      </c>
      <c r="B56" s="433">
        <v>3.9</v>
      </c>
      <c r="C56" s="433">
        <v>8.3000000000000007</v>
      </c>
      <c r="D56" s="433">
        <v>52.9</v>
      </c>
      <c r="E56" s="433">
        <v>29.2</v>
      </c>
      <c r="F56" s="433">
        <v>35.200000000000003</v>
      </c>
      <c r="G56" s="433">
        <v>40.9</v>
      </c>
      <c r="H56" s="433">
        <v>45</v>
      </c>
      <c r="I56" s="433">
        <v>28.7</v>
      </c>
      <c r="J56" s="433">
        <v>5.5</v>
      </c>
      <c r="K56" s="433">
        <v>5.4</v>
      </c>
      <c r="L56" s="433">
        <v>4.2</v>
      </c>
      <c r="M56" s="433">
        <v>4.2370000000000001</v>
      </c>
      <c r="N56" s="433">
        <v>4.383</v>
      </c>
      <c r="O56" s="433">
        <v>3.7610000000000001</v>
      </c>
      <c r="P56" s="433">
        <v>3.8</v>
      </c>
      <c r="Q56" s="433">
        <v>2.7</v>
      </c>
      <c r="R56" s="433">
        <v>2.7</v>
      </c>
      <c r="S56" s="433">
        <v>3.3</v>
      </c>
      <c r="T56" s="149">
        <v>3.3</v>
      </c>
    </row>
    <row r="57" spans="1:20" x14ac:dyDescent="0.25">
      <c r="A57" s="435" t="s">
        <v>97</v>
      </c>
      <c r="B57" s="433" t="s">
        <v>103</v>
      </c>
      <c r="C57" s="433" t="s">
        <v>103</v>
      </c>
      <c r="D57" s="433" t="s">
        <v>103</v>
      </c>
      <c r="E57" s="433" t="s">
        <v>103</v>
      </c>
      <c r="F57" s="433" t="s">
        <v>103</v>
      </c>
      <c r="G57" s="433" t="s">
        <v>103</v>
      </c>
      <c r="H57" s="433">
        <v>26.5</v>
      </c>
      <c r="I57" s="433">
        <v>54.3</v>
      </c>
      <c r="J57" s="433">
        <v>34.299999999999997</v>
      </c>
      <c r="K57" s="433">
        <v>41.6</v>
      </c>
      <c r="L57" s="433">
        <v>20.2</v>
      </c>
      <c r="M57" s="433">
        <v>20.555</v>
      </c>
      <c r="N57" s="433">
        <v>28.331</v>
      </c>
      <c r="O57" s="433">
        <v>15.819000000000001</v>
      </c>
      <c r="P57" s="433">
        <v>18.218</v>
      </c>
      <c r="Q57" s="433">
        <v>6.9</v>
      </c>
      <c r="R57" s="433">
        <v>12</v>
      </c>
      <c r="S57" s="433">
        <v>4.7</v>
      </c>
      <c r="T57" s="149">
        <v>11</v>
      </c>
    </row>
    <row r="58" spans="1:20" x14ac:dyDescent="0.25">
      <c r="A58" s="435" t="s">
        <v>45</v>
      </c>
      <c r="B58" s="433">
        <v>28.2</v>
      </c>
      <c r="C58" s="433">
        <v>31.9</v>
      </c>
      <c r="D58" s="433">
        <v>54.1</v>
      </c>
      <c r="E58" s="433">
        <v>81.099999999999994</v>
      </c>
      <c r="F58" s="433">
        <v>94.6</v>
      </c>
      <c r="G58" s="433">
        <v>70.599999999999994</v>
      </c>
      <c r="H58" s="433">
        <v>52.7</v>
      </c>
      <c r="I58" s="433">
        <v>62.1</v>
      </c>
      <c r="J58" s="433">
        <v>60.9</v>
      </c>
      <c r="K58" s="433">
        <v>92.2</v>
      </c>
      <c r="L58" s="433">
        <v>95.2</v>
      </c>
      <c r="M58" s="433">
        <v>94.02</v>
      </c>
      <c r="N58" s="433">
        <v>96.841999999999999</v>
      </c>
      <c r="O58" s="433">
        <v>101.90600000000001</v>
      </c>
      <c r="P58" s="433">
        <v>103.587</v>
      </c>
      <c r="Q58" s="433">
        <v>82.1</v>
      </c>
      <c r="R58" s="433">
        <v>68.900000000000006</v>
      </c>
      <c r="S58" s="433">
        <v>57.3</v>
      </c>
      <c r="T58" s="149">
        <v>51.3</v>
      </c>
    </row>
    <row r="59" spans="1:20" ht="18" x14ac:dyDescent="0.25">
      <c r="A59" s="14" t="s">
        <v>90</v>
      </c>
      <c r="B59" s="221">
        <v>745.8</v>
      </c>
      <c r="C59" s="221">
        <v>936.6</v>
      </c>
      <c r="D59" s="221">
        <v>1164.3</v>
      </c>
      <c r="E59" s="221">
        <v>1765</v>
      </c>
      <c r="F59" s="221">
        <v>1589.9</v>
      </c>
      <c r="G59" s="221">
        <f>SUM(G60:G73)</f>
        <v>1110.4000000000001</v>
      </c>
      <c r="H59" s="221">
        <v>945.1</v>
      </c>
      <c r="I59" s="221">
        <v>853.2</v>
      </c>
      <c r="J59" s="221">
        <v>715</v>
      </c>
      <c r="K59" s="221">
        <v>758.7</v>
      </c>
      <c r="L59" s="221">
        <f>SUM(L60:L73)</f>
        <v>640.30000000000007</v>
      </c>
      <c r="M59" s="221">
        <v>643.24</v>
      </c>
      <c r="N59" s="221">
        <v>788.68100000000004</v>
      </c>
      <c r="O59" s="221">
        <v>683.00300000000004</v>
      </c>
      <c r="P59" s="221">
        <v>656.91399999999999</v>
      </c>
      <c r="Q59" s="221">
        <f>SUM(Q60:Q73)</f>
        <v>625.49999999999989</v>
      </c>
      <c r="R59" s="221">
        <f>SUM(R60:R73)</f>
        <v>619.29999999999995</v>
      </c>
      <c r="S59" s="221">
        <f>SUM(S60:S73)</f>
        <v>581.79999999999995</v>
      </c>
      <c r="T59" s="154">
        <v>493.2</v>
      </c>
    </row>
    <row r="60" spans="1:20" x14ac:dyDescent="0.25">
      <c r="A60" s="435" t="s">
        <v>46</v>
      </c>
      <c r="B60" s="433">
        <v>102.9</v>
      </c>
      <c r="C60" s="433">
        <v>96.1</v>
      </c>
      <c r="D60" s="433">
        <v>106.2</v>
      </c>
      <c r="E60" s="433">
        <v>113.7</v>
      </c>
      <c r="F60" s="433">
        <v>95.7</v>
      </c>
      <c r="G60" s="433">
        <v>61.9</v>
      </c>
      <c r="H60" s="433">
        <v>59.4</v>
      </c>
      <c r="I60" s="433">
        <v>52.4</v>
      </c>
      <c r="J60" s="433">
        <v>43.8</v>
      </c>
      <c r="K60" s="433">
        <v>58.5</v>
      </c>
      <c r="L60" s="433">
        <v>55.7</v>
      </c>
      <c r="M60" s="433">
        <v>61.536999999999999</v>
      </c>
      <c r="N60" s="433">
        <v>63.55</v>
      </c>
      <c r="O60" s="433">
        <v>51.706000000000003</v>
      </c>
      <c r="P60" s="433">
        <v>45.320999999999998</v>
      </c>
      <c r="Q60" s="433">
        <v>50.8</v>
      </c>
      <c r="R60" s="433">
        <v>55.8</v>
      </c>
      <c r="S60" s="433">
        <v>55.7</v>
      </c>
      <c r="T60" s="149">
        <v>51.2</v>
      </c>
    </row>
    <row r="61" spans="1:20" x14ac:dyDescent="0.25">
      <c r="A61" s="435" t="s">
        <v>47</v>
      </c>
      <c r="B61" s="433">
        <v>3.3</v>
      </c>
      <c r="C61" s="433">
        <v>24.6</v>
      </c>
      <c r="D61" s="433">
        <v>27.1</v>
      </c>
      <c r="E61" s="433">
        <v>33.6</v>
      </c>
      <c r="F61" s="433">
        <v>29.8</v>
      </c>
      <c r="G61" s="433">
        <v>25.9</v>
      </c>
      <c r="H61" s="433">
        <v>34.299999999999997</v>
      </c>
      <c r="I61" s="433">
        <v>16.899999999999999</v>
      </c>
      <c r="J61" s="433">
        <v>16.100000000000001</v>
      </c>
      <c r="K61" s="433">
        <v>17.7</v>
      </c>
      <c r="L61" s="433">
        <v>25.8</v>
      </c>
      <c r="M61" s="433">
        <v>29.568000000000001</v>
      </c>
      <c r="N61" s="433">
        <v>29.305</v>
      </c>
      <c r="O61" s="433">
        <v>28.846</v>
      </c>
      <c r="P61" s="433">
        <v>29.542000000000002</v>
      </c>
      <c r="Q61" s="433">
        <v>28.5</v>
      </c>
      <c r="R61" s="433">
        <v>30.2</v>
      </c>
      <c r="S61" s="433">
        <v>20.3</v>
      </c>
      <c r="T61" s="149">
        <v>18.399999999999999</v>
      </c>
    </row>
    <row r="62" spans="1:20" x14ac:dyDescent="0.25">
      <c r="A62" s="435" t="s">
        <v>48</v>
      </c>
      <c r="B62" s="433">
        <v>10.199999999999999</v>
      </c>
      <c r="C62" s="433">
        <v>28.5</v>
      </c>
      <c r="D62" s="433">
        <v>32.9</v>
      </c>
      <c r="E62" s="433">
        <v>35.5</v>
      </c>
      <c r="F62" s="433">
        <v>33</v>
      </c>
      <c r="G62" s="433">
        <v>22.6</v>
      </c>
      <c r="H62" s="433">
        <v>18.5</v>
      </c>
      <c r="I62" s="433">
        <v>16.3</v>
      </c>
      <c r="J62" s="433">
        <v>13.7</v>
      </c>
      <c r="K62" s="433">
        <v>13.1</v>
      </c>
      <c r="L62" s="433">
        <v>9.5</v>
      </c>
      <c r="M62" s="433">
        <v>11.558999999999999</v>
      </c>
      <c r="N62" s="433">
        <v>8.8970000000000002</v>
      </c>
      <c r="O62" s="433">
        <v>7.7439999999999998</v>
      </c>
      <c r="P62" s="433">
        <v>8.5250000000000004</v>
      </c>
      <c r="Q62" s="433">
        <v>7</v>
      </c>
      <c r="R62" s="433">
        <v>7.2</v>
      </c>
      <c r="S62" s="433">
        <v>7.2</v>
      </c>
      <c r="T62" s="149">
        <v>7</v>
      </c>
    </row>
    <row r="63" spans="1:20" x14ac:dyDescent="0.25">
      <c r="A63" s="435" t="s">
        <v>49</v>
      </c>
      <c r="B63" s="433">
        <v>108.2</v>
      </c>
      <c r="C63" s="433">
        <v>99.6</v>
      </c>
      <c r="D63" s="433">
        <v>18.8</v>
      </c>
      <c r="E63" s="433">
        <v>389.2</v>
      </c>
      <c r="F63" s="433">
        <v>385.1</v>
      </c>
      <c r="G63" s="433">
        <v>188.6</v>
      </c>
      <c r="H63" s="433">
        <v>116.5</v>
      </c>
      <c r="I63" s="433">
        <v>114.3</v>
      </c>
      <c r="J63" s="433">
        <v>107.3</v>
      </c>
      <c r="K63" s="433">
        <v>114.4</v>
      </c>
      <c r="L63" s="433">
        <v>76.3</v>
      </c>
      <c r="M63" s="433">
        <v>74.850999999999999</v>
      </c>
      <c r="N63" s="433">
        <v>251.727</v>
      </c>
      <c r="O63" s="433">
        <v>219.863</v>
      </c>
      <c r="P63" s="433">
        <v>212.37799999999999</v>
      </c>
      <c r="Q63" s="433">
        <v>209.6</v>
      </c>
      <c r="R63" s="433">
        <v>203.4</v>
      </c>
      <c r="S63" s="433">
        <v>174.4</v>
      </c>
      <c r="T63" s="149">
        <v>108.5</v>
      </c>
    </row>
    <row r="64" spans="1:20" x14ac:dyDescent="0.25">
      <c r="A64" s="435" t="s">
        <v>50</v>
      </c>
      <c r="B64" s="433">
        <v>24.8</v>
      </c>
      <c r="C64" s="433">
        <v>52</v>
      </c>
      <c r="D64" s="433">
        <v>75.900000000000006</v>
      </c>
      <c r="E64" s="433">
        <v>105</v>
      </c>
      <c r="F64" s="433">
        <v>68.2</v>
      </c>
      <c r="G64" s="433">
        <v>71.400000000000006</v>
      </c>
      <c r="H64" s="433">
        <v>56.3</v>
      </c>
      <c r="I64" s="433">
        <v>50.3</v>
      </c>
      <c r="J64" s="433">
        <v>43.1</v>
      </c>
      <c r="K64" s="433">
        <v>38.200000000000003</v>
      </c>
      <c r="L64" s="433">
        <v>26.8</v>
      </c>
      <c r="M64" s="433">
        <v>27.692</v>
      </c>
      <c r="N64" s="433">
        <v>26.858000000000001</v>
      </c>
      <c r="O64" s="433">
        <v>24.861999999999998</v>
      </c>
      <c r="P64" s="433">
        <v>23.457000000000001</v>
      </c>
      <c r="Q64" s="433">
        <v>24.8</v>
      </c>
      <c r="R64" s="433">
        <v>25.2</v>
      </c>
      <c r="S64" s="433">
        <v>24.3</v>
      </c>
      <c r="T64" s="149">
        <v>19.2</v>
      </c>
    </row>
    <row r="65" spans="1:20" x14ac:dyDescent="0.25">
      <c r="A65" s="435" t="s">
        <v>51</v>
      </c>
      <c r="B65" s="433">
        <v>37.4</v>
      </c>
      <c r="C65" s="433">
        <v>85</v>
      </c>
      <c r="D65" s="433">
        <v>87.4</v>
      </c>
      <c r="E65" s="433">
        <v>77.900000000000006</v>
      </c>
      <c r="F65" s="433">
        <v>67.400000000000006</v>
      </c>
      <c r="G65" s="433">
        <v>36.299999999999997</v>
      </c>
      <c r="H65" s="433">
        <v>25.5</v>
      </c>
      <c r="I65" s="433">
        <v>21</v>
      </c>
      <c r="J65" s="433">
        <v>14.8</v>
      </c>
      <c r="K65" s="433">
        <v>19.5</v>
      </c>
      <c r="L65" s="433">
        <v>17.8</v>
      </c>
      <c r="M65" s="433">
        <v>18.64</v>
      </c>
      <c r="N65" s="433">
        <v>16.202999999999999</v>
      </c>
      <c r="O65" s="433">
        <v>14.295</v>
      </c>
      <c r="P65" s="433">
        <v>13.614000000000001</v>
      </c>
      <c r="Q65" s="433">
        <v>13</v>
      </c>
      <c r="R65" s="433">
        <v>13.9</v>
      </c>
      <c r="S65" s="433">
        <v>12.9</v>
      </c>
      <c r="T65" s="149">
        <v>12.3</v>
      </c>
    </row>
    <row r="66" spans="1:20" x14ac:dyDescent="0.25">
      <c r="A66" s="435" t="s">
        <v>52</v>
      </c>
      <c r="B66" s="433">
        <v>68.3</v>
      </c>
      <c r="C66" s="433">
        <v>91.4</v>
      </c>
      <c r="D66" s="433">
        <v>135.1</v>
      </c>
      <c r="E66" s="433">
        <v>188</v>
      </c>
      <c r="F66" s="433">
        <v>225.7</v>
      </c>
      <c r="G66" s="433">
        <v>190.5</v>
      </c>
      <c r="H66" s="433">
        <v>121.8</v>
      </c>
      <c r="I66" s="433">
        <v>83.5</v>
      </c>
      <c r="J66" s="433">
        <v>50.5</v>
      </c>
      <c r="K66" s="433">
        <v>45.9</v>
      </c>
      <c r="L66" s="433">
        <v>45.1</v>
      </c>
      <c r="M66" s="433">
        <v>44.95</v>
      </c>
      <c r="N66" s="433">
        <v>40.616</v>
      </c>
      <c r="O66" s="433">
        <v>35.831000000000003</v>
      </c>
      <c r="P66" s="433">
        <v>34.171999999999997</v>
      </c>
      <c r="Q66" s="433">
        <v>29.2</v>
      </c>
      <c r="R66" s="433">
        <v>25.8</v>
      </c>
      <c r="S66" s="433">
        <v>26.7</v>
      </c>
      <c r="T66" s="149">
        <v>28.2</v>
      </c>
    </row>
    <row r="67" spans="1:20" x14ac:dyDescent="0.25">
      <c r="A67" s="435" t="s">
        <v>53</v>
      </c>
      <c r="B67" s="433">
        <v>28</v>
      </c>
      <c r="C67" s="433">
        <v>70.599999999999994</v>
      </c>
      <c r="D67" s="433">
        <v>84.3</v>
      </c>
      <c r="E67" s="433">
        <v>85.5</v>
      </c>
      <c r="F67" s="433">
        <v>82.3</v>
      </c>
      <c r="G67" s="433">
        <v>50.4</v>
      </c>
      <c r="H67" s="433">
        <v>48.4</v>
      </c>
      <c r="I67" s="433">
        <v>46.8</v>
      </c>
      <c r="J67" s="433">
        <v>40.700000000000003</v>
      </c>
      <c r="K67" s="433">
        <v>41.3</v>
      </c>
      <c r="L67" s="433">
        <v>33.1</v>
      </c>
      <c r="M67" s="433">
        <v>33.911000000000001</v>
      </c>
      <c r="N67" s="433">
        <v>31.738</v>
      </c>
      <c r="O67" s="433">
        <v>30.036999999999999</v>
      </c>
      <c r="P67" s="433">
        <v>28.937999999999999</v>
      </c>
      <c r="Q67" s="433">
        <v>29.6</v>
      </c>
      <c r="R67" s="433">
        <v>27.9</v>
      </c>
      <c r="S67" s="433">
        <v>30.5</v>
      </c>
      <c r="T67" s="149">
        <v>25</v>
      </c>
    </row>
    <row r="68" spans="1:20" x14ac:dyDescent="0.25">
      <c r="A68" s="435" t="s">
        <v>54</v>
      </c>
      <c r="B68" s="433">
        <v>45.9</v>
      </c>
      <c r="C68" s="433">
        <v>86.6</v>
      </c>
      <c r="D68" s="433">
        <v>173.9</v>
      </c>
      <c r="E68" s="433">
        <v>287.60000000000002</v>
      </c>
      <c r="F68" s="433">
        <v>223.9</v>
      </c>
      <c r="G68" s="433">
        <v>137.4</v>
      </c>
      <c r="H68" s="433">
        <v>131.5</v>
      </c>
      <c r="I68" s="433">
        <v>119.4</v>
      </c>
      <c r="J68" s="433">
        <v>104.2</v>
      </c>
      <c r="K68" s="433">
        <v>137.6</v>
      </c>
      <c r="L68" s="433">
        <v>123.4</v>
      </c>
      <c r="M68" s="433">
        <v>125.239</v>
      </c>
      <c r="N68" s="433">
        <v>114.661</v>
      </c>
      <c r="O68" s="433">
        <v>107.649</v>
      </c>
      <c r="P68" s="433">
        <v>100.26</v>
      </c>
      <c r="Q68" s="433">
        <v>71</v>
      </c>
      <c r="R68" s="433">
        <v>68.8</v>
      </c>
      <c r="S68" s="433">
        <v>68.2</v>
      </c>
      <c r="T68" s="149">
        <v>66.2</v>
      </c>
    </row>
    <row r="69" spans="1:20" x14ac:dyDescent="0.25">
      <c r="A69" s="435" t="s">
        <v>55</v>
      </c>
      <c r="B69" s="433">
        <v>28.2</v>
      </c>
      <c r="C69" s="433">
        <v>26</v>
      </c>
      <c r="D69" s="433">
        <v>26.2</v>
      </c>
      <c r="E69" s="433">
        <v>30</v>
      </c>
      <c r="F69" s="433">
        <v>28</v>
      </c>
      <c r="G69" s="433">
        <v>27.5</v>
      </c>
      <c r="H69" s="433">
        <v>31.4</v>
      </c>
      <c r="I69" s="433">
        <v>32.1</v>
      </c>
      <c r="J69" s="433">
        <v>31.5</v>
      </c>
      <c r="K69" s="433">
        <v>35.799999999999997</v>
      </c>
      <c r="L69" s="433">
        <v>37.799999999999997</v>
      </c>
      <c r="M69" s="433">
        <v>42.747999999999998</v>
      </c>
      <c r="N69" s="433">
        <v>42.015000000000001</v>
      </c>
      <c r="O69" s="433">
        <v>39.24</v>
      </c>
      <c r="P69" s="433">
        <v>37.006</v>
      </c>
      <c r="Q69" s="433">
        <v>31.2</v>
      </c>
      <c r="R69" s="433">
        <v>30.8</v>
      </c>
      <c r="S69" s="433">
        <v>32</v>
      </c>
      <c r="T69" s="149">
        <v>32</v>
      </c>
    </row>
    <row r="70" spans="1:20" x14ac:dyDescent="0.25">
      <c r="A70" s="435" t="s">
        <v>56</v>
      </c>
      <c r="B70" s="433">
        <v>67.099999999999994</v>
      </c>
      <c r="C70" s="433">
        <v>75.8</v>
      </c>
      <c r="D70" s="433">
        <v>83.8</v>
      </c>
      <c r="E70" s="433">
        <v>78.3</v>
      </c>
      <c r="F70" s="433">
        <v>44</v>
      </c>
      <c r="G70" s="433">
        <v>33.4</v>
      </c>
      <c r="H70" s="433">
        <v>25.4</v>
      </c>
      <c r="I70" s="433">
        <v>26.7</v>
      </c>
      <c r="J70" s="433">
        <v>25</v>
      </c>
      <c r="K70" s="433">
        <v>23.9</v>
      </c>
      <c r="L70" s="433">
        <v>21</v>
      </c>
      <c r="M70" s="433">
        <v>23.370999999999999</v>
      </c>
      <c r="N70" s="433">
        <v>22.492000000000001</v>
      </c>
      <c r="O70" s="433">
        <v>22.274000000000001</v>
      </c>
      <c r="P70" s="433">
        <v>19.734999999999999</v>
      </c>
      <c r="Q70" s="433">
        <v>17.2</v>
      </c>
      <c r="R70" s="433">
        <v>16.7</v>
      </c>
      <c r="S70" s="433">
        <v>17.100000000000001</v>
      </c>
      <c r="T70" s="149">
        <v>16.899999999999999</v>
      </c>
    </row>
    <row r="71" spans="1:20" x14ac:dyDescent="0.25">
      <c r="A71" s="435" t="s">
        <v>57</v>
      </c>
      <c r="B71" s="433">
        <v>88.2</v>
      </c>
      <c r="C71" s="433">
        <v>61.4</v>
      </c>
      <c r="D71" s="433">
        <v>121.7</v>
      </c>
      <c r="E71" s="433">
        <v>135.1</v>
      </c>
      <c r="F71" s="433">
        <v>101.8</v>
      </c>
      <c r="G71" s="433">
        <v>110.4</v>
      </c>
      <c r="H71" s="433">
        <v>123.6</v>
      </c>
      <c r="I71" s="433">
        <v>123</v>
      </c>
      <c r="J71" s="433">
        <v>96.7</v>
      </c>
      <c r="K71" s="433">
        <v>99.9</v>
      </c>
      <c r="L71" s="433">
        <v>53.1</v>
      </c>
      <c r="M71" s="433">
        <v>45.948999999999998</v>
      </c>
      <c r="N71" s="433">
        <v>41.103000000000002</v>
      </c>
      <c r="O71" s="433">
        <v>38.648000000000003</v>
      </c>
      <c r="P71" s="433">
        <v>37.396999999999998</v>
      </c>
      <c r="Q71" s="433">
        <v>35.799999999999997</v>
      </c>
      <c r="R71" s="433">
        <v>37.1</v>
      </c>
      <c r="S71" s="433">
        <v>37.4</v>
      </c>
      <c r="T71" s="149">
        <v>34.799999999999997</v>
      </c>
    </row>
    <row r="72" spans="1:20" x14ac:dyDescent="0.25">
      <c r="A72" s="435" t="s">
        <v>58</v>
      </c>
      <c r="B72" s="433">
        <v>107.4</v>
      </c>
      <c r="C72" s="433">
        <v>111.3</v>
      </c>
      <c r="D72" s="433">
        <v>147.4</v>
      </c>
      <c r="E72" s="433">
        <v>144.4</v>
      </c>
      <c r="F72" s="433">
        <v>131.9</v>
      </c>
      <c r="G72" s="433">
        <v>96.7</v>
      </c>
      <c r="H72" s="433">
        <v>91.2</v>
      </c>
      <c r="I72" s="433">
        <v>87.8</v>
      </c>
      <c r="J72" s="433">
        <v>81.5</v>
      </c>
      <c r="K72" s="433">
        <v>72.3</v>
      </c>
      <c r="L72" s="433">
        <v>77.599999999999994</v>
      </c>
      <c r="M72" s="433">
        <v>83.825999999999993</v>
      </c>
      <c r="N72" s="433">
        <v>83.114000000000004</v>
      </c>
      <c r="O72" s="433">
        <v>47.366999999999997</v>
      </c>
      <c r="P72" s="433">
        <v>52.982999999999997</v>
      </c>
      <c r="Q72" s="433">
        <v>51.4</v>
      </c>
      <c r="R72" s="433">
        <v>51.1</v>
      </c>
      <c r="S72" s="433">
        <v>48.7</v>
      </c>
      <c r="T72" s="149">
        <v>47.6</v>
      </c>
    </row>
    <row r="73" spans="1:20" x14ac:dyDescent="0.25">
      <c r="A73" s="435" t="s">
        <v>59</v>
      </c>
      <c r="B73" s="433">
        <v>25.9</v>
      </c>
      <c r="C73" s="433">
        <v>27.8</v>
      </c>
      <c r="D73" s="433">
        <v>43.6</v>
      </c>
      <c r="E73" s="433">
        <v>61</v>
      </c>
      <c r="F73" s="433">
        <v>73.099999999999994</v>
      </c>
      <c r="G73" s="433">
        <v>57.4</v>
      </c>
      <c r="H73" s="433">
        <v>61.2</v>
      </c>
      <c r="I73" s="433">
        <v>62.8</v>
      </c>
      <c r="J73" s="433">
        <v>46</v>
      </c>
      <c r="K73" s="433">
        <v>40.700000000000003</v>
      </c>
      <c r="L73" s="433">
        <v>37.299999999999997</v>
      </c>
      <c r="M73" s="433">
        <v>32.399000000000001</v>
      </c>
      <c r="N73" s="433">
        <v>29.402000000000001</v>
      </c>
      <c r="O73" s="433">
        <v>27.640999999999998</v>
      </c>
      <c r="P73" s="433">
        <v>26.585999999999999</v>
      </c>
      <c r="Q73" s="433">
        <v>26.4</v>
      </c>
      <c r="R73" s="433">
        <v>25.4</v>
      </c>
      <c r="S73" s="433">
        <v>26.4</v>
      </c>
      <c r="T73" s="149">
        <v>26</v>
      </c>
    </row>
    <row r="74" spans="1:20" ht="18" x14ac:dyDescent="0.25">
      <c r="A74" s="14" t="s">
        <v>184</v>
      </c>
      <c r="B74" s="221">
        <v>135.69999999999999</v>
      </c>
      <c r="C74" s="221">
        <v>136.69999999999999</v>
      </c>
      <c r="D74" s="221">
        <v>350.1</v>
      </c>
      <c r="E74" s="221">
        <v>448</v>
      </c>
      <c r="F74" s="221">
        <v>365.3</v>
      </c>
      <c r="G74" s="221">
        <f>SUM(G75:G77,G82)</f>
        <v>310.8</v>
      </c>
      <c r="H74" s="221">
        <v>307</v>
      </c>
      <c r="I74" s="221">
        <v>314.60000000000002</v>
      </c>
      <c r="J74" s="221">
        <v>288.8</v>
      </c>
      <c r="K74" s="221">
        <v>277</v>
      </c>
      <c r="L74" s="221">
        <f>SUM(L75:L77,L82)</f>
        <v>237.4</v>
      </c>
      <c r="M74" s="221">
        <v>252.96299999999999</v>
      </c>
      <c r="N74" s="221">
        <v>254.86500000000001</v>
      </c>
      <c r="O74" s="221">
        <v>266.42</v>
      </c>
      <c r="P74" s="221">
        <v>249.78800000000001</v>
      </c>
      <c r="Q74" s="221">
        <f>SUM(Q75:Q77,Q82)</f>
        <v>258.10000000000002</v>
      </c>
      <c r="R74" s="221">
        <f>SUM(R75:R77,R82)</f>
        <v>273.5</v>
      </c>
      <c r="S74" s="221">
        <f>SUM(S75:S77,S82)</f>
        <v>282.29999999999995</v>
      </c>
      <c r="T74" s="154">
        <v>278.10000000000002</v>
      </c>
    </row>
    <row r="75" spans="1:20" x14ac:dyDescent="0.25">
      <c r="A75" s="435" t="s">
        <v>60</v>
      </c>
      <c r="B75" s="433">
        <v>13.5</v>
      </c>
      <c r="C75" s="433">
        <v>12.3</v>
      </c>
      <c r="D75" s="433">
        <v>59.9</v>
      </c>
      <c r="E75" s="433">
        <v>61.9</v>
      </c>
      <c r="F75" s="433">
        <v>51.3</v>
      </c>
      <c r="G75" s="433">
        <v>30.2</v>
      </c>
      <c r="H75" s="433">
        <v>30.3</v>
      </c>
      <c r="I75" s="433">
        <v>26.8</v>
      </c>
      <c r="J75" s="433">
        <v>39.1</v>
      </c>
      <c r="K75" s="433">
        <v>39.200000000000003</v>
      </c>
      <c r="L75" s="433">
        <v>26.2</v>
      </c>
      <c r="M75" s="433">
        <v>26.474</v>
      </c>
      <c r="N75" s="433">
        <v>22.126999999999999</v>
      </c>
      <c r="O75" s="433">
        <v>20.646000000000001</v>
      </c>
      <c r="P75" s="433">
        <v>19.841000000000001</v>
      </c>
      <c r="Q75" s="433">
        <v>18.899999999999999</v>
      </c>
      <c r="R75" s="433">
        <v>19.3</v>
      </c>
      <c r="S75" s="433">
        <v>19.100000000000001</v>
      </c>
      <c r="T75" s="149">
        <v>17.100000000000001</v>
      </c>
    </row>
    <row r="76" spans="1:20" x14ac:dyDescent="0.25">
      <c r="A76" s="435" t="s">
        <v>61</v>
      </c>
      <c r="B76" s="433">
        <v>24.3</v>
      </c>
      <c r="C76" s="433">
        <v>43.3</v>
      </c>
      <c r="D76" s="433">
        <v>104</v>
      </c>
      <c r="E76" s="433">
        <v>119.2</v>
      </c>
      <c r="F76" s="433">
        <v>103.6</v>
      </c>
      <c r="G76" s="433">
        <v>97.2</v>
      </c>
      <c r="H76" s="433">
        <v>100.9</v>
      </c>
      <c r="I76" s="433">
        <v>82.7</v>
      </c>
      <c r="J76" s="433">
        <v>65.2</v>
      </c>
      <c r="K76" s="433">
        <v>68.099999999999994</v>
      </c>
      <c r="L76" s="433">
        <v>76</v>
      </c>
      <c r="M76" s="433">
        <v>87.975999999999999</v>
      </c>
      <c r="N76" s="433">
        <v>90.171000000000006</v>
      </c>
      <c r="O76" s="433">
        <v>99.944000000000003</v>
      </c>
      <c r="P76" s="433">
        <v>82.844999999999999</v>
      </c>
      <c r="Q76" s="433">
        <v>85</v>
      </c>
      <c r="R76" s="433">
        <v>89</v>
      </c>
      <c r="S76" s="433">
        <v>92</v>
      </c>
      <c r="T76" s="149">
        <v>92.4</v>
      </c>
    </row>
    <row r="77" spans="1:20" x14ac:dyDescent="0.25">
      <c r="A77" s="435" t="s">
        <v>62</v>
      </c>
      <c r="B77" s="433">
        <v>78.8</v>
      </c>
      <c r="C77" s="433">
        <v>51.3</v>
      </c>
      <c r="D77" s="433">
        <v>71.099999999999994</v>
      </c>
      <c r="E77" s="433">
        <v>111.3</v>
      </c>
      <c r="F77" s="433">
        <v>102.2</v>
      </c>
      <c r="G77" s="433">
        <v>98</v>
      </c>
      <c r="H77" s="433">
        <v>77.2</v>
      </c>
      <c r="I77" s="433">
        <v>64.8</v>
      </c>
      <c r="J77" s="433">
        <v>60.2</v>
      </c>
      <c r="K77" s="433">
        <v>58.1</v>
      </c>
      <c r="L77" s="433">
        <v>52.6</v>
      </c>
      <c r="M77" s="433">
        <v>57.606000000000002</v>
      </c>
      <c r="N77" s="433">
        <v>55.34</v>
      </c>
      <c r="O77" s="433">
        <v>51.264000000000003</v>
      </c>
      <c r="P77" s="433">
        <v>46.034999999999997</v>
      </c>
      <c r="Q77" s="433">
        <v>46.2</v>
      </c>
      <c r="R77" s="433">
        <v>48.2</v>
      </c>
      <c r="S77" s="433">
        <v>48.6</v>
      </c>
      <c r="T77" s="149">
        <v>46</v>
      </c>
    </row>
    <row r="78" spans="1:20" x14ac:dyDescent="0.25">
      <c r="A78" s="94" t="s">
        <v>63</v>
      </c>
      <c r="B78" s="433"/>
      <c r="C78" s="433"/>
      <c r="D78" s="433"/>
      <c r="E78" s="433"/>
      <c r="F78" s="433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3"/>
      <c r="R78" s="433"/>
      <c r="S78" s="433"/>
      <c r="T78" s="149"/>
    </row>
    <row r="79" spans="1:20" ht="19.5" x14ac:dyDescent="0.25">
      <c r="A79" s="48" t="s">
        <v>88</v>
      </c>
      <c r="B79" s="433">
        <v>39.9</v>
      </c>
      <c r="C79" s="433">
        <v>18.5</v>
      </c>
      <c r="D79" s="433">
        <v>22.8</v>
      </c>
      <c r="E79" s="433">
        <v>39.5</v>
      </c>
      <c r="F79" s="433">
        <v>44.3</v>
      </c>
      <c r="G79" s="433">
        <v>34</v>
      </c>
      <c r="H79" s="433">
        <v>30.4</v>
      </c>
      <c r="I79" s="433">
        <v>29.1</v>
      </c>
      <c r="J79" s="433">
        <v>30.1</v>
      </c>
      <c r="K79" s="433">
        <v>29.4</v>
      </c>
      <c r="L79" s="433">
        <v>26.8</v>
      </c>
      <c r="M79" s="433">
        <v>30.661999999999999</v>
      </c>
      <c r="N79" s="433">
        <v>30.463999999999999</v>
      </c>
      <c r="O79" s="433">
        <v>28.241</v>
      </c>
      <c r="P79" s="433">
        <v>23.251000000000001</v>
      </c>
      <c r="Q79" s="433">
        <v>21.6</v>
      </c>
      <c r="R79" s="433">
        <v>21.9</v>
      </c>
      <c r="S79" s="433">
        <v>21.7</v>
      </c>
      <c r="T79" s="149">
        <v>19.2</v>
      </c>
    </row>
    <row r="80" spans="1:20" ht="19.5" x14ac:dyDescent="0.25">
      <c r="A80" s="48" t="s">
        <v>64</v>
      </c>
      <c r="B80" s="433">
        <v>4.5999999999999996</v>
      </c>
      <c r="C80" s="433">
        <v>4.0999999999999996</v>
      </c>
      <c r="D80" s="433">
        <v>6</v>
      </c>
      <c r="E80" s="433">
        <v>10.1</v>
      </c>
      <c r="F80" s="433">
        <v>11</v>
      </c>
      <c r="G80" s="433">
        <v>9.8000000000000007</v>
      </c>
      <c r="H80" s="433">
        <v>9.1999999999999993</v>
      </c>
      <c r="I80" s="433">
        <v>5.3</v>
      </c>
      <c r="J80" s="433">
        <v>4.5999999999999996</v>
      </c>
      <c r="K80" s="433">
        <v>5.3</v>
      </c>
      <c r="L80" s="433">
        <v>5.6</v>
      </c>
      <c r="M80" s="433">
        <v>6.9969999999999999</v>
      </c>
      <c r="N80" s="433">
        <v>6.1059999999999999</v>
      </c>
      <c r="O80" s="433">
        <v>5.0940000000000003</v>
      </c>
      <c r="P80" s="433">
        <v>5.0049999999999999</v>
      </c>
      <c r="Q80" s="433">
        <v>4.2</v>
      </c>
      <c r="R80" s="433">
        <v>4.8</v>
      </c>
      <c r="S80" s="433">
        <v>4.5</v>
      </c>
      <c r="T80" s="149">
        <v>4.2</v>
      </c>
    </row>
    <row r="81" spans="1:20" ht="19.5" x14ac:dyDescent="0.25">
      <c r="A81" s="48" t="s">
        <v>87</v>
      </c>
      <c r="B81" s="433">
        <f>SUM(B77-B79-B80)</f>
        <v>34.299999999999997</v>
      </c>
      <c r="C81" s="433">
        <f t="shared" ref="C81:T81" si="0">SUM(C77-C79-C80)</f>
        <v>28.699999999999996</v>
      </c>
      <c r="D81" s="433">
        <f t="shared" si="0"/>
        <v>42.3</v>
      </c>
      <c r="E81" s="433">
        <f t="shared" si="0"/>
        <v>61.699999999999996</v>
      </c>
      <c r="F81" s="433">
        <f t="shared" si="0"/>
        <v>46.900000000000006</v>
      </c>
      <c r="G81" s="433">
        <f t="shared" si="0"/>
        <v>54.2</v>
      </c>
      <c r="H81" s="433">
        <f t="shared" si="0"/>
        <v>37.600000000000009</v>
      </c>
      <c r="I81" s="433">
        <f t="shared" si="0"/>
        <v>30.399999999999995</v>
      </c>
      <c r="J81" s="433">
        <f t="shared" si="0"/>
        <v>25.5</v>
      </c>
      <c r="K81" s="433">
        <f t="shared" si="0"/>
        <v>23.400000000000002</v>
      </c>
      <c r="L81" s="433">
        <f t="shared" si="0"/>
        <v>20.200000000000003</v>
      </c>
      <c r="M81" s="433">
        <f t="shared" si="0"/>
        <v>19.947000000000003</v>
      </c>
      <c r="N81" s="433">
        <f t="shared" si="0"/>
        <v>18.770000000000003</v>
      </c>
      <c r="O81" s="433">
        <f t="shared" si="0"/>
        <v>17.929000000000002</v>
      </c>
      <c r="P81" s="433">
        <f t="shared" si="0"/>
        <v>17.778999999999996</v>
      </c>
      <c r="Q81" s="433">
        <f t="shared" si="0"/>
        <v>20.400000000000002</v>
      </c>
      <c r="R81" s="433">
        <f t="shared" si="0"/>
        <v>21.500000000000004</v>
      </c>
      <c r="S81" s="433">
        <f t="shared" si="0"/>
        <v>22.400000000000002</v>
      </c>
      <c r="T81" s="149">
        <f t="shared" si="0"/>
        <v>22.6</v>
      </c>
    </row>
    <row r="82" spans="1:20" x14ac:dyDescent="0.25">
      <c r="A82" s="435" t="s">
        <v>65</v>
      </c>
      <c r="B82" s="433">
        <v>19.100000000000001</v>
      </c>
      <c r="C82" s="433">
        <v>29.8</v>
      </c>
      <c r="D82" s="433">
        <v>115</v>
      </c>
      <c r="E82" s="433">
        <v>155.5</v>
      </c>
      <c r="F82" s="433">
        <v>108.2</v>
      </c>
      <c r="G82" s="433">
        <v>85.4</v>
      </c>
      <c r="H82" s="433">
        <v>98.6</v>
      </c>
      <c r="I82" s="433">
        <v>140.30000000000001</v>
      </c>
      <c r="J82" s="433">
        <v>124.3</v>
      </c>
      <c r="K82" s="433">
        <v>111.6</v>
      </c>
      <c r="L82" s="433">
        <v>82.6</v>
      </c>
      <c r="M82" s="433">
        <v>83.906999999999996</v>
      </c>
      <c r="N82" s="433">
        <v>90.227000000000004</v>
      </c>
      <c r="O82" s="433">
        <v>97.566000000000003</v>
      </c>
      <c r="P82" s="433">
        <v>104.06699999999999</v>
      </c>
      <c r="Q82" s="433">
        <v>108</v>
      </c>
      <c r="R82" s="433">
        <v>117</v>
      </c>
      <c r="S82" s="433">
        <v>122.6</v>
      </c>
      <c r="T82" s="149">
        <v>122.6</v>
      </c>
    </row>
    <row r="83" spans="1:20" ht="18" x14ac:dyDescent="0.25">
      <c r="A83" s="14" t="s">
        <v>120</v>
      </c>
      <c r="B83" s="221">
        <f>SUM(B84:B93)</f>
        <v>334.29999999999995</v>
      </c>
      <c r="C83" s="221">
        <f t="shared" ref="C83:T83" si="1">SUM(C84:C93)</f>
        <v>411.4</v>
      </c>
      <c r="D83" s="221">
        <f t="shared" si="1"/>
        <v>635.70000000000005</v>
      </c>
      <c r="E83" s="221">
        <f t="shared" si="1"/>
        <v>1130.2</v>
      </c>
      <c r="F83" s="221">
        <f t="shared" si="1"/>
        <v>1105.0999999999999</v>
      </c>
      <c r="G83" s="221">
        <f t="shared" si="1"/>
        <v>1232.5999999999999</v>
      </c>
      <c r="H83" s="221">
        <f t="shared" si="1"/>
        <v>1094.5999999999999</v>
      </c>
      <c r="I83" s="221">
        <f t="shared" si="1"/>
        <v>871</v>
      </c>
      <c r="J83" s="221">
        <f t="shared" si="1"/>
        <v>738.19999999999993</v>
      </c>
      <c r="K83" s="221">
        <f t="shared" si="1"/>
        <v>705.7</v>
      </c>
      <c r="L83" s="221">
        <f t="shared" si="1"/>
        <v>506.5</v>
      </c>
      <c r="M83" s="221">
        <f t="shared" si="1"/>
        <v>475.47800000000001</v>
      </c>
      <c r="N83" s="221">
        <f t="shared" si="1"/>
        <v>416.74900000000002</v>
      </c>
      <c r="O83" s="221">
        <f t="shared" si="1"/>
        <v>384.48200000000008</v>
      </c>
      <c r="P83" s="221">
        <f t="shared" si="1"/>
        <v>370.197</v>
      </c>
      <c r="Q83" s="221">
        <f t="shared" si="1"/>
        <v>364.90000000000003</v>
      </c>
      <c r="R83" s="221">
        <f t="shared" si="1"/>
        <v>369.6</v>
      </c>
      <c r="S83" s="221">
        <f t="shared" si="1"/>
        <v>356.9</v>
      </c>
      <c r="T83" s="154">
        <f t="shared" si="1"/>
        <v>347.90000000000003</v>
      </c>
    </row>
    <row r="84" spans="1:20" x14ac:dyDescent="0.25">
      <c r="A84" s="435" t="s">
        <v>66</v>
      </c>
      <c r="B84" s="433">
        <v>1.4</v>
      </c>
      <c r="C84" s="433">
        <v>2</v>
      </c>
      <c r="D84" s="433">
        <v>2.1</v>
      </c>
      <c r="E84" s="433">
        <v>1.8</v>
      </c>
      <c r="F84" s="433">
        <v>2</v>
      </c>
      <c r="G84" s="433">
        <v>4.2</v>
      </c>
      <c r="H84" s="433">
        <v>2.7</v>
      </c>
      <c r="I84" s="433">
        <v>4.5999999999999996</v>
      </c>
      <c r="J84" s="433">
        <v>4.0999999999999996</v>
      </c>
      <c r="K84" s="433">
        <v>6.5</v>
      </c>
      <c r="L84" s="433">
        <v>5.0999999999999996</v>
      </c>
      <c r="M84" s="433">
        <v>5.5010000000000003</v>
      </c>
      <c r="N84" s="433">
        <v>6.0389999999999997</v>
      </c>
      <c r="O84" s="433">
        <v>6.2919999999999998</v>
      </c>
      <c r="P84" s="433">
        <v>6.0940000000000003</v>
      </c>
      <c r="Q84" s="433">
        <v>5.0999999999999996</v>
      </c>
      <c r="R84" s="433">
        <v>4.5999999999999996</v>
      </c>
      <c r="S84" s="433">
        <v>4.4000000000000004</v>
      </c>
      <c r="T84" s="149">
        <v>4.5999999999999996</v>
      </c>
    </row>
    <row r="85" spans="1:20" x14ac:dyDescent="0.25">
      <c r="A85" s="435" t="s">
        <v>68</v>
      </c>
      <c r="B85" s="433">
        <v>0.9</v>
      </c>
      <c r="C85" s="433">
        <v>6.8</v>
      </c>
      <c r="D85" s="433">
        <v>31.7</v>
      </c>
      <c r="E85" s="433">
        <v>38</v>
      </c>
      <c r="F85" s="433">
        <v>25.7</v>
      </c>
      <c r="G85" s="433">
        <v>19</v>
      </c>
      <c r="H85" s="433">
        <v>17.100000000000001</v>
      </c>
      <c r="I85" s="433">
        <v>15.2</v>
      </c>
      <c r="J85" s="433">
        <v>17</v>
      </c>
      <c r="K85" s="433">
        <v>22.2</v>
      </c>
      <c r="L85" s="433">
        <v>18.899999999999999</v>
      </c>
      <c r="M85" s="433">
        <v>17.244</v>
      </c>
      <c r="N85" s="433">
        <v>17.954000000000001</v>
      </c>
      <c r="O85" s="433">
        <v>17.648</v>
      </c>
      <c r="P85" s="433">
        <v>15.433</v>
      </c>
      <c r="Q85" s="433">
        <v>15.6</v>
      </c>
      <c r="R85" s="433">
        <v>15.7</v>
      </c>
      <c r="S85" s="433">
        <v>18.600000000000001</v>
      </c>
      <c r="T85" s="149">
        <v>19.8</v>
      </c>
    </row>
    <row r="86" spans="1:20" x14ac:dyDescent="0.25">
      <c r="A86" s="435" t="s">
        <v>69</v>
      </c>
      <c r="B86" s="433">
        <v>13.9</v>
      </c>
      <c r="C86" s="433">
        <v>16.7</v>
      </c>
      <c r="D86" s="433">
        <v>20.2</v>
      </c>
      <c r="E86" s="433">
        <v>20.8</v>
      </c>
      <c r="F86" s="433">
        <v>23.8</v>
      </c>
      <c r="G86" s="433">
        <v>20.3</v>
      </c>
      <c r="H86" s="433">
        <v>16.899999999999999</v>
      </c>
      <c r="I86" s="433">
        <v>11.8</v>
      </c>
      <c r="J86" s="433">
        <v>9.9</v>
      </c>
      <c r="K86" s="433">
        <v>7.8</v>
      </c>
      <c r="L86" s="433">
        <v>5.9</v>
      </c>
      <c r="M86" s="433">
        <v>6.8129999999999997</v>
      </c>
      <c r="N86" s="433">
        <v>6.2220000000000004</v>
      </c>
      <c r="O86" s="433">
        <v>5.7510000000000003</v>
      </c>
      <c r="P86" s="433">
        <v>5.6020000000000003</v>
      </c>
      <c r="Q86" s="433">
        <v>4.4000000000000004</v>
      </c>
      <c r="R86" s="433">
        <v>4.8</v>
      </c>
      <c r="S86" s="433">
        <v>5.2</v>
      </c>
      <c r="T86" s="149">
        <v>5</v>
      </c>
    </row>
    <row r="87" spans="1:20" x14ac:dyDescent="0.25">
      <c r="A87" s="435" t="s">
        <v>70</v>
      </c>
      <c r="B87" s="433">
        <v>16.3</v>
      </c>
      <c r="C87" s="433">
        <v>27.7</v>
      </c>
      <c r="D87" s="433">
        <v>49</v>
      </c>
      <c r="E87" s="433">
        <v>74.599999999999994</v>
      </c>
      <c r="F87" s="433">
        <v>96.7</v>
      </c>
      <c r="G87" s="433">
        <v>244.5</v>
      </c>
      <c r="H87" s="433">
        <v>173.1</v>
      </c>
      <c r="I87" s="433">
        <v>98.6</v>
      </c>
      <c r="J87" s="433">
        <v>73</v>
      </c>
      <c r="K87" s="433">
        <v>77.7</v>
      </c>
      <c r="L87" s="433">
        <v>65.5</v>
      </c>
      <c r="M87" s="433">
        <v>67.738</v>
      </c>
      <c r="N87" s="433">
        <v>65.046999999999997</v>
      </c>
      <c r="O87" s="433">
        <v>63.353000000000002</v>
      </c>
      <c r="P87" s="433">
        <v>62.167000000000002</v>
      </c>
      <c r="Q87" s="433">
        <v>63.1</v>
      </c>
      <c r="R87" s="433">
        <v>65.099999999999994</v>
      </c>
      <c r="S87" s="433">
        <v>65.3</v>
      </c>
      <c r="T87" s="149">
        <v>65.099999999999994</v>
      </c>
    </row>
    <row r="88" spans="1:20" x14ac:dyDescent="0.25">
      <c r="A88" s="435" t="s">
        <v>72</v>
      </c>
      <c r="B88" s="433">
        <v>8.1999999999999993</v>
      </c>
      <c r="C88" s="433">
        <v>19.3</v>
      </c>
      <c r="D88" s="433">
        <v>37.299999999999997</v>
      </c>
      <c r="E88" s="433">
        <v>323.89999999999998</v>
      </c>
      <c r="F88" s="433">
        <v>307.3</v>
      </c>
      <c r="G88" s="433">
        <v>286.2</v>
      </c>
      <c r="H88" s="433">
        <v>283.2</v>
      </c>
      <c r="I88" s="433">
        <v>249.4</v>
      </c>
      <c r="J88" s="433">
        <v>219</v>
      </c>
      <c r="K88" s="433">
        <v>206.1</v>
      </c>
      <c r="L88" s="433">
        <v>131.5</v>
      </c>
      <c r="M88" s="433">
        <v>123.017</v>
      </c>
      <c r="N88" s="433">
        <v>100.78700000000001</v>
      </c>
      <c r="O88" s="433">
        <v>89.614000000000004</v>
      </c>
      <c r="P88" s="433">
        <v>80.328999999999994</v>
      </c>
      <c r="Q88" s="433">
        <v>80.5</v>
      </c>
      <c r="R88" s="433">
        <v>78.400000000000006</v>
      </c>
      <c r="S88" s="433">
        <v>75.099999999999994</v>
      </c>
      <c r="T88" s="149">
        <v>70.8</v>
      </c>
    </row>
    <row r="89" spans="1:20" x14ac:dyDescent="0.25">
      <c r="A89" s="435" t="s">
        <v>73</v>
      </c>
      <c r="B89" s="433">
        <v>29.7</v>
      </c>
      <c r="C89" s="433">
        <v>32.6</v>
      </c>
      <c r="D89" s="433">
        <v>78.3</v>
      </c>
      <c r="E89" s="433">
        <v>148.69999999999999</v>
      </c>
      <c r="F89" s="433">
        <v>172.3</v>
      </c>
      <c r="G89" s="433">
        <v>152.4</v>
      </c>
      <c r="H89" s="433">
        <v>147</v>
      </c>
      <c r="I89" s="433">
        <v>116.5</v>
      </c>
      <c r="J89" s="433">
        <v>112.4</v>
      </c>
      <c r="K89" s="433">
        <v>96.3</v>
      </c>
      <c r="L89" s="433">
        <v>82.2</v>
      </c>
      <c r="M89" s="433">
        <v>79.558000000000007</v>
      </c>
      <c r="N89" s="433">
        <v>74.385999999999996</v>
      </c>
      <c r="O89" s="433">
        <v>70.555000000000007</v>
      </c>
      <c r="P89" s="433">
        <v>74.540999999999997</v>
      </c>
      <c r="Q89" s="433">
        <v>73.400000000000006</v>
      </c>
      <c r="R89" s="433">
        <v>75.099999999999994</v>
      </c>
      <c r="S89" s="433">
        <v>67.099999999999994</v>
      </c>
      <c r="T89" s="149">
        <v>64.099999999999994</v>
      </c>
    </row>
    <row r="90" spans="1:20" x14ac:dyDescent="0.25">
      <c r="A90" s="435" t="s">
        <v>74</v>
      </c>
      <c r="B90" s="433">
        <v>55.3</v>
      </c>
      <c r="C90" s="433">
        <v>51.6</v>
      </c>
      <c r="D90" s="433">
        <v>87.5</v>
      </c>
      <c r="E90" s="433">
        <v>115.4</v>
      </c>
      <c r="F90" s="433">
        <v>115.4</v>
      </c>
      <c r="G90" s="433">
        <v>160.69999999999999</v>
      </c>
      <c r="H90" s="433">
        <v>137.9</v>
      </c>
      <c r="I90" s="433">
        <v>122.8</v>
      </c>
      <c r="J90" s="433">
        <v>107</v>
      </c>
      <c r="K90" s="433">
        <v>109</v>
      </c>
      <c r="L90" s="433">
        <v>66.3</v>
      </c>
      <c r="M90" s="433">
        <v>58.255000000000003</v>
      </c>
      <c r="N90" s="433">
        <v>48.295999999999999</v>
      </c>
      <c r="O90" s="433">
        <v>43.451000000000001</v>
      </c>
      <c r="P90" s="433">
        <v>43.082999999999998</v>
      </c>
      <c r="Q90" s="433">
        <v>43</v>
      </c>
      <c r="R90" s="433">
        <v>46</v>
      </c>
      <c r="S90" s="433">
        <v>46.4</v>
      </c>
      <c r="T90" s="149">
        <v>43.9</v>
      </c>
    </row>
    <row r="91" spans="1:20" x14ac:dyDescent="0.25">
      <c r="A91" s="435" t="s">
        <v>75</v>
      </c>
      <c r="B91" s="433">
        <v>91.2</v>
      </c>
      <c r="C91" s="433">
        <v>83.2</v>
      </c>
      <c r="D91" s="433">
        <v>122</v>
      </c>
      <c r="E91" s="433">
        <v>148.6</v>
      </c>
      <c r="F91" s="433">
        <v>152.1</v>
      </c>
      <c r="G91" s="433">
        <v>169.4</v>
      </c>
      <c r="H91" s="433">
        <v>172.9</v>
      </c>
      <c r="I91" s="433">
        <v>159.4</v>
      </c>
      <c r="J91" s="433">
        <v>128.19999999999999</v>
      </c>
      <c r="K91" s="433">
        <v>110.8</v>
      </c>
      <c r="L91" s="433">
        <v>73.5</v>
      </c>
      <c r="M91" s="433">
        <v>58.612000000000002</v>
      </c>
      <c r="N91" s="433">
        <v>42.066000000000003</v>
      </c>
      <c r="O91" s="433">
        <v>35.164000000000001</v>
      </c>
      <c r="P91" s="433">
        <v>34.76</v>
      </c>
      <c r="Q91" s="433">
        <v>32.700000000000003</v>
      </c>
      <c r="R91" s="433">
        <v>33.799999999999997</v>
      </c>
      <c r="S91" s="433">
        <v>31</v>
      </c>
      <c r="T91" s="149">
        <v>30.2</v>
      </c>
    </row>
    <row r="92" spans="1:20" x14ac:dyDescent="0.25">
      <c r="A92" s="435" t="s">
        <v>76</v>
      </c>
      <c r="B92" s="433">
        <v>105.5</v>
      </c>
      <c r="C92" s="433">
        <v>137.80000000000001</v>
      </c>
      <c r="D92" s="433">
        <v>118.4</v>
      </c>
      <c r="E92" s="433">
        <v>135</v>
      </c>
      <c r="F92" s="433">
        <v>145</v>
      </c>
      <c r="G92" s="433">
        <v>107.8</v>
      </c>
      <c r="H92" s="433">
        <v>74.599999999999994</v>
      </c>
      <c r="I92" s="433">
        <v>55</v>
      </c>
      <c r="J92" s="433">
        <v>34.1</v>
      </c>
      <c r="K92" s="433">
        <v>34.700000000000003</v>
      </c>
      <c r="L92" s="433">
        <v>22.7</v>
      </c>
      <c r="M92" s="433">
        <v>20.893999999999998</v>
      </c>
      <c r="N92" s="433">
        <v>18.82</v>
      </c>
      <c r="O92" s="433">
        <v>15.951000000000001</v>
      </c>
      <c r="P92" s="433">
        <v>15.269</v>
      </c>
      <c r="Q92" s="433">
        <v>14.6</v>
      </c>
      <c r="R92" s="433">
        <v>13.6</v>
      </c>
      <c r="S92" s="433">
        <v>12.3</v>
      </c>
      <c r="T92" s="149">
        <v>10.6</v>
      </c>
    </row>
    <row r="93" spans="1:20" x14ac:dyDescent="0.25">
      <c r="A93" s="435" t="s">
        <v>77</v>
      </c>
      <c r="B93" s="433">
        <v>11.9</v>
      </c>
      <c r="C93" s="433">
        <v>33.700000000000003</v>
      </c>
      <c r="D93" s="433">
        <v>89.2</v>
      </c>
      <c r="E93" s="433">
        <v>123.4</v>
      </c>
      <c r="F93" s="433">
        <v>64.8</v>
      </c>
      <c r="G93" s="433">
        <v>68.099999999999994</v>
      </c>
      <c r="H93" s="433">
        <v>69.2</v>
      </c>
      <c r="I93" s="433">
        <v>37.700000000000003</v>
      </c>
      <c r="J93" s="433">
        <v>33.5</v>
      </c>
      <c r="K93" s="433">
        <v>34.6</v>
      </c>
      <c r="L93" s="433">
        <v>34.9</v>
      </c>
      <c r="M93" s="433">
        <v>37.845999999999997</v>
      </c>
      <c r="N93" s="433">
        <v>37.131999999999998</v>
      </c>
      <c r="O93" s="433">
        <v>36.703000000000003</v>
      </c>
      <c r="P93" s="433">
        <v>32.918999999999997</v>
      </c>
      <c r="Q93" s="433">
        <v>32.5</v>
      </c>
      <c r="R93" s="433">
        <v>32.5</v>
      </c>
      <c r="S93" s="433">
        <v>31.5</v>
      </c>
      <c r="T93" s="149">
        <v>33.799999999999997</v>
      </c>
    </row>
    <row r="94" spans="1:20" ht="18" x14ac:dyDescent="0.25">
      <c r="A94" s="14" t="s">
        <v>128</v>
      </c>
      <c r="B94" s="221">
        <f>SUM(B95:B105)</f>
        <v>286.7</v>
      </c>
      <c r="C94" s="221">
        <f t="shared" ref="C94:T94" si="2">SUM(C95:C105)</f>
        <v>386.40000000000003</v>
      </c>
      <c r="D94" s="221">
        <f t="shared" si="2"/>
        <v>572.89999999999986</v>
      </c>
      <c r="E94" s="221">
        <f t="shared" si="2"/>
        <v>670.4</v>
      </c>
      <c r="F94" s="221">
        <f t="shared" si="2"/>
        <v>664.1</v>
      </c>
      <c r="G94" s="221">
        <f t="shared" si="2"/>
        <v>553.79999999999995</v>
      </c>
      <c r="H94" s="221">
        <f t="shared" si="2"/>
        <v>473.39999999999992</v>
      </c>
      <c r="I94" s="221">
        <f t="shared" si="2"/>
        <v>366.2999999999999</v>
      </c>
      <c r="J94" s="221">
        <f t="shared" si="2"/>
        <v>351.5</v>
      </c>
      <c r="K94" s="221">
        <f t="shared" si="2"/>
        <v>356.6</v>
      </c>
      <c r="L94" s="221">
        <f t="shared" si="2"/>
        <v>303.5</v>
      </c>
      <c r="M94" s="221">
        <f t="shared" si="2"/>
        <v>300.2469999999999</v>
      </c>
      <c r="N94" s="221">
        <f t="shared" si="2"/>
        <v>286.90500000000003</v>
      </c>
      <c r="O94" s="221">
        <f t="shared" si="2"/>
        <v>272.94399999999996</v>
      </c>
      <c r="P94" s="221">
        <f t="shared" si="2"/>
        <v>259.459</v>
      </c>
      <c r="Q94" s="221">
        <f t="shared" si="2"/>
        <v>222.4</v>
      </c>
      <c r="R94" s="221">
        <f t="shared" si="2"/>
        <v>221</v>
      </c>
      <c r="S94" s="221">
        <f t="shared" si="2"/>
        <v>210.5</v>
      </c>
      <c r="T94" s="154">
        <f t="shared" si="2"/>
        <v>195.9</v>
      </c>
    </row>
    <row r="95" spans="1:20" x14ac:dyDescent="0.25">
      <c r="A95" s="435" t="s">
        <v>67</v>
      </c>
      <c r="B95" s="433">
        <v>23.1</v>
      </c>
      <c r="C95" s="433">
        <v>32.799999999999997</v>
      </c>
      <c r="D95" s="433">
        <v>38.6</v>
      </c>
      <c r="E95" s="433">
        <v>79.5</v>
      </c>
      <c r="F95" s="433">
        <v>116.9</v>
      </c>
      <c r="G95" s="433">
        <v>90.5</v>
      </c>
      <c r="H95" s="433">
        <v>58.6</v>
      </c>
      <c r="I95" s="433">
        <v>34.299999999999997</v>
      </c>
      <c r="J95" s="433">
        <v>36.299999999999997</v>
      </c>
      <c r="K95" s="433">
        <v>31</v>
      </c>
      <c r="L95" s="433">
        <v>28.2</v>
      </c>
      <c r="M95" s="433">
        <v>25.82</v>
      </c>
      <c r="N95" s="433">
        <v>25.434000000000001</v>
      </c>
      <c r="O95" s="433">
        <v>25.456</v>
      </c>
      <c r="P95" s="433">
        <v>25.413</v>
      </c>
      <c r="Q95" s="433">
        <v>24.5</v>
      </c>
      <c r="R95" s="433">
        <v>24.2</v>
      </c>
      <c r="S95" s="433">
        <v>26.1</v>
      </c>
      <c r="T95" s="149">
        <v>27.7</v>
      </c>
    </row>
    <row r="96" spans="1:20" x14ac:dyDescent="0.25">
      <c r="A96" s="435" t="s">
        <v>78</v>
      </c>
      <c r="B96" s="433">
        <v>31.2</v>
      </c>
      <c r="C96" s="433">
        <v>27.7</v>
      </c>
      <c r="D96" s="433">
        <v>27.3</v>
      </c>
      <c r="E96" s="433">
        <v>31.4</v>
      </c>
      <c r="F96" s="433">
        <v>34.4</v>
      </c>
      <c r="G96" s="433">
        <v>31.6</v>
      </c>
      <c r="H96" s="433">
        <v>26.9</v>
      </c>
      <c r="I96" s="433">
        <v>26.4</v>
      </c>
      <c r="J96" s="433">
        <v>45.5</v>
      </c>
      <c r="K96" s="433">
        <v>48.7</v>
      </c>
      <c r="L96" s="433">
        <v>40.6</v>
      </c>
      <c r="M96" s="433">
        <v>30.015000000000001</v>
      </c>
      <c r="N96" s="433">
        <v>28.49</v>
      </c>
      <c r="O96" s="433">
        <v>25.919</v>
      </c>
      <c r="P96" s="433">
        <v>23.54</v>
      </c>
      <c r="Q96" s="433">
        <v>20.3</v>
      </c>
      <c r="R96" s="433">
        <v>19.8</v>
      </c>
      <c r="S96" s="433">
        <v>19.600000000000001</v>
      </c>
      <c r="T96" s="149">
        <v>16.899999999999999</v>
      </c>
    </row>
    <row r="97" spans="1:20" x14ac:dyDescent="0.25">
      <c r="A97" s="435" t="s">
        <v>71</v>
      </c>
      <c r="B97" s="433">
        <v>14.7</v>
      </c>
      <c r="C97" s="433">
        <v>24.3</v>
      </c>
      <c r="D97" s="433">
        <v>48.7</v>
      </c>
      <c r="E97" s="433">
        <v>59.7</v>
      </c>
      <c r="F97" s="433">
        <v>63.7</v>
      </c>
      <c r="G97" s="433">
        <v>56.1</v>
      </c>
      <c r="H97" s="433">
        <v>32.799999999999997</v>
      </c>
      <c r="I97" s="433">
        <v>42.6</v>
      </c>
      <c r="J97" s="433">
        <v>39.200000000000003</v>
      </c>
      <c r="K97" s="433">
        <v>41.9</v>
      </c>
      <c r="L97" s="433">
        <v>28.7</v>
      </c>
      <c r="M97" s="433">
        <v>35.478000000000002</v>
      </c>
      <c r="N97" s="433">
        <v>33.337000000000003</v>
      </c>
      <c r="O97" s="433">
        <v>29.684000000000001</v>
      </c>
      <c r="P97" s="433">
        <v>23.314</v>
      </c>
      <c r="Q97" s="433">
        <v>16.2</v>
      </c>
      <c r="R97" s="433">
        <v>15.7</v>
      </c>
      <c r="S97" s="433">
        <v>14.3</v>
      </c>
      <c r="T97" s="149">
        <v>12.5</v>
      </c>
    </row>
    <row r="98" spans="1:20" x14ac:dyDescent="0.25">
      <c r="A98" s="435" t="s">
        <v>79</v>
      </c>
      <c r="B98" s="433">
        <v>21.3</v>
      </c>
      <c r="C98" s="433">
        <v>25.1</v>
      </c>
      <c r="D98" s="433">
        <v>34.4</v>
      </c>
      <c r="E98" s="433">
        <v>40.9</v>
      </c>
      <c r="F98" s="433">
        <v>28.3</v>
      </c>
      <c r="G98" s="433">
        <v>41.3</v>
      </c>
      <c r="H98" s="433">
        <v>36.9</v>
      </c>
      <c r="I98" s="433">
        <v>31.1</v>
      </c>
      <c r="J98" s="433">
        <v>41</v>
      </c>
      <c r="K98" s="433">
        <v>41</v>
      </c>
      <c r="L98" s="433">
        <v>26.2</v>
      </c>
      <c r="M98" s="433">
        <v>26.536999999999999</v>
      </c>
      <c r="N98" s="433">
        <v>24.344999999999999</v>
      </c>
      <c r="O98" s="433">
        <v>21.393999999999998</v>
      </c>
      <c r="P98" s="433">
        <v>20.239999999999998</v>
      </c>
      <c r="Q98" s="433">
        <v>17.399999999999999</v>
      </c>
      <c r="R98" s="433">
        <v>16.8</v>
      </c>
      <c r="S98" s="433">
        <v>15.8</v>
      </c>
      <c r="T98" s="149">
        <v>13.5</v>
      </c>
    </row>
    <row r="99" spans="1:20" x14ac:dyDescent="0.25">
      <c r="A99" s="435" t="s">
        <v>80</v>
      </c>
      <c r="B99" s="433">
        <v>22.5</v>
      </c>
      <c r="C99" s="433">
        <v>80.3</v>
      </c>
      <c r="D99" s="433">
        <v>180</v>
      </c>
      <c r="E99" s="433">
        <v>202.7</v>
      </c>
      <c r="F99" s="433">
        <v>180.8</v>
      </c>
      <c r="G99" s="433">
        <v>142.5</v>
      </c>
      <c r="H99" s="433">
        <v>141.6</v>
      </c>
      <c r="I99" s="433">
        <v>93.4</v>
      </c>
      <c r="J99" s="433">
        <v>84.8</v>
      </c>
      <c r="K99" s="433">
        <v>80.599999999999994</v>
      </c>
      <c r="L99" s="433">
        <v>69.8</v>
      </c>
      <c r="M99" s="433">
        <v>67.86</v>
      </c>
      <c r="N99" s="433">
        <v>65.137</v>
      </c>
      <c r="O99" s="433">
        <v>63.543999999999997</v>
      </c>
      <c r="P99" s="433">
        <v>62.034999999999997</v>
      </c>
      <c r="Q99" s="433">
        <v>51.2</v>
      </c>
      <c r="R99" s="433">
        <v>48.8</v>
      </c>
      <c r="S99" s="433">
        <v>45.3</v>
      </c>
      <c r="T99" s="149">
        <v>42.5</v>
      </c>
    </row>
    <row r="100" spans="1:20" x14ac:dyDescent="0.25">
      <c r="A100" s="435" t="s">
        <v>81</v>
      </c>
      <c r="B100" s="433">
        <v>106</v>
      </c>
      <c r="C100" s="433">
        <v>108.3</v>
      </c>
      <c r="D100" s="433">
        <v>101.9</v>
      </c>
      <c r="E100" s="433">
        <v>97.4</v>
      </c>
      <c r="F100" s="433">
        <v>100.4</v>
      </c>
      <c r="G100" s="433">
        <v>81.5</v>
      </c>
      <c r="H100" s="433">
        <v>67.400000000000006</v>
      </c>
      <c r="I100" s="433">
        <v>41.7</v>
      </c>
      <c r="J100" s="433">
        <v>32.799999999999997</v>
      </c>
      <c r="K100" s="433">
        <v>36.799999999999997</v>
      </c>
      <c r="L100" s="433">
        <v>38.700000000000003</v>
      </c>
      <c r="M100" s="433">
        <v>38.31</v>
      </c>
      <c r="N100" s="433">
        <v>36.662999999999997</v>
      </c>
      <c r="O100" s="433">
        <v>35.304000000000002</v>
      </c>
      <c r="P100" s="433">
        <v>35.390999999999998</v>
      </c>
      <c r="Q100" s="433">
        <v>29.1</v>
      </c>
      <c r="R100" s="433">
        <v>35.1</v>
      </c>
      <c r="S100" s="433">
        <v>33.5</v>
      </c>
      <c r="T100" s="149">
        <v>33.4</v>
      </c>
    </row>
    <row r="101" spans="1:20" x14ac:dyDescent="0.25">
      <c r="A101" s="435" t="s">
        <v>82</v>
      </c>
      <c r="B101" s="433">
        <v>24.4</v>
      </c>
      <c r="C101" s="433">
        <v>25.8</v>
      </c>
      <c r="D101" s="433">
        <v>47.6</v>
      </c>
      <c r="E101" s="433">
        <v>53.3</v>
      </c>
      <c r="F101" s="433">
        <v>52.5</v>
      </c>
      <c r="G101" s="433">
        <v>49.9</v>
      </c>
      <c r="H101" s="433">
        <v>54.2</v>
      </c>
      <c r="I101" s="433">
        <v>50.4</v>
      </c>
      <c r="J101" s="433">
        <v>42.4</v>
      </c>
      <c r="K101" s="433">
        <v>45</v>
      </c>
      <c r="L101" s="433">
        <v>42.9</v>
      </c>
      <c r="M101" s="433">
        <v>43.192999999999998</v>
      </c>
      <c r="N101" s="433">
        <v>41.128</v>
      </c>
      <c r="O101" s="433">
        <v>39.845999999999997</v>
      </c>
      <c r="P101" s="433">
        <v>37.353999999999999</v>
      </c>
      <c r="Q101" s="433">
        <v>36.700000000000003</v>
      </c>
      <c r="R101" s="433">
        <v>35.6</v>
      </c>
      <c r="S101" s="433">
        <v>33.4</v>
      </c>
      <c r="T101" s="149">
        <v>27.9</v>
      </c>
    </row>
    <row r="102" spans="1:20" x14ac:dyDescent="0.25">
      <c r="A102" s="435" t="s">
        <v>83</v>
      </c>
      <c r="B102" s="433">
        <v>14.9</v>
      </c>
      <c r="C102" s="433">
        <v>19.8</v>
      </c>
      <c r="D102" s="433">
        <v>20.399999999999999</v>
      </c>
      <c r="E102" s="433">
        <v>17.5</v>
      </c>
      <c r="F102" s="433">
        <v>13.7</v>
      </c>
      <c r="G102" s="433">
        <v>8.1</v>
      </c>
      <c r="H102" s="433">
        <v>6.5</v>
      </c>
      <c r="I102" s="433">
        <v>5.4</v>
      </c>
      <c r="J102" s="433">
        <v>4</v>
      </c>
      <c r="K102" s="433">
        <v>3.8</v>
      </c>
      <c r="L102" s="433">
        <v>2.6</v>
      </c>
      <c r="M102" s="433">
        <v>3.1429999999999998</v>
      </c>
      <c r="N102" s="433">
        <v>2.798</v>
      </c>
      <c r="O102" s="433">
        <v>2.7240000000000002</v>
      </c>
      <c r="P102" s="433">
        <v>2.6859999999999999</v>
      </c>
      <c r="Q102" s="433">
        <v>1.7</v>
      </c>
      <c r="R102" s="433">
        <v>1.7</v>
      </c>
      <c r="S102" s="433">
        <v>1.7</v>
      </c>
      <c r="T102" s="149">
        <v>1.6</v>
      </c>
    </row>
    <row r="103" spans="1:20" x14ac:dyDescent="0.25">
      <c r="A103" s="435" t="s">
        <v>84</v>
      </c>
      <c r="B103" s="433">
        <v>22.9</v>
      </c>
      <c r="C103" s="433">
        <v>30</v>
      </c>
      <c r="D103" s="433">
        <v>57.3</v>
      </c>
      <c r="E103" s="433">
        <v>68.099999999999994</v>
      </c>
      <c r="F103" s="433">
        <v>53.9</v>
      </c>
      <c r="G103" s="433">
        <v>36.299999999999997</v>
      </c>
      <c r="H103" s="433">
        <v>34</v>
      </c>
      <c r="I103" s="433">
        <v>29.9</v>
      </c>
      <c r="J103" s="433">
        <v>17.2</v>
      </c>
      <c r="K103" s="433">
        <v>14.5</v>
      </c>
      <c r="L103" s="433">
        <v>13.4</v>
      </c>
      <c r="M103" s="433">
        <v>15.505000000000001</v>
      </c>
      <c r="N103" s="433">
        <v>15.134</v>
      </c>
      <c r="O103" s="433">
        <v>15.148999999999999</v>
      </c>
      <c r="P103" s="433">
        <v>15.467000000000001</v>
      </c>
      <c r="Q103" s="433">
        <v>14.9</v>
      </c>
      <c r="R103" s="433">
        <v>14.8</v>
      </c>
      <c r="S103" s="433">
        <v>14.3</v>
      </c>
      <c r="T103" s="149">
        <v>13.5</v>
      </c>
    </row>
    <row r="104" spans="1:20" x14ac:dyDescent="0.25">
      <c r="A104" s="435" t="s">
        <v>85</v>
      </c>
      <c r="B104" s="433">
        <v>3.3</v>
      </c>
      <c r="C104" s="433">
        <v>8.3000000000000007</v>
      </c>
      <c r="D104" s="433">
        <v>12.9</v>
      </c>
      <c r="E104" s="433">
        <v>14.8</v>
      </c>
      <c r="F104" s="433">
        <v>14.4</v>
      </c>
      <c r="G104" s="433">
        <v>12</v>
      </c>
      <c r="H104" s="433">
        <v>10.9</v>
      </c>
      <c r="I104" s="433">
        <v>7.9</v>
      </c>
      <c r="J104" s="433">
        <v>5.7</v>
      </c>
      <c r="K104" s="433">
        <v>8.1999999999999993</v>
      </c>
      <c r="L104" s="433">
        <v>7.3</v>
      </c>
      <c r="M104" s="433">
        <v>8.4669999999999987</v>
      </c>
      <c r="N104" s="433">
        <v>8.8189999999999991</v>
      </c>
      <c r="O104" s="433">
        <v>8.7629999999999999</v>
      </c>
      <c r="P104" s="433">
        <v>9.0660000000000007</v>
      </c>
      <c r="Q104" s="433">
        <v>7.7</v>
      </c>
      <c r="R104" s="433">
        <v>6</v>
      </c>
      <c r="S104" s="433">
        <v>4.5999999999999996</v>
      </c>
      <c r="T104" s="149">
        <v>4.9000000000000004</v>
      </c>
    </row>
    <row r="105" spans="1:20" ht="15.75" thickBot="1" x14ac:dyDescent="0.3">
      <c r="A105" s="431" t="s">
        <v>86</v>
      </c>
      <c r="B105" s="324">
        <v>2.4</v>
      </c>
      <c r="C105" s="324">
        <v>4</v>
      </c>
      <c r="D105" s="324">
        <v>3.8</v>
      </c>
      <c r="E105" s="324">
        <v>5.0999999999999996</v>
      </c>
      <c r="F105" s="324">
        <v>5.0999999999999996</v>
      </c>
      <c r="G105" s="324">
        <v>4</v>
      </c>
      <c r="H105" s="324">
        <v>3.6</v>
      </c>
      <c r="I105" s="324">
        <v>3.2</v>
      </c>
      <c r="J105" s="324">
        <v>2.6</v>
      </c>
      <c r="K105" s="324">
        <v>5.0999999999999996</v>
      </c>
      <c r="L105" s="324">
        <v>5.0999999999999996</v>
      </c>
      <c r="M105" s="324">
        <v>5.9189999999999996</v>
      </c>
      <c r="N105" s="324">
        <v>5.62</v>
      </c>
      <c r="O105" s="324">
        <v>5.1609999999999996</v>
      </c>
      <c r="P105" s="324">
        <v>4.9529999999999994</v>
      </c>
      <c r="Q105" s="324">
        <v>2.7</v>
      </c>
      <c r="R105" s="324">
        <v>2.5</v>
      </c>
      <c r="S105" s="324">
        <v>1.9</v>
      </c>
      <c r="T105" s="325">
        <v>1.5</v>
      </c>
    </row>
    <row r="106" spans="1:20" x14ac:dyDescent="0.25">
      <c r="A106" s="304"/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6"/>
      <c r="Q106" s="61"/>
      <c r="R106" s="4"/>
    </row>
    <row r="107" spans="1:20" x14ac:dyDescent="0.25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0"/>
      <c r="M107" s="4"/>
      <c r="N107" s="10"/>
      <c r="O107" s="4"/>
      <c r="P107" s="7"/>
      <c r="Q107" s="137"/>
      <c r="R107" s="4"/>
    </row>
    <row r="108" spans="1:20" x14ac:dyDescent="0.25">
      <c r="A108" s="134"/>
      <c r="B108" s="131"/>
      <c r="C108" s="171"/>
      <c r="D108" s="171"/>
      <c r="E108" s="171"/>
      <c r="F108" s="171"/>
      <c r="G108" s="131"/>
      <c r="H108" s="171"/>
      <c r="I108" s="171"/>
      <c r="J108" s="171"/>
      <c r="K108" s="171"/>
      <c r="L108" s="138"/>
      <c r="M108" s="4"/>
      <c r="N108" s="138"/>
      <c r="O108" s="4"/>
      <c r="P108" s="131"/>
      <c r="Q108" s="25"/>
      <c r="R108" s="4"/>
    </row>
    <row r="109" spans="1:20" x14ac:dyDescent="0.25">
      <c r="A109" s="134"/>
      <c r="B109" s="131"/>
      <c r="C109" s="171"/>
      <c r="D109" s="171"/>
      <c r="E109" s="171"/>
      <c r="F109" s="171"/>
      <c r="G109" s="131"/>
      <c r="H109" s="171"/>
      <c r="I109" s="171"/>
      <c r="J109" s="171"/>
      <c r="K109" s="171"/>
      <c r="L109" s="138"/>
      <c r="M109" s="4"/>
      <c r="N109" s="138"/>
      <c r="O109" s="4"/>
      <c r="P109" s="131"/>
      <c r="Q109" s="25"/>
      <c r="R109" s="4"/>
    </row>
    <row r="110" spans="1:20" x14ac:dyDescent="0.25">
      <c r="A110" s="134"/>
      <c r="B110" s="131"/>
      <c r="C110" s="171"/>
      <c r="D110" s="171"/>
      <c r="E110" s="171"/>
      <c r="F110" s="171"/>
      <c r="G110" s="131"/>
      <c r="H110" s="171"/>
      <c r="I110" s="171"/>
      <c r="J110" s="171"/>
      <c r="K110" s="171"/>
      <c r="L110" s="138"/>
      <c r="M110" s="4"/>
      <c r="N110" s="138"/>
      <c r="O110" s="4"/>
      <c r="P110" s="131"/>
      <c r="Q110" s="25"/>
      <c r="R110" s="4"/>
    </row>
    <row r="111" spans="1:20" x14ac:dyDescent="0.25">
      <c r="A111" s="134"/>
      <c r="B111" s="131"/>
      <c r="C111" s="171"/>
      <c r="D111" s="171"/>
      <c r="E111" s="171"/>
      <c r="F111" s="171"/>
      <c r="G111" s="131"/>
      <c r="H111" s="171"/>
      <c r="I111" s="171"/>
      <c r="J111" s="171"/>
      <c r="K111" s="171"/>
      <c r="L111" s="138"/>
      <c r="M111" s="4"/>
      <c r="N111" s="138"/>
      <c r="O111" s="4"/>
      <c r="P111" s="131"/>
      <c r="Q111" s="25"/>
      <c r="R111" s="4"/>
    </row>
    <row r="112" spans="1:20" x14ac:dyDescent="0.25">
      <c r="A112" s="134"/>
      <c r="B112" s="131"/>
      <c r="C112" s="171"/>
      <c r="D112" s="171"/>
      <c r="E112" s="171"/>
      <c r="F112" s="171"/>
      <c r="G112" s="131"/>
      <c r="H112" s="171"/>
      <c r="I112" s="171"/>
      <c r="J112" s="171"/>
      <c r="K112" s="171"/>
      <c r="L112" s="138"/>
      <c r="M112" s="4"/>
      <c r="N112" s="138"/>
      <c r="O112" s="4"/>
      <c r="P112" s="131"/>
      <c r="Q112" s="25"/>
      <c r="R112" s="4"/>
    </row>
    <row r="113" spans="1:18" x14ac:dyDescent="0.25">
      <c r="A113" s="134"/>
      <c r="B113" s="131"/>
      <c r="C113" s="171"/>
      <c r="D113" s="171"/>
      <c r="E113" s="171"/>
      <c r="F113" s="171"/>
      <c r="G113" s="131"/>
      <c r="H113" s="171"/>
      <c r="I113" s="171"/>
      <c r="J113" s="171"/>
      <c r="K113" s="171"/>
      <c r="L113" s="138"/>
      <c r="M113" s="4"/>
      <c r="N113" s="138"/>
      <c r="O113" s="4"/>
      <c r="P113" s="131"/>
      <c r="Q113" s="25"/>
      <c r="R113" s="4"/>
    </row>
    <row r="114" spans="1:18" x14ac:dyDescent="0.25">
      <c r="A114" s="134"/>
      <c r="B114" s="131"/>
      <c r="C114" s="171"/>
      <c r="D114" s="171"/>
      <c r="E114" s="171"/>
      <c r="F114" s="171"/>
      <c r="G114" s="131"/>
      <c r="H114" s="171"/>
      <c r="I114" s="171"/>
      <c r="J114" s="171"/>
      <c r="K114" s="171"/>
      <c r="L114" s="138"/>
      <c r="M114" s="4"/>
      <c r="N114" s="138"/>
      <c r="O114" s="4"/>
      <c r="P114" s="131"/>
      <c r="Q114" s="25"/>
      <c r="R114" s="4"/>
    </row>
    <row r="115" spans="1:18" x14ac:dyDescent="0.25">
      <c r="A115" s="134"/>
      <c r="B115" s="131"/>
      <c r="C115" s="171"/>
      <c r="D115" s="171"/>
      <c r="E115" s="171"/>
      <c r="F115" s="171"/>
      <c r="G115" s="131"/>
      <c r="H115" s="171"/>
      <c r="I115" s="171"/>
      <c r="J115" s="171"/>
      <c r="K115" s="171"/>
      <c r="L115" s="138"/>
      <c r="M115" s="4"/>
      <c r="N115" s="138"/>
      <c r="O115" s="4"/>
      <c r="P115" s="131"/>
      <c r="Q115" s="25"/>
      <c r="R115" s="4"/>
    </row>
    <row r="116" spans="1:18" x14ac:dyDescent="0.25">
      <c r="A116" s="134"/>
      <c r="B116" s="131"/>
      <c r="C116" s="171"/>
      <c r="D116" s="171"/>
      <c r="E116" s="171"/>
      <c r="F116" s="171"/>
      <c r="G116" s="131"/>
      <c r="H116" s="171"/>
      <c r="I116" s="171"/>
      <c r="J116" s="171"/>
      <c r="K116" s="171"/>
      <c r="L116" s="138"/>
      <c r="M116" s="4"/>
      <c r="N116" s="138"/>
      <c r="O116" s="4"/>
      <c r="P116" s="131"/>
      <c r="Q116" s="25"/>
      <c r="R116" s="4"/>
    </row>
    <row r="117" spans="1:18" x14ac:dyDescent="0.25">
      <c r="A117" s="134"/>
      <c r="B117" s="131"/>
      <c r="C117" s="171"/>
      <c r="D117" s="171"/>
      <c r="E117" s="171"/>
      <c r="F117" s="171"/>
      <c r="G117" s="131"/>
      <c r="H117" s="171"/>
      <c r="I117" s="171"/>
      <c r="J117" s="171"/>
      <c r="K117" s="171"/>
      <c r="L117" s="138"/>
      <c r="M117" s="4"/>
      <c r="N117" s="138"/>
      <c r="O117" s="4"/>
      <c r="P117" s="131"/>
      <c r="Q117" s="25"/>
      <c r="R117" s="4"/>
    </row>
    <row r="118" spans="1:18" x14ac:dyDescent="0.25">
      <c r="A118" s="134"/>
      <c r="B118" s="131"/>
      <c r="C118" s="171"/>
      <c r="D118" s="171"/>
      <c r="E118" s="171"/>
      <c r="F118" s="171"/>
      <c r="G118" s="131"/>
      <c r="H118" s="171"/>
      <c r="I118" s="171"/>
      <c r="J118" s="171"/>
      <c r="K118" s="171"/>
      <c r="L118" s="138"/>
      <c r="M118" s="4"/>
      <c r="N118" s="138"/>
      <c r="O118" s="4"/>
      <c r="P118" s="131"/>
      <c r="Q118" s="25"/>
      <c r="R118" s="4"/>
    </row>
    <row r="119" spans="1:18" x14ac:dyDescent="0.25">
      <c r="A119" s="134"/>
      <c r="B119" s="131"/>
      <c r="C119" s="171"/>
      <c r="D119" s="171"/>
      <c r="E119" s="171"/>
      <c r="F119" s="171"/>
      <c r="G119" s="131"/>
      <c r="H119" s="171"/>
      <c r="I119" s="171"/>
      <c r="J119" s="171"/>
      <c r="K119" s="171"/>
      <c r="L119" s="138"/>
      <c r="M119" s="4"/>
      <c r="N119" s="138"/>
      <c r="O119" s="4"/>
      <c r="P119" s="131"/>
      <c r="Q119" s="25"/>
      <c r="R119" s="4"/>
    </row>
    <row r="120" spans="1:18" x14ac:dyDescent="0.25">
      <c r="A120" s="134"/>
      <c r="B120" s="131"/>
      <c r="C120" s="171"/>
      <c r="D120" s="171"/>
      <c r="E120" s="171"/>
      <c r="F120" s="171"/>
      <c r="G120" s="131"/>
      <c r="H120" s="171"/>
      <c r="I120" s="171"/>
      <c r="J120" s="171"/>
      <c r="K120" s="171"/>
      <c r="L120" s="138"/>
      <c r="M120" s="4"/>
      <c r="N120" s="138"/>
      <c r="O120" s="4"/>
      <c r="P120" s="131"/>
      <c r="Q120" s="25"/>
      <c r="R120" s="4"/>
    </row>
    <row r="121" spans="1:18" x14ac:dyDescent="0.25">
      <c r="A121" s="134"/>
      <c r="B121" s="131"/>
      <c r="C121" s="171"/>
      <c r="D121" s="171"/>
      <c r="E121" s="171"/>
      <c r="F121" s="171"/>
      <c r="G121" s="131"/>
      <c r="H121" s="171"/>
      <c r="I121" s="171"/>
      <c r="J121" s="171"/>
      <c r="K121" s="171"/>
      <c r="L121" s="138"/>
      <c r="M121" s="4"/>
      <c r="N121" s="138"/>
      <c r="O121" s="4"/>
      <c r="P121" s="131"/>
      <c r="Q121" s="25"/>
      <c r="R121" s="4"/>
    </row>
    <row r="122" spans="1:18" x14ac:dyDescent="0.25">
      <c r="A122" s="134"/>
      <c r="B122" s="131"/>
      <c r="C122" s="171"/>
      <c r="D122" s="171"/>
      <c r="E122" s="171"/>
      <c r="F122" s="171"/>
      <c r="G122" s="131"/>
      <c r="H122" s="171"/>
      <c r="I122" s="171"/>
      <c r="J122" s="171"/>
      <c r="K122" s="171"/>
      <c r="L122" s="138"/>
      <c r="M122" s="4"/>
      <c r="N122" s="138"/>
      <c r="O122" s="4"/>
      <c r="P122" s="131"/>
      <c r="Q122" s="25"/>
      <c r="R122" s="4"/>
    </row>
    <row r="123" spans="1:18" x14ac:dyDescent="0.25">
      <c r="A123" s="134"/>
      <c r="B123" s="131"/>
      <c r="C123" s="171"/>
      <c r="D123" s="171"/>
      <c r="E123" s="171"/>
      <c r="F123" s="171"/>
      <c r="G123" s="131"/>
      <c r="H123" s="171"/>
      <c r="I123" s="171"/>
      <c r="J123" s="171"/>
      <c r="K123" s="171"/>
      <c r="L123" s="138"/>
      <c r="M123" s="4"/>
      <c r="N123" s="138"/>
      <c r="O123" s="4"/>
      <c r="P123" s="131"/>
      <c r="Q123" s="25"/>
      <c r="R123" s="4"/>
    </row>
    <row r="124" spans="1:18" x14ac:dyDescent="0.25">
      <c r="A124" s="134"/>
      <c r="B124" s="131"/>
      <c r="C124" s="171"/>
      <c r="D124" s="171"/>
      <c r="E124" s="171"/>
      <c r="F124" s="171"/>
      <c r="G124" s="131"/>
      <c r="H124" s="171"/>
      <c r="I124" s="171"/>
      <c r="J124" s="171"/>
      <c r="K124" s="171"/>
      <c r="L124" s="138"/>
      <c r="M124" s="4"/>
      <c r="N124" s="138"/>
      <c r="O124" s="4"/>
      <c r="P124" s="131"/>
      <c r="Q124" s="25"/>
      <c r="R124" s="4"/>
    </row>
    <row r="125" spans="1:18" x14ac:dyDescent="0.25">
      <c r="A125" s="134"/>
      <c r="B125" s="131"/>
      <c r="C125" s="171"/>
      <c r="D125" s="171"/>
      <c r="E125" s="171"/>
      <c r="F125" s="171"/>
      <c r="G125" s="131"/>
      <c r="H125" s="171"/>
      <c r="I125" s="171"/>
      <c r="J125" s="171"/>
      <c r="K125" s="171"/>
      <c r="L125" s="138"/>
      <c r="M125" s="4"/>
      <c r="N125" s="138"/>
      <c r="O125" s="4"/>
      <c r="P125" s="131"/>
      <c r="Q125" s="25"/>
      <c r="R125" s="4"/>
    </row>
    <row r="126" spans="1:18" x14ac:dyDescent="0.25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"/>
      <c r="M126" s="4"/>
      <c r="N126" s="10"/>
      <c r="O126" s="4"/>
      <c r="P126" s="7"/>
      <c r="Q126" s="137"/>
      <c r="R126" s="4"/>
    </row>
    <row r="127" spans="1:18" x14ac:dyDescent="0.25">
      <c r="A127" s="134"/>
      <c r="B127" s="131"/>
      <c r="C127" s="171"/>
      <c r="D127" s="171"/>
      <c r="E127" s="171"/>
      <c r="F127" s="171"/>
      <c r="G127" s="131"/>
      <c r="H127" s="171"/>
      <c r="I127" s="171"/>
      <c r="J127" s="171"/>
      <c r="K127" s="171"/>
      <c r="L127" s="138"/>
      <c r="M127" s="4"/>
      <c r="N127" s="138"/>
      <c r="O127" s="4"/>
      <c r="P127" s="131"/>
      <c r="Q127" s="25"/>
      <c r="R127" s="4"/>
    </row>
    <row r="128" spans="1:18" x14ac:dyDescent="0.25">
      <c r="A128" s="134"/>
      <c r="B128" s="131"/>
      <c r="C128" s="171"/>
      <c r="D128" s="171"/>
      <c r="E128" s="171"/>
      <c r="F128" s="171"/>
      <c r="G128" s="131"/>
      <c r="H128" s="171"/>
      <c r="I128" s="171"/>
      <c r="J128" s="171"/>
      <c r="K128" s="171"/>
      <c r="L128" s="138"/>
      <c r="M128" s="4"/>
      <c r="N128" s="138"/>
      <c r="O128" s="4"/>
      <c r="P128" s="131"/>
      <c r="Q128" s="25"/>
      <c r="R128" s="4"/>
    </row>
    <row r="129" spans="1:18" x14ac:dyDescent="0.25">
      <c r="A129" s="134"/>
      <c r="B129" s="131"/>
      <c r="C129" s="171"/>
      <c r="D129" s="171"/>
      <c r="E129" s="171"/>
      <c r="F129" s="171"/>
      <c r="G129" s="131"/>
      <c r="H129" s="171"/>
      <c r="I129" s="171"/>
      <c r="J129" s="171"/>
      <c r="K129" s="171"/>
      <c r="L129" s="138"/>
      <c r="M129" s="4"/>
      <c r="N129" s="138"/>
      <c r="O129" s="4"/>
      <c r="P129" s="131"/>
      <c r="Q129" s="25"/>
      <c r="R129" s="4"/>
    </row>
    <row r="130" spans="1:18" x14ac:dyDescent="0.25">
      <c r="A130" s="2"/>
      <c r="B130" s="131"/>
      <c r="C130" s="171"/>
      <c r="D130" s="171"/>
      <c r="E130" s="171"/>
      <c r="F130" s="171"/>
      <c r="G130" s="131"/>
      <c r="H130" s="171"/>
      <c r="I130" s="171"/>
      <c r="J130" s="171"/>
      <c r="K130" s="171"/>
      <c r="L130" s="138"/>
      <c r="M130" s="4"/>
      <c r="N130" s="138"/>
      <c r="O130" s="4"/>
      <c r="P130" s="131"/>
      <c r="Q130" s="25"/>
      <c r="R130" s="4"/>
    </row>
    <row r="131" spans="1:18" x14ac:dyDescent="0.25">
      <c r="A131" s="3"/>
      <c r="B131" s="131"/>
      <c r="C131" s="171"/>
      <c r="D131" s="171"/>
      <c r="E131" s="171"/>
      <c r="F131" s="171"/>
      <c r="G131" s="131"/>
      <c r="H131" s="171"/>
      <c r="I131" s="171"/>
      <c r="J131" s="171"/>
      <c r="K131" s="171"/>
      <c r="L131" s="138"/>
      <c r="M131" s="4"/>
      <c r="N131" s="138"/>
      <c r="O131" s="4"/>
      <c r="P131" s="131"/>
      <c r="Q131" s="25"/>
      <c r="R131" s="4"/>
    </row>
    <row r="132" spans="1:18" x14ac:dyDescent="0.25">
      <c r="A132" s="3"/>
      <c r="B132" s="135"/>
      <c r="C132" s="173"/>
      <c r="D132" s="173"/>
      <c r="E132" s="173"/>
      <c r="F132" s="173"/>
      <c r="G132" s="135"/>
      <c r="H132" s="173"/>
      <c r="I132" s="173"/>
      <c r="J132" s="173"/>
      <c r="K132" s="173"/>
      <c r="L132" s="32"/>
      <c r="M132" s="4"/>
      <c r="N132" s="32"/>
      <c r="O132" s="4"/>
      <c r="P132" s="135"/>
      <c r="Q132" s="136"/>
      <c r="R132" s="4"/>
    </row>
    <row r="133" spans="1:18" x14ac:dyDescent="0.25">
      <c r="A133" s="134"/>
      <c r="B133" s="131"/>
      <c r="C133" s="171"/>
      <c r="D133" s="171"/>
      <c r="E133" s="171"/>
      <c r="F133" s="171"/>
      <c r="G133" s="131"/>
      <c r="H133" s="171"/>
      <c r="I133" s="171"/>
      <c r="J133" s="171"/>
      <c r="K133" s="171"/>
      <c r="L133" s="138"/>
      <c r="M133" s="4"/>
      <c r="N133" s="138"/>
      <c r="O133" s="4"/>
      <c r="P133" s="131"/>
      <c r="Q133" s="25"/>
      <c r="R133" s="4"/>
    </row>
    <row r="134" spans="1:18" x14ac:dyDescent="0.25">
      <c r="A134" s="134"/>
      <c r="B134" s="131"/>
      <c r="C134" s="171"/>
      <c r="D134" s="171"/>
      <c r="E134" s="171"/>
      <c r="F134" s="171"/>
      <c r="G134" s="131"/>
      <c r="H134" s="171"/>
      <c r="I134" s="171"/>
      <c r="J134" s="171"/>
      <c r="K134" s="171"/>
      <c r="L134" s="138"/>
      <c r="M134" s="4"/>
      <c r="N134" s="138"/>
      <c r="O134" s="4"/>
      <c r="P134" s="131"/>
      <c r="Q134" s="25"/>
      <c r="R134" s="4"/>
    </row>
    <row r="135" spans="1:18" x14ac:dyDescent="0.25">
      <c r="A135" s="134"/>
      <c r="B135" s="131"/>
      <c r="C135" s="171"/>
      <c r="D135" s="171"/>
      <c r="E135" s="171"/>
      <c r="F135" s="171"/>
      <c r="G135" s="131"/>
      <c r="H135" s="171"/>
      <c r="I135" s="171"/>
      <c r="J135" s="171"/>
      <c r="K135" s="171"/>
      <c r="L135" s="138"/>
      <c r="M135" s="4"/>
      <c r="N135" s="138"/>
      <c r="O135" s="4"/>
      <c r="P135" s="131"/>
      <c r="Q135" s="25"/>
      <c r="R135" s="4"/>
    </row>
    <row r="136" spans="1:18" x14ac:dyDescent="0.25">
      <c r="A136" s="134"/>
      <c r="B136" s="131"/>
      <c r="C136" s="171"/>
      <c r="D136" s="171"/>
      <c r="E136" s="171"/>
      <c r="F136" s="171"/>
      <c r="G136" s="131"/>
      <c r="H136" s="171"/>
      <c r="I136" s="171"/>
      <c r="J136" s="171"/>
      <c r="K136" s="171"/>
      <c r="L136" s="138"/>
      <c r="M136" s="4"/>
      <c r="N136" s="138"/>
      <c r="O136" s="4"/>
      <c r="P136" s="131"/>
      <c r="Q136" s="25"/>
      <c r="R136" s="4"/>
    </row>
    <row r="137" spans="1:18" x14ac:dyDescent="0.25">
      <c r="A137" s="134"/>
      <c r="B137" s="131"/>
      <c r="C137" s="171"/>
      <c r="D137" s="171"/>
      <c r="E137" s="171"/>
      <c r="F137" s="171"/>
      <c r="G137" s="131"/>
      <c r="H137" s="171"/>
      <c r="I137" s="171"/>
      <c r="J137" s="171"/>
      <c r="K137" s="171"/>
      <c r="L137" s="138"/>
      <c r="M137" s="4"/>
      <c r="N137" s="138"/>
      <c r="O137" s="4"/>
      <c r="P137" s="131"/>
      <c r="Q137" s="25"/>
      <c r="R137" s="4"/>
    </row>
    <row r="138" spans="1:18" x14ac:dyDescent="0.25">
      <c r="A138" s="134"/>
      <c r="B138" s="131"/>
      <c r="C138" s="171"/>
      <c r="D138" s="171"/>
      <c r="E138" s="171"/>
      <c r="F138" s="171"/>
      <c r="G138" s="131"/>
      <c r="H138" s="171"/>
      <c r="I138" s="171"/>
      <c r="J138" s="171"/>
      <c r="K138" s="171"/>
      <c r="L138" s="138"/>
      <c r="M138" s="4"/>
      <c r="N138" s="138"/>
      <c r="O138" s="4"/>
      <c r="P138" s="131"/>
      <c r="Q138" s="25"/>
      <c r="R138" s="4"/>
    </row>
    <row r="139" spans="1:18" x14ac:dyDescent="0.25">
      <c r="A139" s="134"/>
      <c r="B139" s="131"/>
      <c r="C139" s="171"/>
      <c r="D139" s="171"/>
      <c r="E139" s="171"/>
      <c r="F139" s="171"/>
      <c r="G139" s="131"/>
      <c r="H139" s="171"/>
      <c r="I139" s="171"/>
      <c r="J139" s="171"/>
      <c r="K139" s="171"/>
      <c r="L139" s="138"/>
      <c r="M139" s="4"/>
      <c r="N139" s="138"/>
      <c r="O139" s="4"/>
      <c r="P139" s="131"/>
      <c r="Q139" s="25"/>
      <c r="R139" s="4"/>
    </row>
    <row r="140" spans="1:18" x14ac:dyDescent="0.25">
      <c r="A140" s="1"/>
      <c r="B140" s="132"/>
      <c r="C140" s="172"/>
      <c r="D140" s="172"/>
      <c r="E140" s="172"/>
      <c r="F140" s="172"/>
      <c r="G140" s="132"/>
      <c r="H140" s="172"/>
      <c r="I140" s="172"/>
      <c r="J140" s="172"/>
      <c r="K140" s="172"/>
      <c r="L140" s="133"/>
      <c r="M140" s="4"/>
      <c r="N140" s="133"/>
      <c r="O140" s="4"/>
      <c r="P140" s="132"/>
      <c r="Q140" s="61"/>
      <c r="R140" s="4"/>
    </row>
    <row r="141" spans="1:18" x14ac:dyDescent="0.25">
      <c r="A141" s="134"/>
      <c r="B141" s="131"/>
      <c r="C141" s="171"/>
      <c r="D141" s="171"/>
      <c r="E141" s="171"/>
      <c r="F141" s="171"/>
      <c r="G141" s="131"/>
      <c r="H141" s="171"/>
      <c r="I141" s="171"/>
      <c r="J141" s="171"/>
      <c r="K141" s="171"/>
      <c r="L141" s="138"/>
      <c r="M141" s="4"/>
      <c r="N141" s="138"/>
      <c r="O141" s="4"/>
      <c r="P141" s="131"/>
      <c r="Q141" s="25"/>
      <c r="R141" s="4"/>
    </row>
    <row r="142" spans="1:18" x14ac:dyDescent="0.25">
      <c r="A142" s="134"/>
      <c r="B142" s="131"/>
      <c r="C142" s="171"/>
      <c r="D142" s="171"/>
      <c r="E142" s="171"/>
      <c r="F142" s="171"/>
      <c r="G142" s="131"/>
      <c r="H142" s="171"/>
      <c r="I142" s="171"/>
      <c r="J142" s="171"/>
      <c r="K142" s="171"/>
      <c r="L142" s="138"/>
      <c r="M142" s="4"/>
      <c r="N142" s="138"/>
      <c r="O142" s="4"/>
      <c r="P142" s="131"/>
      <c r="Q142" s="25"/>
      <c r="R142" s="4"/>
    </row>
    <row r="143" spans="1:18" x14ac:dyDescent="0.25">
      <c r="A143" s="134"/>
      <c r="B143" s="131"/>
      <c r="C143" s="171"/>
      <c r="D143" s="171"/>
      <c r="E143" s="171"/>
      <c r="F143" s="171"/>
      <c r="G143" s="131"/>
      <c r="H143" s="171"/>
      <c r="I143" s="171"/>
      <c r="J143" s="171"/>
      <c r="K143" s="171"/>
      <c r="L143" s="138"/>
      <c r="M143" s="4"/>
      <c r="N143" s="138"/>
      <c r="O143" s="4"/>
      <c r="P143" s="131"/>
      <c r="Q143" s="25"/>
      <c r="R143" s="4"/>
    </row>
    <row r="144" spans="1:18" x14ac:dyDescent="0.25">
      <c r="A144" s="134"/>
      <c r="B144" s="131"/>
      <c r="C144" s="171"/>
      <c r="D144" s="171"/>
      <c r="E144" s="171"/>
      <c r="F144" s="171"/>
      <c r="G144" s="131"/>
      <c r="H144" s="171"/>
      <c r="I144" s="171"/>
      <c r="J144" s="171"/>
      <c r="K144" s="171"/>
      <c r="L144" s="138"/>
      <c r="M144" s="4"/>
      <c r="N144" s="138"/>
      <c r="O144" s="4"/>
      <c r="P144" s="131"/>
      <c r="Q144" s="25"/>
      <c r="R144" s="4"/>
    </row>
    <row r="145" spans="1:18" x14ac:dyDescent="0.25">
      <c r="A145" s="134"/>
      <c r="B145" s="131"/>
      <c r="C145" s="171"/>
      <c r="D145" s="171"/>
      <c r="E145" s="171"/>
      <c r="F145" s="171"/>
      <c r="G145" s="131"/>
      <c r="H145" s="171"/>
      <c r="I145" s="171"/>
      <c r="J145" s="171"/>
      <c r="K145" s="171"/>
      <c r="L145" s="138"/>
      <c r="M145" s="4"/>
      <c r="N145" s="138"/>
      <c r="O145" s="4"/>
      <c r="P145" s="131"/>
      <c r="Q145" s="25"/>
      <c r="R145" s="4"/>
    </row>
    <row r="146" spans="1:18" x14ac:dyDescent="0.25">
      <c r="A146" s="134"/>
      <c r="B146" s="131"/>
      <c r="C146" s="171"/>
      <c r="D146" s="171"/>
      <c r="E146" s="171"/>
      <c r="F146" s="171"/>
      <c r="G146" s="131"/>
      <c r="H146" s="171"/>
      <c r="I146" s="171"/>
      <c r="J146" s="171"/>
      <c r="K146" s="171"/>
      <c r="L146" s="138"/>
      <c r="M146" s="4"/>
      <c r="N146" s="138"/>
      <c r="O146" s="4"/>
      <c r="P146" s="131"/>
      <c r="Q146" s="25"/>
      <c r="R146" s="4"/>
    </row>
    <row r="147" spans="1:18" x14ac:dyDescent="0.25">
      <c r="A147" s="134"/>
      <c r="B147" s="131"/>
      <c r="C147" s="171"/>
      <c r="D147" s="171"/>
      <c r="E147" s="171"/>
      <c r="F147" s="171"/>
      <c r="G147" s="131"/>
      <c r="H147" s="171"/>
      <c r="I147" s="171"/>
      <c r="J147" s="171"/>
      <c r="K147" s="171"/>
      <c r="L147" s="138"/>
      <c r="M147" s="4"/>
      <c r="N147" s="138"/>
      <c r="O147" s="4"/>
      <c r="P147" s="131"/>
      <c r="Q147" s="25"/>
      <c r="R147" s="4"/>
    </row>
    <row r="148" spans="1:18" x14ac:dyDescent="0.25">
      <c r="A148" s="134"/>
      <c r="B148" s="131"/>
      <c r="C148" s="171"/>
      <c r="D148" s="171"/>
      <c r="E148" s="171"/>
      <c r="F148" s="171"/>
      <c r="G148" s="131"/>
      <c r="H148" s="171"/>
      <c r="I148" s="171"/>
      <c r="J148" s="171"/>
      <c r="K148" s="171"/>
      <c r="L148" s="138"/>
      <c r="M148" s="4"/>
      <c r="N148" s="138"/>
      <c r="O148" s="4"/>
      <c r="P148" s="131"/>
      <c r="Q148" s="25"/>
      <c r="R148" s="4"/>
    </row>
    <row r="149" spans="1:18" x14ac:dyDescent="0.25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0"/>
      <c r="M149" s="4"/>
      <c r="N149" s="10"/>
      <c r="O149" s="4"/>
      <c r="P149" s="7"/>
      <c r="Q149" s="137"/>
      <c r="R149" s="4"/>
    </row>
    <row r="150" spans="1:18" x14ac:dyDescent="0.25">
      <c r="A150" s="134"/>
      <c r="B150" s="131"/>
      <c r="C150" s="171"/>
      <c r="D150" s="171"/>
      <c r="E150" s="171"/>
      <c r="F150" s="171"/>
      <c r="G150" s="131"/>
      <c r="H150" s="171"/>
      <c r="I150" s="171"/>
      <c r="J150" s="171"/>
      <c r="K150" s="171"/>
      <c r="L150" s="138"/>
      <c r="M150" s="4"/>
      <c r="N150" s="138"/>
      <c r="O150" s="4"/>
      <c r="P150" s="131"/>
      <c r="Q150" s="25"/>
      <c r="R150" s="4"/>
    </row>
    <row r="151" spans="1:18" x14ac:dyDescent="0.25">
      <c r="A151" s="134"/>
      <c r="B151" s="131"/>
      <c r="C151" s="171"/>
      <c r="D151" s="171"/>
      <c r="E151" s="171"/>
      <c r="F151" s="171"/>
      <c r="G151" s="131"/>
      <c r="H151" s="171"/>
      <c r="I151" s="171"/>
      <c r="J151" s="171"/>
      <c r="K151" s="171"/>
      <c r="L151" s="138"/>
      <c r="M151" s="4"/>
      <c r="N151" s="138"/>
      <c r="O151" s="4"/>
      <c r="P151" s="131"/>
      <c r="Q151" s="25"/>
      <c r="R151" s="4"/>
    </row>
    <row r="152" spans="1:18" x14ac:dyDescent="0.25">
      <c r="A152" s="134"/>
      <c r="B152" s="135"/>
      <c r="C152" s="173"/>
      <c r="D152" s="173"/>
      <c r="E152" s="173"/>
      <c r="F152" s="173"/>
      <c r="G152" s="135"/>
      <c r="H152" s="173"/>
      <c r="I152" s="173"/>
      <c r="J152" s="173"/>
      <c r="K152" s="173"/>
      <c r="L152" s="32"/>
      <c r="M152" s="4"/>
      <c r="N152" s="32"/>
      <c r="O152" s="4"/>
      <c r="P152" s="135"/>
      <c r="Q152" s="136"/>
      <c r="R152" s="4"/>
    </row>
    <row r="153" spans="1:18" x14ac:dyDescent="0.25">
      <c r="A153" s="134"/>
      <c r="B153" s="135"/>
      <c r="C153" s="173"/>
      <c r="D153" s="173"/>
      <c r="E153" s="173"/>
      <c r="F153" s="173"/>
      <c r="G153" s="135"/>
      <c r="H153" s="173"/>
      <c r="I153" s="173"/>
      <c r="J153" s="173"/>
      <c r="K153" s="173"/>
      <c r="L153" s="32"/>
      <c r="M153" s="4"/>
      <c r="N153" s="32"/>
      <c r="O153" s="4"/>
      <c r="P153" s="135"/>
      <c r="Q153" s="136"/>
      <c r="R153" s="4"/>
    </row>
    <row r="154" spans="1:18" x14ac:dyDescent="0.25">
      <c r="A154" s="134"/>
      <c r="B154" s="131"/>
      <c r="C154" s="171"/>
      <c r="D154" s="171"/>
      <c r="E154" s="171"/>
      <c r="F154" s="171"/>
      <c r="G154" s="131"/>
      <c r="H154" s="171"/>
      <c r="I154" s="171"/>
      <c r="J154" s="171"/>
      <c r="K154" s="171"/>
      <c r="L154" s="138"/>
      <c r="M154" s="4"/>
      <c r="N154" s="138"/>
      <c r="O154" s="4"/>
      <c r="P154" s="131"/>
      <c r="Q154" s="25"/>
      <c r="R154" s="4"/>
    </row>
    <row r="155" spans="1:18" x14ac:dyDescent="0.25">
      <c r="A155" s="134"/>
      <c r="B155" s="131"/>
      <c r="C155" s="171"/>
      <c r="D155" s="171"/>
      <c r="E155" s="171"/>
      <c r="F155" s="171"/>
      <c r="G155" s="131"/>
      <c r="H155" s="171"/>
      <c r="I155" s="171"/>
      <c r="J155" s="171"/>
      <c r="K155" s="171"/>
      <c r="L155" s="138"/>
      <c r="M155" s="4"/>
      <c r="N155" s="138"/>
      <c r="O155" s="4"/>
      <c r="P155" s="131"/>
      <c r="Q155" s="25"/>
      <c r="R155" s="4"/>
    </row>
    <row r="156" spans="1:18" x14ac:dyDescent="0.25">
      <c r="A156" s="134"/>
      <c r="B156" s="131"/>
      <c r="C156" s="171"/>
      <c r="D156" s="171"/>
      <c r="E156" s="171"/>
      <c r="F156" s="171"/>
      <c r="G156" s="131"/>
      <c r="H156" s="171"/>
      <c r="I156" s="171"/>
      <c r="J156" s="171"/>
      <c r="K156" s="171"/>
      <c r="L156" s="138"/>
      <c r="M156" s="4"/>
      <c r="N156" s="138"/>
      <c r="O156" s="4"/>
      <c r="P156" s="131"/>
      <c r="Q156" s="25"/>
      <c r="R156" s="4"/>
    </row>
    <row r="157" spans="1:18" x14ac:dyDescent="0.25">
      <c r="A157" s="9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0"/>
      <c r="M157" s="4"/>
      <c r="N157" s="10"/>
      <c r="O157" s="4"/>
      <c r="P157" s="7"/>
      <c r="Q157" s="137"/>
      <c r="R157" s="4"/>
    </row>
    <row r="158" spans="1:18" x14ac:dyDescent="0.25">
      <c r="A158" s="134"/>
      <c r="B158" s="131"/>
      <c r="C158" s="171"/>
      <c r="D158" s="171"/>
      <c r="E158" s="171"/>
      <c r="F158" s="171"/>
      <c r="G158" s="131"/>
      <c r="H158" s="171"/>
      <c r="I158" s="171"/>
      <c r="J158" s="171"/>
      <c r="K158" s="171"/>
      <c r="L158" s="138"/>
      <c r="M158" s="4"/>
      <c r="N158" s="138"/>
      <c r="O158" s="4"/>
      <c r="P158" s="131"/>
      <c r="Q158" s="25"/>
      <c r="R158" s="4"/>
    </row>
    <row r="159" spans="1:18" x14ac:dyDescent="0.25">
      <c r="A159" s="134"/>
      <c r="B159" s="131"/>
      <c r="C159" s="171"/>
      <c r="D159" s="171"/>
      <c r="E159" s="171"/>
      <c r="F159" s="171"/>
      <c r="G159" s="131"/>
      <c r="H159" s="171"/>
      <c r="I159" s="171"/>
      <c r="J159" s="171"/>
      <c r="K159" s="171"/>
      <c r="L159" s="138"/>
      <c r="M159" s="4"/>
      <c r="N159" s="138"/>
      <c r="O159" s="4"/>
      <c r="P159" s="131"/>
      <c r="Q159" s="25"/>
      <c r="R159" s="4"/>
    </row>
    <row r="160" spans="1:18" x14ac:dyDescent="0.25">
      <c r="A160" s="134"/>
      <c r="B160" s="131"/>
      <c r="C160" s="171"/>
      <c r="D160" s="171"/>
      <c r="E160" s="171"/>
      <c r="F160" s="171"/>
      <c r="G160" s="131"/>
      <c r="H160" s="171"/>
      <c r="I160" s="171"/>
      <c r="J160" s="171"/>
      <c r="K160" s="171"/>
      <c r="L160" s="138"/>
      <c r="M160" s="4"/>
      <c r="N160" s="138"/>
      <c r="O160" s="4"/>
      <c r="P160" s="131"/>
      <c r="Q160" s="25"/>
      <c r="R160" s="4"/>
    </row>
    <row r="161" spans="1:18" x14ac:dyDescent="0.25">
      <c r="A161" s="134"/>
      <c r="B161" s="131"/>
      <c r="C161" s="171"/>
      <c r="D161" s="171"/>
      <c r="E161" s="171"/>
      <c r="F161" s="171"/>
      <c r="G161" s="131"/>
      <c r="H161" s="171"/>
      <c r="I161" s="171"/>
      <c r="J161" s="171"/>
      <c r="K161" s="171"/>
      <c r="L161" s="138"/>
      <c r="M161" s="4"/>
      <c r="N161" s="138"/>
      <c r="O161" s="4"/>
      <c r="P161" s="131"/>
      <c r="Q161" s="25"/>
      <c r="R161" s="4"/>
    </row>
    <row r="162" spans="1:18" x14ac:dyDescent="0.25">
      <c r="A162" s="134"/>
      <c r="B162" s="131"/>
      <c r="C162" s="171"/>
      <c r="D162" s="171"/>
      <c r="E162" s="171"/>
      <c r="F162" s="171"/>
      <c r="G162" s="131"/>
      <c r="H162" s="171"/>
      <c r="I162" s="171"/>
      <c r="J162" s="171"/>
      <c r="K162" s="171"/>
      <c r="L162" s="138"/>
      <c r="M162" s="4"/>
      <c r="N162" s="138"/>
      <c r="O162" s="4"/>
      <c r="P162" s="131"/>
      <c r="Q162" s="25"/>
      <c r="R162" s="4"/>
    </row>
    <row r="163" spans="1:18" x14ac:dyDescent="0.25">
      <c r="A163" s="134"/>
      <c r="B163" s="131"/>
      <c r="C163" s="171"/>
      <c r="D163" s="171"/>
      <c r="E163" s="171"/>
      <c r="F163" s="171"/>
      <c r="G163" s="131"/>
      <c r="H163" s="171"/>
      <c r="I163" s="171"/>
      <c r="J163" s="171"/>
      <c r="K163" s="171"/>
      <c r="L163" s="138"/>
      <c r="M163" s="4"/>
      <c r="N163" s="138"/>
      <c r="O163" s="4"/>
      <c r="P163" s="131"/>
      <c r="Q163" s="25"/>
      <c r="R163" s="4"/>
    </row>
    <row r="164" spans="1:18" x14ac:dyDescent="0.25">
      <c r="A164" s="134"/>
      <c r="B164" s="131"/>
      <c r="C164" s="171"/>
      <c r="D164" s="171"/>
      <c r="E164" s="171"/>
      <c r="F164" s="171"/>
      <c r="G164" s="131"/>
      <c r="H164" s="171"/>
      <c r="I164" s="171"/>
      <c r="J164" s="171"/>
      <c r="K164" s="171"/>
      <c r="L164" s="138"/>
      <c r="M164" s="4"/>
      <c r="N164" s="138"/>
      <c r="O164" s="4"/>
      <c r="P164" s="131"/>
      <c r="Q164" s="25"/>
      <c r="R164" s="4"/>
    </row>
    <row r="165" spans="1:18" x14ac:dyDescent="0.25">
      <c r="A165" s="134"/>
      <c r="B165" s="131"/>
      <c r="C165" s="171"/>
      <c r="D165" s="171"/>
      <c r="E165" s="171"/>
      <c r="F165" s="171"/>
      <c r="G165" s="131"/>
      <c r="H165" s="171"/>
      <c r="I165" s="171"/>
      <c r="J165" s="171"/>
      <c r="K165" s="171"/>
      <c r="L165" s="138"/>
      <c r="M165" s="4"/>
      <c r="N165" s="138"/>
      <c r="O165" s="4"/>
      <c r="P165" s="131"/>
      <c r="Q165" s="25"/>
      <c r="R165" s="4"/>
    </row>
    <row r="166" spans="1:18" x14ac:dyDescent="0.25">
      <c r="A166" s="134"/>
      <c r="B166" s="131"/>
      <c r="C166" s="171"/>
      <c r="D166" s="171"/>
      <c r="E166" s="171"/>
      <c r="F166" s="171"/>
      <c r="G166" s="131"/>
      <c r="H166" s="171"/>
      <c r="I166" s="171"/>
      <c r="J166" s="171"/>
      <c r="K166" s="171"/>
      <c r="L166" s="138"/>
      <c r="M166" s="4"/>
      <c r="N166" s="138"/>
      <c r="O166" s="4"/>
      <c r="P166" s="131"/>
      <c r="Q166" s="25"/>
      <c r="R166" s="4"/>
    </row>
    <row r="167" spans="1:18" x14ac:dyDescent="0.25">
      <c r="A167" s="134"/>
      <c r="B167" s="131"/>
      <c r="C167" s="171"/>
      <c r="D167" s="171"/>
      <c r="E167" s="171"/>
      <c r="F167" s="171"/>
      <c r="G167" s="131"/>
      <c r="H167" s="171"/>
      <c r="I167" s="171"/>
      <c r="J167" s="171"/>
      <c r="K167" s="171"/>
      <c r="L167" s="138"/>
      <c r="M167" s="4"/>
      <c r="N167" s="138"/>
      <c r="O167" s="4"/>
      <c r="P167" s="131"/>
      <c r="Q167" s="25"/>
      <c r="R167" s="4"/>
    </row>
    <row r="168" spans="1:18" x14ac:dyDescent="0.25">
      <c r="A168" s="134"/>
      <c r="B168" s="131"/>
      <c r="C168" s="171"/>
      <c r="D168" s="171"/>
      <c r="E168" s="171"/>
      <c r="F168" s="171"/>
      <c r="G168" s="131"/>
      <c r="H168" s="171"/>
      <c r="I168" s="171"/>
      <c r="J168" s="171"/>
      <c r="K168" s="171"/>
      <c r="L168" s="138"/>
      <c r="M168" s="4"/>
      <c r="N168" s="138"/>
      <c r="O168" s="4"/>
      <c r="P168" s="131"/>
      <c r="Q168" s="25"/>
      <c r="R168" s="4"/>
    </row>
    <row r="169" spans="1:18" x14ac:dyDescent="0.25">
      <c r="A169" s="134"/>
      <c r="B169" s="131"/>
      <c r="C169" s="171"/>
      <c r="D169" s="171"/>
      <c r="E169" s="171"/>
      <c r="F169" s="171"/>
      <c r="G169" s="131"/>
      <c r="H169" s="171"/>
      <c r="I169" s="171"/>
      <c r="J169" s="171"/>
      <c r="K169" s="171"/>
      <c r="L169" s="138"/>
      <c r="M169" s="4"/>
      <c r="N169" s="138"/>
      <c r="O169" s="4"/>
      <c r="P169" s="131"/>
      <c r="Q169" s="25"/>
      <c r="R169" s="4"/>
    </row>
    <row r="170" spans="1:18" x14ac:dyDescent="0.25">
      <c r="A170" s="134"/>
      <c r="B170" s="131"/>
      <c r="C170" s="171"/>
      <c r="D170" s="171"/>
      <c r="E170" s="171"/>
      <c r="F170" s="171"/>
      <c r="G170" s="131"/>
      <c r="H170" s="171"/>
      <c r="I170" s="171"/>
      <c r="J170" s="171"/>
      <c r="K170" s="171"/>
      <c r="L170" s="138"/>
      <c r="M170" s="4"/>
      <c r="N170" s="138"/>
      <c r="O170" s="4"/>
      <c r="P170" s="131"/>
      <c r="Q170" s="25"/>
      <c r="R170" s="4"/>
    </row>
    <row r="171" spans="1:18" x14ac:dyDescent="0.25">
      <c r="A171" s="134"/>
      <c r="B171" s="131"/>
      <c r="C171" s="171"/>
      <c r="D171" s="171"/>
      <c r="E171" s="171"/>
      <c r="F171" s="171"/>
      <c r="G171" s="131"/>
      <c r="H171" s="171"/>
      <c r="I171" s="171"/>
      <c r="J171" s="171"/>
      <c r="K171" s="171"/>
      <c r="L171" s="138"/>
      <c r="M171" s="4"/>
      <c r="N171" s="138"/>
      <c r="O171" s="4"/>
      <c r="P171" s="131"/>
      <c r="Q171" s="25"/>
      <c r="R171" s="4"/>
    </row>
    <row r="172" spans="1:18" x14ac:dyDescent="0.25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10"/>
      <c r="M172" s="4"/>
      <c r="N172" s="10"/>
      <c r="O172" s="4"/>
      <c r="P172" s="7"/>
      <c r="Q172" s="137"/>
      <c r="R172" s="4"/>
    </row>
    <row r="173" spans="1:18" x14ac:dyDescent="0.25">
      <c r="A173" s="134"/>
      <c r="B173" s="131"/>
      <c r="C173" s="171"/>
      <c r="D173" s="171"/>
      <c r="E173" s="171"/>
      <c r="F173" s="171"/>
      <c r="G173" s="131"/>
      <c r="H173" s="171"/>
      <c r="I173" s="171"/>
      <c r="J173" s="171"/>
      <c r="K173" s="171"/>
      <c r="L173" s="138"/>
      <c r="M173" s="4"/>
      <c r="N173" s="138"/>
      <c r="O173" s="4"/>
      <c r="P173" s="131"/>
      <c r="Q173" s="25"/>
      <c r="R173" s="4"/>
    </row>
    <row r="174" spans="1:18" x14ac:dyDescent="0.25">
      <c r="A174" s="134"/>
      <c r="B174" s="131"/>
      <c r="C174" s="171"/>
      <c r="D174" s="171"/>
      <c r="E174" s="171"/>
      <c r="F174" s="171"/>
      <c r="G174" s="131"/>
      <c r="H174" s="171"/>
      <c r="I174" s="171"/>
      <c r="J174" s="171"/>
      <c r="K174" s="171"/>
      <c r="L174" s="138"/>
      <c r="M174" s="4"/>
      <c r="N174" s="138"/>
      <c r="O174" s="4"/>
      <c r="P174" s="131"/>
      <c r="Q174" s="25"/>
      <c r="R174" s="4"/>
    </row>
    <row r="175" spans="1:18" x14ac:dyDescent="0.25">
      <c r="A175" s="134"/>
      <c r="B175" s="131"/>
      <c r="C175" s="171"/>
      <c r="D175" s="171"/>
      <c r="E175" s="171"/>
      <c r="F175" s="171"/>
      <c r="G175" s="131"/>
      <c r="H175" s="171"/>
      <c r="I175" s="171"/>
      <c r="J175" s="171"/>
      <c r="K175" s="171"/>
      <c r="L175" s="138"/>
      <c r="M175" s="4"/>
      <c r="N175" s="138"/>
      <c r="O175" s="4"/>
      <c r="P175" s="131"/>
      <c r="Q175" s="25"/>
      <c r="R175" s="4"/>
    </row>
    <row r="176" spans="1:18" x14ac:dyDescent="0.25">
      <c r="A176" s="22"/>
      <c r="B176" s="131"/>
      <c r="C176" s="171"/>
      <c r="D176" s="171"/>
      <c r="E176" s="171"/>
      <c r="F176" s="171"/>
      <c r="G176" s="131"/>
      <c r="H176" s="171"/>
      <c r="I176" s="171"/>
      <c r="J176" s="171"/>
      <c r="K176" s="171"/>
      <c r="L176" s="138"/>
      <c r="M176" s="4"/>
      <c r="N176" s="138"/>
      <c r="O176" s="4"/>
      <c r="P176" s="131"/>
      <c r="Q176" s="25"/>
      <c r="R176" s="4"/>
    </row>
    <row r="177" spans="1:18" x14ac:dyDescent="0.25">
      <c r="A177" s="3"/>
      <c r="B177" s="135"/>
      <c r="C177" s="173"/>
      <c r="D177" s="173"/>
      <c r="E177" s="173"/>
      <c r="F177" s="173"/>
      <c r="G177" s="135"/>
      <c r="H177" s="173"/>
      <c r="I177" s="173"/>
      <c r="J177" s="173"/>
      <c r="K177" s="173"/>
      <c r="L177" s="32"/>
      <c r="M177" s="4"/>
      <c r="N177" s="32"/>
      <c r="O177" s="4"/>
      <c r="P177" s="135"/>
      <c r="Q177" s="136"/>
      <c r="R177" s="4"/>
    </row>
    <row r="178" spans="1:18" x14ac:dyDescent="0.25">
      <c r="A178" s="3"/>
      <c r="B178" s="135"/>
      <c r="C178" s="173"/>
      <c r="D178" s="173"/>
      <c r="E178" s="173"/>
      <c r="F178" s="173"/>
      <c r="G178" s="135"/>
      <c r="H178" s="173"/>
      <c r="I178" s="173"/>
      <c r="J178" s="173"/>
      <c r="K178" s="173"/>
      <c r="L178" s="32"/>
      <c r="M178" s="4"/>
      <c r="N178" s="32"/>
      <c r="O178" s="4"/>
      <c r="P178" s="135"/>
      <c r="Q178" s="136"/>
      <c r="R178" s="4"/>
    </row>
    <row r="179" spans="1:18" x14ac:dyDescent="0.25">
      <c r="A179" s="3"/>
      <c r="B179" s="135"/>
      <c r="C179" s="173"/>
      <c r="D179" s="173"/>
      <c r="E179" s="173"/>
      <c r="F179" s="173"/>
      <c r="G179" s="135"/>
      <c r="H179" s="173"/>
      <c r="I179" s="173"/>
      <c r="J179" s="173"/>
      <c r="K179" s="173"/>
      <c r="L179" s="32"/>
      <c r="M179" s="4"/>
      <c r="N179" s="32"/>
      <c r="O179" s="4"/>
      <c r="P179" s="135"/>
      <c r="Q179" s="136"/>
      <c r="R179" s="4"/>
    </row>
    <row r="180" spans="1:18" x14ac:dyDescent="0.25">
      <c r="A180" s="134"/>
      <c r="B180" s="131"/>
      <c r="C180" s="171"/>
      <c r="D180" s="171"/>
      <c r="E180" s="171"/>
      <c r="F180" s="171"/>
      <c r="G180" s="131"/>
      <c r="H180" s="171"/>
      <c r="I180" s="171"/>
      <c r="J180" s="171"/>
      <c r="K180" s="171"/>
      <c r="L180" s="138"/>
      <c r="M180" s="4"/>
      <c r="N180" s="138"/>
      <c r="O180" s="4"/>
      <c r="P180" s="131"/>
      <c r="Q180" s="25"/>
      <c r="R180" s="4"/>
    </row>
    <row r="181" spans="1:18" x14ac:dyDescent="0.25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10"/>
      <c r="M181" s="4"/>
      <c r="N181" s="10"/>
      <c r="O181" s="4"/>
      <c r="P181" s="7"/>
      <c r="Q181" s="137"/>
      <c r="R181" s="4"/>
    </row>
    <row r="182" spans="1:18" x14ac:dyDescent="0.25">
      <c r="A182" s="134"/>
      <c r="B182" s="131"/>
      <c r="C182" s="171"/>
      <c r="D182" s="171"/>
      <c r="E182" s="171"/>
      <c r="F182" s="171"/>
      <c r="G182" s="131"/>
      <c r="H182" s="171"/>
      <c r="I182" s="171"/>
      <c r="J182" s="171"/>
      <c r="K182" s="171"/>
      <c r="L182" s="138"/>
      <c r="M182" s="4"/>
      <c r="N182" s="138"/>
      <c r="O182" s="4"/>
      <c r="P182" s="131"/>
      <c r="Q182" s="25"/>
      <c r="R182" s="4"/>
    </row>
    <row r="183" spans="1:18" x14ac:dyDescent="0.25">
      <c r="A183" s="134"/>
      <c r="B183" s="131"/>
      <c r="C183" s="171"/>
      <c r="D183" s="171"/>
      <c r="E183" s="171"/>
      <c r="F183" s="171"/>
      <c r="G183" s="131"/>
      <c r="H183" s="171"/>
      <c r="I183" s="171"/>
      <c r="J183" s="171"/>
      <c r="K183" s="171"/>
      <c r="L183" s="138"/>
      <c r="M183" s="4"/>
      <c r="N183" s="138"/>
      <c r="O183" s="4"/>
      <c r="P183" s="131"/>
      <c r="Q183" s="25"/>
      <c r="R183" s="4"/>
    </row>
    <row r="184" spans="1:18" x14ac:dyDescent="0.25">
      <c r="A184" s="134"/>
      <c r="B184" s="131"/>
      <c r="C184" s="171"/>
      <c r="D184" s="171"/>
      <c r="E184" s="171"/>
      <c r="F184" s="171"/>
      <c r="G184" s="131"/>
      <c r="H184" s="171"/>
      <c r="I184" s="171"/>
      <c r="J184" s="171"/>
      <c r="K184" s="171"/>
      <c r="L184" s="138"/>
      <c r="M184" s="4"/>
      <c r="N184" s="138"/>
      <c r="O184" s="4"/>
      <c r="P184" s="131"/>
      <c r="Q184" s="25"/>
      <c r="R184" s="4"/>
    </row>
    <row r="185" spans="1:18" x14ac:dyDescent="0.25">
      <c r="A185" s="134"/>
      <c r="B185" s="131"/>
      <c r="C185" s="171"/>
      <c r="D185" s="171"/>
      <c r="E185" s="171"/>
      <c r="F185" s="171"/>
      <c r="G185" s="131"/>
      <c r="H185" s="171"/>
      <c r="I185" s="171"/>
      <c r="J185" s="171"/>
      <c r="K185" s="171"/>
      <c r="L185" s="138"/>
      <c r="M185" s="4"/>
      <c r="N185" s="138"/>
      <c r="O185" s="4"/>
      <c r="P185" s="131"/>
      <c r="Q185" s="25"/>
      <c r="R185" s="4"/>
    </row>
    <row r="186" spans="1:18" x14ac:dyDescent="0.25">
      <c r="A186" s="134"/>
      <c r="B186" s="131"/>
      <c r="C186" s="171"/>
      <c r="D186" s="171"/>
      <c r="E186" s="171"/>
      <c r="F186" s="171"/>
      <c r="G186" s="131"/>
      <c r="H186" s="171"/>
      <c r="I186" s="171"/>
      <c r="J186" s="171"/>
      <c r="K186" s="171"/>
      <c r="L186" s="138"/>
      <c r="M186" s="4"/>
      <c r="N186" s="138"/>
      <c r="O186" s="4"/>
      <c r="P186" s="131"/>
      <c r="Q186" s="25"/>
      <c r="R186" s="4"/>
    </row>
    <row r="187" spans="1:18" x14ac:dyDescent="0.25">
      <c r="A187" s="134"/>
      <c r="B187" s="131"/>
      <c r="C187" s="171"/>
      <c r="D187" s="171"/>
      <c r="E187" s="171"/>
      <c r="F187" s="171"/>
      <c r="G187" s="131"/>
      <c r="H187" s="171"/>
      <c r="I187" s="171"/>
      <c r="J187" s="171"/>
      <c r="K187" s="171"/>
      <c r="L187" s="138"/>
      <c r="M187" s="4"/>
      <c r="N187" s="138"/>
      <c r="O187" s="4"/>
      <c r="P187" s="131"/>
      <c r="Q187" s="25"/>
      <c r="R187" s="4"/>
    </row>
    <row r="188" spans="1:18" x14ac:dyDescent="0.25">
      <c r="A188" s="134"/>
      <c r="B188" s="131"/>
      <c r="C188" s="171"/>
      <c r="D188" s="171"/>
      <c r="E188" s="171"/>
      <c r="F188" s="171"/>
      <c r="G188" s="131"/>
      <c r="H188" s="171"/>
      <c r="I188" s="171"/>
      <c r="J188" s="171"/>
      <c r="K188" s="171"/>
      <c r="L188" s="138"/>
      <c r="M188" s="4"/>
      <c r="N188" s="138"/>
      <c r="O188" s="4"/>
      <c r="P188" s="131"/>
      <c r="Q188" s="25"/>
      <c r="R188" s="4"/>
    </row>
    <row r="189" spans="1:18" x14ac:dyDescent="0.25">
      <c r="A189" s="134"/>
      <c r="B189" s="131"/>
      <c r="C189" s="171"/>
      <c r="D189" s="171"/>
      <c r="E189" s="171"/>
      <c r="F189" s="171"/>
      <c r="G189" s="131"/>
      <c r="H189" s="171"/>
      <c r="I189" s="171"/>
      <c r="J189" s="171"/>
      <c r="K189" s="171"/>
      <c r="L189" s="138"/>
      <c r="M189" s="4"/>
      <c r="N189" s="138"/>
      <c r="O189" s="4"/>
      <c r="P189" s="131"/>
      <c r="Q189" s="25"/>
      <c r="R189" s="4"/>
    </row>
    <row r="190" spans="1:18" x14ac:dyDescent="0.25">
      <c r="A190" s="134"/>
      <c r="B190" s="131"/>
      <c r="C190" s="171"/>
      <c r="D190" s="171"/>
      <c r="E190" s="171"/>
      <c r="F190" s="171"/>
      <c r="G190" s="131"/>
      <c r="H190" s="171"/>
      <c r="I190" s="171"/>
      <c r="J190" s="171"/>
      <c r="K190" s="171"/>
      <c r="L190" s="138"/>
      <c r="M190" s="4"/>
      <c r="N190" s="138"/>
      <c r="O190" s="4"/>
      <c r="P190" s="131"/>
      <c r="Q190" s="25"/>
      <c r="R190" s="4"/>
    </row>
    <row r="191" spans="1:18" x14ac:dyDescent="0.25">
      <c r="A191" s="134"/>
      <c r="B191" s="131"/>
      <c r="C191" s="171"/>
      <c r="D191" s="171"/>
      <c r="E191" s="171"/>
      <c r="F191" s="171"/>
      <c r="G191" s="131"/>
      <c r="H191" s="171"/>
      <c r="I191" s="171"/>
      <c r="J191" s="171"/>
      <c r="K191" s="171"/>
      <c r="L191" s="138"/>
      <c r="M191" s="4"/>
      <c r="N191" s="138"/>
      <c r="O191" s="4"/>
      <c r="P191" s="131"/>
      <c r="Q191" s="25"/>
      <c r="R191" s="4"/>
    </row>
    <row r="192" spans="1:18" x14ac:dyDescent="0.25">
      <c r="A192" s="134"/>
      <c r="B192" s="131"/>
      <c r="C192" s="171"/>
      <c r="D192" s="171"/>
      <c r="E192" s="171"/>
      <c r="F192" s="171"/>
      <c r="G192" s="131"/>
      <c r="H192" s="171"/>
      <c r="I192" s="171"/>
      <c r="J192" s="171"/>
      <c r="K192" s="171"/>
      <c r="L192" s="138"/>
      <c r="M192" s="4"/>
      <c r="N192" s="138"/>
      <c r="O192" s="4"/>
      <c r="P192" s="131"/>
      <c r="Q192" s="25"/>
      <c r="R192" s="4"/>
    </row>
    <row r="193" spans="1:18" x14ac:dyDescent="0.25">
      <c r="A193" s="134"/>
      <c r="B193" s="131"/>
      <c r="C193" s="171"/>
      <c r="D193" s="171"/>
      <c r="E193" s="171"/>
      <c r="F193" s="171"/>
      <c r="G193" s="131"/>
      <c r="H193" s="171"/>
      <c r="I193" s="171"/>
      <c r="J193" s="171"/>
      <c r="K193" s="171"/>
      <c r="L193" s="138"/>
      <c r="M193" s="4"/>
      <c r="N193" s="138"/>
      <c r="O193" s="4"/>
      <c r="P193" s="131"/>
      <c r="Q193" s="25"/>
      <c r="R193" s="4"/>
    </row>
    <row r="194" spans="1:18" x14ac:dyDescent="0.25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10"/>
      <c r="M194" s="4"/>
      <c r="N194" s="10"/>
      <c r="O194" s="4"/>
      <c r="P194" s="7"/>
      <c r="Q194" s="137"/>
      <c r="R194" s="4"/>
    </row>
    <row r="195" spans="1:18" x14ac:dyDescent="0.25">
      <c r="A195" s="134"/>
      <c r="B195" s="131"/>
      <c r="C195" s="171"/>
      <c r="D195" s="171"/>
      <c r="E195" s="171"/>
      <c r="F195" s="171"/>
      <c r="G195" s="131"/>
      <c r="H195" s="171"/>
      <c r="I195" s="171"/>
      <c r="J195" s="171"/>
      <c r="K195" s="171"/>
      <c r="L195" s="138"/>
      <c r="M195" s="4"/>
      <c r="N195" s="138"/>
      <c r="O195" s="4"/>
      <c r="P195" s="131"/>
      <c r="Q195" s="25"/>
      <c r="R195" s="4"/>
    </row>
    <row r="196" spans="1:18" x14ac:dyDescent="0.25">
      <c r="A196" s="134"/>
      <c r="B196" s="131"/>
      <c r="C196" s="171"/>
      <c r="D196" s="171"/>
      <c r="E196" s="171"/>
      <c r="F196" s="171"/>
      <c r="G196" s="131"/>
      <c r="H196" s="171"/>
      <c r="I196" s="171"/>
      <c r="J196" s="171"/>
      <c r="K196" s="171"/>
      <c r="L196" s="138"/>
      <c r="M196" s="4"/>
      <c r="N196" s="138"/>
      <c r="O196" s="4"/>
      <c r="P196" s="131"/>
      <c r="Q196" s="25"/>
      <c r="R196" s="4"/>
    </row>
    <row r="197" spans="1:18" x14ac:dyDescent="0.25">
      <c r="A197" s="134"/>
      <c r="B197" s="131"/>
      <c r="C197" s="171"/>
      <c r="D197" s="171"/>
      <c r="E197" s="171"/>
      <c r="F197" s="171"/>
      <c r="G197" s="131"/>
      <c r="H197" s="171"/>
      <c r="I197" s="171"/>
      <c r="J197" s="171"/>
      <c r="K197" s="171"/>
      <c r="L197" s="138"/>
      <c r="M197" s="4"/>
      <c r="N197" s="138"/>
      <c r="O197" s="4"/>
      <c r="P197" s="131"/>
      <c r="Q197" s="25"/>
      <c r="R197" s="4"/>
    </row>
    <row r="198" spans="1:18" x14ac:dyDescent="0.25">
      <c r="A198" s="134"/>
      <c r="B198" s="131"/>
      <c r="C198" s="171"/>
      <c r="D198" s="171"/>
      <c r="E198" s="171"/>
      <c r="F198" s="171"/>
      <c r="G198" s="131"/>
      <c r="H198" s="171"/>
      <c r="I198" s="171"/>
      <c r="J198" s="171"/>
      <c r="K198" s="171"/>
      <c r="L198" s="138"/>
      <c r="M198" s="4"/>
      <c r="N198" s="138"/>
      <c r="O198" s="4"/>
      <c r="P198" s="131"/>
      <c r="Q198" s="25"/>
      <c r="R198" s="4"/>
    </row>
    <row r="199" spans="1:18" x14ac:dyDescent="0.25">
      <c r="A199" s="134"/>
      <c r="B199" s="131"/>
      <c r="C199" s="171"/>
      <c r="D199" s="171"/>
      <c r="E199" s="171"/>
      <c r="F199" s="171"/>
      <c r="G199" s="131"/>
      <c r="H199" s="171"/>
      <c r="I199" s="171"/>
      <c r="J199" s="171"/>
      <c r="K199" s="171"/>
      <c r="L199" s="138"/>
      <c r="M199" s="4"/>
      <c r="N199" s="138"/>
      <c r="O199" s="4"/>
      <c r="P199" s="131"/>
      <c r="Q199" s="25"/>
      <c r="R199" s="4"/>
    </row>
    <row r="200" spans="1:18" x14ac:dyDescent="0.25">
      <c r="A200" s="134"/>
      <c r="B200" s="131"/>
      <c r="C200" s="171"/>
      <c r="D200" s="171"/>
      <c r="E200" s="171"/>
      <c r="F200" s="171"/>
      <c r="G200" s="131"/>
      <c r="H200" s="171"/>
      <c r="I200" s="171"/>
      <c r="J200" s="171"/>
      <c r="K200" s="171"/>
      <c r="L200" s="138"/>
      <c r="M200" s="4"/>
      <c r="N200" s="138"/>
      <c r="O200" s="4"/>
      <c r="P200" s="131"/>
      <c r="Q200" s="25"/>
      <c r="R200" s="4"/>
    </row>
    <row r="201" spans="1:18" x14ac:dyDescent="0.25">
      <c r="A201" s="134"/>
      <c r="B201" s="131"/>
      <c r="C201" s="171"/>
      <c r="D201" s="171"/>
      <c r="E201" s="171"/>
      <c r="F201" s="171"/>
      <c r="G201" s="131"/>
      <c r="H201" s="171"/>
      <c r="I201" s="171"/>
      <c r="J201" s="171"/>
      <c r="K201" s="171"/>
      <c r="L201" s="138"/>
      <c r="M201" s="4"/>
      <c r="N201" s="138"/>
      <c r="O201" s="4"/>
      <c r="P201" s="131"/>
      <c r="Q201" s="25"/>
      <c r="R201" s="4"/>
    </row>
    <row r="202" spans="1:18" x14ac:dyDescent="0.25">
      <c r="A202" s="134"/>
      <c r="B202" s="131"/>
      <c r="C202" s="171"/>
      <c r="D202" s="171"/>
      <c r="E202" s="171"/>
      <c r="F202" s="171"/>
      <c r="G202" s="131"/>
      <c r="H202" s="171"/>
      <c r="I202" s="171"/>
      <c r="J202" s="171"/>
      <c r="K202" s="171"/>
      <c r="L202" s="138"/>
      <c r="M202" s="4"/>
      <c r="N202" s="138"/>
      <c r="O202" s="4"/>
      <c r="P202" s="131"/>
      <c r="Q202" s="25"/>
      <c r="R202" s="4"/>
    </row>
    <row r="203" spans="1:1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</sheetData>
  <mergeCells count="3">
    <mergeCell ref="A3:N3"/>
    <mergeCell ref="A1:T1"/>
    <mergeCell ref="A2:T2"/>
  </mergeCells>
  <pageMargins left="0.7" right="0.7" top="0.75" bottom="0.75" header="0.3" footer="0.3"/>
  <ignoredErrors>
    <ignoredError sqref="G28 L28 Q28:S28" formulaRange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92" activePane="bottomLeft" state="frozen"/>
      <selection activeCell="O25" sqref="O25"/>
      <selection pane="bottomLeft" activeCell="A5" sqref="A5"/>
    </sheetView>
  </sheetViews>
  <sheetFormatPr defaultRowHeight="15" x14ac:dyDescent="0.25"/>
  <cols>
    <col min="1" max="1" width="20.8554687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29" t="s">
        <v>563</v>
      </c>
      <c r="B4" s="429"/>
      <c r="C4" s="429"/>
      <c r="D4" s="429"/>
      <c r="E4" s="429"/>
      <c r="F4" s="429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5">
      <c r="A5" s="326" t="s">
        <v>481</v>
      </c>
      <c r="B5" s="426"/>
      <c r="C5" s="426"/>
      <c r="D5" s="426"/>
      <c r="E5" s="426"/>
      <c r="F5" s="42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426" t="s">
        <v>223</v>
      </c>
      <c r="B6" s="160"/>
      <c r="C6" s="160"/>
      <c r="D6" s="33"/>
      <c r="E6" s="85"/>
      <c r="F6" s="8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ht="15.75" thickBot="1" x14ac:dyDescent="0.3">
      <c r="A7" s="62"/>
      <c r="B7" s="90">
        <v>2000</v>
      </c>
      <c r="C7" s="90">
        <v>2001</v>
      </c>
      <c r="D7" s="90">
        <v>2002</v>
      </c>
      <c r="E7" s="90">
        <v>2003</v>
      </c>
      <c r="F7" s="90">
        <v>2004</v>
      </c>
      <c r="G7" s="90">
        <v>2005</v>
      </c>
      <c r="H7" s="90">
        <v>2006</v>
      </c>
      <c r="I7" s="90">
        <v>2007</v>
      </c>
      <c r="J7" s="90">
        <v>2008</v>
      </c>
      <c r="K7" s="90">
        <v>2009</v>
      </c>
      <c r="L7" s="90">
        <v>2010</v>
      </c>
      <c r="M7" s="90">
        <v>2011</v>
      </c>
      <c r="N7" s="90">
        <v>2012</v>
      </c>
      <c r="O7" s="90">
        <v>2013</v>
      </c>
      <c r="P7" s="90">
        <v>2014</v>
      </c>
      <c r="Q7" s="90">
        <v>2015</v>
      </c>
      <c r="R7" s="90">
        <v>2016</v>
      </c>
      <c r="S7" s="90">
        <v>2017</v>
      </c>
      <c r="T7" s="90">
        <v>2018</v>
      </c>
    </row>
    <row r="8" spans="1:20" x14ac:dyDescent="0.25">
      <c r="A8" s="11" t="s">
        <v>0</v>
      </c>
      <c r="B8" s="221">
        <v>3081.6</v>
      </c>
      <c r="C8" s="221">
        <v>5920.6</v>
      </c>
      <c r="D8" s="221">
        <v>14944.1</v>
      </c>
      <c r="E8" s="221">
        <v>30684.2</v>
      </c>
      <c r="F8" s="221">
        <v>35521.1</v>
      </c>
      <c r="G8" s="221">
        <v>40035.5</v>
      </c>
      <c r="H8" s="221">
        <v>44259</v>
      </c>
      <c r="I8" s="221">
        <v>44863.6</v>
      </c>
      <c r="J8" s="221">
        <v>43667.8</v>
      </c>
      <c r="K8" s="221">
        <v>52877.8</v>
      </c>
      <c r="L8" s="221">
        <v>55719.4</v>
      </c>
      <c r="M8" s="221">
        <v>58245.8</v>
      </c>
      <c r="N8" s="221">
        <v>56634.9</v>
      </c>
      <c r="O8" s="221">
        <v>59110.9</v>
      </c>
      <c r="P8" s="221">
        <v>59661.5</v>
      </c>
      <c r="Q8" s="221">
        <v>62718.2</v>
      </c>
      <c r="R8" s="221">
        <v>68764</v>
      </c>
      <c r="S8" s="221">
        <v>70321.2</v>
      </c>
      <c r="T8" s="154">
        <v>68728.600000000006</v>
      </c>
    </row>
    <row r="9" spans="1:20" ht="18" x14ac:dyDescent="0.25">
      <c r="A9" s="14" t="s">
        <v>92</v>
      </c>
      <c r="B9" s="221">
        <v>729.5</v>
      </c>
      <c r="C9" s="221">
        <v>1338.2</v>
      </c>
      <c r="D9" s="221">
        <v>2611.4</v>
      </c>
      <c r="E9" s="221">
        <v>5309.5</v>
      </c>
      <c r="F9" s="221">
        <v>7481.5</v>
      </c>
      <c r="G9" s="221">
        <v>10069.700000000001</v>
      </c>
      <c r="H9" s="221">
        <v>11763.6</v>
      </c>
      <c r="I9" s="221">
        <v>11655.8</v>
      </c>
      <c r="J9" s="221">
        <v>11507.9</v>
      </c>
      <c r="K9" s="221">
        <v>15141.2</v>
      </c>
      <c r="L9" s="221">
        <v>16245.2</v>
      </c>
      <c r="M9" s="221">
        <v>16936.8</v>
      </c>
      <c r="N9" s="221">
        <v>16357.5</v>
      </c>
      <c r="O9" s="221">
        <v>17091.599999999999</v>
      </c>
      <c r="P9" s="221">
        <v>17580.599999999999</v>
      </c>
      <c r="Q9" s="221">
        <v>21489.599999999999</v>
      </c>
      <c r="R9" s="221">
        <v>26557.7</v>
      </c>
      <c r="S9" s="221">
        <v>28839.200000000001</v>
      </c>
      <c r="T9" s="154">
        <v>28652</v>
      </c>
    </row>
    <row r="10" spans="1:20" x14ac:dyDescent="0.25">
      <c r="A10" s="435" t="s">
        <v>1</v>
      </c>
      <c r="B10" s="433">
        <v>7.1</v>
      </c>
      <c r="C10" s="433">
        <v>43.3</v>
      </c>
      <c r="D10" s="433">
        <v>87.5</v>
      </c>
      <c r="E10" s="433">
        <v>161.6</v>
      </c>
      <c r="F10" s="433">
        <v>105.9</v>
      </c>
      <c r="G10" s="433">
        <v>91.3</v>
      </c>
      <c r="H10" s="433">
        <v>78.2</v>
      </c>
      <c r="I10" s="433">
        <v>90.9</v>
      </c>
      <c r="J10" s="433">
        <v>154.30000000000001</v>
      </c>
      <c r="K10" s="433">
        <v>244.9</v>
      </c>
      <c r="L10" s="433">
        <v>92.5</v>
      </c>
      <c r="M10" s="433">
        <v>91.3</v>
      </c>
      <c r="N10" s="433">
        <v>76.099999999999994</v>
      </c>
      <c r="O10" s="433">
        <v>77.599999999999994</v>
      </c>
      <c r="P10" s="433">
        <v>91.5</v>
      </c>
      <c r="Q10" s="433">
        <v>87.3</v>
      </c>
      <c r="R10" s="433">
        <v>87.1</v>
      </c>
      <c r="S10" s="433">
        <v>85.8</v>
      </c>
      <c r="T10" s="149">
        <v>82.9</v>
      </c>
    </row>
    <row r="11" spans="1:20" x14ac:dyDescent="0.25">
      <c r="A11" s="435" t="s">
        <v>2</v>
      </c>
      <c r="B11" s="433">
        <v>6.6</v>
      </c>
      <c r="C11" s="433">
        <v>13.5</v>
      </c>
      <c r="D11" s="433">
        <v>31</v>
      </c>
      <c r="E11" s="433">
        <v>76</v>
      </c>
      <c r="F11" s="433">
        <v>120.6</v>
      </c>
      <c r="G11" s="433">
        <v>105.7</v>
      </c>
      <c r="H11" s="433">
        <v>165.8</v>
      </c>
      <c r="I11" s="433">
        <v>192.2</v>
      </c>
      <c r="J11" s="433">
        <v>241.2</v>
      </c>
      <c r="K11" s="433">
        <v>278.3</v>
      </c>
      <c r="L11" s="433">
        <v>357.7</v>
      </c>
      <c r="M11" s="433">
        <v>450.8</v>
      </c>
      <c r="N11" s="433">
        <v>431.4</v>
      </c>
      <c r="O11" s="433">
        <v>424.4</v>
      </c>
      <c r="P11" s="433">
        <v>383.2</v>
      </c>
      <c r="Q11" s="433">
        <v>337.2</v>
      </c>
      <c r="R11" s="433">
        <v>332.8</v>
      </c>
      <c r="S11" s="433">
        <v>318.8</v>
      </c>
      <c r="T11" s="149">
        <v>284</v>
      </c>
    </row>
    <row r="12" spans="1:20" x14ac:dyDescent="0.25">
      <c r="A12" s="435" t="s">
        <v>3</v>
      </c>
      <c r="B12" s="433">
        <v>19</v>
      </c>
      <c r="C12" s="433">
        <v>24.3</v>
      </c>
      <c r="D12" s="433">
        <v>43.9</v>
      </c>
      <c r="E12" s="433">
        <v>103.6</v>
      </c>
      <c r="F12" s="433">
        <v>146.30000000000001</v>
      </c>
      <c r="G12" s="433">
        <v>241.2</v>
      </c>
      <c r="H12" s="433">
        <v>326.5</v>
      </c>
      <c r="I12" s="433">
        <v>388.5</v>
      </c>
      <c r="J12" s="433">
        <v>408</v>
      </c>
      <c r="K12" s="433">
        <v>589.6</v>
      </c>
      <c r="L12" s="433">
        <v>680.7</v>
      </c>
      <c r="M12" s="433">
        <v>880.7</v>
      </c>
      <c r="N12" s="433">
        <v>829.9</v>
      </c>
      <c r="O12" s="433">
        <v>859.2</v>
      </c>
      <c r="P12" s="433">
        <v>876.3</v>
      </c>
      <c r="Q12" s="433">
        <v>941.2</v>
      </c>
      <c r="R12" s="433">
        <v>919.8</v>
      </c>
      <c r="S12" s="433">
        <v>884.5</v>
      </c>
      <c r="T12" s="149">
        <v>842.1</v>
      </c>
    </row>
    <row r="13" spans="1:20" x14ac:dyDescent="0.25">
      <c r="A13" s="435" t="s">
        <v>4</v>
      </c>
      <c r="B13" s="433">
        <v>10.3</v>
      </c>
      <c r="C13" s="433">
        <v>24.4</v>
      </c>
      <c r="D13" s="433">
        <v>107.7</v>
      </c>
      <c r="E13" s="433">
        <v>277</v>
      </c>
      <c r="F13" s="433">
        <v>316.39999999999998</v>
      </c>
      <c r="G13" s="433">
        <v>264.8</v>
      </c>
      <c r="H13" s="433">
        <v>354.4</v>
      </c>
      <c r="I13" s="433">
        <v>358</v>
      </c>
      <c r="J13" s="433">
        <v>255.5</v>
      </c>
      <c r="K13" s="433">
        <v>1104.4000000000001</v>
      </c>
      <c r="L13" s="433">
        <v>1547.6</v>
      </c>
      <c r="M13" s="433">
        <v>1276.9000000000001</v>
      </c>
      <c r="N13" s="433">
        <v>1134</v>
      </c>
      <c r="O13" s="433">
        <v>1227.9000000000001</v>
      </c>
      <c r="P13" s="433">
        <v>1283.5</v>
      </c>
      <c r="Q13" s="433">
        <v>1403.2</v>
      </c>
      <c r="R13" s="433">
        <v>1466.2</v>
      </c>
      <c r="S13" s="433">
        <v>1542.7</v>
      </c>
      <c r="T13" s="149">
        <v>1434.5</v>
      </c>
    </row>
    <row r="14" spans="1:20" x14ac:dyDescent="0.25">
      <c r="A14" s="435" t="s">
        <v>5</v>
      </c>
      <c r="B14" s="433">
        <v>6.4</v>
      </c>
      <c r="C14" s="433">
        <v>37.6</v>
      </c>
      <c r="D14" s="433">
        <v>124.9</v>
      </c>
      <c r="E14" s="433">
        <v>458.6</v>
      </c>
      <c r="F14" s="433">
        <v>628.5</v>
      </c>
      <c r="G14" s="433">
        <v>362.8</v>
      </c>
      <c r="H14" s="433">
        <v>293.39999999999998</v>
      </c>
      <c r="I14" s="433">
        <v>309.89999999999998</v>
      </c>
      <c r="J14" s="433">
        <v>273.2</v>
      </c>
      <c r="K14" s="433">
        <v>449.7</v>
      </c>
      <c r="L14" s="433">
        <v>514.4</v>
      </c>
      <c r="M14" s="433">
        <v>537</v>
      </c>
      <c r="N14" s="433">
        <v>524.70000000000005</v>
      </c>
      <c r="O14" s="433">
        <v>525.70000000000005</v>
      </c>
      <c r="P14" s="433">
        <v>571.9</v>
      </c>
      <c r="Q14" s="433">
        <v>649</v>
      </c>
      <c r="R14" s="433">
        <v>716.1</v>
      </c>
      <c r="S14" s="433">
        <v>709.8</v>
      </c>
      <c r="T14" s="149">
        <v>819.8</v>
      </c>
    </row>
    <row r="15" spans="1:20" x14ac:dyDescent="0.25">
      <c r="A15" s="435" t="s">
        <v>6</v>
      </c>
      <c r="B15" s="433">
        <v>4.4000000000000004</v>
      </c>
      <c r="C15" s="433">
        <v>6.7</v>
      </c>
      <c r="D15" s="433">
        <v>23.9</v>
      </c>
      <c r="E15" s="433">
        <v>105.4</v>
      </c>
      <c r="F15" s="433">
        <v>125</v>
      </c>
      <c r="G15" s="433">
        <v>104.7</v>
      </c>
      <c r="H15" s="433">
        <v>89.3</v>
      </c>
      <c r="I15" s="433">
        <v>84.3</v>
      </c>
      <c r="J15" s="433">
        <v>84.6</v>
      </c>
      <c r="K15" s="433">
        <v>94</v>
      </c>
      <c r="L15" s="433">
        <v>111.2</v>
      </c>
      <c r="M15" s="433">
        <v>116.2</v>
      </c>
      <c r="N15" s="433">
        <v>108.2</v>
      </c>
      <c r="O15" s="433">
        <v>119.2</v>
      </c>
      <c r="P15" s="433">
        <v>131.5</v>
      </c>
      <c r="Q15" s="433">
        <v>166.3</v>
      </c>
      <c r="R15" s="433">
        <v>177.6</v>
      </c>
      <c r="S15" s="433">
        <v>190.1</v>
      </c>
      <c r="T15" s="149">
        <v>186.7</v>
      </c>
    </row>
    <row r="16" spans="1:20" x14ac:dyDescent="0.25">
      <c r="A16" s="435" t="s">
        <v>7</v>
      </c>
      <c r="B16" s="433">
        <v>7</v>
      </c>
      <c r="C16" s="433">
        <v>11.8</v>
      </c>
      <c r="D16" s="433">
        <v>25.6</v>
      </c>
      <c r="E16" s="433">
        <v>53</v>
      </c>
      <c r="F16" s="433">
        <v>81.400000000000006</v>
      </c>
      <c r="G16" s="433">
        <v>88.7</v>
      </c>
      <c r="H16" s="433">
        <v>76.8</v>
      </c>
      <c r="I16" s="433">
        <v>68.900000000000006</v>
      </c>
      <c r="J16" s="433">
        <v>67</v>
      </c>
      <c r="K16" s="433">
        <v>99</v>
      </c>
      <c r="L16" s="433">
        <v>178.3</v>
      </c>
      <c r="M16" s="433">
        <v>146.5</v>
      </c>
      <c r="N16" s="433">
        <v>133.9</v>
      </c>
      <c r="O16" s="433">
        <v>145.19999999999999</v>
      </c>
      <c r="P16" s="433">
        <v>150.30000000000001</v>
      </c>
      <c r="Q16" s="433">
        <v>181.6</v>
      </c>
      <c r="R16" s="433">
        <v>226.3</v>
      </c>
      <c r="S16" s="433">
        <v>268.5</v>
      </c>
      <c r="T16" s="149">
        <v>288.10000000000002</v>
      </c>
    </row>
    <row r="17" spans="1:20" x14ac:dyDescent="0.25">
      <c r="A17" s="435" t="s">
        <v>8</v>
      </c>
      <c r="B17" s="433">
        <v>5.7</v>
      </c>
      <c r="C17" s="433">
        <v>12.8</v>
      </c>
      <c r="D17" s="433">
        <v>77.7</v>
      </c>
      <c r="E17" s="433">
        <v>171.7</v>
      </c>
      <c r="F17" s="433">
        <v>238</v>
      </c>
      <c r="G17" s="433">
        <v>260.3</v>
      </c>
      <c r="H17" s="433">
        <v>228.9</v>
      </c>
      <c r="I17" s="433">
        <v>183.7</v>
      </c>
      <c r="J17" s="433">
        <v>152.5</v>
      </c>
      <c r="K17" s="433">
        <v>156.1</v>
      </c>
      <c r="L17" s="433">
        <v>171.5</v>
      </c>
      <c r="M17" s="433">
        <v>195.4</v>
      </c>
      <c r="N17" s="433">
        <v>186.7</v>
      </c>
      <c r="O17" s="433">
        <v>186.6</v>
      </c>
      <c r="P17" s="433">
        <v>188.5</v>
      </c>
      <c r="Q17" s="433">
        <v>143.9</v>
      </c>
      <c r="R17" s="433">
        <v>140.9</v>
      </c>
      <c r="S17" s="433">
        <v>143.1</v>
      </c>
      <c r="T17" s="149">
        <v>152.30000000000001</v>
      </c>
    </row>
    <row r="18" spans="1:20" x14ac:dyDescent="0.25">
      <c r="A18" s="435" t="s">
        <v>9</v>
      </c>
      <c r="B18" s="433">
        <v>17.100000000000001</v>
      </c>
      <c r="C18" s="433">
        <v>28.8</v>
      </c>
      <c r="D18" s="433">
        <v>22.6</v>
      </c>
      <c r="E18" s="433">
        <v>79.5</v>
      </c>
      <c r="F18" s="433">
        <v>106</v>
      </c>
      <c r="G18" s="433">
        <v>161.4</v>
      </c>
      <c r="H18" s="433">
        <v>423.2</v>
      </c>
      <c r="I18" s="433">
        <v>493.6</v>
      </c>
      <c r="J18" s="433">
        <v>547.9</v>
      </c>
      <c r="K18" s="433">
        <v>510</v>
      </c>
      <c r="L18" s="433">
        <v>432.7</v>
      </c>
      <c r="M18" s="433">
        <v>328.5</v>
      </c>
      <c r="N18" s="433">
        <v>259.2</v>
      </c>
      <c r="O18" s="433">
        <v>272</v>
      </c>
      <c r="P18" s="433">
        <v>226</v>
      </c>
      <c r="Q18" s="433">
        <v>233.1</v>
      </c>
      <c r="R18" s="433">
        <v>247.7</v>
      </c>
      <c r="S18" s="433">
        <v>236.5</v>
      </c>
      <c r="T18" s="149">
        <v>232.9</v>
      </c>
    </row>
    <row r="19" spans="1:20" x14ac:dyDescent="0.25">
      <c r="A19" s="435" t="s">
        <v>10</v>
      </c>
      <c r="B19" s="433">
        <v>139.30000000000001</v>
      </c>
      <c r="C19" s="433">
        <v>292.7</v>
      </c>
      <c r="D19" s="433">
        <v>688.4</v>
      </c>
      <c r="E19" s="433">
        <v>1347.5</v>
      </c>
      <c r="F19" s="433">
        <v>1853.4</v>
      </c>
      <c r="G19" s="433">
        <v>3182.3</v>
      </c>
      <c r="H19" s="433">
        <v>3414.7</v>
      </c>
      <c r="I19" s="433">
        <v>3348.7</v>
      </c>
      <c r="J19" s="433">
        <v>3277</v>
      </c>
      <c r="K19" s="433">
        <v>3470.9</v>
      </c>
      <c r="L19" s="433">
        <v>2950</v>
      </c>
      <c r="M19" s="433">
        <v>2674.8</v>
      </c>
      <c r="N19" s="433">
        <v>2523.6</v>
      </c>
      <c r="O19" s="433">
        <v>2242</v>
      </c>
      <c r="P19" s="433">
        <v>2369</v>
      </c>
      <c r="Q19" s="433">
        <v>2494.1</v>
      </c>
      <c r="R19" s="433">
        <v>2775</v>
      </c>
      <c r="S19" s="433">
        <v>2774.9</v>
      </c>
      <c r="T19" s="149">
        <v>2693.7</v>
      </c>
    </row>
    <row r="20" spans="1:20" x14ac:dyDescent="0.25">
      <c r="A20" s="435" t="s">
        <v>11</v>
      </c>
      <c r="B20" s="433">
        <v>0.7</v>
      </c>
      <c r="C20" s="433">
        <v>2.4</v>
      </c>
      <c r="D20" s="433">
        <v>9.9</v>
      </c>
      <c r="E20" s="433">
        <v>29.9</v>
      </c>
      <c r="F20" s="433">
        <v>30.9</v>
      </c>
      <c r="G20" s="433">
        <v>94.2</v>
      </c>
      <c r="H20" s="433">
        <v>99.8</v>
      </c>
      <c r="I20" s="433">
        <v>103.5</v>
      </c>
      <c r="J20" s="433">
        <v>101.1</v>
      </c>
      <c r="K20" s="433">
        <v>117</v>
      </c>
      <c r="L20" s="433">
        <v>123.5</v>
      </c>
      <c r="M20" s="433">
        <v>132.30000000000001</v>
      </c>
      <c r="N20" s="433">
        <v>117.8</v>
      </c>
      <c r="O20" s="433">
        <v>136.5</v>
      </c>
      <c r="P20" s="433">
        <v>146.5</v>
      </c>
      <c r="Q20" s="433">
        <v>129.1</v>
      </c>
      <c r="R20" s="433">
        <v>135.5</v>
      </c>
      <c r="S20" s="433">
        <v>135.5</v>
      </c>
      <c r="T20" s="149">
        <v>118</v>
      </c>
    </row>
    <row r="21" spans="1:20" x14ac:dyDescent="0.25">
      <c r="A21" s="435" t="s">
        <v>12</v>
      </c>
      <c r="B21" s="433">
        <v>7.4</v>
      </c>
      <c r="C21" s="433">
        <v>10.4</v>
      </c>
      <c r="D21" s="433">
        <v>74.099999999999994</v>
      </c>
      <c r="E21" s="433">
        <v>205</v>
      </c>
      <c r="F21" s="433">
        <v>252.9</v>
      </c>
      <c r="G21" s="433">
        <v>216.1</v>
      </c>
      <c r="H21" s="433">
        <v>139.1</v>
      </c>
      <c r="I21" s="433">
        <v>108.7</v>
      </c>
      <c r="J21" s="433">
        <v>99.1</v>
      </c>
      <c r="K21" s="433">
        <v>116.2</v>
      </c>
      <c r="L21" s="433">
        <v>126.6</v>
      </c>
      <c r="M21" s="433">
        <v>140.69999999999999</v>
      </c>
      <c r="N21" s="433">
        <v>134.4</v>
      </c>
      <c r="O21" s="433">
        <v>153.69999999999999</v>
      </c>
      <c r="P21" s="433">
        <v>170.4</v>
      </c>
      <c r="Q21" s="433">
        <v>210.6</v>
      </c>
      <c r="R21" s="433">
        <v>220.3</v>
      </c>
      <c r="S21" s="433">
        <v>248.5</v>
      </c>
      <c r="T21" s="149">
        <v>262.39999999999998</v>
      </c>
    </row>
    <row r="22" spans="1:20" x14ac:dyDescent="0.25">
      <c r="A22" s="435" t="s">
        <v>13</v>
      </c>
      <c r="B22" s="433">
        <v>2</v>
      </c>
      <c r="C22" s="433">
        <v>6.8</v>
      </c>
      <c r="D22" s="433">
        <v>42</v>
      </c>
      <c r="E22" s="433">
        <v>99</v>
      </c>
      <c r="F22" s="433">
        <v>135.1</v>
      </c>
      <c r="G22" s="433">
        <v>88.5</v>
      </c>
      <c r="H22" s="433">
        <v>56.3</v>
      </c>
      <c r="I22" s="433">
        <v>61.7</v>
      </c>
      <c r="J22" s="433">
        <v>89.6</v>
      </c>
      <c r="K22" s="433">
        <v>119.9</v>
      </c>
      <c r="L22" s="433">
        <v>172.8</v>
      </c>
      <c r="M22" s="433">
        <v>207</v>
      </c>
      <c r="N22" s="433">
        <v>224.5</v>
      </c>
      <c r="O22" s="433">
        <v>259.39999999999998</v>
      </c>
      <c r="P22" s="433">
        <v>256.10000000000002</v>
      </c>
      <c r="Q22" s="433">
        <v>300.2</v>
      </c>
      <c r="R22" s="433">
        <v>378.3</v>
      </c>
      <c r="S22" s="433">
        <v>420.7</v>
      </c>
      <c r="T22" s="149">
        <v>447.3</v>
      </c>
    </row>
    <row r="23" spans="1:20" x14ac:dyDescent="0.25">
      <c r="A23" s="435" t="s">
        <v>14</v>
      </c>
      <c r="B23" s="433">
        <v>20.3</v>
      </c>
      <c r="C23" s="433">
        <v>36.299999999999997</v>
      </c>
      <c r="D23" s="433">
        <v>90.1</v>
      </c>
      <c r="E23" s="433">
        <v>158.1</v>
      </c>
      <c r="F23" s="433">
        <v>202</v>
      </c>
      <c r="G23" s="433">
        <v>291.3</v>
      </c>
      <c r="H23" s="433">
        <v>338.8</v>
      </c>
      <c r="I23" s="433">
        <v>262.2</v>
      </c>
      <c r="J23" s="433">
        <v>272.2</v>
      </c>
      <c r="K23" s="433">
        <v>275.89999999999998</v>
      </c>
      <c r="L23" s="433">
        <v>305.89999999999998</v>
      </c>
      <c r="M23" s="433">
        <v>360.8</v>
      </c>
      <c r="N23" s="433">
        <v>352.7</v>
      </c>
      <c r="O23" s="433">
        <v>384.5</v>
      </c>
      <c r="P23" s="433">
        <v>430</v>
      </c>
      <c r="Q23" s="433">
        <v>517.6</v>
      </c>
      <c r="R23" s="433">
        <v>548.9</v>
      </c>
      <c r="S23" s="433">
        <v>559.4</v>
      </c>
      <c r="T23" s="149">
        <v>537.9</v>
      </c>
    </row>
    <row r="24" spans="1:20" x14ac:dyDescent="0.25">
      <c r="A24" s="435" t="s">
        <v>15</v>
      </c>
      <c r="B24" s="433">
        <v>44</v>
      </c>
      <c r="C24" s="433">
        <v>67.8</v>
      </c>
      <c r="D24" s="433">
        <v>198.7</v>
      </c>
      <c r="E24" s="433">
        <v>328.8</v>
      </c>
      <c r="F24" s="433">
        <v>437.8</v>
      </c>
      <c r="G24" s="433">
        <v>452</v>
      </c>
      <c r="H24" s="433">
        <v>407</v>
      </c>
      <c r="I24" s="433">
        <v>379.1</v>
      </c>
      <c r="J24" s="433">
        <v>465.2</v>
      </c>
      <c r="K24" s="433">
        <v>676.4</v>
      </c>
      <c r="L24" s="433">
        <v>704.9</v>
      </c>
      <c r="M24" s="433">
        <v>855.4</v>
      </c>
      <c r="N24" s="433">
        <v>901.7</v>
      </c>
      <c r="O24" s="433">
        <v>878.9</v>
      </c>
      <c r="P24" s="433">
        <v>783.4</v>
      </c>
      <c r="Q24" s="433">
        <v>884.3</v>
      </c>
      <c r="R24" s="433">
        <v>961</v>
      </c>
      <c r="S24" s="433">
        <v>976.9</v>
      </c>
      <c r="T24" s="149">
        <v>934</v>
      </c>
    </row>
    <row r="25" spans="1:20" x14ac:dyDescent="0.25">
      <c r="A25" s="435" t="s">
        <v>16</v>
      </c>
      <c r="B25" s="433">
        <v>36.299999999999997</v>
      </c>
      <c r="C25" s="433">
        <v>55.2</v>
      </c>
      <c r="D25" s="433">
        <v>124.3</v>
      </c>
      <c r="E25" s="433">
        <v>249.2</v>
      </c>
      <c r="F25" s="433">
        <v>374.1</v>
      </c>
      <c r="G25" s="433">
        <v>313.10000000000002</v>
      </c>
      <c r="H25" s="433">
        <v>129.1</v>
      </c>
      <c r="I25" s="433">
        <v>120.1</v>
      </c>
      <c r="J25" s="433">
        <v>107.7</v>
      </c>
      <c r="K25" s="433">
        <v>170.5</v>
      </c>
      <c r="L25" s="433">
        <v>142</v>
      </c>
      <c r="M25" s="433">
        <v>122</v>
      </c>
      <c r="N25" s="433">
        <v>101</v>
      </c>
      <c r="O25" s="433">
        <v>105.8</v>
      </c>
      <c r="P25" s="433">
        <v>114.3</v>
      </c>
      <c r="Q25" s="433">
        <v>100.3</v>
      </c>
      <c r="R25" s="433">
        <v>109.1</v>
      </c>
      <c r="S25" s="433">
        <v>109.8</v>
      </c>
      <c r="T25" s="149">
        <v>120.6</v>
      </c>
    </row>
    <row r="26" spans="1:20" x14ac:dyDescent="0.25">
      <c r="A26" s="435" t="s">
        <v>17</v>
      </c>
      <c r="B26" s="433">
        <v>12.2</v>
      </c>
      <c r="C26" s="433">
        <v>57.2</v>
      </c>
      <c r="D26" s="433">
        <v>94.1</v>
      </c>
      <c r="E26" s="433">
        <v>122.4</v>
      </c>
      <c r="F26" s="433">
        <v>114.9</v>
      </c>
      <c r="G26" s="433">
        <v>169.7</v>
      </c>
      <c r="H26" s="433">
        <v>298.3</v>
      </c>
      <c r="I26" s="433">
        <v>269.60000000000002</v>
      </c>
      <c r="J26" s="433">
        <v>267.39999999999998</v>
      </c>
      <c r="K26" s="433">
        <v>379.1</v>
      </c>
      <c r="L26" s="433">
        <v>480.1</v>
      </c>
      <c r="M26" s="433">
        <v>593.4</v>
      </c>
      <c r="N26" s="433">
        <v>596.70000000000005</v>
      </c>
      <c r="O26" s="433">
        <v>622.9</v>
      </c>
      <c r="P26" s="433">
        <v>635.70000000000005</v>
      </c>
      <c r="Q26" s="433">
        <v>402</v>
      </c>
      <c r="R26" s="433">
        <v>427</v>
      </c>
      <c r="S26" s="433">
        <v>456.8</v>
      </c>
      <c r="T26" s="149">
        <v>435.7</v>
      </c>
    </row>
    <row r="27" spans="1:20" x14ac:dyDescent="0.25">
      <c r="A27" s="435" t="s">
        <v>18</v>
      </c>
      <c r="B27" s="433">
        <v>383.9</v>
      </c>
      <c r="C27" s="433">
        <v>606.5</v>
      </c>
      <c r="D27" s="433">
        <v>745.1</v>
      </c>
      <c r="E27" s="433">
        <v>1283.5</v>
      </c>
      <c r="F27" s="433">
        <v>2212.5</v>
      </c>
      <c r="G27" s="433">
        <v>3581.6</v>
      </c>
      <c r="H27" s="433">
        <v>4843.8999999999996</v>
      </c>
      <c r="I27" s="433">
        <v>4832.1000000000004</v>
      </c>
      <c r="J27" s="433">
        <v>4644.3</v>
      </c>
      <c r="K27" s="433">
        <v>6289.4</v>
      </c>
      <c r="L27" s="433">
        <v>7152.8</v>
      </c>
      <c r="M27" s="433">
        <v>7827.1</v>
      </c>
      <c r="N27" s="433">
        <v>7720.7</v>
      </c>
      <c r="O27" s="433">
        <v>8470</v>
      </c>
      <c r="P27" s="433">
        <v>8772.6</v>
      </c>
      <c r="Q27" s="433">
        <v>12308.4</v>
      </c>
      <c r="R27" s="433">
        <v>16688.2</v>
      </c>
      <c r="S27" s="433">
        <v>18777</v>
      </c>
      <c r="T27" s="149">
        <v>18779.2</v>
      </c>
    </row>
    <row r="28" spans="1:20" ht="18" x14ac:dyDescent="0.25">
      <c r="A28" s="14" t="s">
        <v>188</v>
      </c>
      <c r="B28" s="221">
        <v>590.5</v>
      </c>
      <c r="C28" s="221">
        <v>1112.0999999999999</v>
      </c>
      <c r="D28" s="221">
        <v>2148.8000000000002</v>
      </c>
      <c r="E28" s="221">
        <v>3440.4</v>
      </c>
      <c r="F28" s="221">
        <v>4345.3999999999996</v>
      </c>
      <c r="G28" s="221">
        <v>4456.8999999999996</v>
      </c>
      <c r="H28" s="221">
        <v>4612.7</v>
      </c>
      <c r="I28" s="221">
        <v>4273</v>
      </c>
      <c r="J28" s="221">
        <v>4120.5</v>
      </c>
      <c r="K28" s="221">
        <v>3886.5</v>
      </c>
      <c r="L28" s="221">
        <v>4605.2</v>
      </c>
      <c r="M28" s="221">
        <v>5498</v>
      </c>
      <c r="N28" s="221">
        <v>5374.7</v>
      </c>
      <c r="O28" s="221">
        <v>5405.2</v>
      </c>
      <c r="P28" s="221">
        <v>5278.1</v>
      </c>
      <c r="Q28" s="221">
        <v>5199.1000000000004</v>
      </c>
      <c r="R28" s="221">
        <v>5430.7</v>
      </c>
      <c r="S28" s="221">
        <v>5674.7</v>
      </c>
      <c r="T28" s="154">
        <v>5547.4</v>
      </c>
    </row>
    <row r="29" spans="1:20" x14ac:dyDescent="0.25">
      <c r="A29" s="435" t="s">
        <v>19</v>
      </c>
      <c r="B29" s="433">
        <v>22</v>
      </c>
      <c r="C29" s="433">
        <v>29.5</v>
      </c>
      <c r="D29" s="433">
        <v>59.7</v>
      </c>
      <c r="E29" s="433">
        <v>147.30000000000001</v>
      </c>
      <c r="F29" s="433">
        <v>216.5</v>
      </c>
      <c r="G29" s="433">
        <v>178.9</v>
      </c>
      <c r="H29" s="433">
        <v>171</v>
      </c>
      <c r="I29" s="433">
        <v>191.6</v>
      </c>
      <c r="J29" s="433">
        <v>181.8</v>
      </c>
      <c r="K29" s="433">
        <v>200.3</v>
      </c>
      <c r="L29" s="433">
        <v>257</v>
      </c>
      <c r="M29" s="433">
        <v>326.39999999999998</v>
      </c>
      <c r="N29" s="433">
        <v>322.10000000000002</v>
      </c>
      <c r="O29" s="433">
        <v>314.39999999999998</v>
      </c>
      <c r="P29" s="433">
        <v>309.10000000000002</v>
      </c>
      <c r="Q29" s="433">
        <v>315.8</v>
      </c>
      <c r="R29" s="433">
        <v>353.9</v>
      </c>
      <c r="S29" s="433">
        <v>345</v>
      </c>
      <c r="T29" s="149">
        <v>338.2</v>
      </c>
    </row>
    <row r="30" spans="1:20" x14ac:dyDescent="0.25">
      <c r="A30" s="435" t="s">
        <v>20</v>
      </c>
      <c r="B30" s="433">
        <v>65.599999999999994</v>
      </c>
      <c r="C30" s="433">
        <v>164.4</v>
      </c>
      <c r="D30" s="433">
        <v>178.3</v>
      </c>
      <c r="E30" s="433">
        <v>331.2</v>
      </c>
      <c r="F30" s="433">
        <v>798.9</v>
      </c>
      <c r="G30" s="433">
        <v>561.79999999999995</v>
      </c>
      <c r="H30" s="433">
        <v>608</v>
      </c>
      <c r="I30" s="433">
        <v>696.1</v>
      </c>
      <c r="J30" s="433">
        <v>788.8</v>
      </c>
      <c r="K30" s="433">
        <v>1089.5</v>
      </c>
      <c r="L30" s="433">
        <v>770</v>
      </c>
      <c r="M30" s="433">
        <v>678.8</v>
      </c>
      <c r="N30" s="433">
        <v>580.20000000000005</v>
      </c>
      <c r="O30" s="433">
        <v>549.20000000000005</v>
      </c>
      <c r="P30" s="433">
        <v>496.6</v>
      </c>
      <c r="Q30" s="433">
        <v>504.1</v>
      </c>
      <c r="R30" s="433">
        <v>556.4</v>
      </c>
      <c r="S30" s="433">
        <v>605.6</v>
      </c>
      <c r="T30" s="149">
        <v>592.4</v>
      </c>
    </row>
    <row r="31" spans="1:20" x14ac:dyDescent="0.25">
      <c r="A31" s="435" t="s">
        <v>21</v>
      </c>
      <c r="B31" s="433">
        <v>33.5</v>
      </c>
      <c r="C31" s="433">
        <v>85.5</v>
      </c>
      <c r="D31" s="433">
        <v>278.10000000000002</v>
      </c>
      <c r="E31" s="433">
        <v>356.8</v>
      </c>
      <c r="F31" s="433">
        <v>243.8</v>
      </c>
      <c r="G31" s="433">
        <v>182.9</v>
      </c>
      <c r="H31" s="433">
        <v>307.8</v>
      </c>
      <c r="I31" s="433">
        <v>363.5</v>
      </c>
      <c r="J31" s="433">
        <v>353.7</v>
      </c>
      <c r="K31" s="433">
        <v>304.60000000000002</v>
      </c>
      <c r="L31" s="433">
        <v>454.6</v>
      </c>
      <c r="M31" s="433">
        <v>967.4</v>
      </c>
      <c r="N31" s="433">
        <v>904.6</v>
      </c>
      <c r="O31" s="433">
        <v>740.2</v>
      </c>
      <c r="P31" s="433">
        <v>644.29999999999995</v>
      </c>
      <c r="Q31" s="433">
        <v>555.29999999999995</v>
      </c>
      <c r="R31" s="433">
        <v>566</v>
      </c>
      <c r="S31" s="433">
        <v>595</v>
      </c>
      <c r="T31" s="149">
        <v>528.20000000000005</v>
      </c>
    </row>
    <row r="32" spans="1:20" x14ac:dyDescent="0.25">
      <c r="A32" s="94" t="s">
        <v>22</v>
      </c>
      <c r="B32" s="511"/>
      <c r="C32" s="511"/>
      <c r="D32" s="511"/>
      <c r="E32" s="511"/>
      <c r="F32" s="511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149"/>
    </row>
    <row r="33" spans="1:20" x14ac:dyDescent="0.25">
      <c r="A33" s="48" t="s">
        <v>23</v>
      </c>
      <c r="B33" s="433">
        <v>0.2</v>
      </c>
      <c r="C33" s="433">
        <v>0.1</v>
      </c>
      <c r="D33" s="433">
        <v>0</v>
      </c>
      <c r="E33" s="433">
        <v>0.2</v>
      </c>
      <c r="F33" s="433">
        <v>1.2</v>
      </c>
      <c r="G33" s="433">
        <v>0.7</v>
      </c>
      <c r="H33" s="433">
        <v>1.2</v>
      </c>
      <c r="I33" s="433">
        <v>0.4</v>
      </c>
      <c r="J33" s="433">
        <v>1.3</v>
      </c>
      <c r="K33" s="433">
        <v>18.5</v>
      </c>
      <c r="L33" s="433">
        <v>67</v>
      </c>
      <c r="M33" s="433">
        <v>75</v>
      </c>
      <c r="N33" s="433">
        <v>76.3</v>
      </c>
      <c r="O33" s="433">
        <v>88.4</v>
      </c>
      <c r="P33" s="433">
        <v>78.099999999999994</v>
      </c>
      <c r="Q33" s="433">
        <v>76.599999999999994</v>
      </c>
      <c r="R33" s="433">
        <v>73.599999999999994</v>
      </c>
      <c r="S33" s="433">
        <v>104.3</v>
      </c>
      <c r="T33" s="149">
        <v>85.1</v>
      </c>
    </row>
    <row r="34" spans="1:20" ht="19.5" x14ac:dyDescent="0.25">
      <c r="A34" s="48" t="s">
        <v>203</v>
      </c>
      <c r="B34" s="433">
        <v>33.299999999999997</v>
      </c>
      <c r="C34" s="433">
        <v>85.4</v>
      </c>
      <c r="D34" s="433">
        <v>278.10000000000002</v>
      </c>
      <c r="E34" s="433">
        <v>356.5</v>
      </c>
      <c r="F34" s="433">
        <v>242.6</v>
      </c>
      <c r="G34" s="433">
        <f t="shared" ref="G34:T34" si="0">SUM(G31-G33)</f>
        <v>182.20000000000002</v>
      </c>
      <c r="H34" s="433">
        <f t="shared" si="0"/>
        <v>306.60000000000002</v>
      </c>
      <c r="I34" s="433">
        <f t="shared" si="0"/>
        <v>363.1</v>
      </c>
      <c r="J34" s="433">
        <f t="shared" si="0"/>
        <v>352.4</v>
      </c>
      <c r="K34" s="433">
        <f t="shared" si="0"/>
        <v>286.10000000000002</v>
      </c>
      <c r="L34" s="433">
        <f t="shared" si="0"/>
        <v>387.6</v>
      </c>
      <c r="M34" s="433">
        <f t="shared" si="0"/>
        <v>892.4</v>
      </c>
      <c r="N34" s="433">
        <f t="shared" si="0"/>
        <v>828.30000000000007</v>
      </c>
      <c r="O34" s="433">
        <f t="shared" si="0"/>
        <v>651.80000000000007</v>
      </c>
      <c r="P34" s="433">
        <f t="shared" si="0"/>
        <v>566.19999999999993</v>
      </c>
      <c r="Q34" s="433">
        <f t="shared" si="0"/>
        <v>478.69999999999993</v>
      </c>
      <c r="R34" s="433">
        <f t="shared" si="0"/>
        <v>492.4</v>
      </c>
      <c r="S34" s="433">
        <f t="shared" si="0"/>
        <v>490.7</v>
      </c>
      <c r="T34" s="149">
        <f t="shared" si="0"/>
        <v>443.1</v>
      </c>
    </row>
    <row r="35" spans="1:20" x14ac:dyDescent="0.25">
      <c r="A35" s="435" t="s">
        <v>24</v>
      </c>
      <c r="B35" s="433">
        <v>23.6</v>
      </c>
      <c r="C35" s="433">
        <v>40.4</v>
      </c>
      <c r="D35" s="433">
        <v>91.8</v>
      </c>
      <c r="E35" s="433">
        <v>148.69999999999999</v>
      </c>
      <c r="F35" s="433">
        <v>152.1</v>
      </c>
      <c r="G35" s="433">
        <v>230.1</v>
      </c>
      <c r="H35" s="433">
        <v>566.79999999999995</v>
      </c>
      <c r="I35" s="433">
        <v>1004.7</v>
      </c>
      <c r="J35" s="433">
        <v>1097.5</v>
      </c>
      <c r="K35" s="433">
        <v>420.8</v>
      </c>
      <c r="L35" s="433">
        <v>430.4</v>
      </c>
      <c r="M35" s="433">
        <v>518.70000000000005</v>
      </c>
      <c r="N35" s="433">
        <v>479.6</v>
      </c>
      <c r="O35" s="433">
        <v>538.70000000000005</v>
      </c>
      <c r="P35" s="433">
        <v>565.5</v>
      </c>
      <c r="Q35" s="433">
        <v>580.1</v>
      </c>
      <c r="R35" s="433">
        <v>672.5</v>
      </c>
      <c r="S35" s="433">
        <v>698.9</v>
      </c>
      <c r="T35" s="149">
        <v>682.4</v>
      </c>
    </row>
    <row r="36" spans="1:20" x14ac:dyDescent="0.25">
      <c r="A36" s="435" t="s">
        <v>25</v>
      </c>
      <c r="B36" s="433">
        <v>13.8</v>
      </c>
      <c r="C36" s="433">
        <v>20.100000000000001</v>
      </c>
      <c r="D36" s="433">
        <v>51.3</v>
      </c>
      <c r="E36" s="433">
        <v>105.1</v>
      </c>
      <c r="F36" s="433">
        <v>164</v>
      </c>
      <c r="G36" s="433">
        <v>170.9</v>
      </c>
      <c r="H36" s="433">
        <v>174.3</v>
      </c>
      <c r="I36" s="433">
        <v>207.1</v>
      </c>
      <c r="J36" s="433">
        <v>208.6</v>
      </c>
      <c r="K36" s="433">
        <v>268.2</v>
      </c>
      <c r="L36" s="433">
        <v>447.1</v>
      </c>
      <c r="M36" s="433">
        <v>418.4</v>
      </c>
      <c r="N36" s="433">
        <v>385</v>
      </c>
      <c r="O36" s="433">
        <v>379</v>
      </c>
      <c r="P36" s="433">
        <v>331.6</v>
      </c>
      <c r="Q36" s="433">
        <v>348.5</v>
      </c>
      <c r="R36" s="433">
        <v>388.8</v>
      </c>
      <c r="S36" s="433">
        <v>361.4</v>
      </c>
      <c r="T36" s="149">
        <v>375.4</v>
      </c>
    </row>
    <row r="37" spans="1:20" x14ac:dyDescent="0.25">
      <c r="A37" s="435" t="s">
        <v>26</v>
      </c>
      <c r="B37" s="433">
        <v>18.7</v>
      </c>
      <c r="C37" s="433">
        <v>48.3</v>
      </c>
      <c r="D37" s="433">
        <v>84.4</v>
      </c>
      <c r="E37" s="433">
        <v>148.30000000000001</v>
      </c>
      <c r="F37" s="433">
        <v>164.8</v>
      </c>
      <c r="G37" s="433">
        <v>245.7</v>
      </c>
      <c r="H37" s="433">
        <v>196.8</v>
      </c>
      <c r="I37" s="433">
        <v>137.69999999999999</v>
      </c>
      <c r="J37" s="433">
        <v>115.9</v>
      </c>
      <c r="K37" s="433">
        <v>157</v>
      </c>
      <c r="L37" s="433">
        <v>247.4</v>
      </c>
      <c r="M37" s="433">
        <v>159</v>
      </c>
      <c r="N37" s="433">
        <v>138.5</v>
      </c>
      <c r="O37" s="433">
        <v>174.1</v>
      </c>
      <c r="P37" s="433">
        <v>196.9</v>
      </c>
      <c r="Q37" s="433">
        <v>219.7</v>
      </c>
      <c r="R37" s="433">
        <v>251.7</v>
      </c>
      <c r="S37" s="433">
        <v>217.7</v>
      </c>
      <c r="T37" s="149">
        <v>186</v>
      </c>
    </row>
    <row r="38" spans="1:20" x14ac:dyDescent="0.25">
      <c r="A38" s="435" t="s">
        <v>27</v>
      </c>
      <c r="B38" s="433">
        <v>73.7</v>
      </c>
      <c r="C38" s="433">
        <v>172.9</v>
      </c>
      <c r="D38" s="433">
        <v>588.20000000000005</v>
      </c>
      <c r="E38" s="433">
        <v>1006.8</v>
      </c>
      <c r="F38" s="433">
        <v>1180.4000000000001</v>
      </c>
      <c r="G38" s="433">
        <v>959.8</v>
      </c>
      <c r="H38" s="433">
        <v>852.7</v>
      </c>
      <c r="I38" s="433">
        <v>906.2</v>
      </c>
      <c r="J38" s="433">
        <v>849.1</v>
      </c>
      <c r="K38" s="433">
        <v>890</v>
      </c>
      <c r="L38" s="433">
        <v>1025.0999999999999</v>
      </c>
      <c r="M38" s="433">
        <v>1263.7</v>
      </c>
      <c r="N38" s="433">
        <v>1453.9</v>
      </c>
      <c r="O38" s="433">
        <v>1550.8</v>
      </c>
      <c r="P38" s="433">
        <v>1591</v>
      </c>
      <c r="Q38" s="433">
        <v>1639.4</v>
      </c>
      <c r="R38" s="433">
        <v>1720.4</v>
      </c>
      <c r="S38" s="433">
        <v>1729.5</v>
      </c>
      <c r="T38" s="149">
        <v>1715.7</v>
      </c>
    </row>
    <row r="39" spans="1:20" x14ac:dyDescent="0.25">
      <c r="A39" s="435" t="s">
        <v>28</v>
      </c>
      <c r="B39" s="433">
        <v>19</v>
      </c>
      <c r="C39" s="433">
        <v>27.3</v>
      </c>
      <c r="D39" s="433">
        <v>73.3</v>
      </c>
      <c r="E39" s="433">
        <v>136.6</v>
      </c>
      <c r="F39" s="433">
        <v>191.7</v>
      </c>
      <c r="G39" s="433">
        <v>190.4</v>
      </c>
      <c r="H39" s="433">
        <v>166.7</v>
      </c>
      <c r="I39" s="433">
        <v>165.3</v>
      </c>
      <c r="J39" s="433">
        <v>140.80000000000001</v>
      </c>
      <c r="K39" s="433">
        <v>131</v>
      </c>
      <c r="L39" s="433">
        <v>186.2</v>
      </c>
      <c r="M39" s="433">
        <v>113.7</v>
      </c>
      <c r="N39" s="433">
        <v>97.2</v>
      </c>
      <c r="O39" s="433">
        <v>90.4</v>
      </c>
      <c r="P39" s="433">
        <v>85.1</v>
      </c>
      <c r="Q39" s="433">
        <v>89</v>
      </c>
      <c r="R39" s="433">
        <v>92</v>
      </c>
      <c r="S39" s="433">
        <v>95.1</v>
      </c>
      <c r="T39" s="149">
        <v>95.6</v>
      </c>
    </row>
    <row r="40" spans="1:20" x14ac:dyDescent="0.25">
      <c r="A40" s="435" t="s">
        <v>29</v>
      </c>
      <c r="B40" s="433">
        <v>13</v>
      </c>
      <c r="C40" s="433">
        <v>25.5</v>
      </c>
      <c r="D40" s="433">
        <v>48.3</v>
      </c>
      <c r="E40" s="433">
        <v>61.6</v>
      </c>
      <c r="F40" s="433">
        <v>67</v>
      </c>
      <c r="G40" s="433">
        <v>52.5</v>
      </c>
      <c r="H40" s="433">
        <v>78.599999999999994</v>
      </c>
      <c r="I40" s="433">
        <v>90.4</v>
      </c>
      <c r="J40" s="433">
        <v>85.1</v>
      </c>
      <c r="K40" s="433">
        <v>105.3</v>
      </c>
      <c r="L40" s="433">
        <v>131.5</v>
      </c>
      <c r="M40" s="433">
        <v>146.69999999999999</v>
      </c>
      <c r="N40" s="433">
        <v>157.69999999999999</v>
      </c>
      <c r="O40" s="433">
        <v>183.4</v>
      </c>
      <c r="P40" s="433">
        <v>178.6</v>
      </c>
      <c r="Q40" s="433">
        <v>164.1</v>
      </c>
      <c r="R40" s="433">
        <v>177.7</v>
      </c>
      <c r="S40" s="433">
        <v>172.2</v>
      </c>
      <c r="T40" s="149">
        <v>151.80000000000001</v>
      </c>
    </row>
    <row r="41" spans="1:20" x14ac:dyDescent="0.25">
      <c r="A41" s="435" t="s">
        <v>30</v>
      </c>
      <c r="B41" s="433">
        <v>307.7</v>
      </c>
      <c r="C41" s="433">
        <v>498.2</v>
      </c>
      <c r="D41" s="433">
        <v>695.3</v>
      </c>
      <c r="E41" s="433">
        <v>998.2</v>
      </c>
      <c r="F41" s="433">
        <v>1166.2</v>
      </c>
      <c r="G41" s="433">
        <v>1683.9</v>
      </c>
      <c r="H41" s="433">
        <v>1490</v>
      </c>
      <c r="I41" s="433">
        <v>510.4</v>
      </c>
      <c r="J41" s="433">
        <v>299.2</v>
      </c>
      <c r="K41" s="433">
        <v>319.89999999999998</v>
      </c>
      <c r="L41" s="433">
        <v>655.9</v>
      </c>
      <c r="M41" s="433">
        <v>905.1</v>
      </c>
      <c r="N41" s="433">
        <v>855.8</v>
      </c>
      <c r="O41" s="433">
        <v>885</v>
      </c>
      <c r="P41" s="433">
        <v>879.2</v>
      </c>
      <c r="Q41" s="433">
        <v>782.9</v>
      </c>
      <c r="R41" s="433">
        <v>651.29999999999995</v>
      </c>
      <c r="S41" s="433">
        <v>854.2</v>
      </c>
      <c r="T41" s="149">
        <v>881.7</v>
      </c>
    </row>
    <row r="42" spans="1:20" x14ac:dyDescent="0.25">
      <c r="A42" s="14" t="s">
        <v>377</v>
      </c>
      <c r="B42" s="221">
        <v>198.8</v>
      </c>
      <c r="C42" s="221">
        <v>421.3</v>
      </c>
      <c r="D42" s="221">
        <v>1141.5</v>
      </c>
      <c r="E42" s="221">
        <v>1868.1</v>
      </c>
      <c r="F42" s="221">
        <v>1327.6</v>
      </c>
      <c r="G42" s="221">
        <f>SUM(G43:G50)</f>
        <v>1602.5</v>
      </c>
      <c r="H42" s="221">
        <v>1668.9</v>
      </c>
      <c r="I42" s="221">
        <v>1717.1</v>
      </c>
      <c r="J42" s="221">
        <v>2090.1999999999998</v>
      </c>
      <c r="K42" s="221">
        <v>3272.1</v>
      </c>
      <c r="L42" s="221">
        <f>SUM(L43:L50)</f>
        <v>3767.1000000000004</v>
      </c>
      <c r="M42" s="221">
        <v>4448.3</v>
      </c>
      <c r="N42" s="221">
        <v>4541.6000000000004</v>
      </c>
      <c r="O42" s="221">
        <v>4815.8</v>
      </c>
      <c r="P42" s="221">
        <v>4888.8</v>
      </c>
      <c r="Q42" s="221">
        <f>SUM(Q43:Q50)</f>
        <v>4963.7000000000007</v>
      </c>
      <c r="R42" s="221">
        <f>SUM(R43:R50)</f>
        <v>4898.3999999999996</v>
      </c>
      <c r="S42" s="221">
        <f>SUM(S43:S50)</f>
        <v>4633.9999999999991</v>
      </c>
      <c r="T42" s="154">
        <v>4607.7</v>
      </c>
    </row>
    <row r="43" spans="1:20" x14ac:dyDescent="0.25">
      <c r="A43" s="435" t="s">
        <v>31</v>
      </c>
      <c r="B43" s="433">
        <v>4.8</v>
      </c>
      <c r="C43" s="433">
        <v>6.8</v>
      </c>
      <c r="D43" s="433">
        <v>17.7</v>
      </c>
      <c r="E43" s="433">
        <v>33</v>
      </c>
      <c r="F43" s="158">
        <v>48.2</v>
      </c>
      <c r="G43" s="433">
        <v>78</v>
      </c>
      <c r="H43" s="433">
        <v>65.2</v>
      </c>
      <c r="I43" s="433">
        <v>54.3</v>
      </c>
      <c r="J43" s="433">
        <v>62.2</v>
      </c>
      <c r="K43" s="433">
        <v>76.599999999999994</v>
      </c>
      <c r="L43" s="433">
        <v>80.2</v>
      </c>
      <c r="M43" s="433">
        <v>69.7</v>
      </c>
      <c r="N43" s="433">
        <v>53</v>
      </c>
      <c r="O43" s="433">
        <v>49.4</v>
      </c>
      <c r="P43" s="433">
        <v>39.5</v>
      </c>
      <c r="Q43" s="433">
        <v>35.5</v>
      </c>
      <c r="R43" s="433">
        <v>33.4</v>
      </c>
      <c r="S43" s="433">
        <v>33.799999999999997</v>
      </c>
      <c r="T43" s="149">
        <v>29.2</v>
      </c>
    </row>
    <row r="44" spans="1:20" x14ac:dyDescent="0.25">
      <c r="A44" s="435" t="s">
        <v>32</v>
      </c>
      <c r="B44" s="433">
        <v>1.7</v>
      </c>
      <c r="C44" s="433">
        <v>2.6</v>
      </c>
      <c r="D44" s="433">
        <v>5.0999999999999996</v>
      </c>
      <c r="E44" s="433">
        <v>9.5</v>
      </c>
      <c r="F44" s="158">
        <v>19.8</v>
      </c>
      <c r="G44" s="433">
        <v>19.7</v>
      </c>
      <c r="H44" s="433">
        <v>24.1</v>
      </c>
      <c r="I44" s="433">
        <v>29.2</v>
      </c>
      <c r="J44" s="433">
        <v>26.9</v>
      </c>
      <c r="K44" s="433">
        <v>25.9</v>
      </c>
      <c r="L44" s="433">
        <v>28</v>
      </c>
      <c r="M44" s="433">
        <v>27.8</v>
      </c>
      <c r="N44" s="433">
        <v>25</v>
      </c>
      <c r="O44" s="433">
        <v>31.5</v>
      </c>
      <c r="P44" s="433">
        <v>39.9</v>
      </c>
      <c r="Q44" s="433">
        <v>38.5</v>
      </c>
      <c r="R44" s="433">
        <v>40.6</v>
      </c>
      <c r="S44" s="433">
        <v>40.799999999999997</v>
      </c>
      <c r="T44" s="149">
        <v>36.700000000000003</v>
      </c>
    </row>
    <row r="45" spans="1:20" x14ac:dyDescent="0.25">
      <c r="A45" s="435" t="s">
        <v>33</v>
      </c>
      <c r="B45" s="511"/>
      <c r="C45" s="511"/>
      <c r="D45" s="511"/>
      <c r="E45" s="511"/>
      <c r="F45" s="511"/>
      <c r="G45" s="433"/>
      <c r="H45" s="433"/>
      <c r="I45" s="433"/>
      <c r="J45" s="433"/>
      <c r="K45" s="433"/>
      <c r="L45" s="433"/>
      <c r="M45" s="433"/>
      <c r="N45" s="433"/>
      <c r="O45" s="433"/>
      <c r="P45" s="511" t="s">
        <v>103</v>
      </c>
      <c r="Q45" s="433">
        <v>0.9</v>
      </c>
      <c r="R45" s="433">
        <v>1.8</v>
      </c>
      <c r="S45" s="433">
        <v>2</v>
      </c>
      <c r="T45" s="149">
        <v>4.5</v>
      </c>
    </row>
    <row r="46" spans="1:20" x14ac:dyDescent="0.25">
      <c r="A46" s="435" t="s">
        <v>34</v>
      </c>
      <c r="B46" s="433">
        <v>19.600000000000001</v>
      </c>
      <c r="C46" s="433">
        <v>25</v>
      </c>
      <c r="D46" s="433">
        <v>48.8</v>
      </c>
      <c r="E46" s="433">
        <v>67.599999999999994</v>
      </c>
      <c r="F46" s="433">
        <v>81.099999999999994</v>
      </c>
      <c r="G46" s="433">
        <v>228.9</v>
      </c>
      <c r="H46" s="433">
        <v>291.8</v>
      </c>
      <c r="I46" s="433">
        <v>270.7</v>
      </c>
      <c r="J46" s="433">
        <v>303.39999999999998</v>
      </c>
      <c r="K46" s="433">
        <v>507.2</v>
      </c>
      <c r="L46" s="433">
        <v>652.6</v>
      </c>
      <c r="M46" s="433">
        <v>771.5</v>
      </c>
      <c r="N46" s="433">
        <v>820.8</v>
      </c>
      <c r="O46" s="433">
        <v>952.8</v>
      </c>
      <c r="P46" s="433">
        <v>839</v>
      </c>
      <c r="Q46" s="433">
        <v>985</v>
      </c>
      <c r="R46" s="433">
        <v>1118.7</v>
      </c>
      <c r="S46" s="433">
        <v>1105.8</v>
      </c>
      <c r="T46" s="149">
        <v>1067.5</v>
      </c>
    </row>
    <row r="47" spans="1:20" x14ac:dyDescent="0.25">
      <c r="A47" s="435" t="s">
        <v>35</v>
      </c>
      <c r="B47" s="433">
        <v>3</v>
      </c>
      <c r="C47" s="433">
        <v>6.8</v>
      </c>
      <c r="D47" s="433">
        <v>33.5</v>
      </c>
      <c r="E47" s="433">
        <v>103.9</v>
      </c>
      <c r="F47" s="433">
        <v>172.4</v>
      </c>
      <c r="G47" s="433">
        <v>259.60000000000002</v>
      </c>
      <c r="H47" s="433">
        <v>182.7</v>
      </c>
      <c r="I47" s="433">
        <v>148.5</v>
      </c>
      <c r="J47" s="433">
        <v>159.19999999999999</v>
      </c>
      <c r="K47" s="433">
        <v>185.7</v>
      </c>
      <c r="L47" s="433">
        <v>228.6</v>
      </c>
      <c r="M47" s="433">
        <v>281.2</v>
      </c>
      <c r="N47" s="433">
        <v>324.2</v>
      </c>
      <c r="O47" s="433">
        <v>418.7</v>
      </c>
      <c r="P47" s="433">
        <v>470.7</v>
      </c>
      <c r="Q47" s="433">
        <v>403.3</v>
      </c>
      <c r="R47" s="433">
        <v>489.3</v>
      </c>
      <c r="S47" s="433">
        <v>441.4</v>
      </c>
      <c r="T47" s="149">
        <v>431.3</v>
      </c>
    </row>
    <row r="48" spans="1:20" x14ac:dyDescent="0.25">
      <c r="A48" s="435" t="s">
        <v>36</v>
      </c>
      <c r="B48" s="433">
        <v>33.4</v>
      </c>
      <c r="C48" s="433">
        <v>65.7</v>
      </c>
      <c r="D48" s="433">
        <v>200.3</v>
      </c>
      <c r="E48" s="433">
        <v>339.5</v>
      </c>
      <c r="F48" s="433">
        <v>332</v>
      </c>
      <c r="G48" s="433">
        <v>447.9</v>
      </c>
      <c r="H48" s="433">
        <v>391.4</v>
      </c>
      <c r="I48" s="433">
        <v>336.7</v>
      </c>
      <c r="J48" s="433">
        <v>363</v>
      </c>
      <c r="K48" s="433">
        <v>628.70000000000005</v>
      </c>
      <c r="L48" s="433">
        <v>756</v>
      </c>
      <c r="M48" s="433">
        <v>777.5</v>
      </c>
      <c r="N48" s="433">
        <v>842.5</v>
      </c>
      <c r="O48" s="433">
        <v>899.3</v>
      </c>
      <c r="P48" s="433">
        <v>995.1</v>
      </c>
      <c r="Q48" s="433">
        <v>1003</v>
      </c>
      <c r="R48" s="433">
        <v>1026.0999999999999</v>
      </c>
      <c r="S48" s="433">
        <v>1014</v>
      </c>
      <c r="T48" s="149">
        <v>1049.8</v>
      </c>
    </row>
    <row r="49" spans="1:20" x14ac:dyDescent="0.25">
      <c r="A49" s="435" t="s">
        <v>37</v>
      </c>
      <c r="B49" s="433">
        <v>136.30000000000001</v>
      </c>
      <c r="C49" s="433">
        <v>314.39999999999998</v>
      </c>
      <c r="D49" s="433">
        <v>836.1</v>
      </c>
      <c r="E49" s="433">
        <v>1314.7</v>
      </c>
      <c r="F49" s="433">
        <v>674.1</v>
      </c>
      <c r="G49" s="433">
        <v>568.4</v>
      </c>
      <c r="H49" s="433">
        <v>713.6</v>
      </c>
      <c r="I49" s="433">
        <v>877.8</v>
      </c>
      <c r="J49" s="433">
        <v>1175.5999999999999</v>
      </c>
      <c r="K49" s="433">
        <v>1848</v>
      </c>
      <c r="L49" s="433">
        <v>2021.7</v>
      </c>
      <c r="M49" s="433">
        <v>2520.6</v>
      </c>
      <c r="N49" s="433">
        <v>2476.1</v>
      </c>
      <c r="O49" s="433">
        <v>2464.1</v>
      </c>
      <c r="P49" s="433">
        <v>2504.5</v>
      </c>
      <c r="Q49" s="433">
        <v>2497.4</v>
      </c>
      <c r="R49" s="433">
        <v>2188.3000000000002</v>
      </c>
      <c r="S49" s="433">
        <v>1995</v>
      </c>
      <c r="T49" s="149">
        <v>1986</v>
      </c>
    </row>
    <row r="50" spans="1:20" x14ac:dyDescent="0.25">
      <c r="A50" s="435" t="s">
        <v>38</v>
      </c>
      <c r="B50" s="511"/>
      <c r="C50" s="511"/>
      <c r="D50" s="511"/>
      <c r="E50" s="511"/>
      <c r="F50" s="511"/>
      <c r="G50" s="433"/>
      <c r="H50" s="433"/>
      <c r="I50" s="433"/>
      <c r="J50" s="433"/>
      <c r="K50" s="433"/>
      <c r="L50" s="433"/>
      <c r="M50" s="433"/>
      <c r="N50" s="433"/>
      <c r="O50" s="433"/>
      <c r="P50" s="511" t="s">
        <v>103</v>
      </c>
      <c r="Q50" s="433">
        <v>0.1</v>
      </c>
      <c r="R50" s="433">
        <v>0.2</v>
      </c>
      <c r="S50" s="433">
        <v>1.2</v>
      </c>
      <c r="T50" s="149">
        <v>2.8</v>
      </c>
    </row>
    <row r="51" spans="1:20" ht="18" x14ac:dyDescent="0.25">
      <c r="A51" s="14" t="s">
        <v>137</v>
      </c>
      <c r="B51" s="221">
        <v>78.900000000000006</v>
      </c>
      <c r="C51" s="221">
        <v>178.6</v>
      </c>
      <c r="D51" s="221">
        <v>616</v>
      </c>
      <c r="E51" s="221">
        <v>1130.8</v>
      </c>
      <c r="F51" s="221">
        <v>1620</v>
      </c>
      <c r="G51" s="221">
        <f>SUM(G52:G58)</f>
        <v>1657.2999999999997</v>
      </c>
      <c r="H51" s="221">
        <v>1976.9</v>
      </c>
      <c r="I51" s="221">
        <v>2636</v>
      </c>
      <c r="J51" s="221">
        <v>2896.8</v>
      </c>
      <c r="K51" s="221">
        <v>3827.2</v>
      </c>
      <c r="L51" s="221">
        <f>SUM(L52:L58)</f>
        <v>4306.8999999999996</v>
      </c>
      <c r="M51" s="221">
        <v>4427.3999999999996</v>
      </c>
      <c r="N51" s="221">
        <v>4634.3</v>
      </c>
      <c r="O51" s="221">
        <v>4721.3</v>
      </c>
      <c r="P51" s="221">
        <v>4584.7</v>
      </c>
      <c r="Q51" s="221">
        <f>SUM(Q52:Q58)</f>
        <v>4036.8</v>
      </c>
      <c r="R51" s="221">
        <f>SUM(R52:R58)</f>
        <v>2593.9</v>
      </c>
      <c r="S51" s="221">
        <f>SUM(S52:S58)</f>
        <v>1999</v>
      </c>
      <c r="T51" s="154">
        <v>2120.1999999999998</v>
      </c>
    </row>
    <row r="52" spans="1:20" x14ac:dyDescent="0.25">
      <c r="A52" s="435" t="s">
        <v>39</v>
      </c>
      <c r="B52" s="433">
        <v>16.600000000000001</v>
      </c>
      <c r="C52" s="433">
        <v>61.6</v>
      </c>
      <c r="D52" s="433">
        <v>160.69999999999999</v>
      </c>
      <c r="E52" s="433">
        <v>393.7</v>
      </c>
      <c r="F52" s="433">
        <v>498.3</v>
      </c>
      <c r="G52" s="433">
        <v>576.29999999999995</v>
      </c>
      <c r="H52" s="433">
        <v>718.6</v>
      </c>
      <c r="I52" s="433">
        <v>847.8</v>
      </c>
      <c r="J52" s="433">
        <v>1010.9</v>
      </c>
      <c r="K52" s="433">
        <v>1500.8</v>
      </c>
      <c r="L52" s="433">
        <v>1676.6</v>
      </c>
      <c r="M52" s="433">
        <v>1626.9</v>
      </c>
      <c r="N52" s="433">
        <v>1549</v>
      </c>
      <c r="O52" s="433">
        <v>1409.9</v>
      </c>
      <c r="P52" s="433">
        <v>1402.4</v>
      </c>
      <c r="Q52" s="433">
        <v>1066.2</v>
      </c>
      <c r="R52" s="433">
        <v>261.8</v>
      </c>
      <c r="S52" s="433">
        <v>185.3</v>
      </c>
      <c r="T52" s="149">
        <v>217.5</v>
      </c>
    </row>
    <row r="53" spans="1:20" x14ac:dyDescent="0.25">
      <c r="A53" s="435" t="s">
        <v>104</v>
      </c>
      <c r="B53" s="640" t="s">
        <v>417</v>
      </c>
      <c r="C53" s="640" t="s">
        <v>417</v>
      </c>
      <c r="D53" s="433">
        <v>63.5</v>
      </c>
      <c r="E53" s="433">
        <v>168.1</v>
      </c>
      <c r="F53" s="433">
        <v>190.4</v>
      </c>
      <c r="G53" s="433">
        <v>125.3</v>
      </c>
      <c r="H53" s="433">
        <v>170.5</v>
      </c>
      <c r="I53" s="433">
        <v>247.3</v>
      </c>
      <c r="J53" s="433">
        <v>308.10000000000002</v>
      </c>
      <c r="K53" s="433">
        <v>223.8</v>
      </c>
      <c r="L53" s="433">
        <v>158.30000000000001</v>
      </c>
      <c r="M53" s="433">
        <v>185.8</v>
      </c>
      <c r="N53" s="433">
        <v>282.7</v>
      </c>
      <c r="O53" s="433">
        <v>171.4</v>
      </c>
      <c r="P53" s="433">
        <v>68.3</v>
      </c>
      <c r="Q53" s="433">
        <v>68</v>
      </c>
      <c r="R53" s="433">
        <v>75.5</v>
      </c>
      <c r="S53" s="433">
        <v>87.4</v>
      </c>
      <c r="T53" s="149">
        <v>92.8</v>
      </c>
    </row>
    <row r="54" spans="1:20" ht="19.5" x14ac:dyDescent="0.25">
      <c r="A54" s="435" t="s">
        <v>219</v>
      </c>
      <c r="B54" s="433">
        <v>11.3</v>
      </c>
      <c r="C54" s="433">
        <v>24.4</v>
      </c>
      <c r="D54" s="433">
        <v>38.4</v>
      </c>
      <c r="E54" s="433">
        <v>80.599999999999994</v>
      </c>
      <c r="F54" s="433">
        <v>110.7</v>
      </c>
      <c r="G54" s="433">
        <v>91.3</v>
      </c>
      <c r="H54" s="433">
        <v>104.2</v>
      </c>
      <c r="I54" s="433">
        <v>102.3</v>
      </c>
      <c r="J54" s="433">
        <v>63.1</v>
      </c>
      <c r="K54" s="433">
        <v>75</v>
      </c>
      <c r="L54" s="433">
        <v>94.1</v>
      </c>
      <c r="M54" s="433">
        <v>117.7</v>
      </c>
      <c r="N54" s="433">
        <v>109.1</v>
      </c>
      <c r="O54" s="433">
        <v>120.6</v>
      </c>
      <c r="P54" s="433">
        <v>112.2</v>
      </c>
      <c r="Q54" s="433">
        <v>132.69999999999999</v>
      </c>
      <c r="R54" s="433">
        <v>149.1</v>
      </c>
      <c r="S54" s="433">
        <v>136.19999999999999</v>
      </c>
      <c r="T54" s="149">
        <v>127.7</v>
      </c>
    </row>
    <row r="55" spans="1:20" ht="19.5" x14ac:dyDescent="0.25">
      <c r="A55" s="435" t="s">
        <v>231</v>
      </c>
      <c r="B55" s="433">
        <v>1.2</v>
      </c>
      <c r="C55" s="433">
        <v>2</v>
      </c>
      <c r="D55" s="433">
        <v>13</v>
      </c>
      <c r="E55" s="433">
        <v>39.4</v>
      </c>
      <c r="F55" s="433">
        <v>62</v>
      </c>
      <c r="G55" s="433">
        <v>92.3</v>
      </c>
      <c r="H55" s="433">
        <v>93.6</v>
      </c>
      <c r="I55" s="433">
        <v>87.9</v>
      </c>
      <c r="J55" s="433">
        <v>93.7</v>
      </c>
      <c r="K55" s="433">
        <v>100.2</v>
      </c>
      <c r="L55" s="433">
        <v>124.3</v>
      </c>
      <c r="M55" s="433">
        <v>144.69999999999999</v>
      </c>
      <c r="N55" s="433">
        <v>131.1</v>
      </c>
      <c r="O55" s="433">
        <v>131.4</v>
      </c>
      <c r="P55" s="433">
        <v>70.400000000000006</v>
      </c>
      <c r="Q55" s="433">
        <v>77.7</v>
      </c>
      <c r="R55" s="433">
        <v>79.099999999999994</v>
      </c>
      <c r="S55" s="433">
        <v>82.9</v>
      </c>
      <c r="T55" s="149">
        <v>83.6</v>
      </c>
    </row>
    <row r="56" spans="1:20" ht="19.5" x14ac:dyDescent="0.25">
      <c r="A56" s="435" t="s">
        <v>94</v>
      </c>
      <c r="B56" s="433">
        <v>2.1</v>
      </c>
      <c r="C56" s="433">
        <v>7.8</v>
      </c>
      <c r="D56" s="433">
        <v>137.5</v>
      </c>
      <c r="E56" s="433">
        <v>66.3</v>
      </c>
      <c r="F56" s="433">
        <v>201.1</v>
      </c>
      <c r="G56" s="433">
        <v>250.1</v>
      </c>
      <c r="H56" s="433">
        <v>335.3</v>
      </c>
      <c r="I56" s="433">
        <v>241.7</v>
      </c>
      <c r="J56" s="433">
        <v>84.7</v>
      </c>
      <c r="K56" s="433">
        <v>77</v>
      </c>
      <c r="L56" s="433">
        <v>87.3</v>
      </c>
      <c r="M56" s="433">
        <v>85.3</v>
      </c>
      <c r="N56" s="433">
        <v>83.7</v>
      </c>
      <c r="O56" s="433">
        <v>85.7</v>
      </c>
      <c r="P56" s="433">
        <v>88.7</v>
      </c>
      <c r="Q56" s="433">
        <v>89.7</v>
      </c>
      <c r="R56" s="433">
        <v>90.1</v>
      </c>
      <c r="S56" s="433">
        <v>97</v>
      </c>
      <c r="T56" s="149">
        <v>104</v>
      </c>
    </row>
    <row r="57" spans="1:20" x14ac:dyDescent="0.25">
      <c r="A57" s="435" t="s">
        <v>97</v>
      </c>
      <c r="B57" s="511" t="s">
        <v>103</v>
      </c>
      <c r="C57" s="511" t="s">
        <v>103</v>
      </c>
      <c r="D57" s="511" t="s">
        <v>103</v>
      </c>
      <c r="E57" s="511" t="s">
        <v>103</v>
      </c>
      <c r="F57" s="511" t="s">
        <v>103</v>
      </c>
      <c r="G57" s="511" t="s">
        <v>103</v>
      </c>
      <c r="H57" s="433">
        <v>75.099999999999994</v>
      </c>
      <c r="I57" s="433">
        <v>514.29999999999995</v>
      </c>
      <c r="J57" s="433">
        <v>670.2</v>
      </c>
      <c r="K57" s="433">
        <v>683.1</v>
      </c>
      <c r="L57" s="433">
        <v>671.3</v>
      </c>
      <c r="M57" s="433">
        <v>649.1</v>
      </c>
      <c r="N57" s="433">
        <v>722.3</v>
      </c>
      <c r="O57" s="433">
        <v>664.4</v>
      </c>
      <c r="P57" s="433">
        <v>559.9</v>
      </c>
      <c r="Q57" s="433">
        <v>490.2</v>
      </c>
      <c r="R57" s="433">
        <v>360</v>
      </c>
      <c r="S57" s="433">
        <v>73.400000000000006</v>
      </c>
      <c r="T57" s="149">
        <v>250</v>
      </c>
    </row>
    <row r="58" spans="1:20" x14ac:dyDescent="0.25">
      <c r="A58" s="435" t="s">
        <v>45</v>
      </c>
      <c r="B58" s="433">
        <v>47.7</v>
      </c>
      <c r="C58" s="433">
        <v>82.9</v>
      </c>
      <c r="D58" s="433">
        <v>203</v>
      </c>
      <c r="E58" s="433">
        <v>382.8</v>
      </c>
      <c r="F58" s="433">
        <v>557.5</v>
      </c>
      <c r="G58" s="433">
        <v>522</v>
      </c>
      <c r="H58" s="433">
        <v>479.5</v>
      </c>
      <c r="I58" s="433">
        <v>594.70000000000005</v>
      </c>
      <c r="J58" s="433">
        <v>666.2</v>
      </c>
      <c r="K58" s="433">
        <v>1167.4000000000001</v>
      </c>
      <c r="L58" s="433">
        <v>1495</v>
      </c>
      <c r="M58" s="433">
        <v>1617.9</v>
      </c>
      <c r="N58" s="433">
        <v>1756.4</v>
      </c>
      <c r="O58" s="433">
        <v>2138</v>
      </c>
      <c r="P58" s="433">
        <v>2282.8000000000002</v>
      </c>
      <c r="Q58" s="433">
        <v>2112.3000000000002</v>
      </c>
      <c r="R58" s="433">
        <v>1578.3</v>
      </c>
      <c r="S58" s="433">
        <v>1336.8</v>
      </c>
      <c r="T58" s="149">
        <v>1244.5999999999999</v>
      </c>
    </row>
    <row r="59" spans="1:20" ht="18" x14ac:dyDescent="0.25">
      <c r="A59" s="14" t="s">
        <v>208</v>
      </c>
      <c r="B59" s="221">
        <v>512.29999999999995</v>
      </c>
      <c r="C59" s="221">
        <v>1128.3</v>
      </c>
      <c r="D59" s="221">
        <v>2656.8</v>
      </c>
      <c r="E59" s="221">
        <v>6688.5</v>
      </c>
      <c r="F59" s="221">
        <v>7491.6</v>
      </c>
      <c r="G59" s="221">
        <v>6752</v>
      </c>
      <c r="H59" s="221">
        <v>7103.1</v>
      </c>
      <c r="I59" s="221">
        <v>7371</v>
      </c>
      <c r="J59" s="221">
        <v>6792.8</v>
      </c>
      <c r="K59" s="221">
        <v>8251.4</v>
      </c>
      <c r="L59" s="221">
        <v>8639.6</v>
      </c>
      <c r="M59" s="221">
        <v>9240.4</v>
      </c>
      <c r="N59" s="221">
        <v>9080.7999999999993</v>
      </c>
      <c r="O59" s="221">
        <v>9704.4</v>
      </c>
      <c r="P59" s="221">
        <v>10214.5</v>
      </c>
      <c r="Q59" s="221">
        <v>9449.5</v>
      </c>
      <c r="R59" s="221">
        <v>10423.1</v>
      </c>
      <c r="S59" s="221">
        <v>10636.3</v>
      </c>
      <c r="T59" s="154">
        <v>9883.7999999999993</v>
      </c>
    </row>
    <row r="60" spans="1:20" x14ac:dyDescent="0.25">
      <c r="A60" s="435" t="s">
        <v>46</v>
      </c>
      <c r="B60" s="433">
        <v>76.099999999999994</v>
      </c>
      <c r="C60" s="433">
        <v>136.5</v>
      </c>
      <c r="D60" s="433">
        <v>284.8</v>
      </c>
      <c r="E60" s="433">
        <v>455.5</v>
      </c>
      <c r="F60" s="433">
        <v>365.3</v>
      </c>
      <c r="G60" s="433">
        <v>334.5</v>
      </c>
      <c r="H60" s="433">
        <v>418.6</v>
      </c>
      <c r="I60" s="433">
        <v>418.5</v>
      </c>
      <c r="J60" s="433">
        <v>403.2</v>
      </c>
      <c r="K60" s="433">
        <v>556.79999999999995</v>
      </c>
      <c r="L60" s="433">
        <v>754</v>
      </c>
      <c r="M60" s="433">
        <v>917.2</v>
      </c>
      <c r="N60" s="433">
        <v>884.2</v>
      </c>
      <c r="O60" s="433">
        <v>933.4</v>
      </c>
      <c r="P60" s="433">
        <v>909.1</v>
      </c>
      <c r="Q60" s="433">
        <v>1096.4000000000001</v>
      </c>
      <c r="R60" s="433">
        <v>1360.1</v>
      </c>
      <c r="S60" s="433">
        <v>1467.5</v>
      </c>
      <c r="T60" s="149">
        <v>1448.2</v>
      </c>
    </row>
    <row r="61" spans="1:20" x14ac:dyDescent="0.25">
      <c r="A61" s="435" t="s">
        <v>47</v>
      </c>
      <c r="B61" s="433">
        <v>1.2</v>
      </c>
      <c r="C61" s="433">
        <v>9.9</v>
      </c>
      <c r="D61" s="433">
        <v>32.700000000000003</v>
      </c>
      <c r="E61" s="433">
        <v>56.5</v>
      </c>
      <c r="F61" s="433">
        <v>72.2</v>
      </c>
      <c r="G61" s="433">
        <v>76.8</v>
      </c>
      <c r="H61" s="433">
        <v>106.2</v>
      </c>
      <c r="I61" s="433">
        <v>109.6</v>
      </c>
      <c r="J61" s="433">
        <v>118.4</v>
      </c>
      <c r="K61" s="433">
        <v>152.1</v>
      </c>
      <c r="L61" s="433">
        <v>292.7</v>
      </c>
      <c r="M61" s="433">
        <v>387.4</v>
      </c>
      <c r="N61" s="433">
        <v>400.5</v>
      </c>
      <c r="O61" s="433">
        <v>419.8</v>
      </c>
      <c r="P61" s="433">
        <v>486.8</v>
      </c>
      <c r="Q61" s="433">
        <v>482.5</v>
      </c>
      <c r="R61" s="433">
        <v>513.9</v>
      </c>
      <c r="S61" s="433">
        <v>329.3</v>
      </c>
      <c r="T61" s="149">
        <v>332.7</v>
      </c>
    </row>
    <row r="62" spans="1:20" x14ac:dyDescent="0.25">
      <c r="A62" s="435" t="s">
        <v>48</v>
      </c>
      <c r="B62" s="433">
        <v>3.8</v>
      </c>
      <c r="C62" s="433">
        <v>41.3</v>
      </c>
      <c r="D62" s="433">
        <v>92.7</v>
      </c>
      <c r="E62" s="433">
        <v>138.30000000000001</v>
      </c>
      <c r="F62" s="433">
        <v>155.6</v>
      </c>
      <c r="G62" s="433">
        <v>169.9</v>
      </c>
      <c r="H62" s="433">
        <v>168.1</v>
      </c>
      <c r="I62" s="433">
        <v>175.6</v>
      </c>
      <c r="J62" s="433">
        <v>164.1</v>
      </c>
      <c r="K62" s="433">
        <v>166.9</v>
      </c>
      <c r="L62" s="433">
        <v>160.80000000000001</v>
      </c>
      <c r="M62" s="433">
        <v>174.1</v>
      </c>
      <c r="N62" s="433">
        <v>139.19999999999999</v>
      </c>
      <c r="O62" s="433">
        <v>138.5</v>
      </c>
      <c r="P62" s="433">
        <v>142.19999999999999</v>
      </c>
      <c r="Q62" s="433">
        <v>163.80000000000001</v>
      </c>
      <c r="R62" s="433">
        <v>184</v>
      </c>
      <c r="S62" s="433">
        <v>191</v>
      </c>
      <c r="T62" s="149">
        <v>183.4</v>
      </c>
    </row>
    <row r="63" spans="1:20" x14ac:dyDescent="0.25">
      <c r="A63" s="435" t="s">
        <v>49</v>
      </c>
      <c r="B63" s="433">
        <v>35</v>
      </c>
      <c r="C63" s="433">
        <v>28.9</v>
      </c>
      <c r="D63" s="433">
        <v>8.3000000000000007</v>
      </c>
      <c r="E63" s="433">
        <v>1326</v>
      </c>
      <c r="F63" s="433">
        <v>1603.6</v>
      </c>
      <c r="G63" s="433">
        <v>1288.5999999999999</v>
      </c>
      <c r="H63" s="433">
        <v>924.4</v>
      </c>
      <c r="I63" s="433">
        <v>871.6</v>
      </c>
      <c r="J63" s="433">
        <v>815.2</v>
      </c>
      <c r="K63" s="433">
        <v>895.3</v>
      </c>
      <c r="L63" s="433">
        <v>723.3</v>
      </c>
      <c r="M63" s="433">
        <v>670.5</v>
      </c>
      <c r="N63" s="433">
        <v>995.2</v>
      </c>
      <c r="O63" s="433">
        <v>2051.3000000000002</v>
      </c>
      <c r="P63" s="433">
        <v>2595.6999999999998</v>
      </c>
      <c r="Q63" s="433">
        <v>1972.6</v>
      </c>
      <c r="R63" s="433">
        <v>2063.1999999999998</v>
      </c>
      <c r="S63" s="433">
        <v>2202.6999999999998</v>
      </c>
      <c r="T63" s="149">
        <v>1637.3</v>
      </c>
    </row>
    <row r="64" spans="1:20" x14ac:dyDescent="0.25">
      <c r="A64" s="435" t="s">
        <v>50</v>
      </c>
      <c r="B64" s="433">
        <v>25.4</v>
      </c>
      <c r="C64" s="433">
        <v>71.900000000000006</v>
      </c>
      <c r="D64" s="433">
        <v>204.2</v>
      </c>
      <c r="E64" s="433">
        <v>512.5</v>
      </c>
      <c r="F64" s="433">
        <v>417.1</v>
      </c>
      <c r="G64" s="433">
        <v>380.6</v>
      </c>
      <c r="H64" s="433">
        <v>423.9</v>
      </c>
      <c r="I64" s="433">
        <v>458.2</v>
      </c>
      <c r="J64" s="433">
        <v>425.5</v>
      </c>
      <c r="K64" s="433">
        <v>436.1</v>
      </c>
      <c r="L64" s="433">
        <v>453.8</v>
      </c>
      <c r="M64" s="433">
        <v>470.5</v>
      </c>
      <c r="N64" s="433">
        <v>426.2</v>
      </c>
      <c r="O64" s="433">
        <v>438</v>
      </c>
      <c r="P64" s="433">
        <v>441.1</v>
      </c>
      <c r="Q64" s="433">
        <v>474.3</v>
      </c>
      <c r="R64" s="433">
        <v>508.8</v>
      </c>
      <c r="S64" s="433">
        <v>510.3</v>
      </c>
      <c r="T64" s="149">
        <v>473.7</v>
      </c>
    </row>
    <row r="65" spans="1:20" x14ac:dyDescent="0.25">
      <c r="A65" s="435" t="s">
        <v>51</v>
      </c>
      <c r="B65" s="433">
        <v>33</v>
      </c>
      <c r="C65" s="433">
        <v>113.6</v>
      </c>
      <c r="D65" s="433">
        <v>265.8</v>
      </c>
      <c r="E65" s="433">
        <v>423.5</v>
      </c>
      <c r="F65" s="433">
        <v>472.9</v>
      </c>
      <c r="G65" s="433">
        <v>252.8</v>
      </c>
      <c r="H65" s="433">
        <v>215</v>
      </c>
      <c r="I65" s="433">
        <v>203.5</v>
      </c>
      <c r="J65" s="433">
        <v>169.2</v>
      </c>
      <c r="K65" s="433">
        <v>223.7</v>
      </c>
      <c r="L65" s="433">
        <v>261.3</v>
      </c>
      <c r="M65" s="433">
        <v>281.10000000000002</v>
      </c>
      <c r="N65" s="433">
        <v>257.2</v>
      </c>
      <c r="O65" s="433">
        <v>239.7</v>
      </c>
      <c r="P65" s="433">
        <v>218</v>
      </c>
      <c r="Q65" s="433">
        <v>204.5</v>
      </c>
      <c r="R65" s="433">
        <v>243.8</v>
      </c>
      <c r="S65" s="433">
        <v>250.3</v>
      </c>
      <c r="T65" s="149">
        <v>233.1</v>
      </c>
    </row>
    <row r="66" spans="1:20" x14ac:dyDescent="0.25">
      <c r="A66" s="435" t="s">
        <v>52</v>
      </c>
      <c r="B66" s="433">
        <v>44.8</v>
      </c>
      <c r="C66" s="433">
        <v>105.5</v>
      </c>
      <c r="D66" s="433">
        <v>319.5</v>
      </c>
      <c r="E66" s="433">
        <v>783.9</v>
      </c>
      <c r="F66" s="433">
        <v>1252.3</v>
      </c>
      <c r="G66" s="433">
        <v>1198.9000000000001</v>
      </c>
      <c r="H66" s="433">
        <v>895.6</v>
      </c>
      <c r="I66" s="433">
        <v>835.9</v>
      </c>
      <c r="J66" s="433">
        <v>687.1</v>
      </c>
      <c r="K66" s="433">
        <v>685.5</v>
      </c>
      <c r="L66" s="433">
        <v>775.7</v>
      </c>
      <c r="M66" s="433">
        <v>823.3</v>
      </c>
      <c r="N66" s="433">
        <v>754</v>
      </c>
      <c r="O66" s="433">
        <v>707.4</v>
      </c>
      <c r="P66" s="433">
        <v>733.4</v>
      </c>
      <c r="Q66" s="433">
        <v>591.6</v>
      </c>
      <c r="R66" s="433">
        <v>793.6</v>
      </c>
      <c r="S66" s="433">
        <v>655.1</v>
      </c>
      <c r="T66" s="149">
        <v>641.70000000000005</v>
      </c>
    </row>
    <row r="67" spans="1:20" x14ac:dyDescent="0.25">
      <c r="A67" s="435" t="s">
        <v>53</v>
      </c>
      <c r="B67" s="433">
        <v>20</v>
      </c>
      <c r="C67" s="433">
        <v>107.1</v>
      </c>
      <c r="D67" s="433">
        <v>265.7</v>
      </c>
      <c r="E67" s="433">
        <v>364.8</v>
      </c>
      <c r="F67" s="433">
        <v>439.7</v>
      </c>
      <c r="G67" s="433">
        <v>323.3</v>
      </c>
      <c r="H67" s="433">
        <v>374.6</v>
      </c>
      <c r="I67" s="433">
        <v>429.2</v>
      </c>
      <c r="J67" s="433">
        <v>461.6</v>
      </c>
      <c r="K67" s="433">
        <v>570.29999999999995</v>
      </c>
      <c r="L67" s="433">
        <v>592.4</v>
      </c>
      <c r="M67" s="433">
        <v>599</v>
      </c>
      <c r="N67" s="433">
        <v>556.70000000000005</v>
      </c>
      <c r="O67" s="433">
        <v>583.5</v>
      </c>
      <c r="P67" s="433">
        <v>584.29999999999995</v>
      </c>
      <c r="Q67" s="433">
        <v>689.2</v>
      </c>
      <c r="R67" s="433">
        <v>699.5</v>
      </c>
      <c r="S67" s="433">
        <v>739.9</v>
      </c>
      <c r="T67" s="149">
        <v>721.5</v>
      </c>
    </row>
    <row r="68" spans="1:20" x14ac:dyDescent="0.25">
      <c r="A68" s="435" t="s">
        <v>54</v>
      </c>
      <c r="B68" s="433">
        <v>28.1</v>
      </c>
      <c r="C68" s="433">
        <v>83.5</v>
      </c>
      <c r="D68" s="433">
        <v>307.10000000000002</v>
      </c>
      <c r="E68" s="433">
        <v>1095.5</v>
      </c>
      <c r="F68" s="433">
        <v>1018.3</v>
      </c>
      <c r="G68" s="433">
        <v>909.9</v>
      </c>
      <c r="H68" s="433">
        <v>1088.0999999999999</v>
      </c>
      <c r="I68" s="433">
        <v>1107.4000000000001</v>
      </c>
      <c r="J68" s="433">
        <v>1058.4000000000001</v>
      </c>
      <c r="K68" s="433">
        <v>1864.7</v>
      </c>
      <c r="L68" s="433">
        <v>1809.2</v>
      </c>
      <c r="M68" s="433">
        <v>1849.9</v>
      </c>
      <c r="N68" s="433">
        <v>1731.3</v>
      </c>
      <c r="O68" s="433">
        <v>1791.3</v>
      </c>
      <c r="P68" s="433">
        <v>1668</v>
      </c>
      <c r="Q68" s="433">
        <v>1224.0999999999999</v>
      </c>
      <c r="R68" s="433">
        <v>1362</v>
      </c>
      <c r="S68" s="433">
        <v>1467.3</v>
      </c>
      <c r="T68" s="149">
        <v>1455.7</v>
      </c>
    </row>
    <row r="69" spans="1:20" x14ac:dyDescent="0.25">
      <c r="A69" s="435" t="s">
        <v>55</v>
      </c>
      <c r="B69" s="433">
        <v>28.7</v>
      </c>
      <c r="C69" s="433">
        <v>28.8</v>
      </c>
      <c r="D69" s="433">
        <v>47.5</v>
      </c>
      <c r="E69" s="433">
        <v>84.7</v>
      </c>
      <c r="F69" s="433">
        <v>101.7</v>
      </c>
      <c r="G69" s="433">
        <v>150.9</v>
      </c>
      <c r="H69" s="433">
        <v>222.9</v>
      </c>
      <c r="I69" s="433">
        <v>250.6</v>
      </c>
      <c r="J69" s="433">
        <v>292</v>
      </c>
      <c r="K69" s="433">
        <v>351</v>
      </c>
      <c r="L69" s="433">
        <v>434.9</v>
      </c>
      <c r="M69" s="433">
        <v>492.5</v>
      </c>
      <c r="N69" s="433">
        <v>490.3</v>
      </c>
      <c r="O69" s="433">
        <v>532.6</v>
      </c>
      <c r="P69" s="433">
        <v>529.29999999999995</v>
      </c>
      <c r="Q69" s="433">
        <v>521.70000000000005</v>
      </c>
      <c r="R69" s="433">
        <v>485</v>
      </c>
      <c r="S69" s="433">
        <v>524.79999999999995</v>
      </c>
      <c r="T69" s="149">
        <v>521.29999999999995</v>
      </c>
    </row>
    <row r="70" spans="1:20" x14ac:dyDescent="0.25">
      <c r="A70" s="435" t="s">
        <v>56</v>
      </c>
      <c r="B70" s="433">
        <v>46.1</v>
      </c>
      <c r="C70" s="433">
        <v>97.3</v>
      </c>
      <c r="D70" s="433">
        <v>181.4</v>
      </c>
      <c r="E70" s="433">
        <v>315</v>
      </c>
      <c r="F70" s="433">
        <v>222.4</v>
      </c>
      <c r="G70" s="433">
        <v>186.5</v>
      </c>
      <c r="H70" s="433">
        <v>185.3</v>
      </c>
      <c r="I70" s="433">
        <v>163.19999999999999</v>
      </c>
      <c r="J70" s="433">
        <v>149.1</v>
      </c>
      <c r="K70" s="433">
        <v>137.4</v>
      </c>
      <c r="L70" s="433">
        <v>166</v>
      </c>
      <c r="M70" s="433">
        <v>201.5</v>
      </c>
      <c r="N70" s="433">
        <v>197.6</v>
      </c>
      <c r="O70" s="433">
        <v>212.1</v>
      </c>
      <c r="P70" s="433">
        <v>212.9</v>
      </c>
      <c r="Q70" s="433">
        <v>200.6</v>
      </c>
      <c r="R70" s="433">
        <v>216.9</v>
      </c>
      <c r="S70" s="433">
        <v>241.2</v>
      </c>
      <c r="T70" s="149">
        <v>246</v>
      </c>
    </row>
    <row r="71" spans="1:20" x14ac:dyDescent="0.25">
      <c r="A71" s="435" t="s">
        <v>57</v>
      </c>
      <c r="B71" s="433">
        <v>87.5</v>
      </c>
      <c r="C71" s="433">
        <v>93.6</v>
      </c>
      <c r="D71" s="433">
        <v>235.8</v>
      </c>
      <c r="E71" s="433">
        <v>442</v>
      </c>
      <c r="F71" s="433">
        <v>527.70000000000005</v>
      </c>
      <c r="G71" s="433">
        <v>653.20000000000005</v>
      </c>
      <c r="H71" s="433">
        <v>1070.5999999999999</v>
      </c>
      <c r="I71" s="433">
        <v>1136.7</v>
      </c>
      <c r="J71" s="433">
        <v>1010.2</v>
      </c>
      <c r="K71" s="433">
        <v>1144.3</v>
      </c>
      <c r="L71" s="433">
        <v>908.3</v>
      </c>
      <c r="M71" s="433">
        <v>848.5</v>
      </c>
      <c r="N71" s="433">
        <v>746.5</v>
      </c>
      <c r="O71" s="433">
        <v>740.1</v>
      </c>
      <c r="P71" s="433">
        <v>757.3</v>
      </c>
      <c r="Q71" s="433">
        <v>821.1</v>
      </c>
      <c r="R71" s="433">
        <v>925</v>
      </c>
      <c r="S71" s="433">
        <v>974.8</v>
      </c>
      <c r="T71" s="149">
        <v>922.3</v>
      </c>
    </row>
    <row r="72" spans="1:20" x14ac:dyDescent="0.25">
      <c r="A72" s="435" t="s">
        <v>58</v>
      </c>
      <c r="B72" s="433">
        <v>76.8</v>
      </c>
      <c r="C72" s="433">
        <v>193.2</v>
      </c>
      <c r="D72" s="433">
        <v>361.6</v>
      </c>
      <c r="E72" s="433">
        <v>602.20000000000005</v>
      </c>
      <c r="F72" s="433">
        <v>693.3</v>
      </c>
      <c r="G72" s="433">
        <v>574.1</v>
      </c>
      <c r="H72" s="433">
        <v>623.5</v>
      </c>
      <c r="I72" s="433">
        <v>771.5</v>
      </c>
      <c r="J72" s="433">
        <v>669.3</v>
      </c>
      <c r="K72" s="433">
        <v>668</v>
      </c>
      <c r="L72" s="433">
        <v>876.5</v>
      </c>
      <c r="M72" s="433">
        <v>1106.9000000000001</v>
      </c>
      <c r="N72" s="433">
        <v>1133.0999999999999</v>
      </c>
      <c r="O72" s="433">
        <v>565.9</v>
      </c>
      <c r="P72" s="433">
        <v>612.79999999999995</v>
      </c>
      <c r="Q72" s="433">
        <v>657.8</v>
      </c>
      <c r="R72" s="433">
        <v>666.8</v>
      </c>
      <c r="S72" s="433">
        <v>664.6</v>
      </c>
      <c r="T72" s="149">
        <v>636.70000000000005</v>
      </c>
    </row>
    <row r="73" spans="1:20" x14ac:dyDescent="0.25">
      <c r="A73" s="435" t="s">
        <v>59</v>
      </c>
      <c r="B73" s="433">
        <v>5.9</v>
      </c>
      <c r="C73" s="433">
        <v>17.2</v>
      </c>
      <c r="D73" s="433">
        <v>49.8</v>
      </c>
      <c r="E73" s="433">
        <v>88.1</v>
      </c>
      <c r="F73" s="433">
        <v>149.6</v>
      </c>
      <c r="G73" s="433">
        <v>252</v>
      </c>
      <c r="H73" s="433">
        <v>386.3</v>
      </c>
      <c r="I73" s="433">
        <v>439.4</v>
      </c>
      <c r="J73" s="433">
        <v>369.6</v>
      </c>
      <c r="K73" s="433">
        <v>399.4</v>
      </c>
      <c r="L73" s="433">
        <v>430.7</v>
      </c>
      <c r="M73" s="433">
        <v>418</v>
      </c>
      <c r="N73" s="433">
        <v>368.7</v>
      </c>
      <c r="O73" s="433">
        <v>351</v>
      </c>
      <c r="P73" s="433">
        <v>323.60000000000002</v>
      </c>
      <c r="Q73" s="433">
        <v>349</v>
      </c>
      <c r="R73" s="433">
        <v>400.5</v>
      </c>
      <c r="S73" s="433">
        <v>417.4</v>
      </c>
      <c r="T73" s="149">
        <v>430.2</v>
      </c>
    </row>
    <row r="74" spans="1:20" ht="18" x14ac:dyDescent="0.25">
      <c r="A74" s="14" t="s">
        <v>187</v>
      </c>
      <c r="B74" s="221">
        <v>155.9</v>
      </c>
      <c r="C74" s="221">
        <v>229.9</v>
      </c>
      <c r="D74" s="221">
        <v>1168.8</v>
      </c>
      <c r="E74" s="221">
        <v>2223.1999999999998</v>
      </c>
      <c r="F74" s="221">
        <v>2236.9</v>
      </c>
      <c r="G74" s="221">
        <v>1972.6</v>
      </c>
      <c r="H74" s="221">
        <v>2437.4</v>
      </c>
      <c r="I74" s="221">
        <v>2886.1</v>
      </c>
      <c r="J74" s="221">
        <v>3285.9</v>
      </c>
      <c r="K74" s="221">
        <v>3378.9</v>
      </c>
      <c r="L74" s="221">
        <v>3602</v>
      </c>
      <c r="M74" s="221">
        <v>4001.3</v>
      </c>
      <c r="N74" s="221">
        <v>3980.7</v>
      </c>
      <c r="O74" s="221">
        <v>4455.6000000000004</v>
      </c>
      <c r="P74" s="221">
        <v>4267.3999999999996</v>
      </c>
      <c r="Q74" s="221">
        <v>4569</v>
      </c>
      <c r="R74" s="221">
        <v>5375.1</v>
      </c>
      <c r="S74" s="221">
        <v>5559.7</v>
      </c>
      <c r="T74" s="154">
        <v>5593.2</v>
      </c>
    </row>
    <row r="75" spans="1:20" x14ac:dyDescent="0.25">
      <c r="A75" s="435" t="s">
        <v>60</v>
      </c>
      <c r="B75" s="433">
        <v>10.4</v>
      </c>
      <c r="C75" s="433">
        <v>11.7</v>
      </c>
      <c r="D75" s="433">
        <v>224.8</v>
      </c>
      <c r="E75" s="433">
        <v>266.89999999999998</v>
      </c>
      <c r="F75" s="433">
        <v>321.39999999999998</v>
      </c>
      <c r="G75" s="433">
        <v>217.5</v>
      </c>
      <c r="H75" s="433">
        <v>175.9</v>
      </c>
      <c r="I75" s="433">
        <v>199.8</v>
      </c>
      <c r="J75" s="433">
        <v>349.1</v>
      </c>
      <c r="K75" s="433">
        <v>420.6</v>
      </c>
      <c r="L75" s="433">
        <v>366.7</v>
      </c>
      <c r="M75" s="433">
        <v>352.9</v>
      </c>
      <c r="N75" s="433">
        <v>319.7</v>
      </c>
      <c r="O75" s="433">
        <v>332.9</v>
      </c>
      <c r="P75" s="433">
        <v>292.89999999999998</v>
      </c>
      <c r="Q75" s="433">
        <v>339.8</v>
      </c>
      <c r="R75" s="433">
        <v>370.2</v>
      </c>
      <c r="S75" s="433">
        <v>356</v>
      </c>
      <c r="T75" s="149">
        <v>337.3</v>
      </c>
    </row>
    <row r="76" spans="1:20" x14ac:dyDescent="0.25">
      <c r="A76" s="435" t="s">
        <v>61</v>
      </c>
      <c r="B76" s="433">
        <v>18.2</v>
      </c>
      <c r="C76" s="433">
        <v>59.9</v>
      </c>
      <c r="D76" s="433">
        <v>294.7</v>
      </c>
      <c r="E76" s="433">
        <v>507.3</v>
      </c>
      <c r="F76" s="433">
        <v>530.20000000000005</v>
      </c>
      <c r="G76" s="433">
        <v>450.9</v>
      </c>
      <c r="H76" s="433">
        <v>626.29999999999995</v>
      </c>
      <c r="I76" s="433">
        <v>691.4</v>
      </c>
      <c r="J76" s="433">
        <v>659.8</v>
      </c>
      <c r="K76" s="433">
        <v>768.5</v>
      </c>
      <c r="L76" s="433">
        <v>1085.5</v>
      </c>
      <c r="M76" s="433">
        <v>1272.4000000000001</v>
      </c>
      <c r="N76" s="433">
        <v>1304.9000000000001</v>
      </c>
      <c r="O76" s="433">
        <v>1561</v>
      </c>
      <c r="P76" s="433">
        <v>1479.5</v>
      </c>
      <c r="Q76" s="433">
        <v>1513.6</v>
      </c>
      <c r="R76" s="433">
        <v>1757.8</v>
      </c>
      <c r="S76" s="433">
        <v>1866.5</v>
      </c>
      <c r="T76" s="149">
        <v>1873.9</v>
      </c>
    </row>
    <row r="77" spans="1:20" x14ac:dyDescent="0.25">
      <c r="A77" s="435" t="s">
        <v>62</v>
      </c>
      <c r="B77" s="433">
        <v>111.6</v>
      </c>
      <c r="C77" s="433">
        <v>128.19999999999999</v>
      </c>
      <c r="D77" s="433">
        <v>403.9</v>
      </c>
      <c r="E77" s="433">
        <v>807.3</v>
      </c>
      <c r="F77" s="433">
        <v>912.3</v>
      </c>
      <c r="G77" s="433">
        <v>830.9</v>
      </c>
      <c r="H77" s="433">
        <v>862.8</v>
      </c>
      <c r="I77" s="433">
        <v>975.1</v>
      </c>
      <c r="J77" s="433">
        <v>1064.5999999999999</v>
      </c>
      <c r="K77" s="433">
        <v>1190.8</v>
      </c>
      <c r="L77" s="433">
        <v>1189</v>
      </c>
      <c r="M77" s="433">
        <v>1379.5</v>
      </c>
      <c r="N77" s="433">
        <v>1297.8</v>
      </c>
      <c r="O77" s="433">
        <v>1331.6</v>
      </c>
      <c r="P77" s="433">
        <v>1131.5999999999999</v>
      </c>
      <c r="Q77" s="433">
        <v>1130</v>
      </c>
      <c r="R77" s="433">
        <v>1338.2</v>
      </c>
      <c r="S77" s="433">
        <v>1281</v>
      </c>
      <c r="T77" s="149">
        <v>1250.9000000000001</v>
      </c>
    </row>
    <row r="78" spans="1:20" x14ac:dyDescent="0.25">
      <c r="A78" s="94" t="s">
        <v>63</v>
      </c>
      <c r="B78" s="511"/>
      <c r="C78" s="511"/>
      <c r="D78" s="511"/>
      <c r="E78" s="511"/>
      <c r="F78" s="511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3"/>
      <c r="R78" s="433"/>
      <c r="S78" s="433"/>
      <c r="T78" s="149"/>
    </row>
    <row r="79" spans="1:20" ht="19.5" x14ac:dyDescent="0.25">
      <c r="A79" s="48" t="s">
        <v>202</v>
      </c>
      <c r="B79" s="433">
        <v>74.3</v>
      </c>
      <c r="C79" s="433">
        <v>61.3</v>
      </c>
      <c r="D79" s="433">
        <v>190</v>
      </c>
      <c r="E79" s="433">
        <v>414.6</v>
      </c>
      <c r="F79" s="433">
        <v>543.20000000000005</v>
      </c>
      <c r="G79" s="433">
        <v>428.9</v>
      </c>
      <c r="H79" s="433">
        <v>496.4</v>
      </c>
      <c r="I79" s="433">
        <v>620.29999999999995</v>
      </c>
      <c r="J79" s="433">
        <v>723</v>
      </c>
      <c r="K79" s="433">
        <v>779</v>
      </c>
      <c r="L79" s="433">
        <v>749.6</v>
      </c>
      <c r="M79" s="433">
        <v>920.4</v>
      </c>
      <c r="N79" s="433">
        <v>916.5</v>
      </c>
      <c r="O79" s="433">
        <v>936.4</v>
      </c>
      <c r="P79" s="433">
        <v>732.8</v>
      </c>
      <c r="Q79" s="433">
        <v>698.3</v>
      </c>
      <c r="R79" s="433">
        <v>812</v>
      </c>
      <c r="S79" s="433">
        <v>727.7</v>
      </c>
      <c r="T79" s="149">
        <v>719.4</v>
      </c>
    </row>
    <row r="80" spans="1:20" ht="19.5" x14ac:dyDescent="0.25">
      <c r="A80" s="48" t="s">
        <v>249</v>
      </c>
      <c r="B80" s="433">
        <v>8</v>
      </c>
      <c r="C80" s="433">
        <v>15.2</v>
      </c>
      <c r="D80" s="433">
        <v>82.2</v>
      </c>
      <c r="E80" s="433">
        <v>150.4</v>
      </c>
      <c r="F80" s="433">
        <v>164.7</v>
      </c>
      <c r="G80" s="433">
        <v>182.8</v>
      </c>
      <c r="H80" s="433">
        <v>196.2</v>
      </c>
      <c r="I80" s="433">
        <v>183.4</v>
      </c>
      <c r="J80" s="433">
        <v>162.19999999999999</v>
      </c>
      <c r="K80" s="433">
        <v>215.4</v>
      </c>
      <c r="L80" s="433">
        <v>263.3</v>
      </c>
      <c r="M80" s="433">
        <v>268.89999999999998</v>
      </c>
      <c r="N80" s="433">
        <v>197.9</v>
      </c>
      <c r="O80" s="433">
        <v>186.7</v>
      </c>
      <c r="P80" s="433">
        <v>162.1</v>
      </c>
      <c r="Q80" s="433">
        <v>155.5</v>
      </c>
      <c r="R80" s="433">
        <v>188.5</v>
      </c>
      <c r="S80" s="433">
        <v>200</v>
      </c>
      <c r="T80" s="149">
        <v>193.2</v>
      </c>
    </row>
    <row r="81" spans="1:20" ht="19.5" x14ac:dyDescent="0.25">
      <c r="A81" s="48" t="s">
        <v>127</v>
      </c>
      <c r="B81" s="433">
        <v>29.3</v>
      </c>
      <c r="C81" s="433">
        <v>51.8</v>
      </c>
      <c r="D81" s="433">
        <v>131.69999999999999</v>
      </c>
      <c r="E81" s="433">
        <v>242.3</v>
      </c>
      <c r="F81" s="433">
        <v>204.4</v>
      </c>
      <c r="G81" s="433">
        <f t="shared" ref="G81:T81" si="1">SUM(G77-G79-G80)</f>
        <v>219.2</v>
      </c>
      <c r="H81" s="433">
        <f t="shared" si="1"/>
        <v>170.2</v>
      </c>
      <c r="I81" s="433">
        <f t="shared" si="1"/>
        <v>171.40000000000006</v>
      </c>
      <c r="J81" s="433">
        <f t="shared" si="1"/>
        <v>179.39999999999992</v>
      </c>
      <c r="K81" s="433">
        <f t="shared" si="1"/>
        <v>196.39999999999995</v>
      </c>
      <c r="L81" s="433">
        <f t="shared" si="1"/>
        <v>176.09999999999997</v>
      </c>
      <c r="M81" s="433">
        <f t="shared" si="1"/>
        <v>190.20000000000005</v>
      </c>
      <c r="N81" s="433">
        <f t="shared" si="1"/>
        <v>183.39999999999995</v>
      </c>
      <c r="O81" s="433">
        <f t="shared" si="1"/>
        <v>208.49999999999994</v>
      </c>
      <c r="P81" s="433">
        <f t="shared" si="1"/>
        <v>236.69999999999996</v>
      </c>
      <c r="Q81" s="433">
        <f t="shared" si="1"/>
        <v>276.20000000000005</v>
      </c>
      <c r="R81" s="433">
        <f t="shared" si="1"/>
        <v>337.70000000000005</v>
      </c>
      <c r="S81" s="433">
        <f t="shared" si="1"/>
        <v>353.29999999999995</v>
      </c>
      <c r="T81" s="149">
        <f t="shared" si="1"/>
        <v>338.30000000000013</v>
      </c>
    </row>
    <row r="82" spans="1:20" x14ac:dyDescent="0.25">
      <c r="A82" s="435" t="s">
        <v>65</v>
      </c>
      <c r="B82" s="433">
        <v>15.6</v>
      </c>
      <c r="C82" s="433">
        <v>30.1</v>
      </c>
      <c r="D82" s="433">
        <v>245.4</v>
      </c>
      <c r="E82" s="433">
        <v>641.79999999999995</v>
      </c>
      <c r="F82" s="433">
        <v>473.1</v>
      </c>
      <c r="G82" s="433">
        <v>473.3</v>
      </c>
      <c r="H82" s="433">
        <v>772.4</v>
      </c>
      <c r="I82" s="433">
        <v>1019.8</v>
      </c>
      <c r="J82" s="433">
        <v>1212.5</v>
      </c>
      <c r="K82" s="433">
        <v>998.9</v>
      </c>
      <c r="L82" s="433">
        <v>960.8</v>
      </c>
      <c r="M82" s="433">
        <v>996.5</v>
      </c>
      <c r="N82" s="433">
        <v>1058.3</v>
      </c>
      <c r="O82" s="433">
        <v>1230.0999999999999</v>
      </c>
      <c r="P82" s="433">
        <v>1363.4</v>
      </c>
      <c r="Q82" s="433">
        <v>1585.6</v>
      </c>
      <c r="R82" s="433">
        <v>1908.8</v>
      </c>
      <c r="S82" s="433">
        <v>2056.3000000000002</v>
      </c>
      <c r="T82" s="149">
        <v>2131</v>
      </c>
    </row>
    <row r="83" spans="1:20" ht="18" x14ac:dyDescent="0.25">
      <c r="A83" s="14" t="s">
        <v>120</v>
      </c>
      <c r="B83" s="221">
        <v>265</v>
      </c>
      <c r="C83" s="221">
        <v>514.4</v>
      </c>
      <c r="D83" s="221">
        <v>1701.4</v>
      </c>
      <c r="E83" s="221">
        <v>5117.8</v>
      </c>
      <c r="F83" s="221">
        <v>5859.6</v>
      </c>
      <c r="G83" s="221">
        <f t="shared" ref="G83:T83" si="2">SUM(G84:G93)</f>
        <v>8037.4000000000005</v>
      </c>
      <c r="H83" s="221">
        <f t="shared" si="2"/>
        <v>8655.8000000000011</v>
      </c>
      <c r="I83" s="221">
        <f t="shared" si="2"/>
        <v>8732.1999999999971</v>
      </c>
      <c r="J83" s="221">
        <f t="shared" si="2"/>
        <v>7572</v>
      </c>
      <c r="K83" s="221">
        <f t="shared" si="2"/>
        <v>8585.2999999999993</v>
      </c>
      <c r="L83" s="221">
        <f t="shared" si="2"/>
        <v>7697.7999999999993</v>
      </c>
      <c r="M83" s="221">
        <f t="shared" si="2"/>
        <v>7008.7</v>
      </c>
      <c r="N83" s="221">
        <f t="shared" si="2"/>
        <v>6354.2000000000007</v>
      </c>
      <c r="O83" s="221">
        <f t="shared" si="2"/>
        <v>6283.4999999999991</v>
      </c>
      <c r="P83" s="221">
        <f t="shared" si="2"/>
        <v>6294.2999999999993</v>
      </c>
      <c r="Q83" s="221">
        <f t="shared" si="2"/>
        <v>6796.5000000000009</v>
      </c>
      <c r="R83" s="221">
        <f t="shared" si="2"/>
        <v>7265.5</v>
      </c>
      <c r="S83" s="221">
        <f t="shared" si="2"/>
        <v>7082</v>
      </c>
      <c r="T83" s="154">
        <f t="shared" si="2"/>
        <v>6938.5</v>
      </c>
    </row>
    <row r="84" spans="1:20" x14ac:dyDescent="0.25">
      <c r="A84" s="435" t="s">
        <v>66</v>
      </c>
      <c r="B84" s="433">
        <v>1.2</v>
      </c>
      <c r="C84" s="433">
        <v>3.7</v>
      </c>
      <c r="D84" s="433">
        <v>6.7</v>
      </c>
      <c r="E84" s="433">
        <v>10.5</v>
      </c>
      <c r="F84" s="433">
        <v>17.399999999999999</v>
      </c>
      <c r="G84" s="433">
        <v>42.8</v>
      </c>
      <c r="H84" s="433">
        <v>21.8</v>
      </c>
      <c r="I84" s="433">
        <v>50.9</v>
      </c>
      <c r="J84" s="433">
        <v>52.2</v>
      </c>
      <c r="K84" s="433">
        <v>82.4</v>
      </c>
      <c r="L84" s="433">
        <v>98.6</v>
      </c>
      <c r="M84" s="433">
        <v>77.599999999999994</v>
      </c>
      <c r="N84" s="433">
        <v>85.1</v>
      </c>
      <c r="O84" s="433">
        <v>78.3</v>
      </c>
      <c r="P84" s="433">
        <v>74.099999999999994</v>
      </c>
      <c r="Q84" s="433">
        <v>79.099999999999994</v>
      </c>
      <c r="R84" s="433">
        <v>78.3</v>
      </c>
      <c r="S84" s="433">
        <v>89.6</v>
      </c>
      <c r="T84" s="149">
        <v>109.6</v>
      </c>
    </row>
    <row r="85" spans="1:20" x14ac:dyDescent="0.25">
      <c r="A85" s="435" t="s">
        <v>68</v>
      </c>
      <c r="B85" s="433">
        <v>0.2</v>
      </c>
      <c r="C85" s="433">
        <v>9.9</v>
      </c>
      <c r="D85" s="433">
        <v>182.7</v>
      </c>
      <c r="E85" s="433">
        <v>150.6</v>
      </c>
      <c r="F85" s="433">
        <v>122.9</v>
      </c>
      <c r="G85" s="433">
        <v>112.3</v>
      </c>
      <c r="H85" s="433">
        <v>127.4</v>
      </c>
      <c r="I85" s="433">
        <v>144</v>
      </c>
      <c r="J85" s="433">
        <v>170.3</v>
      </c>
      <c r="K85" s="433">
        <v>235.4</v>
      </c>
      <c r="L85" s="433">
        <v>241.6</v>
      </c>
      <c r="M85" s="433">
        <v>223.5</v>
      </c>
      <c r="N85" s="433">
        <v>277.60000000000002</v>
      </c>
      <c r="O85" s="433">
        <v>245.4</v>
      </c>
      <c r="P85" s="433">
        <v>244.2</v>
      </c>
      <c r="Q85" s="433">
        <v>241</v>
      </c>
      <c r="R85" s="433">
        <v>289.7</v>
      </c>
      <c r="S85" s="433">
        <v>337.1</v>
      </c>
      <c r="T85" s="149">
        <v>313.3</v>
      </c>
    </row>
    <row r="86" spans="1:20" x14ac:dyDescent="0.25">
      <c r="A86" s="435" t="s">
        <v>69</v>
      </c>
      <c r="B86" s="433">
        <v>9.1999999999999993</v>
      </c>
      <c r="C86" s="433">
        <v>16.5</v>
      </c>
      <c r="D86" s="433">
        <v>50.3</v>
      </c>
      <c r="E86" s="433">
        <v>72.099999999999994</v>
      </c>
      <c r="F86" s="433">
        <v>97.3</v>
      </c>
      <c r="G86" s="433">
        <v>79.2</v>
      </c>
      <c r="H86" s="433">
        <v>91.6</v>
      </c>
      <c r="I86" s="433">
        <v>99.5</v>
      </c>
      <c r="J86" s="433">
        <v>91.3</v>
      </c>
      <c r="K86" s="433">
        <v>104.5</v>
      </c>
      <c r="L86" s="433">
        <v>92.8</v>
      </c>
      <c r="M86" s="433">
        <v>92.5</v>
      </c>
      <c r="N86" s="433">
        <v>87.5</v>
      </c>
      <c r="O86" s="433">
        <v>78.099999999999994</v>
      </c>
      <c r="P86" s="433">
        <v>93.3</v>
      </c>
      <c r="Q86" s="433">
        <v>99.4</v>
      </c>
      <c r="R86" s="433">
        <v>99.4</v>
      </c>
      <c r="S86" s="433">
        <v>101.7</v>
      </c>
      <c r="T86" s="149">
        <v>101.2</v>
      </c>
    </row>
    <row r="87" spans="1:20" x14ac:dyDescent="0.25">
      <c r="A87" s="435" t="s">
        <v>70</v>
      </c>
      <c r="B87" s="433">
        <v>10.5</v>
      </c>
      <c r="C87" s="433">
        <v>38.5</v>
      </c>
      <c r="D87" s="433">
        <v>134.5</v>
      </c>
      <c r="E87" s="433">
        <v>246.7</v>
      </c>
      <c r="F87" s="433">
        <v>372</v>
      </c>
      <c r="G87" s="433">
        <v>1768.4</v>
      </c>
      <c r="H87" s="433">
        <v>1269.2</v>
      </c>
      <c r="I87" s="433">
        <v>953.2</v>
      </c>
      <c r="J87" s="433">
        <v>778.1</v>
      </c>
      <c r="K87" s="433">
        <v>918.4</v>
      </c>
      <c r="L87" s="433">
        <v>895.3</v>
      </c>
      <c r="M87" s="433">
        <v>1001.3</v>
      </c>
      <c r="N87" s="433">
        <v>979.1</v>
      </c>
      <c r="O87" s="433">
        <v>1015.7</v>
      </c>
      <c r="P87" s="433">
        <v>990.9</v>
      </c>
      <c r="Q87" s="433">
        <v>1091.2</v>
      </c>
      <c r="R87" s="433">
        <v>1192.7</v>
      </c>
      <c r="S87" s="433">
        <v>1253.5</v>
      </c>
      <c r="T87" s="149">
        <v>1306.8</v>
      </c>
    </row>
    <row r="88" spans="1:20" x14ac:dyDescent="0.25">
      <c r="A88" s="435" t="s">
        <v>72</v>
      </c>
      <c r="B88" s="433">
        <v>5.4</v>
      </c>
      <c r="C88" s="433">
        <v>14.4</v>
      </c>
      <c r="D88" s="433">
        <v>66.099999999999994</v>
      </c>
      <c r="E88" s="433">
        <v>1895.8</v>
      </c>
      <c r="F88" s="433">
        <v>2246.6</v>
      </c>
      <c r="G88" s="433">
        <v>2555.6</v>
      </c>
      <c r="H88" s="433">
        <v>3180.5</v>
      </c>
      <c r="I88" s="433">
        <v>3217.7</v>
      </c>
      <c r="J88" s="433">
        <v>2478.3000000000002</v>
      </c>
      <c r="K88" s="433">
        <v>3299.4</v>
      </c>
      <c r="L88" s="433">
        <v>2545.9</v>
      </c>
      <c r="M88" s="433">
        <v>2209.9</v>
      </c>
      <c r="N88" s="433">
        <v>1862</v>
      </c>
      <c r="O88" s="433">
        <v>1761.7</v>
      </c>
      <c r="P88" s="433">
        <v>1643.5</v>
      </c>
      <c r="Q88" s="433">
        <v>1828.4</v>
      </c>
      <c r="R88" s="433">
        <v>1772.1</v>
      </c>
      <c r="S88" s="433">
        <v>1718.4</v>
      </c>
      <c r="T88" s="149">
        <v>1687.7</v>
      </c>
    </row>
    <row r="89" spans="1:20" x14ac:dyDescent="0.25">
      <c r="A89" s="435" t="s">
        <v>73</v>
      </c>
      <c r="B89" s="433">
        <v>23.9</v>
      </c>
      <c r="C89" s="433">
        <v>37.4</v>
      </c>
      <c r="D89" s="433">
        <v>170.6</v>
      </c>
      <c r="E89" s="433">
        <v>634.4</v>
      </c>
      <c r="F89" s="433">
        <v>840.6</v>
      </c>
      <c r="G89" s="433">
        <v>777.1</v>
      </c>
      <c r="H89" s="433">
        <v>755.7</v>
      </c>
      <c r="I89" s="433">
        <v>902.4</v>
      </c>
      <c r="J89" s="433">
        <v>1053.4000000000001</v>
      </c>
      <c r="K89" s="433">
        <v>957.4</v>
      </c>
      <c r="L89" s="433">
        <v>955.2</v>
      </c>
      <c r="M89" s="433">
        <v>881.4</v>
      </c>
      <c r="N89" s="433">
        <v>857.9</v>
      </c>
      <c r="O89" s="433">
        <v>911.1</v>
      </c>
      <c r="P89" s="433">
        <v>1023.1</v>
      </c>
      <c r="Q89" s="433">
        <v>1137.8</v>
      </c>
      <c r="R89" s="433">
        <v>1232.9000000000001</v>
      </c>
      <c r="S89" s="433">
        <v>1162.5999999999999</v>
      </c>
      <c r="T89" s="149">
        <v>1126</v>
      </c>
    </row>
    <row r="90" spans="1:20" x14ac:dyDescent="0.25">
      <c r="A90" s="435" t="s">
        <v>74</v>
      </c>
      <c r="B90" s="433">
        <v>53.3</v>
      </c>
      <c r="C90" s="433">
        <v>84.3</v>
      </c>
      <c r="D90" s="433">
        <v>255.8</v>
      </c>
      <c r="E90" s="433">
        <v>457.1</v>
      </c>
      <c r="F90" s="433">
        <v>508.9</v>
      </c>
      <c r="G90" s="433">
        <v>866.2</v>
      </c>
      <c r="H90" s="433">
        <v>1026.9000000000001</v>
      </c>
      <c r="I90" s="433">
        <v>1022.4</v>
      </c>
      <c r="J90" s="433">
        <v>924.5</v>
      </c>
      <c r="K90" s="433">
        <v>1001.7</v>
      </c>
      <c r="L90" s="433">
        <v>969.7</v>
      </c>
      <c r="M90" s="433">
        <v>867.3</v>
      </c>
      <c r="N90" s="433">
        <v>735</v>
      </c>
      <c r="O90" s="433">
        <v>701.5</v>
      </c>
      <c r="P90" s="433">
        <v>830.3</v>
      </c>
      <c r="Q90" s="433">
        <v>854.7</v>
      </c>
      <c r="R90" s="433">
        <v>961.2</v>
      </c>
      <c r="S90" s="433">
        <v>989.3</v>
      </c>
      <c r="T90" s="149">
        <v>976.4</v>
      </c>
    </row>
    <row r="91" spans="1:20" x14ac:dyDescent="0.25">
      <c r="A91" s="435" t="s">
        <v>75</v>
      </c>
      <c r="B91" s="433">
        <v>53.1</v>
      </c>
      <c r="C91" s="433">
        <v>93.3</v>
      </c>
      <c r="D91" s="433">
        <v>319.39999999999998</v>
      </c>
      <c r="E91" s="433">
        <v>676.2</v>
      </c>
      <c r="F91" s="433">
        <v>884.3</v>
      </c>
      <c r="G91" s="433">
        <v>1133.5</v>
      </c>
      <c r="H91" s="433">
        <v>1415</v>
      </c>
      <c r="I91" s="433">
        <v>1558.2</v>
      </c>
      <c r="J91" s="433">
        <v>1285.9000000000001</v>
      </c>
      <c r="K91" s="433">
        <v>1162.0999999999999</v>
      </c>
      <c r="L91" s="433">
        <v>979.7</v>
      </c>
      <c r="M91" s="433">
        <v>702.4</v>
      </c>
      <c r="N91" s="433">
        <v>582.1</v>
      </c>
      <c r="O91" s="433">
        <v>530</v>
      </c>
      <c r="P91" s="433">
        <v>502.5</v>
      </c>
      <c r="Q91" s="433">
        <v>536.1</v>
      </c>
      <c r="R91" s="433">
        <v>712.3</v>
      </c>
      <c r="S91" s="433">
        <v>524.5</v>
      </c>
      <c r="T91" s="149">
        <v>456.7</v>
      </c>
    </row>
    <row r="92" spans="1:20" x14ac:dyDescent="0.25">
      <c r="A92" s="435" t="s">
        <v>76</v>
      </c>
      <c r="B92" s="433">
        <v>95.9</v>
      </c>
      <c r="C92" s="433">
        <v>173</v>
      </c>
      <c r="D92" s="433">
        <v>251.3</v>
      </c>
      <c r="E92" s="433">
        <v>382.5</v>
      </c>
      <c r="F92" s="433">
        <v>476.6</v>
      </c>
      <c r="G92" s="433">
        <v>365.3</v>
      </c>
      <c r="H92" s="433">
        <v>352.2</v>
      </c>
      <c r="I92" s="433">
        <v>361.1</v>
      </c>
      <c r="J92" s="433">
        <v>324.60000000000002</v>
      </c>
      <c r="K92" s="433">
        <v>374.9</v>
      </c>
      <c r="L92" s="433">
        <v>333</v>
      </c>
      <c r="M92" s="433">
        <v>278.5</v>
      </c>
      <c r="N92" s="433">
        <v>248.6</v>
      </c>
      <c r="O92" s="433">
        <v>286.5</v>
      </c>
      <c r="P92" s="433">
        <v>262.2</v>
      </c>
      <c r="Q92" s="433">
        <v>312.8</v>
      </c>
      <c r="R92" s="433">
        <v>294.5</v>
      </c>
      <c r="S92" s="433">
        <v>254.6</v>
      </c>
      <c r="T92" s="149">
        <v>220.3</v>
      </c>
    </row>
    <row r="93" spans="1:20" x14ac:dyDescent="0.25">
      <c r="A93" s="435" t="s">
        <v>77</v>
      </c>
      <c r="B93" s="433">
        <v>12.3</v>
      </c>
      <c r="C93" s="433">
        <v>43.5</v>
      </c>
      <c r="D93" s="433">
        <v>263.89999999999998</v>
      </c>
      <c r="E93" s="433">
        <v>591.9</v>
      </c>
      <c r="F93" s="433">
        <v>293.10000000000002</v>
      </c>
      <c r="G93" s="433">
        <v>337</v>
      </c>
      <c r="H93" s="433">
        <v>415.5</v>
      </c>
      <c r="I93" s="433">
        <v>422.8</v>
      </c>
      <c r="J93" s="433">
        <v>413.4</v>
      </c>
      <c r="K93" s="433">
        <v>449.1</v>
      </c>
      <c r="L93" s="433">
        <v>586</v>
      </c>
      <c r="M93" s="433">
        <v>674.3</v>
      </c>
      <c r="N93" s="433">
        <v>639.29999999999995</v>
      </c>
      <c r="O93" s="433">
        <v>675.2</v>
      </c>
      <c r="P93" s="433">
        <v>630.20000000000005</v>
      </c>
      <c r="Q93" s="433">
        <v>616</v>
      </c>
      <c r="R93" s="433">
        <v>632.4</v>
      </c>
      <c r="S93" s="433">
        <v>650.70000000000005</v>
      </c>
      <c r="T93" s="149">
        <v>640.5</v>
      </c>
    </row>
    <row r="94" spans="1:20" ht="18" x14ac:dyDescent="0.25">
      <c r="A94" s="14" t="s">
        <v>91</v>
      </c>
      <c r="B94" s="221">
        <v>550.79999999999995</v>
      </c>
      <c r="C94" s="221">
        <v>997.8</v>
      </c>
      <c r="D94" s="221">
        <v>2899.5</v>
      </c>
      <c r="E94" s="221">
        <v>4905.8</v>
      </c>
      <c r="F94" s="221">
        <v>5158.5</v>
      </c>
      <c r="G94" s="221">
        <f t="shared" ref="G94:T94" si="3">SUM(G95:G105)</f>
        <v>5487.0999999999995</v>
      </c>
      <c r="H94" s="221">
        <f t="shared" si="3"/>
        <v>6040.6000000000013</v>
      </c>
      <c r="I94" s="221">
        <f t="shared" si="3"/>
        <v>5592.3000000000011</v>
      </c>
      <c r="J94" s="221">
        <f t="shared" si="3"/>
        <v>5401.5000000000009</v>
      </c>
      <c r="K94" s="221">
        <f t="shared" si="3"/>
        <v>6535.2</v>
      </c>
      <c r="L94" s="221">
        <f t="shared" si="3"/>
        <v>6855.6</v>
      </c>
      <c r="M94" s="221">
        <f t="shared" si="3"/>
        <v>6684.8</v>
      </c>
      <c r="N94" s="221">
        <f t="shared" si="3"/>
        <v>6311.2</v>
      </c>
      <c r="O94" s="221">
        <f t="shared" si="3"/>
        <v>6633.4000000000005</v>
      </c>
      <c r="P94" s="221">
        <f t="shared" si="3"/>
        <v>6553.1999999999989</v>
      </c>
      <c r="Q94" s="221">
        <f t="shared" si="3"/>
        <v>6214.4000000000005</v>
      </c>
      <c r="R94" s="221">
        <f t="shared" si="3"/>
        <v>6219.7</v>
      </c>
      <c r="S94" s="221">
        <f t="shared" si="3"/>
        <v>5896.1999999999989</v>
      </c>
      <c r="T94" s="154">
        <f t="shared" si="3"/>
        <v>5385.7</v>
      </c>
    </row>
    <row r="95" spans="1:20" x14ac:dyDescent="0.25">
      <c r="A95" s="435" t="s">
        <v>67</v>
      </c>
      <c r="B95" s="433">
        <v>30.6</v>
      </c>
      <c r="C95" s="433">
        <v>66.8</v>
      </c>
      <c r="D95" s="433">
        <v>141.9</v>
      </c>
      <c r="E95" s="433">
        <v>356.7</v>
      </c>
      <c r="F95" s="433">
        <v>800.1</v>
      </c>
      <c r="G95" s="433">
        <v>1092.5</v>
      </c>
      <c r="H95" s="433">
        <v>704</v>
      </c>
      <c r="I95" s="433">
        <v>619.20000000000005</v>
      </c>
      <c r="J95" s="433">
        <v>567.1</v>
      </c>
      <c r="K95" s="433">
        <v>617.70000000000005</v>
      </c>
      <c r="L95" s="433">
        <v>656.8</v>
      </c>
      <c r="M95" s="433">
        <v>648.29999999999995</v>
      </c>
      <c r="N95" s="433">
        <v>639.70000000000005</v>
      </c>
      <c r="O95" s="433">
        <v>700.5</v>
      </c>
      <c r="P95" s="433">
        <v>733.8</v>
      </c>
      <c r="Q95" s="433">
        <v>733.2</v>
      </c>
      <c r="R95" s="433">
        <v>760.2</v>
      </c>
      <c r="S95" s="433">
        <v>761.3</v>
      </c>
      <c r="T95" s="149">
        <v>771.4</v>
      </c>
    </row>
    <row r="96" spans="1:20" x14ac:dyDescent="0.25">
      <c r="A96" s="435" t="s">
        <v>78</v>
      </c>
      <c r="B96" s="433">
        <v>141</v>
      </c>
      <c r="C96" s="433">
        <v>133.9</v>
      </c>
      <c r="D96" s="433">
        <v>167.9</v>
      </c>
      <c r="E96" s="433">
        <v>251</v>
      </c>
      <c r="F96" s="433">
        <v>346.7</v>
      </c>
      <c r="G96" s="433">
        <v>372.9</v>
      </c>
      <c r="H96" s="433">
        <v>250.2</v>
      </c>
      <c r="I96" s="433">
        <v>292.7</v>
      </c>
      <c r="J96" s="433">
        <v>482.3</v>
      </c>
      <c r="K96" s="433">
        <v>696.6</v>
      </c>
      <c r="L96" s="433">
        <v>699.2</v>
      </c>
      <c r="M96" s="433">
        <v>629</v>
      </c>
      <c r="N96" s="433">
        <v>657.5</v>
      </c>
      <c r="O96" s="433">
        <v>656.8</v>
      </c>
      <c r="P96" s="433">
        <v>773.8</v>
      </c>
      <c r="Q96" s="433">
        <v>762.4</v>
      </c>
      <c r="R96" s="433">
        <v>801.7</v>
      </c>
      <c r="S96" s="433">
        <v>833.4</v>
      </c>
      <c r="T96" s="149">
        <v>751.3</v>
      </c>
    </row>
    <row r="97" spans="1:20" x14ac:dyDescent="0.25">
      <c r="A97" s="435" t="s">
        <v>71</v>
      </c>
      <c r="B97" s="433">
        <v>13.9</v>
      </c>
      <c r="C97" s="433">
        <v>32.799999999999997</v>
      </c>
      <c r="D97" s="433">
        <v>127.2</v>
      </c>
      <c r="E97" s="433">
        <v>230.4</v>
      </c>
      <c r="F97" s="433">
        <v>253.7</v>
      </c>
      <c r="G97" s="433">
        <v>226</v>
      </c>
      <c r="H97" s="433">
        <v>130.69999999999999</v>
      </c>
      <c r="I97" s="433">
        <v>249.8</v>
      </c>
      <c r="J97" s="433">
        <v>305</v>
      </c>
      <c r="K97" s="433">
        <v>508.9</v>
      </c>
      <c r="L97" s="433">
        <v>492.8</v>
      </c>
      <c r="M97" s="433">
        <v>490.9</v>
      </c>
      <c r="N97" s="433">
        <v>482.8</v>
      </c>
      <c r="O97" s="433">
        <v>537.29999999999995</v>
      </c>
      <c r="P97" s="433">
        <v>403.5</v>
      </c>
      <c r="Q97" s="433">
        <v>345.2</v>
      </c>
      <c r="R97" s="433">
        <v>302.60000000000002</v>
      </c>
      <c r="S97" s="433">
        <v>279</v>
      </c>
      <c r="T97" s="149">
        <v>255</v>
      </c>
    </row>
    <row r="98" spans="1:20" x14ac:dyDescent="0.25">
      <c r="A98" s="435" t="s">
        <v>79</v>
      </c>
      <c r="B98" s="433">
        <v>48.8</v>
      </c>
      <c r="C98" s="433">
        <v>93.6</v>
      </c>
      <c r="D98" s="433">
        <v>274.39999999999998</v>
      </c>
      <c r="E98" s="433">
        <v>375.2</v>
      </c>
      <c r="F98" s="433">
        <v>252.5</v>
      </c>
      <c r="G98" s="433">
        <v>605.6</v>
      </c>
      <c r="H98" s="433">
        <v>1208.0999999999999</v>
      </c>
      <c r="I98" s="433">
        <v>1038.3</v>
      </c>
      <c r="J98" s="433">
        <v>1010.2</v>
      </c>
      <c r="K98" s="433">
        <v>1162.5999999999999</v>
      </c>
      <c r="L98" s="433">
        <v>1035.3</v>
      </c>
      <c r="M98" s="433">
        <v>956</v>
      </c>
      <c r="N98" s="433">
        <v>864</v>
      </c>
      <c r="O98" s="433">
        <v>845.8</v>
      </c>
      <c r="P98" s="433">
        <v>750.4</v>
      </c>
      <c r="Q98" s="433">
        <v>693.9</v>
      </c>
      <c r="R98" s="433">
        <v>700.9</v>
      </c>
      <c r="S98" s="433">
        <v>656.1</v>
      </c>
      <c r="T98" s="149">
        <v>552.20000000000005</v>
      </c>
    </row>
    <row r="99" spans="1:20" x14ac:dyDescent="0.25">
      <c r="A99" s="435" t="s">
        <v>80</v>
      </c>
      <c r="B99" s="433">
        <v>19.899999999999999</v>
      </c>
      <c r="C99" s="433">
        <v>135.69999999999999</v>
      </c>
      <c r="D99" s="433">
        <v>1004.5</v>
      </c>
      <c r="E99" s="433">
        <v>1637.8</v>
      </c>
      <c r="F99" s="433">
        <v>1503.3</v>
      </c>
      <c r="G99" s="433">
        <v>1421.5</v>
      </c>
      <c r="H99" s="433">
        <v>1700.3</v>
      </c>
      <c r="I99" s="433">
        <v>1301.8</v>
      </c>
      <c r="J99" s="433">
        <v>1249.4000000000001</v>
      </c>
      <c r="K99" s="433">
        <v>1348.5</v>
      </c>
      <c r="L99" s="433">
        <v>1300</v>
      </c>
      <c r="M99" s="433">
        <v>1193.8</v>
      </c>
      <c r="N99" s="433">
        <v>1112.5</v>
      </c>
      <c r="O99" s="433">
        <v>1196.0999999999999</v>
      </c>
      <c r="P99" s="433">
        <v>1286.7</v>
      </c>
      <c r="Q99" s="433">
        <v>1186.7</v>
      </c>
      <c r="R99" s="433">
        <v>975.4</v>
      </c>
      <c r="S99" s="433">
        <v>864.9</v>
      </c>
      <c r="T99" s="149">
        <v>803.2</v>
      </c>
    </row>
    <row r="100" spans="1:20" x14ac:dyDescent="0.25">
      <c r="A100" s="435" t="s">
        <v>81</v>
      </c>
      <c r="B100" s="433">
        <v>170.1</v>
      </c>
      <c r="C100" s="433">
        <v>297.39999999999998</v>
      </c>
      <c r="D100" s="433">
        <v>417.3</v>
      </c>
      <c r="E100" s="433">
        <v>590.70000000000005</v>
      </c>
      <c r="F100" s="433">
        <v>594.9</v>
      </c>
      <c r="G100" s="433">
        <v>495.3</v>
      </c>
      <c r="H100" s="433">
        <v>539.1</v>
      </c>
      <c r="I100" s="433">
        <v>438.2</v>
      </c>
      <c r="J100" s="433">
        <v>463</v>
      </c>
      <c r="K100" s="433">
        <v>557.5</v>
      </c>
      <c r="L100" s="433">
        <v>767.9</v>
      </c>
      <c r="M100" s="433">
        <v>772.1</v>
      </c>
      <c r="N100" s="433">
        <v>642.70000000000005</v>
      </c>
      <c r="O100" s="433">
        <v>747</v>
      </c>
      <c r="P100" s="433">
        <v>662.5</v>
      </c>
      <c r="Q100" s="433">
        <v>675.7</v>
      </c>
      <c r="R100" s="433">
        <v>784.4</v>
      </c>
      <c r="S100" s="433">
        <v>813.1</v>
      </c>
      <c r="T100" s="149">
        <v>783.9</v>
      </c>
    </row>
    <row r="101" spans="1:20" x14ac:dyDescent="0.25">
      <c r="A101" s="435" t="s">
        <v>82</v>
      </c>
      <c r="B101" s="433">
        <v>36.799999999999997</v>
      </c>
      <c r="C101" s="433">
        <v>52.9</v>
      </c>
      <c r="D101" s="433">
        <v>226</v>
      </c>
      <c r="E101" s="433">
        <v>422.3</v>
      </c>
      <c r="F101" s="433">
        <v>486.1</v>
      </c>
      <c r="G101" s="433">
        <v>532.20000000000005</v>
      </c>
      <c r="H101" s="433">
        <v>709.6</v>
      </c>
      <c r="I101" s="433">
        <v>785.8</v>
      </c>
      <c r="J101" s="433">
        <v>687.3</v>
      </c>
      <c r="K101" s="433">
        <v>884.2</v>
      </c>
      <c r="L101" s="433">
        <v>1103.7</v>
      </c>
      <c r="M101" s="433">
        <v>1177.5</v>
      </c>
      <c r="N101" s="433">
        <v>1106.8</v>
      </c>
      <c r="O101" s="433">
        <v>1162.7</v>
      </c>
      <c r="P101" s="433">
        <v>1063.0999999999999</v>
      </c>
      <c r="Q101" s="433">
        <v>989.6</v>
      </c>
      <c r="R101" s="433">
        <v>1032.5999999999999</v>
      </c>
      <c r="S101" s="433">
        <v>927.9</v>
      </c>
      <c r="T101" s="149">
        <v>819.7</v>
      </c>
    </row>
    <row r="102" spans="1:20" x14ac:dyDescent="0.25">
      <c r="A102" s="435" t="s">
        <v>83</v>
      </c>
      <c r="B102" s="433">
        <v>49.2</v>
      </c>
      <c r="C102" s="433">
        <v>87.7</v>
      </c>
      <c r="D102" s="433">
        <v>158</v>
      </c>
      <c r="E102" s="433">
        <v>198.7</v>
      </c>
      <c r="F102" s="433">
        <v>209.8</v>
      </c>
      <c r="G102" s="433">
        <v>122.9</v>
      </c>
      <c r="H102" s="433">
        <v>101.6</v>
      </c>
      <c r="I102" s="433">
        <v>105.6</v>
      </c>
      <c r="J102" s="433">
        <v>97.8</v>
      </c>
      <c r="K102" s="433">
        <v>103.7</v>
      </c>
      <c r="L102" s="433">
        <v>84.6</v>
      </c>
      <c r="M102" s="433">
        <v>73.5</v>
      </c>
      <c r="N102" s="433">
        <v>60.2</v>
      </c>
      <c r="O102" s="433">
        <v>74.599999999999994</v>
      </c>
      <c r="P102" s="433">
        <v>67.3</v>
      </c>
      <c r="Q102" s="433">
        <v>66.8</v>
      </c>
      <c r="R102" s="433">
        <v>69.8</v>
      </c>
      <c r="S102" s="433">
        <v>68.400000000000006</v>
      </c>
      <c r="T102" s="149">
        <v>61.4</v>
      </c>
    </row>
    <row r="103" spans="1:20" x14ac:dyDescent="0.25">
      <c r="A103" s="435" t="s">
        <v>84</v>
      </c>
      <c r="B103" s="433">
        <v>31.7</v>
      </c>
      <c r="C103" s="433">
        <v>66</v>
      </c>
      <c r="D103" s="433">
        <v>282.89999999999998</v>
      </c>
      <c r="E103" s="433">
        <v>684.3</v>
      </c>
      <c r="F103" s="433">
        <v>529.1</v>
      </c>
      <c r="G103" s="433">
        <v>441.2</v>
      </c>
      <c r="H103" s="433">
        <v>530.9</v>
      </c>
      <c r="I103" s="433">
        <v>599.29999999999995</v>
      </c>
      <c r="J103" s="433">
        <v>359.1</v>
      </c>
      <c r="K103" s="433">
        <v>383.3</v>
      </c>
      <c r="L103" s="433">
        <v>400.3</v>
      </c>
      <c r="M103" s="433">
        <v>416.2</v>
      </c>
      <c r="N103" s="433">
        <v>419.8</v>
      </c>
      <c r="O103" s="433">
        <v>414</v>
      </c>
      <c r="P103" s="433">
        <v>492</v>
      </c>
      <c r="Q103" s="433">
        <v>500.6</v>
      </c>
      <c r="R103" s="433">
        <v>522.1</v>
      </c>
      <c r="S103" s="433">
        <v>447.2</v>
      </c>
      <c r="T103" s="149">
        <v>365.1</v>
      </c>
    </row>
    <row r="104" spans="1:20" x14ac:dyDescent="0.25">
      <c r="A104" s="435" t="s">
        <v>85</v>
      </c>
      <c r="B104" s="433">
        <v>4.8</v>
      </c>
      <c r="C104" s="433">
        <v>17.2</v>
      </c>
      <c r="D104" s="433">
        <v>69</v>
      </c>
      <c r="E104" s="433">
        <v>111.8</v>
      </c>
      <c r="F104" s="433">
        <v>113.9</v>
      </c>
      <c r="G104" s="433">
        <v>103.9</v>
      </c>
      <c r="H104" s="433">
        <v>94.5</v>
      </c>
      <c r="I104" s="433">
        <v>88.1</v>
      </c>
      <c r="J104" s="433">
        <v>85</v>
      </c>
      <c r="K104" s="433">
        <v>97.7</v>
      </c>
      <c r="L104" s="433">
        <v>133.9</v>
      </c>
      <c r="M104" s="433">
        <v>157.6</v>
      </c>
      <c r="N104" s="433">
        <v>174.9</v>
      </c>
      <c r="O104" s="433">
        <v>156.80000000000001</v>
      </c>
      <c r="P104" s="433">
        <v>174.9</v>
      </c>
      <c r="Q104" s="433">
        <v>157.6</v>
      </c>
      <c r="R104" s="433">
        <v>162.80000000000001</v>
      </c>
      <c r="S104" s="433">
        <v>161.9</v>
      </c>
      <c r="T104" s="149">
        <v>155.69999999999999</v>
      </c>
    </row>
    <row r="105" spans="1:20" ht="15.75" thickBot="1" x14ac:dyDescent="0.3">
      <c r="A105" s="431" t="s">
        <v>86</v>
      </c>
      <c r="B105" s="324">
        <v>4.2</v>
      </c>
      <c r="C105" s="324">
        <v>13.9</v>
      </c>
      <c r="D105" s="324">
        <v>30.5</v>
      </c>
      <c r="E105" s="324">
        <v>47</v>
      </c>
      <c r="F105" s="324">
        <v>68.5</v>
      </c>
      <c r="G105" s="324">
        <v>73.099999999999994</v>
      </c>
      <c r="H105" s="324">
        <v>71.599999999999994</v>
      </c>
      <c r="I105" s="324">
        <v>73.5</v>
      </c>
      <c r="J105" s="324">
        <v>95.3</v>
      </c>
      <c r="K105" s="324">
        <v>174.5</v>
      </c>
      <c r="L105" s="324">
        <v>181.1</v>
      </c>
      <c r="M105" s="324">
        <v>169.9</v>
      </c>
      <c r="N105" s="324">
        <v>150.30000000000001</v>
      </c>
      <c r="O105" s="324">
        <v>141.80000000000001</v>
      </c>
      <c r="P105" s="324">
        <v>145.19999999999999</v>
      </c>
      <c r="Q105" s="324">
        <v>102.7</v>
      </c>
      <c r="R105" s="324">
        <v>107.2</v>
      </c>
      <c r="S105" s="324">
        <v>83</v>
      </c>
      <c r="T105" s="325">
        <v>66.8</v>
      </c>
    </row>
    <row r="106" spans="1:20" x14ac:dyDescent="0.25">
      <c r="A106" s="234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</row>
    <row r="107" spans="1:20" x14ac:dyDescent="0.25">
      <c r="A107" s="234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</row>
  </sheetData>
  <mergeCells count="3">
    <mergeCell ref="A3:N3"/>
    <mergeCell ref="A1:T1"/>
    <mergeCell ref="A2:T2"/>
  </mergeCells>
  <pageMargins left="0.7" right="0.7" top="0.75" bottom="0.75" header="0.3" footer="0.3"/>
  <ignoredErrors>
    <ignoredError sqref="L51 Q51:S51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8" topLeftCell="A105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21.7109375" style="33" customWidth="1"/>
    <col min="2" max="16384" width="9.140625" style="33"/>
  </cols>
  <sheetData>
    <row r="1" spans="1:20" x14ac:dyDescent="0.25">
      <c r="A1" s="691" t="s">
        <v>362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</row>
    <row r="2" spans="1:20" x14ac:dyDescent="0.25">
      <c r="A2" s="692" t="s">
        <v>338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</row>
    <row r="3" spans="1:20" x14ac:dyDescent="0.25">
      <c r="A3" s="693" t="s">
        <v>180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302"/>
      <c r="P3" s="302"/>
      <c r="Q3" s="302"/>
      <c r="R3" s="302"/>
    </row>
    <row r="4" spans="1:20" x14ac:dyDescent="0.25">
      <c r="A4" s="490" t="s">
        <v>562</v>
      </c>
      <c r="E4" s="155"/>
      <c r="F4" s="85"/>
    </row>
    <row r="5" spans="1:20" x14ac:dyDescent="0.25">
      <c r="A5" s="490" t="s">
        <v>480</v>
      </c>
      <c r="E5" s="155"/>
      <c r="F5" s="85"/>
    </row>
    <row r="6" spans="1:20" ht="15.75" thickBot="1" x14ac:dyDescent="0.3">
      <c r="A6" s="449" t="s">
        <v>296</v>
      </c>
      <c r="B6" s="160"/>
      <c r="C6" s="160"/>
      <c r="E6" s="85"/>
      <c r="F6" s="85"/>
    </row>
    <row r="7" spans="1:20" ht="15.75" thickBot="1" x14ac:dyDescent="0.3">
      <c r="A7" s="62"/>
      <c r="B7" s="430">
        <v>2000</v>
      </c>
      <c r="C7" s="430">
        <v>2001</v>
      </c>
      <c r="D7" s="430">
        <v>2002</v>
      </c>
      <c r="E7" s="430">
        <v>2003</v>
      </c>
      <c r="F7" s="430">
        <v>2004</v>
      </c>
      <c r="G7" s="430">
        <v>2005</v>
      </c>
      <c r="H7" s="430">
        <v>2006</v>
      </c>
      <c r="I7" s="430">
        <v>2007</v>
      </c>
      <c r="J7" s="430">
        <v>2008</v>
      </c>
      <c r="K7" s="430">
        <v>2009</v>
      </c>
      <c r="L7" s="430">
        <v>2010</v>
      </c>
      <c r="M7" s="430">
        <v>2011</v>
      </c>
      <c r="N7" s="430">
        <v>2012</v>
      </c>
      <c r="O7" s="430">
        <v>2013</v>
      </c>
      <c r="P7" s="430">
        <v>2014</v>
      </c>
      <c r="Q7" s="430">
        <v>2015</v>
      </c>
      <c r="R7" s="430">
        <v>2016</v>
      </c>
      <c r="S7" s="430">
        <v>2017</v>
      </c>
      <c r="T7" s="430">
        <v>2018</v>
      </c>
    </row>
    <row r="8" spans="1:20" x14ac:dyDescent="0.25">
      <c r="A8" s="11" t="s">
        <v>0</v>
      </c>
      <c r="B8" s="157">
        <v>79.94</v>
      </c>
      <c r="C8" s="157">
        <v>124.49</v>
      </c>
      <c r="D8" s="157">
        <v>237.15</v>
      </c>
      <c r="E8" s="157">
        <v>360.52</v>
      </c>
      <c r="F8" s="157">
        <v>435.21</v>
      </c>
      <c r="G8" s="157">
        <v>550</v>
      </c>
      <c r="H8" s="157">
        <v>675</v>
      </c>
      <c r="I8" s="157">
        <v>641.13</v>
      </c>
      <c r="J8" s="157">
        <v>667.74</v>
      </c>
      <c r="K8" s="157">
        <v>809.21</v>
      </c>
      <c r="L8" s="224">
        <v>896</v>
      </c>
      <c r="M8" s="224">
        <v>1029</v>
      </c>
      <c r="N8" s="224">
        <v>1013</v>
      </c>
      <c r="O8" s="224">
        <v>1096</v>
      </c>
      <c r="P8" s="224">
        <v>1157</v>
      </c>
      <c r="Q8" s="224">
        <v>1241</v>
      </c>
      <c r="R8" s="224">
        <v>1372</v>
      </c>
      <c r="S8" s="237">
        <v>1456</v>
      </c>
      <c r="T8" s="236">
        <v>1483</v>
      </c>
    </row>
    <row r="9" spans="1:20" ht="18" x14ac:dyDescent="0.25">
      <c r="A9" s="14" t="s">
        <v>92</v>
      </c>
      <c r="B9" s="157">
        <v>70.39</v>
      </c>
      <c r="C9" s="157">
        <v>113.16</v>
      </c>
      <c r="D9" s="157">
        <v>181.02</v>
      </c>
      <c r="E9" s="157">
        <v>284.14</v>
      </c>
      <c r="F9" s="157">
        <v>405.88</v>
      </c>
      <c r="G9" s="157">
        <v>535</v>
      </c>
      <c r="H9" s="157">
        <v>668.96</v>
      </c>
      <c r="I9" s="157">
        <v>647.12</v>
      </c>
      <c r="J9" s="157">
        <v>662.02</v>
      </c>
      <c r="K9" s="157">
        <v>797.44</v>
      </c>
      <c r="L9" s="224">
        <v>889</v>
      </c>
      <c r="M9" s="224">
        <v>974</v>
      </c>
      <c r="N9" s="224">
        <v>978</v>
      </c>
      <c r="O9" s="224">
        <v>1070</v>
      </c>
      <c r="P9" s="224">
        <v>1115</v>
      </c>
      <c r="Q9" s="224">
        <v>1349</v>
      </c>
      <c r="R9" s="224">
        <v>1606</v>
      </c>
      <c r="S9" s="224">
        <v>1750</v>
      </c>
      <c r="T9" s="236">
        <v>1797</v>
      </c>
    </row>
    <row r="10" spans="1:20" x14ac:dyDescent="0.25">
      <c r="A10" s="510" t="s">
        <v>1</v>
      </c>
      <c r="B10" s="158">
        <v>63.52</v>
      </c>
      <c r="C10" s="158">
        <v>109.99</v>
      </c>
      <c r="D10" s="158">
        <v>244.45</v>
      </c>
      <c r="E10" s="158">
        <v>251.5</v>
      </c>
      <c r="F10" s="158">
        <v>508.32</v>
      </c>
      <c r="G10" s="158">
        <v>433</v>
      </c>
      <c r="H10" s="158">
        <v>448.36</v>
      </c>
      <c r="I10" s="158">
        <v>278.48</v>
      </c>
      <c r="J10" s="158">
        <v>279.88</v>
      </c>
      <c r="K10" s="158">
        <v>335.52</v>
      </c>
      <c r="L10" s="599">
        <v>437</v>
      </c>
      <c r="M10" s="599">
        <v>596</v>
      </c>
      <c r="N10" s="599">
        <v>578</v>
      </c>
      <c r="O10" s="599">
        <v>712</v>
      </c>
      <c r="P10" s="599">
        <v>780</v>
      </c>
      <c r="Q10" s="599">
        <v>753</v>
      </c>
      <c r="R10" s="599">
        <v>772</v>
      </c>
      <c r="S10" s="599">
        <v>787</v>
      </c>
      <c r="T10" s="235">
        <v>785</v>
      </c>
    </row>
    <row r="11" spans="1:20" x14ac:dyDescent="0.25">
      <c r="A11" s="510" t="s">
        <v>2</v>
      </c>
      <c r="B11" s="158">
        <v>54.39</v>
      </c>
      <c r="C11" s="158">
        <v>94.3</v>
      </c>
      <c r="D11" s="158">
        <v>173.54</v>
      </c>
      <c r="E11" s="158">
        <v>291.81</v>
      </c>
      <c r="F11" s="158">
        <v>440.89</v>
      </c>
      <c r="G11" s="158">
        <v>473</v>
      </c>
      <c r="H11" s="158">
        <v>657.57</v>
      </c>
      <c r="I11" s="158">
        <v>420.18</v>
      </c>
      <c r="J11" s="158">
        <v>478.57</v>
      </c>
      <c r="K11" s="158">
        <v>636.69000000000005</v>
      </c>
      <c r="L11" s="599">
        <v>785</v>
      </c>
      <c r="M11" s="599">
        <v>914</v>
      </c>
      <c r="N11" s="599">
        <v>908</v>
      </c>
      <c r="O11" s="599">
        <v>922</v>
      </c>
      <c r="P11" s="599">
        <v>738</v>
      </c>
      <c r="Q11" s="599">
        <v>783</v>
      </c>
      <c r="R11" s="599">
        <v>820</v>
      </c>
      <c r="S11" s="599">
        <v>1002</v>
      </c>
      <c r="T11" s="235">
        <v>1019</v>
      </c>
    </row>
    <row r="12" spans="1:20" x14ac:dyDescent="0.25">
      <c r="A12" s="510" t="s">
        <v>3</v>
      </c>
      <c r="B12" s="158">
        <v>43.68</v>
      </c>
      <c r="C12" s="158">
        <v>73.37</v>
      </c>
      <c r="D12" s="158">
        <v>90.73</v>
      </c>
      <c r="E12" s="158">
        <v>160.85</v>
      </c>
      <c r="F12" s="158">
        <v>220.08</v>
      </c>
      <c r="G12" s="158">
        <v>385</v>
      </c>
      <c r="H12" s="158">
        <v>549.24</v>
      </c>
      <c r="I12" s="158">
        <v>579.51</v>
      </c>
      <c r="J12" s="158">
        <v>571.39</v>
      </c>
      <c r="K12" s="158">
        <v>750.46</v>
      </c>
      <c r="L12" s="599">
        <v>984</v>
      </c>
      <c r="M12" s="599">
        <v>1219</v>
      </c>
      <c r="N12" s="599">
        <v>1151</v>
      </c>
      <c r="O12" s="599">
        <v>1268</v>
      </c>
      <c r="P12" s="599">
        <v>1280</v>
      </c>
      <c r="Q12" s="599">
        <v>1394</v>
      </c>
      <c r="R12" s="599">
        <v>1377</v>
      </c>
      <c r="S12" s="599">
        <v>1356</v>
      </c>
      <c r="T12" s="235">
        <v>1342</v>
      </c>
    </row>
    <row r="13" spans="1:20" x14ac:dyDescent="0.25">
      <c r="A13" s="510" t="s">
        <v>4</v>
      </c>
      <c r="B13" s="158">
        <v>45.32</v>
      </c>
      <c r="C13" s="158">
        <v>104.79</v>
      </c>
      <c r="D13" s="158">
        <v>171.77</v>
      </c>
      <c r="E13" s="158">
        <v>248.89</v>
      </c>
      <c r="F13" s="158">
        <v>264.11</v>
      </c>
      <c r="G13" s="158">
        <v>272</v>
      </c>
      <c r="H13" s="158">
        <v>492.42</v>
      </c>
      <c r="I13" s="158">
        <v>502.83</v>
      </c>
      <c r="J13" s="158">
        <v>417.85</v>
      </c>
      <c r="K13" s="158">
        <v>817.04</v>
      </c>
      <c r="L13" s="599">
        <v>1033</v>
      </c>
      <c r="M13" s="599">
        <v>882</v>
      </c>
      <c r="N13" s="599">
        <v>826</v>
      </c>
      <c r="O13" s="599">
        <v>932</v>
      </c>
      <c r="P13" s="599">
        <v>925</v>
      </c>
      <c r="Q13" s="599">
        <v>1073</v>
      </c>
      <c r="R13" s="599">
        <v>1124</v>
      </c>
      <c r="S13" s="599">
        <v>1233</v>
      </c>
      <c r="T13" s="235">
        <v>1170</v>
      </c>
    </row>
    <row r="14" spans="1:20" x14ac:dyDescent="0.25">
      <c r="A14" s="510" t="s">
        <v>5</v>
      </c>
      <c r="B14" s="158">
        <v>39.18</v>
      </c>
      <c r="C14" s="158">
        <v>101.06</v>
      </c>
      <c r="D14" s="158">
        <v>136.44999999999999</v>
      </c>
      <c r="E14" s="158">
        <v>225.36</v>
      </c>
      <c r="F14" s="158">
        <v>577.37</v>
      </c>
      <c r="G14" s="158">
        <v>478</v>
      </c>
      <c r="H14" s="158">
        <v>490.48</v>
      </c>
      <c r="I14" s="158">
        <v>590.91</v>
      </c>
      <c r="J14" s="158">
        <v>567.41999999999996</v>
      </c>
      <c r="K14" s="158">
        <v>705.8</v>
      </c>
      <c r="L14" s="599">
        <v>777</v>
      </c>
      <c r="M14" s="599">
        <v>845</v>
      </c>
      <c r="N14" s="599">
        <v>896</v>
      </c>
      <c r="O14" s="599">
        <v>1030</v>
      </c>
      <c r="P14" s="599">
        <v>1160</v>
      </c>
      <c r="Q14" s="599">
        <v>1268</v>
      </c>
      <c r="R14" s="599">
        <v>1373</v>
      </c>
      <c r="S14" s="599">
        <v>1394</v>
      </c>
      <c r="T14" s="235">
        <v>1663</v>
      </c>
    </row>
    <row r="15" spans="1:20" x14ac:dyDescent="0.25">
      <c r="A15" s="510" t="s">
        <v>6</v>
      </c>
      <c r="B15" s="158">
        <v>65.7</v>
      </c>
      <c r="C15" s="158">
        <v>93.56</v>
      </c>
      <c r="D15" s="158">
        <v>177.1</v>
      </c>
      <c r="E15" s="158">
        <v>354.81</v>
      </c>
      <c r="F15" s="158">
        <v>473.69</v>
      </c>
      <c r="G15" s="158">
        <v>595</v>
      </c>
      <c r="H15" s="158">
        <v>633.53</v>
      </c>
      <c r="I15" s="158">
        <v>595.33000000000004</v>
      </c>
      <c r="J15" s="158">
        <v>718.41</v>
      </c>
      <c r="K15" s="158">
        <v>832.62</v>
      </c>
      <c r="L15" s="599">
        <v>914</v>
      </c>
      <c r="M15" s="599">
        <v>957</v>
      </c>
      <c r="N15" s="599">
        <v>871</v>
      </c>
      <c r="O15" s="599">
        <v>935</v>
      </c>
      <c r="P15" s="599">
        <v>1012</v>
      </c>
      <c r="Q15" s="599">
        <v>1194</v>
      </c>
      <c r="R15" s="599">
        <v>1099</v>
      </c>
      <c r="S15" s="599">
        <v>1143</v>
      </c>
      <c r="T15" s="235">
        <v>1146</v>
      </c>
    </row>
    <row r="16" spans="1:20" x14ac:dyDescent="0.25">
      <c r="A16" s="510" t="s">
        <v>7</v>
      </c>
      <c r="B16" s="158">
        <v>79.900000000000006</v>
      </c>
      <c r="C16" s="158">
        <v>115.07</v>
      </c>
      <c r="D16" s="158">
        <v>138.85</v>
      </c>
      <c r="E16" s="158">
        <v>236.85</v>
      </c>
      <c r="F16" s="158">
        <v>311.74</v>
      </c>
      <c r="G16" s="158">
        <v>356</v>
      </c>
      <c r="H16" s="158">
        <v>428.64</v>
      </c>
      <c r="I16" s="158">
        <v>488.3</v>
      </c>
      <c r="J16" s="158">
        <v>576.97</v>
      </c>
      <c r="K16" s="158">
        <v>691.5</v>
      </c>
      <c r="L16" s="599">
        <v>877</v>
      </c>
      <c r="M16" s="599">
        <v>848</v>
      </c>
      <c r="N16" s="599">
        <v>995</v>
      </c>
      <c r="O16" s="599">
        <v>1032</v>
      </c>
      <c r="P16" s="599">
        <v>1182</v>
      </c>
      <c r="Q16" s="599">
        <v>1350</v>
      </c>
      <c r="R16" s="599">
        <v>1438</v>
      </c>
      <c r="S16" s="599">
        <v>1654</v>
      </c>
      <c r="T16" s="235">
        <v>1653</v>
      </c>
    </row>
    <row r="17" spans="1:20" x14ac:dyDescent="0.25">
      <c r="A17" s="510" t="s">
        <v>8</v>
      </c>
      <c r="B17" s="158">
        <v>62.97</v>
      </c>
      <c r="C17" s="158">
        <v>98.92</v>
      </c>
      <c r="D17" s="158">
        <v>220.05</v>
      </c>
      <c r="E17" s="158">
        <v>361.89</v>
      </c>
      <c r="F17" s="158">
        <v>378.17</v>
      </c>
      <c r="G17" s="158">
        <v>383</v>
      </c>
      <c r="H17" s="158">
        <v>404.38</v>
      </c>
      <c r="I17" s="158">
        <v>319.38</v>
      </c>
      <c r="J17" s="158">
        <v>281.99</v>
      </c>
      <c r="K17" s="158">
        <v>347.55</v>
      </c>
      <c r="L17" s="599">
        <v>449</v>
      </c>
      <c r="M17" s="599">
        <v>581</v>
      </c>
      <c r="N17" s="599">
        <v>588</v>
      </c>
      <c r="O17" s="599">
        <v>643</v>
      </c>
      <c r="P17" s="599">
        <v>661</v>
      </c>
      <c r="Q17" s="599">
        <v>599</v>
      </c>
      <c r="R17" s="599">
        <v>623</v>
      </c>
      <c r="S17" s="599">
        <v>639</v>
      </c>
      <c r="T17" s="235">
        <v>692</v>
      </c>
    </row>
    <row r="18" spans="1:20" x14ac:dyDescent="0.25">
      <c r="A18" s="510" t="s">
        <v>9</v>
      </c>
      <c r="B18" s="158">
        <v>41.4</v>
      </c>
      <c r="C18" s="158">
        <v>80.180000000000007</v>
      </c>
      <c r="D18" s="158">
        <v>55.26</v>
      </c>
      <c r="E18" s="158">
        <v>148.91</v>
      </c>
      <c r="F18" s="158">
        <v>182.77</v>
      </c>
      <c r="G18" s="158">
        <v>267</v>
      </c>
      <c r="H18" s="158">
        <v>442.28</v>
      </c>
      <c r="I18" s="158">
        <v>475.46</v>
      </c>
      <c r="J18" s="158">
        <v>557.04999999999995</v>
      </c>
      <c r="K18" s="158">
        <v>578.27</v>
      </c>
      <c r="L18" s="599">
        <v>603</v>
      </c>
      <c r="M18" s="599">
        <v>610</v>
      </c>
      <c r="N18" s="599">
        <v>686</v>
      </c>
      <c r="O18" s="599">
        <v>810</v>
      </c>
      <c r="P18" s="599">
        <v>757</v>
      </c>
      <c r="Q18" s="599">
        <v>827</v>
      </c>
      <c r="R18" s="599">
        <v>917</v>
      </c>
      <c r="S18" s="599">
        <v>912</v>
      </c>
      <c r="T18" s="235">
        <v>943</v>
      </c>
    </row>
    <row r="19" spans="1:20" x14ac:dyDescent="0.25">
      <c r="A19" s="510" t="s">
        <v>10</v>
      </c>
      <c r="B19" s="158">
        <v>59.65</v>
      </c>
      <c r="C19" s="158">
        <v>110.37</v>
      </c>
      <c r="D19" s="158">
        <v>217.14</v>
      </c>
      <c r="E19" s="158">
        <v>357.11</v>
      </c>
      <c r="F19" s="158">
        <v>467.19</v>
      </c>
      <c r="G19" s="158">
        <v>660</v>
      </c>
      <c r="H19" s="158">
        <v>794.82</v>
      </c>
      <c r="I19" s="158">
        <v>848.64</v>
      </c>
      <c r="J19" s="158">
        <v>914.57</v>
      </c>
      <c r="K19" s="158">
        <v>1006.05</v>
      </c>
      <c r="L19" s="599">
        <v>904</v>
      </c>
      <c r="M19" s="599">
        <v>1003</v>
      </c>
      <c r="N19" s="599">
        <v>1038</v>
      </c>
      <c r="O19" s="599">
        <v>1032</v>
      </c>
      <c r="P19" s="599">
        <v>1173</v>
      </c>
      <c r="Q19" s="599">
        <v>1261</v>
      </c>
      <c r="R19" s="599">
        <v>1396</v>
      </c>
      <c r="S19" s="599">
        <v>1420</v>
      </c>
      <c r="T19" s="235">
        <v>1439</v>
      </c>
    </row>
    <row r="20" spans="1:20" x14ac:dyDescent="0.25">
      <c r="A20" s="510" t="s">
        <v>11</v>
      </c>
      <c r="B20" s="158">
        <v>36.6</v>
      </c>
      <c r="C20" s="158">
        <v>81.58</v>
      </c>
      <c r="D20" s="158">
        <v>127.47</v>
      </c>
      <c r="E20" s="158">
        <v>161.80000000000001</v>
      </c>
      <c r="F20" s="158">
        <v>141.27000000000001</v>
      </c>
      <c r="G20" s="158">
        <v>257</v>
      </c>
      <c r="H20" s="158">
        <v>366.95</v>
      </c>
      <c r="I20" s="158">
        <v>419.9</v>
      </c>
      <c r="J20" s="158">
        <v>467.57</v>
      </c>
      <c r="K20" s="158">
        <v>581.16999999999996</v>
      </c>
      <c r="L20" s="599">
        <v>682</v>
      </c>
      <c r="M20" s="599">
        <v>899</v>
      </c>
      <c r="N20" s="599">
        <v>925</v>
      </c>
      <c r="O20" s="599">
        <v>961</v>
      </c>
      <c r="P20" s="599">
        <v>1045</v>
      </c>
      <c r="Q20" s="599">
        <v>984</v>
      </c>
      <c r="R20" s="599">
        <v>1230</v>
      </c>
      <c r="S20" s="599">
        <v>1330</v>
      </c>
      <c r="T20" s="235">
        <v>1249</v>
      </c>
    </row>
    <row r="21" spans="1:20" x14ac:dyDescent="0.25">
      <c r="A21" s="510" t="s">
        <v>12</v>
      </c>
      <c r="B21" s="158">
        <v>57.9</v>
      </c>
      <c r="C21" s="158">
        <v>101.41</v>
      </c>
      <c r="D21" s="158">
        <v>139.82</v>
      </c>
      <c r="E21" s="158">
        <v>238.34</v>
      </c>
      <c r="F21" s="158">
        <v>312.69</v>
      </c>
      <c r="G21" s="158">
        <v>443</v>
      </c>
      <c r="H21" s="158">
        <v>453.32</v>
      </c>
      <c r="I21" s="158">
        <v>271.55</v>
      </c>
      <c r="J21" s="158">
        <v>253.29</v>
      </c>
      <c r="K21" s="158">
        <v>305.26</v>
      </c>
      <c r="L21" s="599">
        <v>346</v>
      </c>
      <c r="M21" s="599">
        <v>331</v>
      </c>
      <c r="N21" s="599">
        <v>635</v>
      </c>
      <c r="O21" s="599">
        <v>728</v>
      </c>
      <c r="P21" s="599">
        <v>788</v>
      </c>
      <c r="Q21" s="599">
        <v>906</v>
      </c>
      <c r="R21" s="599">
        <v>879</v>
      </c>
      <c r="S21" s="599">
        <v>973</v>
      </c>
      <c r="T21" s="235">
        <v>1021</v>
      </c>
    </row>
    <row r="22" spans="1:20" x14ac:dyDescent="0.25">
      <c r="A22" s="510" t="s">
        <v>13</v>
      </c>
      <c r="B22" s="158">
        <v>38.44</v>
      </c>
      <c r="C22" s="158">
        <v>66.099999999999994</v>
      </c>
      <c r="D22" s="158">
        <v>165.87</v>
      </c>
      <c r="E22" s="158">
        <v>279.37</v>
      </c>
      <c r="F22" s="158">
        <v>370.03</v>
      </c>
      <c r="G22" s="158">
        <v>539</v>
      </c>
      <c r="H22" s="158">
        <v>547.35</v>
      </c>
      <c r="I22" s="158">
        <v>537.9</v>
      </c>
      <c r="J22" s="158">
        <v>730.19</v>
      </c>
      <c r="K22" s="158">
        <v>848.58</v>
      </c>
      <c r="L22" s="599">
        <v>1077</v>
      </c>
      <c r="M22" s="599">
        <v>1204</v>
      </c>
      <c r="N22" s="599">
        <v>1260</v>
      </c>
      <c r="O22" s="599">
        <v>1455</v>
      </c>
      <c r="P22" s="599">
        <v>1421</v>
      </c>
      <c r="Q22" s="599">
        <v>1672</v>
      </c>
      <c r="R22" s="599">
        <v>1847</v>
      </c>
      <c r="S22" s="599">
        <v>1874</v>
      </c>
      <c r="T22" s="235">
        <v>1882</v>
      </c>
    </row>
    <row r="23" spans="1:20" x14ac:dyDescent="0.25">
      <c r="A23" s="510" t="s">
        <v>14</v>
      </c>
      <c r="B23" s="158">
        <v>59.25</v>
      </c>
      <c r="C23" s="158">
        <v>96.58</v>
      </c>
      <c r="D23" s="158">
        <v>199.35</v>
      </c>
      <c r="E23" s="158">
        <v>302.37</v>
      </c>
      <c r="F23" s="158">
        <v>377.72</v>
      </c>
      <c r="G23" s="158">
        <v>502</v>
      </c>
      <c r="H23" s="158">
        <v>614.07000000000005</v>
      </c>
      <c r="I23" s="158">
        <v>552.6</v>
      </c>
      <c r="J23" s="158">
        <v>662.95</v>
      </c>
      <c r="K23" s="158">
        <v>744.27</v>
      </c>
      <c r="L23" s="599">
        <v>892</v>
      </c>
      <c r="M23" s="599">
        <v>1014</v>
      </c>
      <c r="N23" s="599">
        <v>923</v>
      </c>
      <c r="O23" s="599">
        <v>1046</v>
      </c>
      <c r="P23" s="599">
        <v>1141</v>
      </c>
      <c r="Q23" s="599">
        <v>1249</v>
      </c>
      <c r="R23" s="599">
        <v>1274</v>
      </c>
      <c r="S23" s="599">
        <v>1306</v>
      </c>
      <c r="T23" s="235">
        <v>1260</v>
      </c>
    </row>
    <row r="24" spans="1:20" x14ac:dyDescent="0.25">
      <c r="A24" s="510" t="s">
        <v>15</v>
      </c>
      <c r="B24" s="158">
        <v>68.709999999999994</v>
      </c>
      <c r="C24" s="158">
        <v>104.98</v>
      </c>
      <c r="D24" s="158">
        <v>205.69</v>
      </c>
      <c r="E24" s="158">
        <v>293.81</v>
      </c>
      <c r="F24" s="158">
        <v>383.27</v>
      </c>
      <c r="G24" s="158">
        <v>417</v>
      </c>
      <c r="H24" s="158">
        <v>514.41999999999996</v>
      </c>
      <c r="I24" s="158">
        <v>455.49</v>
      </c>
      <c r="J24" s="158">
        <v>708.89</v>
      </c>
      <c r="K24" s="158">
        <v>912.13</v>
      </c>
      <c r="L24" s="599">
        <v>946</v>
      </c>
      <c r="M24" s="599">
        <v>1118</v>
      </c>
      <c r="N24" s="599">
        <v>1156</v>
      </c>
      <c r="O24" s="599">
        <v>1178</v>
      </c>
      <c r="P24" s="599">
        <v>1129</v>
      </c>
      <c r="Q24" s="599">
        <v>1299</v>
      </c>
      <c r="R24" s="599">
        <v>1390</v>
      </c>
      <c r="S24" s="599">
        <v>1421</v>
      </c>
      <c r="T24" s="235">
        <v>1383</v>
      </c>
    </row>
    <row r="25" spans="1:20" x14ac:dyDescent="0.25">
      <c r="A25" s="510" t="s">
        <v>16</v>
      </c>
      <c r="B25" s="158">
        <v>62.58</v>
      </c>
      <c r="C25" s="158">
        <v>100.94</v>
      </c>
      <c r="D25" s="158">
        <v>161.41999999999999</v>
      </c>
      <c r="E25" s="158">
        <v>284.45</v>
      </c>
      <c r="F25" s="158">
        <v>414.02</v>
      </c>
      <c r="G25" s="158">
        <v>995</v>
      </c>
      <c r="H25" s="158">
        <v>549.5</v>
      </c>
      <c r="I25" s="158">
        <v>478.49</v>
      </c>
      <c r="J25" s="158">
        <v>463.3</v>
      </c>
      <c r="K25" s="158">
        <v>741.65</v>
      </c>
      <c r="L25" s="599">
        <v>686</v>
      </c>
      <c r="M25" s="599">
        <v>974</v>
      </c>
      <c r="N25" s="599">
        <v>930</v>
      </c>
      <c r="O25" s="599">
        <v>1078</v>
      </c>
      <c r="P25" s="599">
        <v>1290</v>
      </c>
      <c r="Q25" s="599">
        <v>1239</v>
      </c>
      <c r="R25" s="599">
        <v>1346</v>
      </c>
      <c r="S25" s="599">
        <v>1342</v>
      </c>
      <c r="T25" s="235">
        <v>1471</v>
      </c>
    </row>
    <row r="26" spans="1:20" x14ac:dyDescent="0.25">
      <c r="A26" s="510" t="s">
        <v>17</v>
      </c>
      <c r="B26" s="158">
        <v>36.159999999999997</v>
      </c>
      <c r="C26" s="158">
        <v>97.91</v>
      </c>
      <c r="D26" s="158">
        <v>200.28</v>
      </c>
      <c r="E26" s="158">
        <v>218.75</v>
      </c>
      <c r="F26" s="158">
        <v>296.98</v>
      </c>
      <c r="G26" s="158">
        <v>328</v>
      </c>
      <c r="H26" s="158">
        <v>531.71</v>
      </c>
      <c r="I26" s="158">
        <v>405.04</v>
      </c>
      <c r="J26" s="158">
        <v>445.01</v>
      </c>
      <c r="K26" s="158">
        <v>556.99</v>
      </c>
      <c r="L26" s="599">
        <v>666</v>
      </c>
      <c r="M26" s="599">
        <v>767</v>
      </c>
      <c r="N26" s="599">
        <v>757</v>
      </c>
      <c r="O26" s="599">
        <v>752</v>
      </c>
      <c r="P26" s="599">
        <v>849</v>
      </c>
      <c r="Q26" s="599">
        <v>767</v>
      </c>
      <c r="R26" s="599">
        <v>995</v>
      </c>
      <c r="S26" s="599">
        <v>1108</v>
      </c>
      <c r="T26" s="235">
        <v>1100</v>
      </c>
    </row>
    <row r="27" spans="1:20" x14ac:dyDescent="0.25">
      <c r="A27" s="510" t="s">
        <v>18</v>
      </c>
      <c r="B27" s="158">
        <v>91.06</v>
      </c>
      <c r="C27" s="158">
        <v>114.53</v>
      </c>
      <c r="D27" s="158">
        <v>182.02</v>
      </c>
      <c r="E27" s="158">
        <v>304.64999999999998</v>
      </c>
      <c r="F27" s="158">
        <v>448.02</v>
      </c>
      <c r="G27" s="158">
        <v>598</v>
      </c>
      <c r="H27" s="158">
        <v>771</v>
      </c>
      <c r="I27" s="158">
        <v>744.07</v>
      </c>
      <c r="J27" s="158">
        <v>709.2</v>
      </c>
      <c r="K27" s="158">
        <v>865.98</v>
      </c>
      <c r="L27" s="599">
        <v>975</v>
      </c>
      <c r="M27" s="599">
        <v>1066</v>
      </c>
      <c r="N27" s="599">
        <v>1033</v>
      </c>
      <c r="O27" s="599">
        <v>1167</v>
      </c>
      <c r="P27" s="599">
        <v>1208</v>
      </c>
      <c r="Q27" s="599">
        <v>1565</v>
      </c>
      <c r="R27" s="599">
        <v>1957</v>
      </c>
      <c r="S27" s="599">
        <v>2162</v>
      </c>
      <c r="T27" s="235">
        <v>2244</v>
      </c>
    </row>
    <row r="28" spans="1:20" ht="18" x14ac:dyDescent="0.25">
      <c r="A28" s="14" t="s">
        <v>95</v>
      </c>
      <c r="B28" s="157">
        <v>87.86</v>
      </c>
      <c r="C28" s="157">
        <v>143.05000000000001</v>
      </c>
      <c r="D28" s="157">
        <v>273.57</v>
      </c>
      <c r="E28" s="157">
        <v>415.25</v>
      </c>
      <c r="F28" s="157">
        <v>524.70000000000005</v>
      </c>
      <c r="G28" s="157">
        <v>618</v>
      </c>
      <c r="H28" s="157">
        <v>753.03</v>
      </c>
      <c r="I28" s="157">
        <v>670.56</v>
      </c>
      <c r="J28" s="157">
        <v>796.45</v>
      </c>
      <c r="K28" s="157">
        <v>936.04</v>
      </c>
      <c r="L28" s="224">
        <v>1004</v>
      </c>
      <c r="M28" s="224">
        <v>1206</v>
      </c>
      <c r="N28" s="224">
        <v>1248</v>
      </c>
      <c r="O28" s="224">
        <v>1332</v>
      </c>
      <c r="P28" s="224">
        <v>1373</v>
      </c>
      <c r="Q28" s="224">
        <v>1375</v>
      </c>
      <c r="R28" s="224">
        <v>1445</v>
      </c>
      <c r="S28" s="224">
        <v>1564</v>
      </c>
      <c r="T28" s="236">
        <v>1571</v>
      </c>
    </row>
    <row r="29" spans="1:20" x14ac:dyDescent="0.25">
      <c r="A29" s="510" t="s">
        <v>19</v>
      </c>
      <c r="B29" s="158">
        <v>62.34</v>
      </c>
      <c r="C29" s="158">
        <v>151.91</v>
      </c>
      <c r="D29" s="158">
        <v>188.86</v>
      </c>
      <c r="E29" s="158">
        <v>365.57</v>
      </c>
      <c r="F29" s="158">
        <v>517.38</v>
      </c>
      <c r="G29" s="158">
        <v>558</v>
      </c>
      <c r="H29" s="158">
        <v>656.65</v>
      </c>
      <c r="I29" s="158">
        <v>772.09</v>
      </c>
      <c r="J29" s="158">
        <v>804.77</v>
      </c>
      <c r="K29" s="158">
        <v>876.95</v>
      </c>
      <c r="L29" s="599">
        <v>1157</v>
      </c>
      <c r="M29" s="599">
        <v>1439</v>
      </c>
      <c r="N29" s="599">
        <v>1437</v>
      </c>
      <c r="O29" s="599">
        <v>1464</v>
      </c>
      <c r="P29" s="599">
        <v>1540</v>
      </c>
      <c r="Q29" s="599">
        <v>1602</v>
      </c>
      <c r="R29" s="599">
        <v>1776</v>
      </c>
      <c r="S29" s="599">
        <v>1772</v>
      </c>
      <c r="T29" s="235">
        <v>1790</v>
      </c>
    </row>
    <row r="30" spans="1:20" x14ac:dyDescent="0.25">
      <c r="A30" s="510" t="s">
        <v>20</v>
      </c>
      <c r="B30" s="158">
        <v>146.5</v>
      </c>
      <c r="C30" s="158">
        <v>287.83</v>
      </c>
      <c r="D30" s="158">
        <v>367.07</v>
      </c>
      <c r="E30" s="158">
        <v>524.63</v>
      </c>
      <c r="F30" s="158">
        <v>891.18</v>
      </c>
      <c r="G30" s="158">
        <v>1087</v>
      </c>
      <c r="H30" s="158">
        <v>1187.92</v>
      </c>
      <c r="I30" s="158">
        <v>1038.82</v>
      </c>
      <c r="J30" s="158">
        <v>1165.69</v>
      </c>
      <c r="K30" s="158">
        <v>1579.44</v>
      </c>
      <c r="L30" s="599">
        <v>1275</v>
      </c>
      <c r="M30" s="599">
        <v>1417</v>
      </c>
      <c r="N30" s="599">
        <v>1376</v>
      </c>
      <c r="O30" s="599">
        <v>1507</v>
      </c>
      <c r="P30" s="599">
        <v>1515</v>
      </c>
      <c r="Q30" s="599">
        <v>1646</v>
      </c>
      <c r="R30" s="599">
        <v>1861</v>
      </c>
      <c r="S30" s="599">
        <v>2028</v>
      </c>
      <c r="T30" s="235">
        <v>2073</v>
      </c>
    </row>
    <row r="31" spans="1:20" x14ac:dyDescent="0.25">
      <c r="A31" s="510" t="s">
        <v>21</v>
      </c>
      <c r="B31" s="158">
        <v>85.55</v>
      </c>
      <c r="C31" s="158">
        <v>165.62</v>
      </c>
      <c r="D31" s="158">
        <v>321.68</v>
      </c>
      <c r="E31" s="158">
        <v>425.03</v>
      </c>
      <c r="F31" s="158">
        <v>351.22</v>
      </c>
      <c r="G31" s="158">
        <v>448</v>
      </c>
      <c r="H31" s="158">
        <v>769.67</v>
      </c>
      <c r="I31" s="158">
        <v>733.18</v>
      </c>
      <c r="J31" s="158">
        <v>769</v>
      </c>
      <c r="K31" s="158">
        <v>784.38</v>
      </c>
      <c r="L31" s="599">
        <v>1004</v>
      </c>
      <c r="M31" s="599">
        <v>1329</v>
      </c>
      <c r="N31" s="599">
        <v>1286</v>
      </c>
      <c r="O31" s="599">
        <v>1251</v>
      </c>
      <c r="P31" s="599">
        <v>1242</v>
      </c>
      <c r="Q31" s="599">
        <v>1104</v>
      </c>
      <c r="R31" s="599">
        <v>1228</v>
      </c>
      <c r="S31" s="599">
        <v>1385</v>
      </c>
      <c r="T31" s="235">
        <v>1434</v>
      </c>
    </row>
    <row r="32" spans="1:20" x14ac:dyDescent="0.25">
      <c r="A32" s="47" t="s">
        <v>22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599"/>
      <c r="M32" s="599"/>
      <c r="N32" s="599"/>
      <c r="O32" s="599"/>
      <c r="P32" s="599"/>
      <c r="Q32" s="599"/>
      <c r="R32" s="599"/>
      <c r="S32" s="599"/>
      <c r="T32" s="235"/>
    </row>
    <row r="33" spans="1:20" x14ac:dyDescent="0.25">
      <c r="A33" s="48" t="s">
        <v>23</v>
      </c>
      <c r="B33" s="158">
        <v>145.09</v>
      </c>
      <c r="C33" s="158">
        <v>124.29</v>
      </c>
      <c r="D33" s="158">
        <v>72.5</v>
      </c>
      <c r="E33" s="158">
        <v>173.33</v>
      </c>
      <c r="F33" s="158">
        <v>297.31</v>
      </c>
      <c r="G33" s="158">
        <v>254</v>
      </c>
      <c r="H33" s="158">
        <v>602.73</v>
      </c>
      <c r="I33" s="158">
        <v>506.74</v>
      </c>
      <c r="J33" s="158">
        <v>696.15</v>
      </c>
      <c r="K33" s="158">
        <v>1803.72</v>
      </c>
      <c r="L33" s="599">
        <v>3000</v>
      </c>
      <c r="M33" s="599">
        <v>2688</v>
      </c>
      <c r="N33" s="599">
        <v>2841</v>
      </c>
      <c r="O33" s="599">
        <v>3203</v>
      </c>
      <c r="P33" s="599">
        <v>2932</v>
      </c>
      <c r="Q33" s="599">
        <v>3252</v>
      </c>
      <c r="R33" s="599">
        <v>3311</v>
      </c>
      <c r="S33" s="599">
        <v>4278</v>
      </c>
      <c r="T33" s="235">
        <v>3323</v>
      </c>
    </row>
    <row r="34" spans="1:20" ht="19.5" x14ac:dyDescent="0.25">
      <c r="A34" s="48" t="s">
        <v>93</v>
      </c>
      <c r="B34" s="158">
        <v>85.2</v>
      </c>
      <c r="C34" s="158">
        <v>167</v>
      </c>
      <c r="D34" s="158">
        <v>324</v>
      </c>
      <c r="E34" s="158">
        <v>426</v>
      </c>
      <c r="F34" s="158">
        <v>352</v>
      </c>
      <c r="G34" s="158">
        <v>450</v>
      </c>
      <c r="H34" s="158">
        <v>771</v>
      </c>
      <c r="I34" s="158">
        <v>733</v>
      </c>
      <c r="J34" s="158">
        <v>770</v>
      </c>
      <c r="K34" s="158">
        <v>891</v>
      </c>
      <c r="L34" s="599">
        <v>900</v>
      </c>
      <c r="M34" s="599">
        <v>1052</v>
      </c>
      <c r="N34" s="599">
        <v>1125</v>
      </c>
      <c r="O34" s="599">
        <v>1155</v>
      </c>
      <c r="P34" s="599">
        <v>1150</v>
      </c>
      <c r="Q34" s="599">
        <v>998</v>
      </c>
      <c r="R34" s="599">
        <v>1123</v>
      </c>
      <c r="S34" s="599">
        <v>1211</v>
      </c>
      <c r="T34" s="235">
        <v>1292</v>
      </c>
    </row>
    <row r="35" spans="1:20" x14ac:dyDescent="0.25">
      <c r="A35" s="510" t="s">
        <v>24</v>
      </c>
      <c r="B35" s="158">
        <v>86.1</v>
      </c>
      <c r="C35" s="158">
        <v>87.5</v>
      </c>
      <c r="D35" s="158">
        <v>210.73</v>
      </c>
      <c r="E35" s="158">
        <v>296.8</v>
      </c>
      <c r="F35" s="158">
        <v>301.14</v>
      </c>
      <c r="G35" s="158">
        <v>249</v>
      </c>
      <c r="H35" s="158">
        <v>535.86</v>
      </c>
      <c r="I35" s="158">
        <v>760.95</v>
      </c>
      <c r="J35" s="158">
        <v>802.25</v>
      </c>
      <c r="K35" s="158">
        <v>670.03</v>
      </c>
      <c r="L35" s="599">
        <v>902</v>
      </c>
      <c r="M35" s="599">
        <v>1142</v>
      </c>
      <c r="N35" s="599">
        <v>1091</v>
      </c>
      <c r="O35" s="599">
        <v>1243</v>
      </c>
      <c r="P35" s="599">
        <v>1297</v>
      </c>
      <c r="Q35" s="599">
        <v>1349</v>
      </c>
      <c r="R35" s="599">
        <v>1530</v>
      </c>
      <c r="S35" s="599">
        <v>1571</v>
      </c>
      <c r="T35" s="235">
        <v>1576</v>
      </c>
    </row>
    <row r="36" spans="1:20" x14ac:dyDescent="0.25">
      <c r="A36" s="510" t="s">
        <v>25</v>
      </c>
      <c r="B36" s="158">
        <v>74.02</v>
      </c>
      <c r="C36" s="158">
        <v>296.10000000000002</v>
      </c>
      <c r="D36" s="158">
        <v>170.95</v>
      </c>
      <c r="E36" s="158">
        <v>200.13</v>
      </c>
      <c r="F36" s="158">
        <v>231.88</v>
      </c>
      <c r="G36" s="158">
        <v>333</v>
      </c>
      <c r="H36" s="158">
        <v>469.03</v>
      </c>
      <c r="I36" s="158">
        <v>500.72</v>
      </c>
      <c r="J36" s="158">
        <v>601.34</v>
      </c>
      <c r="K36" s="158">
        <v>733.52</v>
      </c>
      <c r="L36" s="599">
        <v>1031</v>
      </c>
      <c r="M36" s="599">
        <v>948</v>
      </c>
      <c r="N36" s="599">
        <v>945</v>
      </c>
      <c r="O36" s="599">
        <v>1004</v>
      </c>
      <c r="P36" s="599">
        <v>962</v>
      </c>
      <c r="Q36" s="599">
        <v>1042</v>
      </c>
      <c r="R36" s="599">
        <v>1164</v>
      </c>
      <c r="S36" s="599">
        <v>1153</v>
      </c>
      <c r="T36" s="235">
        <v>1242</v>
      </c>
    </row>
    <row r="37" spans="1:20" x14ac:dyDescent="0.25">
      <c r="A37" s="510" t="s">
        <v>26</v>
      </c>
      <c r="B37" s="158">
        <v>46.71</v>
      </c>
      <c r="C37" s="158">
        <v>87.33</v>
      </c>
      <c r="D37" s="158">
        <v>171.26</v>
      </c>
      <c r="E37" s="158">
        <v>251.83</v>
      </c>
      <c r="F37" s="158">
        <v>309.43</v>
      </c>
      <c r="G37" s="158">
        <v>432</v>
      </c>
      <c r="H37" s="158">
        <v>466.58</v>
      </c>
      <c r="I37" s="158">
        <v>427.21</v>
      </c>
      <c r="J37" s="158">
        <v>433.03</v>
      </c>
      <c r="K37" s="158">
        <v>605.51</v>
      </c>
      <c r="L37" s="599">
        <v>881</v>
      </c>
      <c r="M37" s="599">
        <v>660</v>
      </c>
      <c r="N37" s="599">
        <v>712</v>
      </c>
      <c r="O37" s="599">
        <v>970</v>
      </c>
      <c r="P37" s="599">
        <v>1040</v>
      </c>
      <c r="Q37" s="599">
        <v>1189</v>
      </c>
      <c r="R37" s="599">
        <v>1139</v>
      </c>
      <c r="S37" s="599">
        <v>1260</v>
      </c>
      <c r="T37" s="235">
        <v>954</v>
      </c>
    </row>
    <row r="38" spans="1:20" x14ac:dyDescent="0.25">
      <c r="A38" s="510" t="s">
        <v>27</v>
      </c>
      <c r="B38" s="158">
        <v>116.32</v>
      </c>
      <c r="C38" s="158">
        <v>219.61</v>
      </c>
      <c r="D38" s="158">
        <v>410.22</v>
      </c>
      <c r="E38" s="158">
        <v>697.73</v>
      </c>
      <c r="F38" s="158">
        <v>884.69</v>
      </c>
      <c r="G38" s="158">
        <v>742</v>
      </c>
      <c r="H38" s="158">
        <v>994.03</v>
      </c>
      <c r="I38" s="158">
        <v>988.75</v>
      </c>
      <c r="J38" s="158">
        <v>1009.34</v>
      </c>
      <c r="K38" s="158">
        <v>1176.48</v>
      </c>
      <c r="L38" s="599">
        <v>1410</v>
      </c>
      <c r="M38" s="599">
        <v>1751</v>
      </c>
      <c r="N38" s="599">
        <v>2013</v>
      </c>
      <c r="O38" s="599">
        <v>2132</v>
      </c>
      <c r="P38" s="599">
        <v>2226</v>
      </c>
      <c r="Q38" s="599">
        <v>2237</v>
      </c>
      <c r="R38" s="599">
        <v>2313</v>
      </c>
      <c r="S38" s="599">
        <v>2308</v>
      </c>
      <c r="T38" s="235">
        <v>2309</v>
      </c>
    </row>
    <row r="39" spans="1:20" x14ac:dyDescent="0.25">
      <c r="A39" s="510" t="s">
        <v>28</v>
      </c>
      <c r="B39" s="158">
        <v>82.07</v>
      </c>
      <c r="C39" s="158">
        <v>147.69999999999999</v>
      </c>
      <c r="D39" s="158">
        <v>249.54</v>
      </c>
      <c r="E39" s="158">
        <v>366.03</v>
      </c>
      <c r="F39" s="158">
        <v>472.19</v>
      </c>
      <c r="G39" s="158">
        <v>561</v>
      </c>
      <c r="H39" s="158">
        <v>582.73</v>
      </c>
      <c r="I39" s="158">
        <v>535.48</v>
      </c>
      <c r="J39" s="158">
        <v>573.6</v>
      </c>
      <c r="K39" s="158">
        <v>586.32000000000005</v>
      </c>
      <c r="L39" s="599">
        <v>930</v>
      </c>
      <c r="M39" s="599">
        <v>781</v>
      </c>
      <c r="N39" s="599">
        <v>888</v>
      </c>
      <c r="O39" s="599">
        <v>999</v>
      </c>
      <c r="P39" s="599">
        <v>1109</v>
      </c>
      <c r="Q39" s="599">
        <v>1265</v>
      </c>
      <c r="R39" s="599">
        <v>1324</v>
      </c>
      <c r="S39" s="599">
        <v>1434</v>
      </c>
      <c r="T39" s="235">
        <v>1489</v>
      </c>
    </row>
    <row r="40" spans="1:20" x14ac:dyDescent="0.25">
      <c r="A40" s="510" t="s">
        <v>29</v>
      </c>
      <c r="B40" s="158">
        <v>88.76</v>
      </c>
      <c r="C40" s="158">
        <v>149.77000000000001</v>
      </c>
      <c r="D40" s="158">
        <v>246.89</v>
      </c>
      <c r="E40" s="158">
        <v>326.52999999999997</v>
      </c>
      <c r="F40" s="158">
        <v>393.89</v>
      </c>
      <c r="G40" s="158">
        <v>366</v>
      </c>
      <c r="H40" s="158">
        <v>597.99</v>
      </c>
      <c r="I40" s="158">
        <v>639.63</v>
      </c>
      <c r="J40" s="158">
        <v>656</v>
      </c>
      <c r="K40" s="158">
        <v>849.79</v>
      </c>
      <c r="L40" s="599">
        <v>958</v>
      </c>
      <c r="M40" s="599">
        <v>1142</v>
      </c>
      <c r="N40" s="599">
        <v>1075</v>
      </c>
      <c r="O40" s="599">
        <v>1305</v>
      </c>
      <c r="P40" s="599">
        <v>1260</v>
      </c>
      <c r="Q40" s="599">
        <v>1173</v>
      </c>
      <c r="R40" s="599">
        <v>1344</v>
      </c>
      <c r="S40" s="599">
        <v>1449</v>
      </c>
      <c r="T40" s="235">
        <v>1394</v>
      </c>
    </row>
    <row r="41" spans="1:20" x14ac:dyDescent="0.25">
      <c r="A41" s="510" t="s">
        <v>30</v>
      </c>
      <c r="B41" s="158">
        <v>84.15</v>
      </c>
      <c r="C41" s="158">
        <v>136.88999999999999</v>
      </c>
      <c r="D41" s="158">
        <v>229.02</v>
      </c>
      <c r="E41" s="158">
        <v>357.49</v>
      </c>
      <c r="F41" s="158">
        <v>445.55</v>
      </c>
      <c r="G41" s="158">
        <v>771</v>
      </c>
      <c r="H41" s="158">
        <v>816</v>
      </c>
      <c r="I41" s="158">
        <v>332.41</v>
      </c>
      <c r="J41" s="158">
        <v>488.45</v>
      </c>
      <c r="K41" s="158">
        <v>654.44000000000005</v>
      </c>
      <c r="L41" s="599">
        <v>625</v>
      </c>
      <c r="M41" s="599">
        <v>913</v>
      </c>
      <c r="N41" s="599">
        <v>912</v>
      </c>
      <c r="O41" s="599">
        <v>944</v>
      </c>
      <c r="P41" s="599">
        <v>984</v>
      </c>
      <c r="Q41" s="599">
        <v>887</v>
      </c>
      <c r="R41" s="599">
        <v>758</v>
      </c>
      <c r="S41" s="599">
        <v>1017</v>
      </c>
      <c r="T41" s="235">
        <v>1047</v>
      </c>
    </row>
    <row r="42" spans="1:20" ht="18" x14ac:dyDescent="0.25">
      <c r="A42" s="14" t="s">
        <v>122</v>
      </c>
      <c r="B42" s="157">
        <v>80.88</v>
      </c>
      <c r="C42" s="157">
        <v>108.91</v>
      </c>
      <c r="D42" s="157">
        <v>218.08</v>
      </c>
      <c r="E42" s="157">
        <v>300.58999999999997</v>
      </c>
      <c r="F42" s="157">
        <v>288.72000000000003</v>
      </c>
      <c r="G42" s="157">
        <v>412</v>
      </c>
      <c r="H42" s="157">
        <v>490</v>
      </c>
      <c r="I42" s="157">
        <v>491.59</v>
      </c>
      <c r="J42" s="157">
        <v>560.94000000000005</v>
      </c>
      <c r="K42" s="224">
        <v>841</v>
      </c>
      <c r="L42" s="224">
        <v>919</v>
      </c>
      <c r="M42" s="224">
        <v>1055</v>
      </c>
      <c r="N42" s="224">
        <v>1069</v>
      </c>
      <c r="O42" s="224">
        <v>1116</v>
      </c>
      <c r="P42" s="224">
        <v>1145</v>
      </c>
      <c r="Q42" s="224">
        <v>1184</v>
      </c>
      <c r="R42" s="224">
        <v>1190</v>
      </c>
      <c r="S42" s="224">
        <v>1227</v>
      </c>
      <c r="T42" s="236">
        <v>1286</v>
      </c>
    </row>
    <row r="43" spans="1:20" x14ac:dyDescent="0.25">
      <c r="A43" s="510" t="s">
        <v>31</v>
      </c>
      <c r="B43" s="158">
        <v>32.72</v>
      </c>
      <c r="C43" s="158">
        <v>96.03</v>
      </c>
      <c r="D43" s="158">
        <v>107.04</v>
      </c>
      <c r="E43" s="158">
        <v>193.07</v>
      </c>
      <c r="F43" s="158">
        <v>288.72000000000003</v>
      </c>
      <c r="G43" s="158">
        <v>320</v>
      </c>
      <c r="H43" s="158">
        <v>312.8</v>
      </c>
      <c r="I43" s="158">
        <v>386.36</v>
      </c>
      <c r="J43" s="158">
        <v>595.63</v>
      </c>
      <c r="K43" s="158">
        <v>785.25</v>
      </c>
      <c r="L43" s="599">
        <v>820</v>
      </c>
      <c r="M43" s="599">
        <v>856</v>
      </c>
      <c r="N43" s="599">
        <v>847</v>
      </c>
      <c r="O43" s="599">
        <v>1042</v>
      </c>
      <c r="P43" s="599">
        <v>1018</v>
      </c>
      <c r="Q43" s="599">
        <v>1088</v>
      </c>
      <c r="R43" s="599">
        <v>1163</v>
      </c>
      <c r="S43" s="599">
        <v>1410</v>
      </c>
      <c r="T43" s="235">
        <v>1304</v>
      </c>
    </row>
    <row r="44" spans="1:20" x14ac:dyDescent="0.25">
      <c r="A44" s="510" t="s">
        <v>32</v>
      </c>
      <c r="B44" s="158">
        <v>81.45</v>
      </c>
      <c r="C44" s="158">
        <v>127.41</v>
      </c>
      <c r="D44" s="158">
        <v>186.91</v>
      </c>
      <c r="E44" s="158">
        <v>356.96</v>
      </c>
      <c r="F44" s="158">
        <v>195.61</v>
      </c>
      <c r="G44" s="158">
        <v>439</v>
      </c>
      <c r="H44" s="158">
        <v>535.65</v>
      </c>
      <c r="I44" s="158">
        <v>376.89</v>
      </c>
      <c r="J44" s="158">
        <v>430.15</v>
      </c>
      <c r="K44" s="158">
        <v>470.99</v>
      </c>
      <c r="L44" s="599">
        <v>531</v>
      </c>
      <c r="M44" s="599">
        <v>561</v>
      </c>
      <c r="N44" s="599">
        <v>568</v>
      </c>
      <c r="O44" s="599">
        <v>732</v>
      </c>
      <c r="P44" s="599">
        <v>1102</v>
      </c>
      <c r="Q44" s="599">
        <v>1013</v>
      </c>
      <c r="R44" s="599">
        <v>1014</v>
      </c>
      <c r="S44" s="599">
        <v>1110</v>
      </c>
      <c r="T44" s="235">
        <v>1022</v>
      </c>
    </row>
    <row r="45" spans="1:20" x14ac:dyDescent="0.25">
      <c r="A45" s="510" t="s">
        <v>33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599"/>
      <c r="M45" s="599"/>
      <c r="N45" s="599"/>
      <c r="O45" s="599"/>
      <c r="P45" s="599" t="s">
        <v>103</v>
      </c>
      <c r="Q45" s="599">
        <v>98</v>
      </c>
      <c r="R45" s="599">
        <v>196</v>
      </c>
      <c r="S45" s="599">
        <v>259</v>
      </c>
      <c r="T45" s="235">
        <v>379</v>
      </c>
    </row>
    <row r="46" spans="1:20" x14ac:dyDescent="0.25">
      <c r="A46" s="510" t="s">
        <v>34</v>
      </c>
      <c r="B46" s="158">
        <v>52.23</v>
      </c>
      <c r="C46" s="158">
        <v>111.15</v>
      </c>
      <c r="D46" s="158">
        <v>133.72999999999999</v>
      </c>
      <c r="E46" s="158">
        <v>169.01</v>
      </c>
      <c r="F46" s="158">
        <v>194.45</v>
      </c>
      <c r="G46" s="158">
        <v>300</v>
      </c>
      <c r="H46" s="158">
        <v>389.41</v>
      </c>
      <c r="I46" s="158">
        <v>376.86</v>
      </c>
      <c r="J46" s="158">
        <v>537.82000000000005</v>
      </c>
      <c r="K46" s="158">
        <v>620.54999999999995</v>
      </c>
      <c r="L46" s="599">
        <v>799</v>
      </c>
      <c r="M46" s="599">
        <v>903</v>
      </c>
      <c r="N46" s="599">
        <v>943</v>
      </c>
      <c r="O46" s="599">
        <v>1076</v>
      </c>
      <c r="P46" s="599">
        <v>962</v>
      </c>
      <c r="Q46" s="599">
        <v>1139</v>
      </c>
      <c r="R46" s="599">
        <v>1270</v>
      </c>
      <c r="S46" s="599">
        <v>1325</v>
      </c>
      <c r="T46" s="235">
        <v>1341</v>
      </c>
    </row>
    <row r="47" spans="1:20" x14ac:dyDescent="0.25">
      <c r="A47" s="510" t="s">
        <v>35</v>
      </c>
      <c r="B47" s="158">
        <v>31.59</v>
      </c>
      <c r="C47" s="158">
        <v>85.31</v>
      </c>
      <c r="D47" s="158">
        <v>88.23</v>
      </c>
      <c r="E47" s="158">
        <v>192.38</v>
      </c>
      <c r="F47" s="158">
        <v>288.12</v>
      </c>
      <c r="G47" s="158">
        <v>429</v>
      </c>
      <c r="H47" s="158">
        <v>424.11</v>
      </c>
      <c r="I47" s="158">
        <v>637.48</v>
      </c>
      <c r="J47" s="158">
        <v>700.75</v>
      </c>
      <c r="K47" s="158">
        <v>819.72</v>
      </c>
      <c r="L47" s="599">
        <v>900</v>
      </c>
      <c r="M47" s="599">
        <v>973</v>
      </c>
      <c r="N47" s="599">
        <v>1121</v>
      </c>
      <c r="O47" s="599">
        <v>1175</v>
      </c>
      <c r="P47" s="599">
        <v>1203</v>
      </c>
      <c r="Q47" s="599">
        <v>1037</v>
      </c>
      <c r="R47" s="599">
        <v>1378</v>
      </c>
      <c r="S47" s="599">
        <v>1315</v>
      </c>
      <c r="T47" s="235">
        <v>1344</v>
      </c>
    </row>
    <row r="48" spans="1:20" x14ac:dyDescent="0.25">
      <c r="A48" s="510" t="s">
        <v>36</v>
      </c>
      <c r="B48" s="158">
        <v>41.24</v>
      </c>
      <c r="C48" s="158">
        <v>64.91</v>
      </c>
      <c r="D48" s="158">
        <v>170.69</v>
      </c>
      <c r="E48" s="158">
        <v>273.82</v>
      </c>
      <c r="F48" s="158">
        <v>289.76</v>
      </c>
      <c r="G48" s="158">
        <v>412</v>
      </c>
      <c r="H48" s="158">
        <v>411.39</v>
      </c>
      <c r="I48" s="158">
        <v>476.74</v>
      </c>
      <c r="J48" s="158">
        <v>497.46</v>
      </c>
      <c r="K48" s="158">
        <v>648.04</v>
      </c>
      <c r="L48" s="599">
        <v>710</v>
      </c>
      <c r="M48" s="599">
        <v>751</v>
      </c>
      <c r="N48" s="599">
        <v>815</v>
      </c>
      <c r="O48" s="599">
        <v>888</v>
      </c>
      <c r="P48" s="599">
        <v>981</v>
      </c>
      <c r="Q48" s="599">
        <v>1005</v>
      </c>
      <c r="R48" s="599">
        <v>1039</v>
      </c>
      <c r="S48" s="599">
        <v>1070</v>
      </c>
      <c r="T48" s="235">
        <v>1132</v>
      </c>
    </row>
    <row r="49" spans="1:20" x14ac:dyDescent="0.25">
      <c r="A49" s="510" t="s">
        <v>37</v>
      </c>
      <c r="B49" s="158">
        <v>101.81</v>
      </c>
      <c r="C49" s="158">
        <v>164.3</v>
      </c>
      <c r="D49" s="158">
        <v>236.69</v>
      </c>
      <c r="E49" s="158">
        <v>346.04</v>
      </c>
      <c r="F49" s="158">
        <v>218.5</v>
      </c>
      <c r="G49" s="158">
        <v>497</v>
      </c>
      <c r="H49" s="158">
        <v>615.05999999999995</v>
      </c>
      <c r="I49" s="158">
        <v>714.65</v>
      </c>
      <c r="J49" s="158">
        <v>870.76</v>
      </c>
      <c r="K49" s="158">
        <v>1073.1500000000001</v>
      </c>
      <c r="L49" s="599">
        <v>1116</v>
      </c>
      <c r="M49" s="599">
        <v>1322</v>
      </c>
      <c r="N49" s="599">
        <v>1272</v>
      </c>
      <c r="O49" s="599">
        <v>1253</v>
      </c>
      <c r="P49" s="599">
        <v>1307</v>
      </c>
      <c r="Q49" s="599">
        <v>1344</v>
      </c>
      <c r="R49" s="599">
        <v>1206</v>
      </c>
      <c r="S49" s="599">
        <v>1255</v>
      </c>
      <c r="T49" s="235">
        <v>1356</v>
      </c>
    </row>
    <row r="50" spans="1:20" x14ac:dyDescent="0.25">
      <c r="A50" s="510" t="s">
        <v>38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599"/>
      <c r="M50" s="599"/>
      <c r="N50" s="599"/>
      <c r="O50" s="599"/>
      <c r="P50" s="599" t="s">
        <v>103</v>
      </c>
      <c r="Q50" s="599">
        <v>526</v>
      </c>
      <c r="R50" s="599">
        <v>444</v>
      </c>
      <c r="S50" s="599">
        <v>736</v>
      </c>
      <c r="T50" s="235">
        <v>930</v>
      </c>
    </row>
    <row r="51" spans="1:20" ht="18" x14ac:dyDescent="0.25">
      <c r="A51" s="14" t="s">
        <v>89</v>
      </c>
      <c r="B51" s="158">
        <v>122</v>
      </c>
      <c r="C51" s="158">
        <v>200</v>
      </c>
      <c r="D51" s="158">
        <v>255</v>
      </c>
      <c r="E51" s="158">
        <v>298</v>
      </c>
      <c r="F51" s="158">
        <v>348</v>
      </c>
      <c r="G51" s="158">
        <v>382</v>
      </c>
      <c r="H51" s="158">
        <v>452</v>
      </c>
      <c r="I51" s="157">
        <v>500</v>
      </c>
      <c r="J51" s="157">
        <v>556</v>
      </c>
      <c r="K51" s="157">
        <v>668.42</v>
      </c>
      <c r="L51" s="224">
        <v>921</v>
      </c>
      <c r="M51" s="224">
        <v>1006</v>
      </c>
      <c r="N51" s="224">
        <v>1132</v>
      </c>
      <c r="O51" s="224">
        <v>1198</v>
      </c>
      <c r="P51" s="224">
        <v>1328</v>
      </c>
      <c r="Q51" s="224">
        <v>1281</v>
      </c>
      <c r="R51" s="224">
        <v>1118</v>
      </c>
      <c r="S51" s="224">
        <v>1396</v>
      </c>
      <c r="T51" s="235">
        <v>1546</v>
      </c>
    </row>
    <row r="52" spans="1:20" x14ac:dyDescent="0.25">
      <c r="A52" s="510" t="s">
        <v>39</v>
      </c>
      <c r="B52" s="158">
        <v>129.11000000000001</v>
      </c>
      <c r="C52" s="158">
        <v>187.43</v>
      </c>
      <c r="D52" s="158">
        <v>275.29000000000002</v>
      </c>
      <c r="E52" s="158">
        <v>282.86</v>
      </c>
      <c r="F52" s="158">
        <v>246.8</v>
      </c>
      <c r="G52" s="158">
        <v>267</v>
      </c>
      <c r="H52" s="158">
        <v>404.13</v>
      </c>
      <c r="I52" s="158">
        <v>424.79</v>
      </c>
      <c r="J52" s="158">
        <v>535.29</v>
      </c>
      <c r="K52" s="158">
        <v>701.89</v>
      </c>
      <c r="L52" s="599">
        <v>869</v>
      </c>
      <c r="M52" s="599">
        <v>1003</v>
      </c>
      <c r="N52" s="599">
        <v>1042</v>
      </c>
      <c r="O52" s="599">
        <v>1066</v>
      </c>
      <c r="P52" s="599">
        <v>1204</v>
      </c>
      <c r="Q52" s="599">
        <v>1078</v>
      </c>
      <c r="R52" s="599">
        <v>472</v>
      </c>
      <c r="S52" s="599">
        <v>1044</v>
      </c>
      <c r="T52" s="235">
        <v>1263</v>
      </c>
    </row>
    <row r="53" spans="1:20" x14ac:dyDescent="0.25">
      <c r="A53" s="510" t="s">
        <v>104</v>
      </c>
      <c r="B53" s="640" t="s">
        <v>417</v>
      </c>
      <c r="C53" s="640" t="s">
        <v>417</v>
      </c>
      <c r="D53" s="158">
        <v>200</v>
      </c>
      <c r="E53" s="158">
        <v>249.97</v>
      </c>
      <c r="F53" s="158">
        <v>367.17</v>
      </c>
      <c r="G53" s="158">
        <v>337</v>
      </c>
      <c r="H53" s="158">
        <v>577.97</v>
      </c>
      <c r="I53" s="158">
        <v>408.34</v>
      </c>
      <c r="J53" s="158">
        <v>502.62</v>
      </c>
      <c r="K53" s="158">
        <v>595.84</v>
      </c>
      <c r="L53" s="599">
        <v>548</v>
      </c>
      <c r="M53" s="599">
        <v>738</v>
      </c>
      <c r="N53" s="599">
        <v>813</v>
      </c>
      <c r="O53" s="599">
        <v>1042</v>
      </c>
      <c r="P53" s="599">
        <v>773</v>
      </c>
      <c r="Q53" s="599">
        <v>1305</v>
      </c>
      <c r="R53" s="599">
        <v>1141</v>
      </c>
      <c r="S53" s="599">
        <v>1385</v>
      </c>
      <c r="T53" s="235">
        <v>1272</v>
      </c>
    </row>
    <row r="54" spans="1:20" ht="19.5" x14ac:dyDescent="0.25">
      <c r="A54" s="510" t="s">
        <v>41</v>
      </c>
      <c r="B54" s="158">
        <v>94.58</v>
      </c>
      <c r="C54" s="158">
        <v>153.41</v>
      </c>
      <c r="D54" s="158">
        <v>243.1</v>
      </c>
      <c r="E54" s="158">
        <v>331.32</v>
      </c>
      <c r="F54" s="158">
        <v>262.11</v>
      </c>
      <c r="G54" s="158">
        <v>296</v>
      </c>
      <c r="H54" s="158">
        <v>507.83</v>
      </c>
      <c r="I54" s="158">
        <v>484.72</v>
      </c>
      <c r="J54" s="158">
        <v>411.51</v>
      </c>
      <c r="K54" s="158">
        <v>619.70000000000005</v>
      </c>
      <c r="L54" s="599">
        <v>653</v>
      </c>
      <c r="M54" s="599">
        <v>890</v>
      </c>
      <c r="N54" s="599">
        <v>886</v>
      </c>
      <c r="O54" s="599">
        <v>1082</v>
      </c>
      <c r="P54" s="599">
        <v>1154</v>
      </c>
      <c r="Q54" s="599">
        <v>1341</v>
      </c>
      <c r="R54" s="599">
        <v>1618</v>
      </c>
      <c r="S54" s="599">
        <v>1680</v>
      </c>
      <c r="T54" s="235">
        <v>1731</v>
      </c>
    </row>
    <row r="55" spans="1:20" ht="19.5" x14ac:dyDescent="0.25">
      <c r="A55" s="510" t="s">
        <v>42</v>
      </c>
      <c r="B55" s="158">
        <v>82.83</v>
      </c>
      <c r="C55" s="158">
        <v>108.67</v>
      </c>
      <c r="D55" s="158">
        <v>180.62</v>
      </c>
      <c r="E55" s="158">
        <v>231.67</v>
      </c>
      <c r="F55" s="158">
        <v>428.54</v>
      </c>
      <c r="G55" s="158">
        <v>559</v>
      </c>
      <c r="H55" s="158">
        <v>761.86</v>
      </c>
      <c r="I55" s="158">
        <v>693.49</v>
      </c>
      <c r="J55" s="158">
        <v>661.97</v>
      </c>
      <c r="K55" s="158">
        <v>773.89</v>
      </c>
      <c r="L55" s="599">
        <v>1178</v>
      </c>
      <c r="M55" s="599">
        <v>1440</v>
      </c>
      <c r="N55" s="599">
        <v>1262</v>
      </c>
      <c r="O55" s="599">
        <v>1365</v>
      </c>
      <c r="P55" s="599">
        <v>1306</v>
      </c>
      <c r="Q55" s="599">
        <v>1479</v>
      </c>
      <c r="R55" s="599">
        <v>1422</v>
      </c>
      <c r="S55" s="599">
        <v>1456</v>
      </c>
      <c r="T55" s="235">
        <v>1505</v>
      </c>
    </row>
    <row r="56" spans="1:20" ht="19.5" x14ac:dyDescent="0.25">
      <c r="A56" s="510" t="s">
        <v>94</v>
      </c>
      <c r="B56" s="158">
        <v>45.15</v>
      </c>
      <c r="C56" s="158">
        <v>95.28</v>
      </c>
      <c r="D56" s="158">
        <v>216.42</v>
      </c>
      <c r="E56" s="158">
        <v>189.18</v>
      </c>
      <c r="F56" s="158">
        <v>475.94</v>
      </c>
      <c r="G56" s="158">
        <v>510</v>
      </c>
      <c r="H56" s="158">
        <v>671.99</v>
      </c>
      <c r="I56" s="158">
        <v>587.76</v>
      </c>
      <c r="J56" s="158">
        <v>315.76</v>
      </c>
      <c r="K56" s="158">
        <v>713.96</v>
      </c>
      <c r="L56" s="599">
        <v>914</v>
      </c>
      <c r="M56" s="599">
        <v>1446</v>
      </c>
      <c r="N56" s="599">
        <v>1479</v>
      </c>
      <c r="O56" s="599">
        <v>1706</v>
      </c>
      <c r="P56" s="599">
        <v>1970</v>
      </c>
      <c r="Q56" s="599">
        <v>2060</v>
      </c>
      <c r="R56" s="599">
        <v>2048</v>
      </c>
      <c r="S56" s="599">
        <v>1881</v>
      </c>
      <c r="T56" s="235">
        <v>1877</v>
      </c>
    </row>
    <row r="57" spans="1:20" x14ac:dyDescent="0.25">
      <c r="A57" s="510" t="s">
        <v>97</v>
      </c>
      <c r="B57" s="158" t="s">
        <v>103</v>
      </c>
      <c r="C57" s="158" t="s">
        <v>103</v>
      </c>
      <c r="D57" s="158" t="s">
        <v>103</v>
      </c>
      <c r="E57" s="158" t="s">
        <v>103</v>
      </c>
      <c r="F57" s="158" t="s">
        <v>103</v>
      </c>
      <c r="G57" s="158" t="s">
        <v>103</v>
      </c>
      <c r="H57" s="158">
        <v>236</v>
      </c>
      <c r="I57" s="158">
        <v>340.6</v>
      </c>
      <c r="J57" s="158">
        <v>362.51</v>
      </c>
      <c r="K57" s="158">
        <v>435.91</v>
      </c>
      <c r="L57" s="599">
        <v>945</v>
      </c>
      <c r="M57" s="599">
        <v>752</v>
      </c>
      <c r="N57" s="599">
        <v>1219</v>
      </c>
      <c r="O57" s="599">
        <v>873</v>
      </c>
      <c r="P57" s="599">
        <v>1054</v>
      </c>
      <c r="Q57" s="599">
        <v>1071</v>
      </c>
      <c r="R57" s="599">
        <v>854</v>
      </c>
      <c r="S57" s="599">
        <v>1061</v>
      </c>
      <c r="T57" s="235">
        <v>1644</v>
      </c>
    </row>
    <row r="58" spans="1:20" x14ac:dyDescent="0.25">
      <c r="A58" s="510" t="s">
        <v>45</v>
      </c>
      <c r="B58" s="158">
        <v>140.88999999999999</v>
      </c>
      <c r="C58" s="158">
        <v>195.74</v>
      </c>
      <c r="D58" s="158">
        <v>312.37</v>
      </c>
      <c r="E58" s="158">
        <v>393.52</v>
      </c>
      <c r="F58" s="158">
        <v>491.23</v>
      </c>
      <c r="G58" s="158">
        <v>616</v>
      </c>
      <c r="H58" s="158">
        <v>705.27</v>
      </c>
      <c r="I58" s="158">
        <v>667.4</v>
      </c>
      <c r="J58" s="158">
        <v>709.32</v>
      </c>
      <c r="K58" s="158">
        <v>907.3</v>
      </c>
      <c r="L58" s="599">
        <v>1066</v>
      </c>
      <c r="M58" s="599">
        <v>1180</v>
      </c>
      <c r="N58" s="599">
        <v>1268</v>
      </c>
      <c r="O58" s="599">
        <v>1488</v>
      </c>
      <c r="P58" s="599">
        <v>1551</v>
      </c>
      <c r="Q58" s="599">
        <v>1450</v>
      </c>
      <c r="R58" s="599">
        <v>1453</v>
      </c>
      <c r="S58" s="599">
        <v>1433</v>
      </c>
      <c r="T58" s="235">
        <v>1577</v>
      </c>
    </row>
    <row r="59" spans="1:20" ht="18" x14ac:dyDescent="0.25">
      <c r="A59" s="14" t="s">
        <v>90</v>
      </c>
      <c r="B59" s="157">
        <v>57.24</v>
      </c>
      <c r="C59" s="157">
        <v>100.38</v>
      </c>
      <c r="D59" s="157">
        <v>190.15</v>
      </c>
      <c r="E59" s="157">
        <v>315.8</v>
      </c>
      <c r="F59" s="157">
        <v>392.67</v>
      </c>
      <c r="G59" s="157">
        <v>507</v>
      </c>
      <c r="H59" s="157">
        <v>586.03</v>
      </c>
      <c r="I59" s="157">
        <v>547.80999999999995</v>
      </c>
      <c r="J59" s="157">
        <v>542.75</v>
      </c>
      <c r="K59" s="157">
        <v>685.07</v>
      </c>
      <c r="L59" s="224">
        <v>719</v>
      </c>
      <c r="M59" s="224">
        <v>911</v>
      </c>
      <c r="N59" s="224">
        <v>786</v>
      </c>
      <c r="O59" s="224">
        <v>869</v>
      </c>
      <c r="P59" s="224">
        <v>986</v>
      </c>
      <c r="Q59" s="224">
        <v>951</v>
      </c>
      <c r="R59" s="224">
        <v>1055</v>
      </c>
      <c r="S59" s="224">
        <v>1121</v>
      </c>
      <c r="T59" s="236">
        <v>1113</v>
      </c>
    </row>
    <row r="60" spans="1:20" x14ac:dyDescent="0.25">
      <c r="A60" s="510" t="s">
        <v>46</v>
      </c>
      <c r="B60" s="158">
        <v>61.6</v>
      </c>
      <c r="C60" s="158">
        <v>142.08000000000001</v>
      </c>
      <c r="D60" s="158">
        <v>223.37</v>
      </c>
      <c r="E60" s="158">
        <v>333.74</v>
      </c>
      <c r="F60" s="158">
        <v>318.02</v>
      </c>
      <c r="G60" s="158">
        <v>451</v>
      </c>
      <c r="H60" s="158">
        <v>584.41999999999996</v>
      </c>
      <c r="I60" s="158">
        <v>406.74</v>
      </c>
      <c r="J60" s="158">
        <v>463.99</v>
      </c>
      <c r="K60" s="158">
        <v>566.19000000000005</v>
      </c>
      <c r="L60" s="599">
        <v>718</v>
      </c>
      <c r="M60" s="599">
        <v>892</v>
      </c>
      <c r="N60" s="599">
        <v>906</v>
      </c>
      <c r="O60" s="599">
        <v>1036</v>
      </c>
      <c r="P60" s="599">
        <v>1103</v>
      </c>
      <c r="Q60" s="599">
        <v>1309</v>
      </c>
      <c r="R60" s="599">
        <v>1471</v>
      </c>
      <c r="S60" s="599">
        <v>1591</v>
      </c>
      <c r="T60" s="235">
        <v>1617</v>
      </c>
    </row>
    <row r="61" spans="1:20" x14ac:dyDescent="0.25">
      <c r="A61" s="510" t="s">
        <v>47</v>
      </c>
      <c r="B61" s="158">
        <v>29.89</v>
      </c>
      <c r="C61" s="158">
        <v>84.18</v>
      </c>
      <c r="D61" s="158">
        <v>100.54</v>
      </c>
      <c r="E61" s="158">
        <v>140.22999999999999</v>
      </c>
      <c r="F61" s="158">
        <v>201.86</v>
      </c>
      <c r="G61" s="158">
        <v>247</v>
      </c>
      <c r="H61" s="158">
        <v>344.56</v>
      </c>
      <c r="I61" s="158">
        <v>267.22000000000003</v>
      </c>
      <c r="J61" s="158">
        <v>370.96</v>
      </c>
      <c r="K61" s="158">
        <v>509.22</v>
      </c>
      <c r="L61" s="599">
        <v>606</v>
      </c>
      <c r="M61" s="599">
        <v>877</v>
      </c>
      <c r="N61" s="599">
        <v>897</v>
      </c>
      <c r="O61" s="599">
        <v>963</v>
      </c>
      <c r="P61" s="599">
        <v>1105</v>
      </c>
      <c r="Q61" s="599">
        <v>1054</v>
      </c>
      <c r="R61" s="599">
        <v>1098</v>
      </c>
      <c r="S61" s="599">
        <v>910</v>
      </c>
      <c r="T61" s="235">
        <v>967</v>
      </c>
    </row>
    <row r="62" spans="1:20" x14ac:dyDescent="0.25">
      <c r="A62" s="510" t="s">
        <v>48</v>
      </c>
      <c r="B62" s="158">
        <v>31.03</v>
      </c>
      <c r="C62" s="158">
        <v>98.2</v>
      </c>
      <c r="D62" s="158">
        <v>234.75</v>
      </c>
      <c r="E62" s="158">
        <v>324.19</v>
      </c>
      <c r="F62" s="158">
        <v>393.43</v>
      </c>
      <c r="G62" s="158">
        <v>625</v>
      </c>
      <c r="H62" s="158">
        <v>678.91</v>
      </c>
      <c r="I62" s="158">
        <v>626.42999999999995</v>
      </c>
      <c r="J62" s="158">
        <v>684.55</v>
      </c>
      <c r="K62" s="158">
        <v>766.53</v>
      </c>
      <c r="L62" s="599">
        <v>871</v>
      </c>
      <c r="M62" s="599">
        <v>1093</v>
      </c>
      <c r="N62" s="599">
        <v>1044</v>
      </c>
      <c r="O62" s="599">
        <v>1185</v>
      </c>
      <c r="P62" s="599">
        <v>1326</v>
      </c>
      <c r="Q62" s="599">
        <v>1491</v>
      </c>
      <c r="R62" s="599">
        <v>1581</v>
      </c>
      <c r="S62" s="599">
        <v>1660</v>
      </c>
      <c r="T62" s="235">
        <v>1593</v>
      </c>
    </row>
    <row r="63" spans="1:20" x14ac:dyDescent="0.25">
      <c r="A63" s="510" t="s">
        <v>49</v>
      </c>
      <c r="B63" s="158">
        <v>26.96</v>
      </c>
      <c r="C63" s="158">
        <v>17.54</v>
      </c>
      <c r="D63" s="158">
        <v>36.799999999999997</v>
      </c>
      <c r="E63" s="158">
        <v>283.89999999999998</v>
      </c>
      <c r="F63" s="158">
        <v>347</v>
      </c>
      <c r="G63" s="158">
        <v>569</v>
      </c>
      <c r="H63" s="158">
        <v>476.4</v>
      </c>
      <c r="I63" s="158">
        <v>525.98</v>
      </c>
      <c r="J63" s="158">
        <v>409.96</v>
      </c>
      <c r="K63" s="158">
        <v>476.56</v>
      </c>
      <c r="L63" s="599">
        <v>390</v>
      </c>
      <c r="M63" s="599">
        <v>502</v>
      </c>
      <c r="N63" s="599">
        <v>309</v>
      </c>
      <c r="O63" s="599">
        <v>563</v>
      </c>
      <c r="P63" s="599">
        <v>797</v>
      </c>
      <c r="Q63" s="599">
        <v>629</v>
      </c>
      <c r="R63" s="599">
        <v>673</v>
      </c>
      <c r="S63" s="599">
        <v>760</v>
      </c>
      <c r="T63" s="235">
        <v>687</v>
      </c>
    </row>
    <row r="64" spans="1:20" x14ac:dyDescent="0.25">
      <c r="A64" s="510" t="s">
        <v>50</v>
      </c>
      <c r="B64" s="158">
        <v>85.25</v>
      </c>
      <c r="C64" s="158">
        <v>107.98</v>
      </c>
      <c r="D64" s="158">
        <v>224.28</v>
      </c>
      <c r="E64" s="158">
        <v>406.94</v>
      </c>
      <c r="F64" s="158">
        <v>509.35</v>
      </c>
      <c r="G64" s="158">
        <v>444</v>
      </c>
      <c r="H64" s="158">
        <v>575.16</v>
      </c>
      <c r="I64" s="158">
        <v>655</v>
      </c>
      <c r="J64" s="158">
        <v>682.7</v>
      </c>
      <c r="K64" s="158">
        <v>773.91</v>
      </c>
      <c r="L64" s="599">
        <v>912</v>
      </c>
      <c r="M64" s="599">
        <v>1222</v>
      </c>
      <c r="N64" s="599">
        <v>1104</v>
      </c>
      <c r="O64" s="599">
        <v>1242</v>
      </c>
      <c r="P64" s="599">
        <v>1325</v>
      </c>
      <c r="Q64" s="599">
        <v>1417</v>
      </c>
      <c r="R64" s="599">
        <v>1516</v>
      </c>
      <c r="S64" s="599">
        <v>1564</v>
      </c>
      <c r="T64" s="235">
        <v>1526</v>
      </c>
    </row>
    <row r="65" spans="1:20" x14ac:dyDescent="0.25">
      <c r="A65" s="510" t="s">
        <v>51</v>
      </c>
      <c r="B65" s="158">
        <v>73.44</v>
      </c>
      <c r="C65" s="158">
        <v>109.27</v>
      </c>
      <c r="D65" s="158">
        <v>253.56</v>
      </c>
      <c r="E65" s="158">
        <v>453.27</v>
      </c>
      <c r="F65" s="158">
        <v>584.92999999999995</v>
      </c>
      <c r="G65" s="158">
        <v>580</v>
      </c>
      <c r="H65" s="158">
        <v>672.48</v>
      </c>
      <c r="I65" s="158">
        <v>471.6</v>
      </c>
      <c r="J65" s="158">
        <v>516.74</v>
      </c>
      <c r="K65" s="158">
        <v>662.9</v>
      </c>
      <c r="L65" s="599">
        <v>752</v>
      </c>
      <c r="M65" s="599">
        <v>874</v>
      </c>
      <c r="N65" s="599">
        <v>894</v>
      </c>
      <c r="O65" s="599">
        <v>952</v>
      </c>
      <c r="P65" s="599">
        <v>967</v>
      </c>
      <c r="Q65" s="599">
        <v>861</v>
      </c>
      <c r="R65" s="599">
        <v>974</v>
      </c>
      <c r="S65" s="599">
        <v>1005</v>
      </c>
      <c r="T65" s="235">
        <v>1029</v>
      </c>
    </row>
    <row r="66" spans="1:20" x14ac:dyDescent="0.25">
      <c r="A66" s="510" t="s">
        <v>52</v>
      </c>
      <c r="B66" s="158">
        <v>54.62</v>
      </c>
      <c r="C66" s="158">
        <v>133.06</v>
      </c>
      <c r="D66" s="158">
        <v>197.02</v>
      </c>
      <c r="E66" s="158">
        <v>347.49</v>
      </c>
      <c r="F66" s="158">
        <v>462.38</v>
      </c>
      <c r="G66" s="158">
        <v>524</v>
      </c>
      <c r="H66" s="158">
        <v>549.25</v>
      </c>
      <c r="I66" s="158">
        <v>597.44000000000005</v>
      </c>
      <c r="J66" s="158">
        <v>708.95</v>
      </c>
      <c r="K66" s="158">
        <v>836.07</v>
      </c>
      <c r="L66" s="599">
        <v>982</v>
      </c>
      <c r="M66" s="599">
        <v>1136</v>
      </c>
      <c r="N66" s="599">
        <v>1110</v>
      </c>
      <c r="O66" s="599">
        <v>1177</v>
      </c>
      <c r="P66" s="599">
        <v>1375</v>
      </c>
      <c r="Q66" s="599">
        <v>1124</v>
      </c>
      <c r="R66" s="599">
        <v>1606</v>
      </c>
      <c r="S66" s="599">
        <v>1381</v>
      </c>
      <c r="T66" s="235">
        <v>1306</v>
      </c>
    </row>
    <row r="67" spans="1:20" x14ac:dyDescent="0.25">
      <c r="A67" s="510" t="s">
        <v>53</v>
      </c>
      <c r="B67" s="158">
        <v>59.48</v>
      </c>
      <c r="C67" s="158">
        <v>152.63</v>
      </c>
      <c r="D67" s="158">
        <v>262.74</v>
      </c>
      <c r="E67" s="158">
        <v>355.39</v>
      </c>
      <c r="F67" s="158">
        <v>445.18</v>
      </c>
      <c r="G67" s="158">
        <v>535</v>
      </c>
      <c r="H67" s="158">
        <v>651.14</v>
      </c>
      <c r="I67" s="158">
        <v>678.64</v>
      </c>
      <c r="J67" s="158">
        <v>759.36</v>
      </c>
      <c r="K67" s="158">
        <v>995.99</v>
      </c>
      <c r="L67" s="599">
        <v>1014</v>
      </c>
      <c r="M67" s="599">
        <v>1200</v>
      </c>
      <c r="N67" s="599">
        <v>1191</v>
      </c>
      <c r="O67" s="599">
        <v>1360</v>
      </c>
      <c r="P67" s="599">
        <v>1425</v>
      </c>
      <c r="Q67" s="599">
        <v>1637</v>
      </c>
      <c r="R67" s="599">
        <v>1618</v>
      </c>
      <c r="S67" s="599">
        <v>1702</v>
      </c>
      <c r="T67" s="235">
        <v>1608</v>
      </c>
    </row>
    <row r="68" spans="1:20" x14ac:dyDescent="0.25">
      <c r="A68" s="510" t="s">
        <v>54</v>
      </c>
      <c r="B68" s="158">
        <v>51.05</v>
      </c>
      <c r="C68" s="158">
        <v>80.900000000000006</v>
      </c>
      <c r="D68" s="158">
        <v>147.19999999999999</v>
      </c>
      <c r="E68" s="158">
        <v>317.37</v>
      </c>
      <c r="F68" s="158">
        <v>378.94</v>
      </c>
      <c r="G68" s="158">
        <v>552</v>
      </c>
      <c r="H68" s="158">
        <v>661.62</v>
      </c>
      <c r="I68" s="158">
        <v>651.03</v>
      </c>
      <c r="J68" s="158">
        <v>651.03</v>
      </c>
      <c r="K68" s="158">
        <v>1022.8</v>
      </c>
      <c r="L68" s="599">
        <v>1011</v>
      </c>
      <c r="M68" s="599">
        <v>1155</v>
      </c>
      <c r="N68" s="599">
        <v>1112</v>
      </c>
      <c r="O68" s="599">
        <v>1126</v>
      </c>
      <c r="P68" s="599">
        <v>1139</v>
      </c>
      <c r="Q68" s="599">
        <v>1060</v>
      </c>
      <c r="R68" s="599">
        <v>1311</v>
      </c>
      <c r="S68" s="599">
        <v>1429</v>
      </c>
      <c r="T68" s="235">
        <v>1463</v>
      </c>
    </row>
    <row r="69" spans="1:20" x14ac:dyDescent="0.25">
      <c r="A69" s="510" t="s">
        <v>55</v>
      </c>
      <c r="B69" s="158">
        <v>84.83</v>
      </c>
      <c r="C69" s="158">
        <v>91.35</v>
      </c>
      <c r="D69" s="158">
        <v>150.63999999999999</v>
      </c>
      <c r="E69" s="158">
        <v>235.26</v>
      </c>
      <c r="F69" s="158">
        <v>302.93</v>
      </c>
      <c r="G69" s="158">
        <v>458</v>
      </c>
      <c r="H69" s="158">
        <v>591.17999999999995</v>
      </c>
      <c r="I69" s="158">
        <v>442.49</v>
      </c>
      <c r="J69" s="158">
        <v>512.95000000000005</v>
      </c>
      <c r="K69" s="158">
        <v>559.16999999999996</v>
      </c>
      <c r="L69" s="599">
        <v>682</v>
      </c>
      <c r="M69" s="599">
        <v>710</v>
      </c>
      <c r="N69" s="599">
        <v>711</v>
      </c>
      <c r="O69" s="599">
        <v>814</v>
      </c>
      <c r="P69" s="599">
        <v>874</v>
      </c>
      <c r="Q69" s="599">
        <v>918</v>
      </c>
      <c r="R69" s="599">
        <v>905</v>
      </c>
      <c r="S69" s="599">
        <v>1051</v>
      </c>
      <c r="T69" s="235">
        <v>1038</v>
      </c>
    </row>
    <row r="70" spans="1:20" x14ac:dyDescent="0.25">
      <c r="A70" s="510" t="s">
        <v>56</v>
      </c>
      <c r="B70" s="158">
        <v>57.18</v>
      </c>
      <c r="C70" s="158">
        <v>123.93</v>
      </c>
      <c r="D70" s="158">
        <v>180.44</v>
      </c>
      <c r="E70" s="158">
        <v>335.08</v>
      </c>
      <c r="F70" s="158">
        <v>421.33</v>
      </c>
      <c r="G70" s="158">
        <v>466</v>
      </c>
      <c r="H70" s="158">
        <v>584.6</v>
      </c>
      <c r="I70" s="158">
        <v>358.54</v>
      </c>
      <c r="J70" s="158">
        <v>346.64</v>
      </c>
      <c r="K70" s="158">
        <v>349.24</v>
      </c>
      <c r="L70" s="599">
        <v>453</v>
      </c>
      <c r="M70" s="599">
        <v>587</v>
      </c>
      <c r="N70" s="599">
        <v>576</v>
      </c>
      <c r="O70" s="599">
        <v>638</v>
      </c>
      <c r="P70" s="599">
        <v>685</v>
      </c>
      <c r="Q70" s="599">
        <v>711</v>
      </c>
      <c r="R70" s="599">
        <v>778</v>
      </c>
      <c r="S70" s="599">
        <v>906</v>
      </c>
      <c r="T70" s="235">
        <v>907</v>
      </c>
    </row>
    <row r="71" spans="1:20" x14ac:dyDescent="0.25">
      <c r="A71" s="510" t="s">
        <v>57</v>
      </c>
      <c r="B71" s="158">
        <v>82.69</v>
      </c>
      <c r="C71" s="158">
        <v>108.06</v>
      </c>
      <c r="D71" s="158">
        <v>161.38999999999999</v>
      </c>
      <c r="E71" s="158">
        <v>272.54000000000002</v>
      </c>
      <c r="F71" s="158">
        <v>431.89</v>
      </c>
      <c r="G71" s="158">
        <v>493</v>
      </c>
      <c r="H71" s="158">
        <v>709.98</v>
      </c>
      <c r="I71" s="158">
        <v>609.66999999999996</v>
      </c>
      <c r="J71" s="158">
        <v>597.57000000000005</v>
      </c>
      <c r="K71" s="158">
        <v>724.43</v>
      </c>
      <c r="L71" s="599">
        <v>663</v>
      </c>
      <c r="M71" s="599">
        <v>1102</v>
      </c>
      <c r="N71" s="599">
        <v>1101</v>
      </c>
      <c r="O71" s="599">
        <v>1213</v>
      </c>
      <c r="P71" s="599">
        <v>1323</v>
      </c>
      <c r="Q71" s="599">
        <v>1441</v>
      </c>
      <c r="R71" s="599">
        <v>1585</v>
      </c>
      <c r="S71" s="599">
        <v>1643</v>
      </c>
      <c r="T71" s="235">
        <v>1601</v>
      </c>
    </row>
    <row r="72" spans="1:20" x14ac:dyDescent="0.25">
      <c r="A72" s="510" t="s">
        <v>58</v>
      </c>
      <c r="B72" s="158">
        <v>59.62</v>
      </c>
      <c r="C72" s="158">
        <v>238.49</v>
      </c>
      <c r="D72" s="158">
        <v>204.46</v>
      </c>
      <c r="E72" s="158">
        <v>347.47</v>
      </c>
      <c r="F72" s="158">
        <v>438.14</v>
      </c>
      <c r="G72" s="158">
        <v>495</v>
      </c>
      <c r="H72" s="158">
        <v>571.87</v>
      </c>
      <c r="I72" s="158">
        <v>612.91</v>
      </c>
      <c r="J72" s="158">
        <v>556.42999999999995</v>
      </c>
      <c r="K72" s="158">
        <v>599.61</v>
      </c>
      <c r="L72" s="599">
        <v>756</v>
      </c>
      <c r="M72" s="599">
        <v>902</v>
      </c>
      <c r="N72" s="599">
        <v>924</v>
      </c>
      <c r="O72" s="599">
        <v>703</v>
      </c>
      <c r="P72" s="599">
        <v>738</v>
      </c>
      <c r="Q72" s="599">
        <v>755</v>
      </c>
      <c r="R72" s="599">
        <v>739</v>
      </c>
      <c r="S72" s="599">
        <v>764</v>
      </c>
      <c r="T72" s="235">
        <v>746</v>
      </c>
    </row>
    <row r="73" spans="1:20" x14ac:dyDescent="0.25">
      <c r="A73" s="510" t="s">
        <v>59</v>
      </c>
      <c r="B73" s="158">
        <v>18.899999999999999</v>
      </c>
      <c r="C73" s="158">
        <v>64.98</v>
      </c>
      <c r="D73" s="158">
        <v>95.13</v>
      </c>
      <c r="E73" s="158">
        <v>120.41</v>
      </c>
      <c r="F73" s="158">
        <v>170.6</v>
      </c>
      <c r="G73" s="158">
        <v>366</v>
      </c>
      <c r="H73" s="158">
        <v>545.01</v>
      </c>
      <c r="I73" s="158">
        <v>410.59</v>
      </c>
      <c r="J73" s="158">
        <v>350.94</v>
      </c>
      <c r="K73" s="158">
        <v>478.35</v>
      </c>
      <c r="L73" s="599">
        <v>482</v>
      </c>
      <c r="M73" s="599">
        <v>682</v>
      </c>
      <c r="N73" s="599">
        <v>814</v>
      </c>
      <c r="O73" s="599">
        <v>799</v>
      </c>
      <c r="P73" s="599">
        <v>733</v>
      </c>
      <c r="Q73" s="599">
        <v>805</v>
      </c>
      <c r="R73" s="599">
        <v>888</v>
      </c>
      <c r="S73" s="599">
        <v>923</v>
      </c>
      <c r="T73" s="235">
        <v>921</v>
      </c>
    </row>
    <row r="74" spans="1:20" ht="18" x14ac:dyDescent="0.25">
      <c r="A74" s="14" t="s">
        <v>184</v>
      </c>
      <c r="B74" s="157">
        <v>95.75</v>
      </c>
      <c r="C74" s="157">
        <v>140.16999999999999</v>
      </c>
      <c r="D74" s="157">
        <v>278.2</v>
      </c>
      <c r="E74" s="157">
        <v>413.54</v>
      </c>
      <c r="F74" s="157">
        <v>510.23</v>
      </c>
      <c r="G74" s="157">
        <v>529</v>
      </c>
      <c r="H74" s="157">
        <v>722.14</v>
      </c>
      <c r="I74" s="157">
        <v>639.94000000000005</v>
      </c>
      <c r="J74" s="157">
        <v>673.03</v>
      </c>
      <c r="K74" s="157">
        <v>713.51</v>
      </c>
      <c r="L74" s="224">
        <v>865</v>
      </c>
      <c r="M74" s="224">
        <v>1021</v>
      </c>
      <c r="N74" s="224">
        <v>1043</v>
      </c>
      <c r="O74" s="224">
        <v>1148</v>
      </c>
      <c r="P74" s="224">
        <v>1076</v>
      </c>
      <c r="Q74" s="224">
        <v>1189</v>
      </c>
      <c r="R74" s="224">
        <v>1338</v>
      </c>
      <c r="S74" s="224">
        <v>1366</v>
      </c>
      <c r="T74" s="236">
        <v>1369</v>
      </c>
    </row>
    <row r="75" spans="1:20" x14ac:dyDescent="0.25">
      <c r="A75" s="510" t="s">
        <v>60</v>
      </c>
      <c r="B75" s="158">
        <v>64.37</v>
      </c>
      <c r="C75" s="158">
        <v>82.86</v>
      </c>
      <c r="D75" s="158">
        <v>312.57</v>
      </c>
      <c r="E75" s="158">
        <v>359.21</v>
      </c>
      <c r="F75" s="158">
        <v>522.13</v>
      </c>
      <c r="G75" s="158">
        <v>601</v>
      </c>
      <c r="H75" s="158">
        <v>567.62</v>
      </c>
      <c r="I75" s="158">
        <v>392.57</v>
      </c>
      <c r="J75" s="158">
        <v>465.47</v>
      </c>
      <c r="K75" s="158">
        <v>641.29999999999995</v>
      </c>
      <c r="L75" s="599">
        <v>656</v>
      </c>
      <c r="M75" s="599">
        <v>954</v>
      </c>
      <c r="N75" s="599">
        <v>987</v>
      </c>
      <c r="O75" s="599">
        <v>1165</v>
      </c>
      <c r="P75" s="599">
        <v>1096</v>
      </c>
      <c r="Q75" s="599">
        <v>1332</v>
      </c>
      <c r="R75" s="599">
        <v>1404</v>
      </c>
      <c r="S75" s="599">
        <v>1418</v>
      </c>
      <c r="T75" s="235">
        <v>1439</v>
      </c>
    </row>
    <row r="76" spans="1:20" x14ac:dyDescent="0.25">
      <c r="A76" s="510" t="s">
        <v>61</v>
      </c>
      <c r="B76" s="158">
        <v>62.47</v>
      </c>
      <c r="C76" s="158">
        <v>131.9</v>
      </c>
      <c r="D76" s="158">
        <v>236.11</v>
      </c>
      <c r="E76" s="158">
        <v>354.53</v>
      </c>
      <c r="F76" s="158">
        <v>426.53</v>
      </c>
      <c r="G76" s="158">
        <v>387</v>
      </c>
      <c r="H76" s="158">
        <v>579.72</v>
      </c>
      <c r="I76" s="158">
        <v>564.05999999999995</v>
      </c>
      <c r="J76" s="158">
        <v>590.82000000000005</v>
      </c>
      <c r="K76" s="158">
        <v>716.2</v>
      </c>
      <c r="L76" s="599">
        <v>956</v>
      </c>
      <c r="M76" s="599">
        <v>902</v>
      </c>
      <c r="N76" s="599">
        <v>970</v>
      </c>
      <c r="O76" s="599">
        <v>1125</v>
      </c>
      <c r="P76" s="599">
        <v>1000</v>
      </c>
      <c r="Q76" s="599">
        <v>1157</v>
      </c>
      <c r="R76" s="599">
        <v>1322</v>
      </c>
      <c r="S76" s="599">
        <v>1402</v>
      </c>
      <c r="T76" s="235">
        <v>1378</v>
      </c>
    </row>
    <row r="77" spans="1:20" x14ac:dyDescent="0.25">
      <c r="A77" s="510" t="s">
        <v>62</v>
      </c>
      <c r="B77" s="158">
        <v>118</v>
      </c>
      <c r="C77" s="158">
        <v>215.24</v>
      </c>
      <c r="D77" s="158">
        <v>473.21</v>
      </c>
      <c r="E77" s="158">
        <v>604.29999999999995</v>
      </c>
      <c r="F77" s="158">
        <v>743.54</v>
      </c>
      <c r="G77" s="158">
        <v>706</v>
      </c>
      <c r="H77" s="158">
        <v>929.07</v>
      </c>
      <c r="I77" s="158">
        <v>1006.27</v>
      </c>
      <c r="J77" s="158">
        <v>1141.0999999999999</v>
      </c>
      <c r="K77" s="158">
        <v>1279.76</v>
      </c>
      <c r="L77" s="599">
        <v>1303</v>
      </c>
      <c r="M77" s="599">
        <v>1593</v>
      </c>
      <c r="N77" s="599">
        <v>1533</v>
      </c>
      <c r="O77" s="599">
        <v>1665</v>
      </c>
      <c r="P77" s="599">
        <v>1497</v>
      </c>
      <c r="Q77" s="599">
        <v>1534</v>
      </c>
      <c r="R77" s="599">
        <v>1757</v>
      </c>
      <c r="S77" s="599">
        <v>1678</v>
      </c>
      <c r="T77" s="235">
        <v>1693</v>
      </c>
    </row>
    <row r="78" spans="1:20" x14ac:dyDescent="0.25">
      <c r="A78" s="94" t="s">
        <v>63</v>
      </c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599"/>
      <c r="M78" s="599"/>
      <c r="N78" s="599"/>
      <c r="O78" s="599"/>
      <c r="P78" s="599"/>
      <c r="Q78" s="599"/>
      <c r="R78" s="599"/>
      <c r="S78" s="599"/>
      <c r="T78" s="235"/>
    </row>
    <row r="79" spans="1:20" ht="19.5" x14ac:dyDescent="0.25">
      <c r="A79" s="48" t="s">
        <v>88</v>
      </c>
      <c r="B79" s="158">
        <v>155.18</v>
      </c>
      <c r="C79" s="158">
        <v>293.60000000000002</v>
      </c>
      <c r="D79" s="158">
        <v>695.57</v>
      </c>
      <c r="E79" s="158">
        <v>873.76</v>
      </c>
      <c r="F79" s="158">
        <v>1021.3</v>
      </c>
      <c r="G79" s="158">
        <v>1051</v>
      </c>
      <c r="H79" s="158">
        <v>1402.61</v>
      </c>
      <c r="I79" s="158">
        <v>1452.6</v>
      </c>
      <c r="J79" s="158">
        <v>1652.17</v>
      </c>
      <c r="K79" s="158">
        <v>1628.97</v>
      </c>
      <c r="L79" s="599">
        <v>1525</v>
      </c>
      <c r="M79" s="599">
        <v>1933</v>
      </c>
      <c r="N79" s="599">
        <v>1907</v>
      </c>
      <c r="O79" s="599">
        <v>2044</v>
      </c>
      <c r="P79" s="599">
        <v>1738</v>
      </c>
      <c r="Q79" s="599">
        <v>1789</v>
      </c>
      <c r="R79" s="599">
        <v>2057</v>
      </c>
      <c r="S79" s="599">
        <v>1894</v>
      </c>
      <c r="T79" s="235">
        <v>1974</v>
      </c>
    </row>
    <row r="80" spans="1:20" ht="19.5" x14ac:dyDescent="0.25">
      <c r="A80" s="48" t="s">
        <v>64</v>
      </c>
      <c r="B80" s="158">
        <v>145.97999999999999</v>
      </c>
      <c r="C80" s="158">
        <v>236.89</v>
      </c>
      <c r="D80" s="158">
        <v>1138.9000000000001</v>
      </c>
      <c r="E80" s="158">
        <v>1246</v>
      </c>
      <c r="F80" s="158">
        <v>1252.4000000000001</v>
      </c>
      <c r="G80" s="158">
        <v>1549</v>
      </c>
      <c r="H80" s="158">
        <v>1804.74</v>
      </c>
      <c r="I80" s="158">
        <v>1944.9</v>
      </c>
      <c r="J80" s="158">
        <v>1821.43</v>
      </c>
      <c r="K80" s="158">
        <v>2409.7800000000002</v>
      </c>
      <c r="L80" s="599">
        <v>2576</v>
      </c>
      <c r="M80" s="599">
        <v>2682</v>
      </c>
      <c r="N80" s="599">
        <v>2133</v>
      </c>
      <c r="O80" s="599">
        <v>2263</v>
      </c>
      <c r="P80" s="599">
        <v>2162</v>
      </c>
      <c r="Q80" s="599">
        <v>2135</v>
      </c>
      <c r="R80" s="599">
        <v>2303</v>
      </c>
      <c r="S80" s="599">
        <v>2421</v>
      </c>
      <c r="T80" s="235">
        <v>2454</v>
      </c>
    </row>
    <row r="81" spans="1:20" ht="19.5" x14ac:dyDescent="0.25">
      <c r="A81" s="48" t="s">
        <v>87</v>
      </c>
      <c r="B81" s="158">
        <v>71</v>
      </c>
      <c r="C81" s="158">
        <v>151</v>
      </c>
      <c r="D81" s="158">
        <v>259</v>
      </c>
      <c r="E81" s="158">
        <v>327</v>
      </c>
      <c r="F81" s="158">
        <v>363</v>
      </c>
      <c r="G81" s="158">
        <v>337</v>
      </c>
      <c r="H81" s="158">
        <v>377</v>
      </c>
      <c r="I81" s="158">
        <v>384</v>
      </c>
      <c r="J81" s="158">
        <v>441.59</v>
      </c>
      <c r="K81" s="599">
        <v>541</v>
      </c>
      <c r="L81" s="599">
        <v>552</v>
      </c>
      <c r="M81" s="599">
        <v>656</v>
      </c>
      <c r="N81" s="599">
        <v>671</v>
      </c>
      <c r="O81" s="599">
        <v>804</v>
      </c>
      <c r="P81" s="599">
        <v>913</v>
      </c>
      <c r="Q81" s="599">
        <v>1009</v>
      </c>
      <c r="R81" s="599">
        <v>1186</v>
      </c>
      <c r="S81" s="599">
        <v>1191</v>
      </c>
      <c r="T81" s="235">
        <v>1144</v>
      </c>
    </row>
    <row r="82" spans="1:20" x14ac:dyDescent="0.25">
      <c r="A82" s="510" t="s">
        <v>65</v>
      </c>
      <c r="B82" s="158">
        <v>68.3</v>
      </c>
      <c r="C82" s="158">
        <v>95.67</v>
      </c>
      <c r="D82" s="158">
        <v>177.78</v>
      </c>
      <c r="E82" s="158">
        <v>343.86</v>
      </c>
      <c r="F82" s="158">
        <v>364.28</v>
      </c>
      <c r="G82" s="158">
        <v>462</v>
      </c>
      <c r="H82" s="158">
        <v>731.2</v>
      </c>
      <c r="I82" s="158">
        <v>564.6</v>
      </c>
      <c r="J82" s="158">
        <v>582.19000000000005</v>
      </c>
      <c r="K82" s="158">
        <v>481.14</v>
      </c>
      <c r="L82" s="599">
        <v>616</v>
      </c>
      <c r="M82" s="599">
        <v>782</v>
      </c>
      <c r="N82" s="599">
        <v>815</v>
      </c>
      <c r="O82" s="599">
        <v>873</v>
      </c>
      <c r="P82" s="599">
        <v>931</v>
      </c>
      <c r="Q82" s="599">
        <v>1028</v>
      </c>
      <c r="R82" s="599">
        <v>1149</v>
      </c>
      <c r="S82" s="599">
        <v>1191</v>
      </c>
      <c r="T82" s="235">
        <v>1215</v>
      </c>
    </row>
    <row r="83" spans="1:20" ht="18" x14ac:dyDescent="0.25">
      <c r="A83" s="14" t="s">
        <v>120</v>
      </c>
      <c r="B83" s="157">
        <f>'[2]3.28.2.'!B83*1000/'[2]3.28.1.'!B83/12</f>
        <v>66.058430551400946</v>
      </c>
      <c r="C83" s="157">
        <f>'[2]3.28.2.'!C83*1000/'[2]3.28.1.'!C83/12</f>
        <v>104.19705072111491</v>
      </c>
      <c r="D83" s="157">
        <f>'[2]3.28.2.'!D83*1000/'[2]3.28.1.'!D83/12</f>
        <v>223.03497456871688</v>
      </c>
      <c r="E83" s="157">
        <f>'[2]3.28.2.'!E83*1000/'[2]3.28.1.'!E83/12</f>
        <v>377.35209107532592</v>
      </c>
      <c r="F83" s="157">
        <f>'[2]3.28.2.'!F83*1000/'[2]3.28.1.'!F83/12</f>
        <v>441.8604651162791</v>
      </c>
      <c r="G83" s="157">
        <f>'[2]3.28.2.'!G83*1000/'[2]3.28.1.'!G83/12</f>
        <v>543.39066471956312</v>
      </c>
      <c r="H83" s="157">
        <f>'[2]3.28.2.'!H83*1000/'[2]3.28.1.'!H83/12</f>
        <v>658.97740422681056</v>
      </c>
      <c r="I83" s="157">
        <f>'[2]3.28.2.'!I83*1000/'[2]3.28.1.'!I83/12</f>
        <v>835.45732874091038</v>
      </c>
      <c r="J83" s="157">
        <v>680.41</v>
      </c>
      <c r="K83" s="157">
        <v>828.82</v>
      </c>
      <c r="L83" s="224">
        <v>896</v>
      </c>
      <c r="M83" s="224">
        <v>968</v>
      </c>
      <c r="N83" s="224">
        <v>956</v>
      </c>
      <c r="O83" s="224">
        <v>1005</v>
      </c>
      <c r="P83" s="224">
        <v>1079</v>
      </c>
      <c r="Q83" s="224">
        <v>1167</v>
      </c>
      <c r="R83" s="224">
        <v>1236</v>
      </c>
      <c r="S83" s="224">
        <v>1162</v>
      </c>
      <c r="T83" s="236">
        <v>1186</v>
      </c>
    </row>
    <row r="84" spans="1:20" x14ac:dyDescent="0.25">
      <c r="A84" s="510" t="s">
        <v>66</v>
      </c>
      <c r="B84" s="158">
        <v>72.12</v>
      </c>
      <c r="C84" s="158">
        <v>140.55000000000001</v>
      </c>
      <c r="D84" s="158">
        <v>263.73</v>
      </c>
      <c r="E84" s="158">
        <v>489.14</v>
      </c>
      <c r="F84" s="158">
        <v>730.65</v>
      </c>
      <c r="G84" s="158">
        <v>840</v>
      </c>
      <c r="H84" s="158">
        <v>705.51</v>
      </c>
      <c r="I84" s="158">
        <v>668.99</v>
      </c>
      <c r="J84" s="158">
        <v>924.88</v>
      </c>
      <c r="K84" s="158">
        <v>943.39</v>
      </c>
      <c r="L84" s="599">
        <v>1306</v>
      </c>
      <c r="M84" s="599">
        <v>1059</v>
      </c>
      <c r="N84" s="599">
        <v>1050</v>
      </c>
      <c r="O84" s="599">
        <v>970</v>
      </c>
      <c r="P84" s="599">
        <v>1013</v>
      </c>
      <c r="Q84" s="599">
        <v>985</v>
      </c>
      <c r="R84" s="599">
        <v>986</v>
      </c>
      <c r="S84" s="599">
        <v>1265</v>
      </c>
      <c r="T84" s="235">
        <v>1831</v>
      </c>
    </row>
    <row r="85" spans="1:20" x14ac:dyDescent="0.25">
      <c r="A85" s="510" t="s">
        <v>68</v>
      </c>
      <c r="B85" s="158">
        <v>22.24</v>
      </c>
      <c r="C85" s="158">
        <v>118.33</v>
      </c>
      <c r="D85" s="158">
        <v>480.71</v>
      </c>
      <c r="E85" s="158">
        <v>330.02</v>
      </c>
      <c r="F85" s="158">
        <v>397.96</v>
      </c>
      <c r="G85" s="158">
        <v>493</v>
      </c>
      <c r="H85" s="158">
        <v>663.43</v>
      </c>
      <c r="I85" s="158">
        <v>703.62</v>
      </c>
      <c r="J85" s="158">
        <v>735.41</v>
      </c>
      <c r="K85" s="158">
        <v>843.98</v>
      </c>
      <c r="L85" s="599">
        <v>939</v>
      </c>
      <c r="M85" s="599">
        <v>930</v>
      </c>
      <c r="N85" s="599">
        <v>1160</v>
      </c>
      <c r="O85" s="599">
        <v>1101</v>
      </c>
      <c r="P85" s="599">
        <v>1330</v>
      </c>
      <c r="Q85" s="599">
        <v>1230</v>
      </c>
      <c r="R85" s="599">
        <v>1480</v>
      </c>
      <c r="S85" s="599">
        <v>1369</v>
      </c>
      <c r="T85" s="235">
        <v>1268</v>
      </c>
    </row>
    <row r="86" spans="1:20" x14ac:dyDescent="0.25">
      <c r="A86" s="510" t="s">
        <v>69</v>
      </c>
      <c r="B86" s="158">
        <v>54.96</v>
      </c>
      <c r="C86" s="158">
        <v>92.01</v>
      </c>
      <c r="D86" s="158">
        <v>207.51</v>
      </c>
      <c r="E86" s="158">
        <v>289.10000000000002</v>
      </c>
      <c r="F86" s="158">
        <v>340.97</v>
      </c>
      <c r="G86" s="158">
        <v>326</v>
      </c>
      <c r="H86" s="158">
        <v>477.3</v>
      </c>
      <c r="I86" s="158">
        <v>478.28</v>
      </c>
      <c r="J86" s="158">
        <v>476.77</v>
      </c>
      <c r="K86" s="158">
        <v>578.80999999999995</v>
      </c>
      <c r="L86" s="599">
        <v>628</v>
      </c>
      <c r="M86" s="599">
        <v>826</v>
      </c>
      <c r="N86" s="599">
        <v>858</v>
      </c>
      <c r="O86" s="599">
        <v>861</v>
      </c>
      <c r="P86" s="599">
        <v>1082</v>
      </c>
      <c r="Q86" s="599">
        <v>1139</v>
      </c>
      <c r="R86" s="599">
        <v>1121</v>
      </c>
      <c r="S86" s="599">
        <v>1122</v>
      </c>
      <c r="T86" s="235">
        <v>1132</v>
      </c>
    </row>
    <row r="87" spans="1:20" x14ac:dyDescent="0.25">
      <c r="A87" s="510" t="s">
        <v>70</v>
      </c>
      <c r="B87" s="158">
        <v>53.58</v>
      </c>
      <c r="C87" s="158">
        <v>112.81</v>
      </c>
      <c r="D87" s="158">
        <v>228.88</v>
      </c>
      <c r="E87" s="158">
        <v>275.60000000000002</v>
      </c>
      <c r="F87" s="158">
        <v>320.58</v>
      </c>
      <c r="G87" s="158">
        <v>603</v>
      </c>
      <c r="H87" s="158">
        <v>523.88</v>
      </c>
      <c r="I87" s="158">
        <v>446.14</v>
      </c>
      <c r="J87" s="158">
        <v>527.39</v>
      </c>
      <c r="K87" s="158">
        <v>713.62</v>
      </c>
      <c r="L87" s="599">
        <v>750</v>
      </c>
      <c r="M87" s="599">
        <v>935</v>
      </c>
      <c r="N87" s="599">
        <v>943</v>
      </c>
      <c r="O87" s="599">
        <v>1015</v>
      </c>
      <c r="P87" s="599">
        <v>1048</v>
      </c>
      <c r="Q87" s="599">
        <v>1141</v>
      </c>
      <c r="R87" s="599">
        <v>1215</v>
      </c>
      <c r="S87" s="599">
        <v>1244</v>
      </c>
      <c r="T87" s="235">
        <v>1303</v>
      </c>
    </row>
    <row r="88" spans="1:20" x14ac:dyDescent="0.25">
      <c r="A88" s="510" t="s">
        <v>72</v>
      </c>
      <c r="B88" s="158">
        <v>54.98</v>
      </c>
      <c r="C88" s="158">
        <v>107.73</v>
      </c>
      <c r="D88" s="158">
        <v>147.79</v>
      </c>
      <c r="E88" s="158">
        <v>487.81</v>
      </c>
      <c r="F88" s="158">
        <v>609.33000000000004</v>
      </c>
      <c r="G88" s="158">
        <v>744</v>
      </c>
      <c r="H88" s="158">
        <v>965.75</v>
      </c>
      <c r="I88" s="158">
        <v>845.44</v>
      </c>
      <c r="J88" s="158">
        <v>783.37</v>
      </c>
      <c r="K88" s="158">
        <v>1085.1400000000001</v>
      </c>
      <c r="L88" s="599">
        <v>954</v>
      </c>
      <c r="M88" s="599">
        <v>1135</v>
      </c>
      <c r="N88" s="599">
        <v>1111</v>
      </c>
      <c r="O88" s="599">
        <v>1236</v>
      </c>
      <c r="P88" s="599">
        <v>1306</v>
      </c>
      <c r="Q88" s="599">
        <v>1511</v>
      </c>
      <c r="R88" s="599">
        <v>1486</v>
      </c>
      <c r="S88" s="599">
        <v>1526</v>
      </c>
      <c r="T88" s="235">
        <v>1582</v>
      </c>
    </row>
    <row r="89" spans="1:20" x14ac:dyDescent="0.25">
      <c r="A89" s="510" t="s">
        <v>73</v>
      </c>
      <c r="B89" s="158">
        <v>67.040000000000006</v>
      </c>
      <c r="C89" s="158">
        <v>118.33</v>
      </c>
      <c r="D89" s="158">
        <v>181.68</v>
      </c>
      <c r="E89" s="158">
        <v>355.39</v>
      </c>
      <c r="F89" s="158">
        <v>406.6</v>
      </c>
      <c r="G89" s="158">
        <v>425</v>
      </c>
      <c r="H89" s="158">
        <v>466.73</v>
      </c>
      <c r="I89" s="158">
        <v>562.80999999999995</v>
      </c>
      <c r="J89" s="158">
        <v>664.96</v>
      </c>
      <c r="K89" s="158">
        <v>664.33</v>
      </c>
      <c r="L89" s="599">
        <v>744</v>
      </c>
      <c r="M89" s="599">
        <v>785</v>
      </c>
      <c r="N89" s="599">
        <v>812</v>
      </c>
      <c r="O89" s="599">
        <v>916</v>
      </c>
      <c r="P89" s="599">
        <v>1063</v>
      </c>
      <c r="Q89" s="599">
        <v>1193</v>
      </c>
      <c r="R89" s="599">
        <v>1250</v>
      </c>
      <c r="S89" s="599">
        <v>1215</v>
      </c>
      <c r="T89" s="235">
        <v>1266</v>
      </c>
    </row>
    <row r="90" spans="1:20" x14ac:dyDescent="0.25">
      <c r="A90" s="510" t="s">
        <v>74</v>
      </c>
      <c r="B90" s="158">
        <v>80.34</v>
      </c>
      <c r="C90" s="158">
        <v>105.96</v>
      </c>
      <c r="D90" s="158">
        <v>243.55</v>
      </c>
      <c r="E90" s="158">
        <v>330.02</v>
      </c>
      <c r="F90" s="158">
        <v>367.4</v>
      </c>
      <c r="G90" s="158">
        <v>449</v>
      </c>
      <c r="H90" s="158">
        <v>603.32000000000005</v>
      </c>
      <c r="I90" s="158">
        <v>623</v>
      </c>
      <c r="J90" s="158">
        <v>600.07000000000005</v>
      </c>
      <c r="K90" s="158">
        <v>650.04</v>
      </c>
      <c r="L90" s="599">
        <v>667</v>
      </c>
      <c r="M90" s="599">
        <v>966</v>
      </c>
      <c r="N90" s="599">
        <v>957</v>
      </c>
      <c r="O90" s="599">
        <v>1082</v>
      </c>
      <c r="P90" s="599">
        <v>1317</v>
      </c>
      <c r="Q90" s="599">
        <v>1328</v>
      </c>
      <c r="R90" s="599">
        <v>1471</v>
      </c>
      <c r="S90" s="599">
        <v>1462</v>
      </c>
      <c r="T90" s="235">
        <v>1488</v>
      </c>
    </row>
    <row r="91" spans="1:20" x14ac:dyDescent="0.25">
      <c r="A91" s="510" t="s">
        <v>75</v>
      </c>
      <c r="B91" s="158">
        <v>48.5</v>
      </c>
      <c r="C91" s="158">
        <v>96.4</v>
      </c>
      <c r="D91" s="158">
        <v>218.12</v>
      </c>
      <c r="E91" s="158">
        <v>379.17</v>
      </c>
      <c r="F91" s="158">
        <v>484.4</v>
      </c>
      <c r="G91" s="158">
        <v>558</v>
      </c>
      <c r="H91" s="158">
        <v>690.22</v>
      </c>
      <c r="I91" s="158">
        <v>761.33</v>
      </c>
      <c r="J91" s="158">
        <v>731.3</v>
      </c>
      <c r="K91" s="158">
        <v>694.13</v>
      </c>
      <c r="L91" s="599">
        <v>661</v>
      </c>
      <c r="M91" s="599">
        <v>664</v>
      </c>
      <c r="N91" s="599">
        <v>508</v>
      </c>
      <c r="O91" s="599">
        <v>380</v>
      </c>
      <c r="P91" s="599">
        <v>400</v>
      </c>
      <c r="Q91" s="599">
        <v>441</v>
      </c>
      <c r="R91" s="599">
        <v>580</v>
      </c>
      <c r="S91" s="599">
        <v>431</v>
      </c>
      <c r="T91" s="235">
        <v>389</v>
      </c>
    </row>
    <row r="92" spans="1:20" x14ac:dyDescent="0.25">
      <c r="A92" s="510" t="s">
        <v>76</v>
      </c>
      <c r="B92" s="158">
        <v>75.739999999999995</v>
      </c>
      <c r="C92" s="158">
        <v>131.94</v>
      </c>
      <c r="D92" s="158">
        <v>176.83</v>
      </c>
      <c r="E92" s="158">
        <v>236.13</v>
      </c>
      <c r="F92" s="158">
        <v>273.91000000000003</v>
      </c>
      <c r="G92" s="158">
        <v>282</v>
      </c>
      <c r="H92" s="158">
        <v>401.44</v>
      </c>
      <c r="I92" s="158">
        <v>468.13</v>
      </c>
      <c r="J92" s="158">
        <v>514.36</v>
      </c>
      <c r="K92" s="158">
        <v>631.26</v>
      </c>
      <c r="L92" s="599">
        <v>653</v>
      </c>
      <c r="M92" s="599">
        <v>759</v>
      </c>
      <c r="N92" s="599">
        <v>805</v>
      </c>
      <c r="O92" s="599">
        <v>1128</v>
      </c>
      <c r="P92" s="599">
        <v>1130</v>
      </c>
      <c r="Q92" s="599">
        <v>1319</v>
      </c>
      <c r="R92" s="599">
        <v>1272</v>
      </c>
      <c r="S92" s="599">
        <v>1242</v>
      </c>
      <c r="T92" s="235">
        <v>1214</v>
      </c>
    </row>
    <row r="93" spans="1:20" x14ac:dyDescent="0.25">
      <c r="A93" s="510" t="s">
        <v>77</v>
      </c>
      <c r="B93" s="158">
        <v>85.48</v>
      </c>
      <c r="C93" s="158">
        <v>159.81</v>
      </c>
      <c r="D93" s="158">
        <v>246.59</v>
      </c>
      <c r="E93" s="158">
        <v>399.74</v>
      </c>
      <c r="F93" s="158">
        <v>376.67</v>
      </c>
      <c r="G93" s="158">
        <v>413</v>
      </c>
      <c r="H93" s="158">
        <v>552.69000000000005</v>
      </c>
      <c r="I93" s="158">
        <v>661.48</v>
      </c>
      <c r="J93" s="158">
        <v>734.42</v>
      </c>
      <c r="K93" s="158">
        <v>838.13</v>
      </c>
      <c r="L93" s="599">
        <v>1091</v>
      </c>
      <c r="M93" s="599">
        <v>1238</v>
      </c>
      <c r="N93" s="599">
        <v>1168</v>
      </c>
      <c r="O93" s="599">
        <v>1254</v>
      </c>
      <c r="P93" s="599">
        <v>1206</v>
      </c>
      <c r="Q93" s="599">
        <v>1240</v>
      </c>
      <c r="R93" s="599">
        <v>1268</v>
      </c>
      <c r="S93" s="599">
        <v>1317</v>
      </c>
      <c r="T93" s="235">
        <v>1321</v>
      </c>
    </row>
    <row r="94" spans="1:20" ht="18" x14ac:dyDescent="0.25">
      <c r="A94" s="14" t="s">
        <v>128</v>
      </c>
      <c r="B94" s="157">
        <f>'[2]3.28.2.'!B94*1000/'[2]3.28.1.'!B94/12</f>
        <v>160.09766306243461</v>
      </c>
      <c r="C94" s="157">
        <f>'[2]3.28.2.'!C94*1000/'[2]3.28.1.'!C94/12</f>
        <v>215.19151138716356</v>
      </c>
      <c r="D94" s="157">
        <f>'[2]3.28.2.'!D94*1000/'[2]3.28.1.'!D94/12</f>
        <v>421.75772386105791</v>
      </c>
      <c r="E94" s="157">
        <f>'[2]3.28.2.'!E94*1000/'[2]3.28.1.'!E94/12</f>
        <v>609.81006364359587</v>
      </c>
      <c r="F94" s="157">
        <f>'[2]3.28.2.'!F94*1000/'[2]3.28.1.'!F94/12</f>
        <v>647.30462279777146</v>
      </c>
      <c r="G94" s="157">
        <f>'[2]3.28.2.'!G94*1000/'[2]3.28.1.'!G94/12</f>
        <v>825.67413025159487</v>
      </c>
      <c r="H94" s="157">
        <f>'[2]3.28.2.'!H94*1000/'[2]3.28.1.'!H94/12</f>
        <v>1063.3361498380514</v>
      </c>
      <c r="I94" s="157">
        <f>'[2]3.28.2.'!I94*1000/'[2]3.28.1.'!I94/12</f>
        <v>1272.2495222495229</v>
      </c>
      <c r="J94" s="157">
        <f>'[2]3.28.2.'!J94*1000/'[2]3.28.1.'!J94/12</f>
        <v>1280.5832147937413</v>
      </c>
      <c r="K94" s="157">
        <f>'[2]3.28.2.'!K94*1000/'[2]3.28.1.'!K94/12</f>
        <v>1527.20134604599</v>
      </c>
      <c r="L94" s="157">
        <f>'[2]3.28.2.'!L94*1000/'[2]3.28.1.'!L94/12</f>
        <v>1882.3723228995059</v>
      </c>
      <c r="M94" s="224">
        <v>1571</v>
      </c>
      <c r="N94" s="224">
        <v>1538</v>
      </c>
      <c r="O94" s="224">
        <v>1715</v>
      </c>
      <c r="P94" s="224">
        <v>1795</v>
      </c>
      <c r="Q94" s="224">
        <v>1727</v>
      </c>
      <c r="R94" s="224">
        <v>1868</v>
      </c>
      <c r="S94" s="224">
        <v>1777</v>
      </c>
      <c r="T94" s="236">
        <v>1738</v>
      </c>
    </row>
    <row r="95" spans="1:20" x14ac:dyDescent="0.25">
      <c r="A95" s="510" t="s">
        <v>67</v>
      </c>
      <c r="B95" s="158">
        <v>110.19</v>
      </c>
      <c r="C95" s="158">
        <v>171.42</v>
      </c>
      <c r="D95" s="158">
        <v>306.27999999999997</v>
      </c>
      <c r="E95" s="158">
        <v>373.93</v>
      </c>
      <c r="F95" s="158">
        <v>570.54</v>
      </c>
      <c r="G95" s="158">
        <v>1006</v>
      </c>
      <c r="H95" s="158">
        <v>807.04</v>
      </c>
      <c r="I95" s="158">
        <v>914.96</v>
      </c>
      <c r="J95" s="158">
        <v>905.32</v>
      </c>
      <c r="K95" s="158">
        <v>1364.52</v>
      </c>
      <c r="L95" s="599">
        <v>1524</v>
      </c>
      <c r="M95" s="599">
        <v>1694</v>
      </c>
      <c r="N95" s="599">
        <v>1784</v>
      </c>
      <c r="O95" s="599">
        <v>1993</v>
      </c>
      <c r="P95" s="599">
        <v>2154</v>
      </c>
      <c r="Q95" s="599">
        <v>2114</v>
      </c>
      <c r="R95" s="599">
        <v>2193</v>
      </c>
      <c r="S95" s="599">
        <v>2144</v>
      </c>
      <c r="T95" s="235">
        <v>2007</v>
      </c>
    </row>
    <row r="96" spans="1:20" x14ac:dyDescent="0.25">
      <c r="A96" s="510" t="s">
        <v>78</v>
      </c>
      <c r="B96" s="158">
        <v>376.82</v>
      </c>
      <c r="C96" s="158">
        <v>410.72</v>
      </c>
      <c r="D96" s="158">
        <v>511.79</v>
      </c>
      <c r="E96" s="158">
        <v>665.71</v>
      </c>
      <c r="F96" s="158">
        <v>839.11</v>
      </c>
      <c r="G96" s="158">
        <v>984</v>
      </c>
      <c r="H96" s="158">
        <v>926.37</v>
      </c>
      <c r="I96" s="158">
        <v>836.9</v>
      </c>
      <c r="J96" s="158">
        <v>848.22</v>
      </c>
      <c r="K96" s="158">
        <v>1114.6500000000001</v>
      </c>
      <c r="L96" s="599">
        <v>1301</v>
      </c>
      <c r="M96" s="599">
        <v>1343</v>
      </c>
      <c r="N96" s="599">
        <v>1503</v>
      </c>
      <c r="O96" s="599">
        <v>1580</v>
      </c>
      <c r="P96" s="599">
        <v>2003</v>
      </c>
      <c r="Q96" s="599">
        <v>2188</v>
      </c>
      <c r="R96" s="599">
        <v>2424</v>
      </c>
      <c r="S96" s="599">
        <v>2599</v>
      </c>
      <c r="T96" s="235">
        <v>2543</v>
      </c>
    </row>
    <row r="97" spans="1:20" x14ac:dyDescent="0.25">
      <c r="A97" s="510" t="s">
        <v>71</v>
      </c>
      <c r="B97" s="158">
        <v>78.42</v>
      </c>
      <c r="C97" s="158">
        <v>125.09</v>
      </c>
      <c r="D97" s="158">
        <v>217.46</v>
      </c>
      <c r="E97" s="158">
        <v>321.37</v>
      </c>
      <c r="F97" s="158">
        <v>331.63</v>
      </c>
      <c r="G97" s="158">
        <v>336</v>
      </c>
      <c r="H97" s="158">
        <v>346.29</v>
      </c>
      <c r="I97" s="158">
        <v>426.27</v>
      </c>
      <c r="J97" s="158">
        <v>518.48</v>
      </c>
      <c r="K97" s="158">
        <v>841.63</v>
      </c>
      <c r="L97" s="599">
        <v>820</v>
      </c>
      <c r="M97" s="599">
        <v>817</v>
      </c>
      <c r="N97" s="599">
        <v>959</v>
      </c>
      <c r="O97" s="599">
        <v>1119</v>
      </c>
      <c r="P97" s="599">
        <v>1024</v>
      </c>
      <c r="Q97" s="599">
        <v>1064</v>
      </c>
      <c r="R97" s="599">
        <v>1184</v>
      </c>
      <c r="S97" s="599">
        <v>1265</v>
      </c>
      <c r="T97" s="235">
        <v>1258</v>
      </c>
    </row>
    <row r="98" spans="1:20" x14ac:dyDescent="0.25">
      <c r="A98" s="510" t="s">
        <v>79</v>
      </c>
      <c r="B98" s="158">
        <v>190.94</v>
      </c>
      <c r="C98" s="158">
        <v>290.58</v>
      </c>
      <c r="D98" s="158">
        <v>664.47</v>
      </c>
      <c r="E98" s="158">
        <v>764.66</v>
      </c>
      <c r="F98" s="158">
        <v>743.67</v>
      </c>
      <c r="G98" s="158">
        <v>1221</v>
      </c>
      <c r="H98" s="158">
        <v>2519.54</v>
      </c>
      <c r="I98" s="158">
        <v>2210.3200000000002</v>
      </c>
      <c r="J98" s="158">
        <v>1900.35</v>
      </c>
      <c r="K98" s="158">
        <v>2190.4499999999998</v>
      </c>
      <c r="L98" s="599">
        <v>2888</v>
      </c>
      <c r="M98" s="599">
        <v>2892</v>
      </c>
      <c r="N98" s="599">
        <v>2842</v>
      </c>
      <c r="O98" s="599">
        <v>3097</v>
      </c>
      <c r="P98" s="599">
        <v>2971</v>
      </c>
      <c r="Q98" s="599">
        <v>2688</v>
      </c>
      <c r="R98" s="599">
        <v>3202</v>
      </c>
      <c r="S98" s="599">
        <v>2746</v>
      </c>
      <c r="T98" s="235">
        <v>2580</v>
      </c>
    </row>
    <row r="99" spans="1:20" x14ac:dyDescent="0.25">
      <c r="A99" s="510" t="s">
        <v>80</v>
      </c>
      <c r="B99" s="158">
        <v>73.650000000000006</v>
      </c>
      <c r="C99" s="158">
        <v>117.21</v>
      </c>
      <c r="D99" s="158">
        <v>465.03</v>
      </c>
      <c r="E99" s="158">
        <v>673.23</v>
      </c>
      <c r="F99" s="158">
        <v>692.76</v>
      </c>
      <c r="G99" s="158">
        <v>831</v>
      </c>
      <c r="H99" s="158">
        <v>1032.47</v>
      </c>
      <c r="I99" s="158">
        <v>864.34</v>
      </c>
      <c r="J99" s="158">
        <v>1006.24</v>
      </c>
      <c r="K99" s="158">
        <v>1124.1500000000001</v>
      </c>
      <c r="L99" s="599">
        <v>1184</v>
      </c>
      <c r="M99" s="599">
        <v>1164</v>
      </c>
      <c r="N99" s="599">
        <v>1168</v>
      </c>
      <c r="O99" s="599">
        <v>1311</v>
      </c>
      <c r="P99" s="599">
        <v>1454</v>
      </c>
      <c r="Q99" s="599">
        <v>1363</v>
      </c>
      <c r="R99" s="599">
        <v>1299</v>
      </c>
      <c r="S99" s="599">
        <v>1277</v>
      </c>
      <c r="T99" s="235">
        <v>1264</v>
      </c>
    </row>
    <row r="100" spans="1:20" x14ac:dyDescent="0.25">
      <c r="A100" s="510" t="s">
        <v>81</v>
      </c>
      <c r="B100" s="158">
        <v>133.69999999999999</v>
      </c>
      <c r="C100" s="158">
        <v>272.88</v>
      </c>
      <c r="D100" s="158">
        <v>341.39</v>
      </c>
      <c r="E100" s="158">
        <v>505.21</v>
      </c>
      <c r="F100" s="158">
        <v>493.57</v>
      </c>
      <c r="G100" s="158">
        <v>506</v>
      </c>
      <c r="H100" s="158">
        <v>634.46</v>
      </c>
      <c r="I100" s="158">
        <v>646.70000000000005</v>
      </c>
      <c r="J100" s="158">
        <v>803.39</v>
      </c>
      <c r="K100" s="158">
        <v>985.81</v>
      </c>
      <c r="L100" s="599">
        <v>1276</v>
      </c>
      <c r="M100" s="599">
        <v>1320</v>
      </c>
      <c r="N100" s="599">
        <v>1158</v>
      </c>
      <c r="O100" s="599">
        <v>1417</v>
      </c>
      <c r="P100" s="599">
        <v>1316</v>
      </c>
      <c r="Q100" s="599">
        <v>1332</v>
      </c>
      <c r="R100" s="599">
        <v>1543</v>
      </c>
      <c r="S100" s="599">
        <v>1597</v>
      </c>
      <c r="T100" s="235">
        <v>1579</v>
      </c>
    </row>
    <row r="101" spans="1:20" x14ac:dyDescent="0.25">
      <c r="A101" s="510" t="s">
        <v>82</v>
      </c>
      <c r="B101" s="158">
        <v>125.75</v>
      </c>
      <c r="C101" s="158">
        <v>155.83000000000001</v>
      </c>
      <c r="D101" s="158">
        <v>395.86</v>
      </c>
      <c r="E101" s="158">
        <v>660.15</v>
      </c>
      <c r="F101" s="158">
        <v>771.98</v>
      </c>
      <c r="G101" s="158">
        <v>889</v>
      </c>
      <c r="H101" s="158">
        <v>1182.1199999999999</v>
      </c>
      <c r="I101" s="158">
        <v>1170.1400000000001</v>
      </c>
      <c r="J101" s="158">
        <v>1179.81</v>
      </c>
      <c r="K101" s="158">
        <v>1344.42</v>
      </c>
      <c r="L101" s="599">
        <v>1674</v>
      </c>
      <c r="M101" s="599">
        <v>1852</v>
      </c>
      <c r="N101" s="599">
        <v>1715</v>
      </c>
      <c r="O101" s="599">
        <v>2078</v>
      </c>
      <c r="P101" s="599">
        <v>2004</v>
      </c>
      <c r="Q101" s="599">
        <v>1871</v>
      </c>
      <c r="R101" s="599">
        <v>2038</v>
      </c>
      <c r="S101" s="599">
        <v>1925</v>
      </c>
      <c r="T101" s="235">
        <v>1969</v>
      </c>
    </row>
    <row r="102" spans="1:20" x14ac:dyDescent="0.25">
      <c r="A102" s="510" t="s">
        <v>83</v>
      </c>
      <c r="B102" s="158">
        <v>275.54000000000002</v>
      </c>
      <c r="C102" s="158">
        <v>431.33</v>
      </c>
      <c r="D102" s="158">
        <v>645.98</v>
      </c>
      <c r="E102" s="158">
        <v>948.35</v>
      </c>
      <c r="F102" s="158">
        <v>1272.9000000000001</v>
      </c>
      <c r="G102" s="158">
        <v>1268</v>
      </c>
      <c r="H102" s="158">
        <v>1198.5899999999999</v>
      </c>
      <c r="I102" s="158">
        <v>1290.33</v>
      </c>
      <c r="J102" s="158">
        <v>1291.3699999999999</v>
      </c>
      <c r="K102" s="158">
        <v>1654.27</v>
      </c>
      <c r="L102" s="599">
        <v>1504</v>
      </c>
      <c r="M102" s="599">
        <v>1763</v>
      </c>
      <c r="N102" s="599">
        <v>1792</v>
      </c>
      <c r="O102" s="599">
        <v>2559</v>
      </c>
      <c r="P102" s="599">
        <v>2417</v>
      </c>
      <c r="Q102" s="599">
        <v>2453</v>
      </c>
      <c r="R102" s="599">
        <v>2531</v>
      </c>
      <c r="S102" s="599">
        <v>2615</v>
      </c>
      <c r="T102" s="235">
        <v>2464</v>
      </c>
    </row>
    <row r="103" spans="1:20" x14ac:dyDescent="0.25">
      <c r="A103" s="510" t="s">
        <v>84</v>
      </c>
      <c r="B103" s="158">
        <v>115.42</v>
      </c>
      <c r="C103" s="158">
        <v>168.41</v>
      </c>
      <c r="D103" s="158">
        <v>411.33</v>
      </c>
      <c r="E103" s="158">
        <v>837.83</v>
      </c>
      <c r="F103" s="158">
        <v>817.31</v>
      </c>
      <c r="G103" s="158">
        <v>1012</v>
      </c>
      <c r="H103" s="158">
        <v>1292</v>
      </c>
      <c r="I103" s="158">
        <v>1294.17</v>
      </c>
      <c r="J103" s="158">
        <v>882.39</v>
      </c>
      <c r="K103" s="158">
        <v>1378.56</v>
      </c>
      <c r="L103" s="599">
        <v>1628</v>
      </c>
      <c r="M103" s="599">
        <v>1682</v>
      </c>
      <c r="N103" s="599">
        <v>1689</v>
      </c>
      <c r="O103" s="599">
        <v>1676</v>
      </c>
      <c r="P103" s="599">
        <v>1987</v>
      </c>
      <c r="Q103" s="599">
        <v>1977</v>
      </c>
      <c r="R103" s="599">
        <v>2042</v>
      </c>
      <c r="S103" s="599">
        <v>1784</v>
      </c>
      <c r="T103" s="235">
        <v>1530</v>
      </c>
    </row>
    <row r="104" spans="1:20" x14ac:dyDescent="0.25">
      <c r="A104" s="510" t="s">
        <v>85</v>
      </c>
      <c r="B104" s="158">
        <v>121.18</v>
      </c>
      <c r="C104" s="158">
        <v>191.57</v>
      </c>
      <c r="D104" s="158">
        <v>447.12</v>
      </c>
      <c r="E104" s="158">
        <v>629.54</v>
      </c>
      <c r="F104" s="158">
        <v>660.46</v>
      </c>
      <c r="G104" s="158">
        <v>720</v>
      </c>
      <c r="H104" s="158">
        <v>745.76</v>
      </c>
      <c r="I104" s="158">
        <v>814.62</v>
      </c>
      <c r="J104" s="158">
        <v>806.97</v>
      </c>
      <c r="K104" s="158">
        <v>977.04</v>
      </c>
      <c r="L104" s="599">
        <v>1259</v>
      </c>
      <c r="M104" s="599">
        <v>1320</v>
      </c>
      <c r="N104" s="599">
        <v>1380</v>
      </c>
      <c r="O104" s="599">
        <v>1330</v>
      </c>
      <c r="P104" s="599">
        <v>1418</v>
      </c>
      <c r="Q104" s="599">
        <v>1271</v>
      </c>
      <c r="R104" s="599">
        <v>1369</v>
      </c>
      <c r="S104" s="599">
        <v>806</v>
      </c>
      <c r="T104" s="235">
        <v>962</v>
      </c>
    </row>
    <row r="105" spans="1:20" ht="15.75" thickBot="1" x14ac:dyDescent="0.3">
      <c r="A105" s="431" t="s">
        <v>86</v>
      </c>
      <c r="B105" s="159">
        <v>144.46</v>
      </c>
      <c r="C105" s="159">
        <v>355.79</v>
      </c>
      <c r="D105" s="159">
        <v>661.14</v>
      </c>
      <c r="E105" s="159">
        <v>775.46</v>
      </c>
      <c r="F105" s="159">
        <v>1121.7</v>
      </c>
      <c r="G105" s="159">
        <v>1537</v>
      </c>
      <c r="H105" s="159">
        <v>1565.01</v>
      </c>
      <c r="I105" s="159">
        <v>1523.54</v>
      </c>
      <c r="J105" s="159">
        <v>1828.94</v>
      </c>
      <c r="K105" s="159">
        <v>2351.71</v>
      </c>
      <c r="L105" s="228">
        <v>2624</v>
      </c>
      <c r="M105" s="228">
        <v>2212</v>
      </c>
      <c r="N105" s="228">
        <v>2135</v>
      </c>
      <c r="O105" s="228">
        <v>2208</v>
      </c>
      <c r="P105" s="228">
        <v>2411</v>
      </c>
      <c r="Q105" s="228">
        <v>1814</v>
      </c>
      <c r="R105" s="228">
        <v>2549</v>
      </c>
      <c r="S105" s="228">
        <v>2308</v>
      </c>
      <c r="T105" s="256">
        <v>2369</v>
      </c>
    </row>
    <row r="106" spans="1:20" x14ac:dyDescent="0.25">
      <c r="A106" s="304"/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</row>
  </sheetData>
  <mergeCells count="3">
    <mergeCell ref="A3:N3"/>
    <mergeCell ref="A1:T1"/>
    <mergeCell ref="A2:T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8">
    <tabColor rgb="FFC7E6A4"/>
  </sheetPr>
  <dimension ref="A1:T105"/>
  <sheetViews>
    <sheetView workbookViewId="0">
      <pane ySplit="7" topLeftCell="A92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customWidth="1"/>
    <col min="17" max="17" width="9.140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  <c r="Q3" s="164"/>
      <c r="R3" s="164"/>
    </row>
    <row r="4" spans="1:20" x14ac:dyDescent="0.25">
      <c r="A4" s="429" t="s">
        <v>564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25">
      <c r="A5" s="429" t="s">
        <v>479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5.75" thickBot="1" x14ac:dyDescent="0.3">
      <c r="A6" s="426" t="s">
        <v>112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ht="15.75" thickBot="1" x14ac:dyDescent="0.3">
      <c r="A7" s="246"/>
      <c r="B7" s="62">
        <v>2000</v>
      </c>
      <c r="C7" s="62">
        <v>2001</v>
      </c>
      <c r="D7" s="62">
        <v>2002</v>
      </c>
      <c r="E7" s="62">
        <v>2003</v>
      </c>
      <c r="F7" s="62">
        <v>2004</v>
      </c>
      <c r="G7" s="62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2">
        <v>2015</v>
      </c>
      <c r="R7" s="62">
        <v>2016</v>
      </c>
      <c r="S7" s="90">
        <v>2017</v>
      </c>
      <c r="T7" s="90">
        <v>2018</v>
      </c>
    </row>
    <row r="8" spans="1:20" x14ac:dyDescent="0.25">
      <c r="A8" s="11" t="s">
        <v>0</v>
      </c>
      <c r="B8" s="157">
        <v>46015</v>
      </c>
      <c r="C8" s="157">
        <v>48811</v>
      </c>
      <c r="D8" s="157">
        <v>49795</v>
      </c>
      <c r="E8" s="157">
        <v>44012</v>
      </c>
      <c r="F8" s="157">
        <v>43913</v>
      </c>
      <c r="G8" s="157">
        <v>37522.400000000001</v>
      </c>
      <c r="H8" s="224">
        <v>39368</v>
      </c>
      <c r="I8" s="224">
        <v>38846</v>
      </c>
      <c r="J8" s="224">
        <v>38624</v>
      </c>
      <c r="K8" s="224">
        <v>37276</v>
      </c>
      <c r="L8" s="157">
        <v>37461.800000000003</v>
      </c>
      <c r="M8" s="157">
        <v>37106.699999999997</v>
      </c>
      <c r="N8" s="224">
        <v>37808</v>
      </c>
      <c r="O8" s="224">
        <v>37210</v>
      </c>
      <c r="P8" s="224">
        <v>36721</v>
      </c>
      <c r="Q8" s="157">
        <v>36687.699999999997</v>
      </c>
      <c r="R8" s="157">
        <v>35982.800000000003</v>
      </c>
      <c r="S8" s="157">
        <v>35086.6</v>
      </c>
      <c r="T8" s="229">
        <v>34765.599999999999</v>
      </c>
    </row>
    <row r="9" spans="1:20" ht="18" x14ac:dyDescent="0.25">
      <c r="A9" s="14" t="s">
        <v>92</v>
      </c>
      <c r="B9" s="157">
        <v>13625</v>
      </c>
      <c r="C9" s="157">
        <v>13796</v>
      </c>
      <c r="D9" s="157">
        <v>14076</v>
      </c>
      <c r="E9" s="157">
        <v>12569</v>
      </c>
      <c r="F9" s="157">
        <v>12567</v>
      </c>
      <c r="G9" s="157">
        <v>12166.5</v>
      </c>
      <c r="H9" s="224">
        <v>12766</v>
      </c>
      <c r="I9" s="224">
        <v>11765</v>
      </c>
      <c r="J9" s="224">
        <v>11424</v>
      </c>
      <c r="K9" s="224">
        <v>11149</v>
      </c>
      <c r="L9" s="157">
        <v>10820.2</v>
      </c>
      <c r="M9" s="157">
        <v>10921.7</v>
      </c>
      <c r="N9" s="224">
        <v>11320</v>
      </c>
      <c r="O9" s="224">
        <v>11109</v>
      </c>
      <c r="P9" s="224">
        <v>10876</v>
      </c>
      <c r="Q9" s="157">
        <v>10608.7</v>
      </c>
      <c r="R9" s="157">
        <v>10656.1</v>
      </c>
      <c r="S9" s="157">
        <v>10431.1</v>
      </c>
      <c r="T9" s="148">
        <v>10328.9</v>
      </c>
    </row>
    <row r="10" spans="1:20" x14ac:dyDescent="0.25">
      <c r="A10" s="435" t="s">
        <v>1</v>
      </c>
      <c r="B10" s="158">
        <v>474</v>
      </c>
      <c r="C10" s="158">
        <v>641</v>
      </c>
      <c r="D10" s="158">
        <v>631</v>
      </c>
      <c r="E10" s="158">
        <v>534</v>
      </c>
      <c r="F10" s="158">
        <v>507</v>
      </c>
      <c r="G10" s="158">
        <v>456.4</v>
      </c>
      <c r="H10" s="434">
        <v>448</v>
      </c>
      <c r="I10" s="434">
        <v>362</v>
      </c>
      <c r="J10" s="434">
        <v>442</v>
      </c>
      <c r="K10" s="434">
        <v>469</v>
      </c>
      <c r="L10" s="158">
        <v>474.1</v>
      </c>
      <c r="M10" s="158">
        <v>509.3</v>
      </c>
      <c r="N10" s="434">
        <v>527</v>
      </c>
      <c r="O10" s="434">
        <v>515</v>
      </c>
      <c r="P10" s="434">
        <v>509</v>
      </c>
      <c r="Q10" s="158">
        <v>501.6</v>
      </c>
      <c r="R10" s="158">
        <v>484.4</v>
      </c>
      <c r="S10" s="158">
        <v>467.1</v>
      </c>
      <c r="T10" s="147">
        <v>443.3</v>
      </c>
    </row>
    <row r="11" spans="1:20" x14ac:dyDescent="0.25">
      <c r="A11" s="435" t="s">
        <v>2</v>
      </c>
      <c r="B11" s="158">
        <v>499</v>
      </c>
      <c r="C11" s="158">
        <v>531</v>
      </c>
      <c r="D11" s="158">
        <v>578</v>
      </c>
      <c r="E11" s="158">
        <v>506</v>
      </c>
      <c r="F11" s="158">
        <v>495</v>
      </c>
      <c r="G11" s="158">
        <v>453.4</v>
      </c>
      <c r="H11" s="434">
        <v>456</v>
      </c>
      <c r="I11" s="434">
        <v>446</v>
      </c>
      <c r="J11" s="434">
        <v>426</v>
      </c>
      <c r="K11" s="434">
        <v>413</v>
      </c>
      <c r="L11" s="158">
        <v>372.9</v>
      </c>
      <c r="M11" s="158">
        <v>369.1</v>
      </c>
      <c r="N11" s="434">
        <v>371</v>
      </c>
      <c r="O11" s="434">
        <v>367</v>
      </c>
      <c r="P11" s="434">
        <v>352</v>
      </c>
      <c r="Q11" s="158">
        <v>351.3</v>
      </c>
      <c r="R11" s="158">
        <v>341.7</v>
      </c>
      <c r="S11" s="158">
        <v>324.5</v>
      </c>
      <c r="T11" s="147">
        <v>313</v>
      </c>
    </row>
    <row r="12" spans="1:20" x14ac:dyDescent="0.25">
      <c r="A12" s="435" t="s">
        <v>3</v>
      </c>
      <c r="B12" s="158">
        <v>514</v>
      </c>
      <c r="C12" s="158">
        <v>534</v>
      </c>
      <c r="D12" s="158">
        <v>566</v>
      </c>
      <c r="E12" s="158">
        <v>477</v>
      </c>
      <c r="F12" s="158">
        <v>476</v>
      </c>
      <c r="G12" s="158">
        <v>403.8</v>
      </c>
      <c r="H12" s="434">
        <v>409</v>
      </c>
      <c r="I12" s="434">
        <v>379</v>
      </c>
      <c r="J12" s="434">
        <v>376</v>
      </c>
      <c r="K12" s="434">
        <v>383</v>
      </c>
      <c r="L12" s="158">
        <v>374.6</v>
      </c>
      <c r="M12" s="158">
        <v>369.7</v>
      </c>
      <c r="N12" s="434">
        <v>366</v>
      </c>
      <c r="O12" s="434">
        <v>357</v>
      </c>
      <c r="P12" s="434">
        <v>351</v>
      </c>
      <c r="Q12" s="158">
        <v>343.1</v>
      </c>
      <c r="R12" s="158">
        <v>350.2</v>
      </c>
      <c r="S12" s="158">
        <v>337.5</v>
      </c>
      <c r="T12" s="147">
        <v>333.2</v>
      </c>
    </row>
    <row r="13" spans="1:20" x14ac:dyDescent="0.25">
      <c r="A13" s="435" t="s">
        <v>4</v>
      </c>
      <c r="B13" s="158">
        <v>588</v>
      </c>
      <c r="C13" s="158">
        <v>519</v>
      </c>
      <c r="D13" s="158">
        <v>656</v>
      </c>
      <c r="E13" s="158">
        <v>607</v>
      </c>
      <c r="F13" s="158">
        <v>641</v>
      </c>
      <c r="G13" s="158">
        <v>583.9</v>
      </c>
      <c r="H13" s="434">
        <v>586</v>
      </c>
      <c r="I13" s="434">
        <v>584</v>
      </c>
      <c r="J13" s="434">
        <v>667</v>
      </c>
      <c r="K13" s="434">
        <v>625</v>
      </c>
      <c r="L13" s="158">
        <v>589.79999999999995</v>
      </c>
      <c r="M13" s="158">
        <v>599.4</v>
      </c>
      <c r="N13" s="434">
        <v>609</v>
      </c>
      <c r="O13" s="434">
        <v>596</v>
      </c>
      <c r="P13" s="434">
        <v>582</v>
      </c>
      <c r="Q13" s="158">
        <v>557.9</v>
      </c>
      <c r="R13" s="158">
        <v>610.20000000000005</v>
      </c>
      <c r="S13" s="158">
        <v>525.79999999999995</v>
      </c>
      <c r="T13" s="147">
        <v>512.29999999999995</v>
      </c>
    </row>
    <row r="14" spans="1:20" x14ac:dyDescent="0.25">
      <c r="A14" s="435" t="s">
        <v>5</v>
      </c>
      <c r="B14" s="158">
        <v>511</v>
      </c>
      <c r="C14" s="158">
        <v>508</v>
      </c>
      <c r="D14" s="158">
        <v>542</v>
      </c>
      <c r="E14" s="158">
        <v>381</v>
      </c>
      <c r="F14" s="158">
        <v>421</v>
      </c>
      <c r="G14" s="158">
        <v>276.5</v>
      </c>
      <c r="H14" s="434">
        <v>286</v>
      </c>
      <c r="I14" s="434">
        <v>270</v>
      </c>
      <c r="J14" s="434">
        <v>263</v>
      </c>
      <c r="K14" s="434">
        <v>245</v>
      </c>
      <c r="L14" s="158">
        <v>272</v>
      </c>
      <c r="M14" s="158">
        <v>290.7</v>
      </c>
      <c r="N14" s="434">
        <v>285</v>
      </c>
      <c r="O14" s="434">
        <v>283</v>
      </c>
      <c r="P14" s="434">
        <v>283</v>
      </c>
      <c r="Q14" s="158">
        <v>273</v>
      </c>
      <c r="R14" s="158">
        <v>267.5</v>
      </c>
      <c r="S14" s="158">
        <v>261.3</v>
      </c>
      <c r="T14" s="147">
        <v>254.2</v>
      </c>
    </row>
    <row r="15" spans="1:20" x14ac:dyDescent="0.25">
      <c r="A15" s="435" t="s">
        <v>6</v>
      </c>
      <c r="B15" s="158">
        <v>297</v>
      </c>
      <c r="C15" s="158">
        <v>283</v>
      </c>
      <c r="D15" s="158">
        <v>300</v>
      </c>
      <c r="E15" s="158">
        <v>264</v>
      </c>
      <c r="F15" s="158">
        <v>298</v>
      </c>
      <c r="G15" s="158">
        <v>334.7</v>
      </c>
      <c r="H15" s="434">
        <v>346</v>
      </c>
      <c r="I15" s="434">
        <v>345</v>
      </c>
      <c r="J15" s="434">
        <v>353</v>
      </c>
      <c r="K15" s="434">
        <v>335</v>
      </c>
      <c r="L15" s="158">
        <v>365.4</v>
      </c>
      <c r="M15" s="158">
        <v>375.7</v>
      </c>
      <c r="N15" s="434">
        <v>375</v>
      </c>
      <c r="O15" s="434">
        <v>378</v>
      </c>
      <c r="P15" s="434">
        <v>371</v>
      </c>
      <c r="Q15" s="158">
        <v>373.3</v>
      </c>
      <c r="R15" s="158">
        <v>280.60000000000002</v>
      </c>
      <c r="S15" s="158">
        <v>257</v>
      </c>
      <c r="T15" s="147">
        <v>245.5</v>
      </c>
    </row>
    <row r="16" spans="1:20" x14ac:dyDescent="0.25">
      <c r="A16" s="435" t="s">
        <v>7</v>
      </c>
      <c r="B16" s="158">
        <v>222</v>
      </c>
      <c r="C16" s="158">
        <v>229</v>
      </c>
      <c r="D16" s="158">
        <v>242</v>
      </c>
      <c r="E16" s="158">
        <v>258</v>
      </c>
      <c r="F16" s="158">
        <v>284</v>
      </c>
      <c r="G16" s="158">
        <v>257.7</v>
      </c>
      <c r="H16" s="434">
        <v>224</v>
      </c>
      <c r="I16" s="434">
        <v>209</v>
      </c>
      <c r="J16" s="434">
        <v>213</v>
      </c>
      <c r="K16" s="434">
        <v>227</v>
      </c>
      <c r="L16" s="158">
        <v>184.7</v>
      </c>
      <c r="M16" s="158">
        <v>178.2</v>
      </c>
      <c r="N16" s="434">
        <v>288</v>
      </c>
      <c r="O16" s="434">
        <v>402</v>
      </c>
      <c r="P16" s="434">
        <v>298</v>
      </c>
      <c r="Q16" s="158">
        <v>277.39999999999998</v>
      </c>
      <c r="R16" s="158">
        <v>253.3</v>
      </c>
      <c r="S16" s="158">
        <v>236.3</v>
      </c>
      <c r="T16" s="147">
        <v>225.8</v>
      </c>
    </row>
    <row r="17" spans="1:20" x14ac:dyDescent="0.25">
      <c r="A17" s="435" t="s">
        <v>8</v>
      </c>
      <c r="B17" s="158">
        <v>460</v>
      </c>
      <c r="C17" s="158">
        <v>444</v>
      </c>
      <c r="D17" s="158">
        <v>444</v>
      </c>
      <c r="E17" s="158">
        <v>407</v>
      </c>
      <c r="F17" s="158">
        <v>414</v>
      </c>
      <c r="G17" s="158">
        <v>371.6</v>
      </c>
      <c r="H17" s="434">
        <v>419</v>
      </c>
      <c r="I17" s="434">
        <v>513</v>
      </c>
      <c r="J17" s="434">
        <v>513</v>
      </c>
      <c r="K17" s="434">
        <v>435</v>
      </c>
      <c r="L17" s="158">
        <v>400.7</v>
      </c>
      <c r="M17" s="158">
        <v>394.6</v>
      </c>
      <c r="N17" s="434">
        <v>437</v>
      </c>
      <c r="O17" s="434">
        <v>425</v>
      </c>
      <c r="P17" s="434">
        <v>416</v>
      </c>
      <c r="Q17" s="158">
        <v>422</v>
      </c>
      <c r="R17" s="158">
        <v>406.6</v>
      </c>
      <c r="S17" s="158">
        <v>397.9</v>
      </c>
      <c r="T17" s="147">
        <v>399.2</v>
      </c>
    </row>
    <row r="18" spans="1:20" x14ac:dyDescent="0.25">
      <c r="A18" s="435" t="s">
        <v>9</v>
      </c>
      <c r="B18" s="158">
        <v>460</v>
      </c>
      <c r="C18" s="158">
        <v>501</v>
      </c>
      <c r="D18" s="158">
        <v>470</v>
      </c>
      <c r="E18" s="158">
        <v>426</v>
      </c>
      <c r="F18" s="158">
        <v>456</v>
      </c>
      <c r="G18" s="158">
        <v>400.1</v>
      </c>
      <c r="H18" s="434">
        <v>439</v>
      </c>
      <c r="I18" s="434">
        <v>445</v>
      </c>
      <c r="J18" s="434">
        <v>417</v>
      </c>
      <c r="K18" s="434">
        <v>429</v>
      </c>
      <c r="L18" s="158">
        <v>372</v>
      </c>
      <c r="M18" s="158">
        <v>368.1</v>
      </c>
      <c r="N18" s="434">
        <v>358</v>
      </c>
      <c r="O18" s="434">
        <v>344</v>
      </c>
      <c r="P18" s="434">
        <v>335</v>
      </c>
      <c r="Q18" s="158">
        <v>298.39999999999998</v>
      </c>
      <c r="R18" s="158">
        <v>292.3</v>
      </c>
      <c r="S18" s="158">
        <v>313.7</v>
      </c>
      <c r="T18" s="147">
        <v>310.39999999999998</v>
      </c>
    </row>
    <row r="19" spans="1:20" x14ac:dyDescent="0.25">
      <c r="A19" s="435" t="s">
        <v>10</v>
      </c>
      <c r="B19" s="158">
        <v>2840</v>
      </c>
      <c r="C19" s="158">
        <v>2964</v>
      </c>
      <c r="D19" s="158">
        <v>2854</v>
      </c>
      <c r="E19" s="158">
        <v>2401</v>
      </c>
      <c r="F19" s="158">
        <v>2266</v>
      </c>
      <c r="G19" s="158">
        <v>1779.6</v>
      </c>
      <c r="H19" s="434">
        <v>1851</v>
      </c>
      <c r="I19" s="434">
        <v>2177</v>
      </c>
      <c r="J19" s="434">
        <v>2041</v>
      </c>
      <c r="K19" s="434">
        <v>1930</v>
      </c>
      <c r="L19" s="158">
        <v>1922.1</v>
      </c>
      <c r="M19" s="158">
        <v>1876.4</v>
      </c>
      <c r="N19" s="434">
        <v>1885</v>
      </c>
      <c r="O19" s="434">
        <v>1859</v>
      </c>
      <c r="P19" s="434">
        <v>1880</v>
      </c>
      <c r="Q19" s="158">
        <v>1872.6</v>
      </c>
      <c r="R19" s="158">
        <v>1856.7</v>
      </c>
      <c r="S19" s="158">
        <v>1842.5</v>
      </c>
      <c r="T19" s="147">
        <v>1874.6</v>
      </c>
    </row>
    <row r="20" spans="1:20" x14ac:dyDescent="0.25">
      <c r="A20" s="435" t="s">
        <v>11</v>
      </c>
      <c r="B20" s="158">
        <v>288</v>
      </c>
      <c r="C20" s="158">
        <v>270</v>
      </c>
      <c r="D20" s="158">
        <v>219</v>
      </c>
      <c r="E20" s="158">
        <v>213</v>
      </c>
      <c r="F20" s="158">
        <v>273</v>
      </c>
      <c r="G20" s="158">
        <v>209.6</v>
      </c>
      <c r="H20" s="434">
        <v>232</v>
      </c>
      <c r="I20" s="434">
        <v>228</v>
      </c>
      <c r="J20" s="434">
        <v>229</v>
      </c>
      <c r="K20" s="434">
        <v>225</v>
      </c>
      <c r="L20" s="158">
        <v>242.5</v>
      </c>
      <c r="M20" s="158">
        <v>236</v>
      </c>
      <c r="N20" s="434">
        <v>230</v>
      </c>
      <c r="O20" s="434">
        <v>226</v>
      </c>
      <c r="P20" s="434">
        <v>219</v>
      </c>
      <c r="Q20" s="158">
        <v>215</v>
      </c>
      <c r="R20" s="158">
        <v>222.9</v>
      </c>
      <c r="S20" s="158">
        <v>220.8</v>
      </c>
      <c r="T20" s="147">
        <v>217.3</v>
      </c>
    </row>
    <row r="21" spans="1:20" x14ac:dyDescent="0.25">
      <c r="A21" s="435" t="s">
        <v>12</v>
      </c>
      <c r="B21" s="158">
        <v>419</v>
      </c>
      <c r="C21" s="158">
        <v>430</v>
      </c>
      <c r="D21" s="158">
        <v>432</v>
      </c>
      <c r="E21" s="158">
        <v>409</v>
      </c>
      <c r="F21" s="158">
        <v>409</v>
      </c>
      <c r="G21" s="158">
        <v>322.39999999999998</v>
      </c>
      <c r="H21" s="434">
        <v>320</v>
      </c>
      <c r="I21" s="434">
        <v>318</v>
      </c>
      <c r="J21" s="434">
        <v>316</v>
      </c>
      <c r="K21" s="434">
        <v>312</v>
      </c>
      <c r="L21" s="158">
        <v>333.8</v>
      </c>
      <c r="M21" s="158">
        <v>326.89999999999998</v>
      </c>
      <c r="N21" s="434">
        <v>327</v>
      </c>
      <c r="O21" s="434">
        <v>323</v>
      </c>
      <c r="P21" s="434">
        <v>319</v>
      </c>
      <c r="Q21" s="158">
        <v>313</v>
      </c>
      <c r="R21" s="158">
        <v>308.39999999999998</v>
      </c>
      <c r="S21" s="158">
        <v>305.39999999999998</v>
      </c>
      <c r="T21" s="147">
        <v>300.60000000000002</v>
      </c>
    </row>
    <row r="22" spans="1:20" x14ac:dyDescent="0.25">
      <c r="A22" s="435" t="s">
        <v>13</v>
      </c>
      <c r="B22" s="158">
        <v>312</v>
      </c>
      <c r="C22" s="158">
        <v>330</v>
      </c>
      <c r="D22" s="158">
        <v>354</v>
      </c>
      <c r="E22" s="158">
        <v>295</v>
      </c>
      <c r="F22" s="158">
        <v>248</v>
      </c>
      <c r="G22" s="158">
        <v>216</v>
      </c>
      <c r="H22" s="434">
        <v>295</v>
      </c>
      <c r="I22" s="434">
        <v>258</v>
      </c>
      <c r="J22" s="434">
        <v>274</v>
      </c>
      <c r="K22" s="434">
        <v>272</v>
      </c>
      <c r="L22" s="158">
        <v>301.60000000000002</v>
      </c>
      <c r="M22" s="158">
        <v>284.89999999999998</v>
      </c>
      <c r="N22" s="434">
        <v>291</v>
      </c>
      <c r="O22" s="434">
        <v>233</v>
      </c>
      <c r="P22" s="434">
        <v>220</v>
      </c>
      <c r="Q22" s="158">
        <v>212.9</v>
      </c>
      <c r="R22" s="158">
        <v>211.1</v>
      </c>
      <c r="S22" s="158">
        <v>199.7</v>
      </c>
      <c r="T22" s="147">
        <v>190.1</v>
      </c>
    </row>
    <row r="23" spans="1:20" x14ac:dyDescent="0.25">
      <c r="A23" s="435" t="s">
        <v>14</v>
      </c>
      <c r="B23" s="158">
        <v>280</v>
      </c>
      <c r="C23" s="158">
        <v>271</v>
      </c>
      <c r="D23" s="158">
        <v>441</v>
      </c>
      <c r="E23" s="158">
        <v>492</v>
      </c>
      <c r="F23" s="158">
        <v>518</v>
      </c>
      <c r="G23" s="158">
        <v>496.8</v>
      </c>
      <c r="H23" s="434">
        <v>559</v>
      </c>
      <c r="I23" s="434">
        <v>436</v>
      </c>
      <c r="J23" s="434">
        <v>361</v>
      </c>
      <c r="K23" s="434">
        <v>339</v>
      </c>
      <c r="L23" s="158">
        <v>337</v>
      </c>
      <c r="M23" s="158">
        <v>328</v>
      </c>
      <c r="N23" s="434">
        <v>312</v>
      </c>
      <c r="O23" s="434">
        <v>309</v>
      </c>
      <c r="P23" s="434">
        <v>305</v>
      </c>
      <c r="Q23" s="158">
        <v>316.8</v>
      </c>
      <c r="R23" s="158">
        <v>313.39999999999998</v>
      </c>
      <c r="S23" s="158">
        <v>321.10000000000002</v>
      </c>
      <c r="T23" s="147">
        <v>313.60000000000002</v>
      </c>
    </row>
    <row r="24" spans="1:20" x14ac:dyDescent="0.25">
      <c r="A24" s="435" t="s">
        <v>15</v>
      </c>
      <c r="B24" s="158">
        <v>476</v>
      </c>
      <c r="C24" s="158">
        <v>507</v>
      </c>
      <c r="D24" s="158">
        <v>525</v>
      </c>
      <c r="E24" s="158">
        <v>441</v>
      </c>
      <c r="F24" s="158">
        <v>454</v>
      </c>
      <c r="G24" s="158">
        <v>233.7</v>
      </c>
      <c r="H24" s="434">
        <v>402</v>
      </c>
      <c r="I24" s="434">
        <v>391</v>
      </c>
      <c r="J24" s="434">
        <v>400</v>
      </c>
      <c r="K24" s="434">
        <v>398</v>
      </c>
      <c r="L24" s="158">
        <v>385.9</v>
      </c>
      <c r="M24" s="158">
        <v>369.2</v>
      </c>
      <c r="N24" s="434">
        <v>365</v>
      </c>
      <c r="O24" s="434">
        <v>358</v>
      </c>
      <c r="P24" s="434">
        <v>353</v>
      </c>
      <c r="Q24" s="158">
        <v>345.7</v>
      </c>
      <c r="R24" s="158">
        <v>342</v>
      </c>
      <c r="S24" s="158">
        <v>336.9</v>
      </c>
      <c r="T24" s="147">
        <v>332.3</v>
      </c>
    </row>
    <row r="25" spans="1:20" x14ac:dyDescent="0.25">
      <c r="A25" s="435" t="s">
        <v>16</v>
      </c>
      <c r="B25" s="158">
        <v>715</v>
      </c>
      <c r="C25" s="158">
        <v>673</v>
      </c>
      <c r="D25" s="158">
        <v>728</v>
      </c>
      <c r="E25" s="158">
        <v>618</v>
      </c>
      <c r="F25" s="158">
        <v>509</v>
      </c>
      <c r="G25" s="158">
        <v>508.7</v>
      </c>
      <c r="H25" s="434">
        <v>487</v>
      </c>
      <c r="I25" s="434">
        <v>412</v>
      </c>
      <c r="J25" s="434">
        <v>401</v>
      </c>
      <c r="K25" s="434">
        <v>400</v>
      </c>
      <c r="L25" s="158">
        <v>416.8</v>
      </c>
      <c r="M25" s="158">
        <v>543.20000000000005</v>
      </c>
      <c r="N25" s="434">
        <v>564</v>
      </c>
      <c r="O25" s="434">
        <v>482</v>
      </c>
      <c r="P25" s="434">
        <v>477</v>
      </c>
      <c r="Q25" s="158">
        <v>357.4</v>
      </c>
      <c r="R25" s="158">
        <v>340.9</v>
      </c>
      <c r="S25" s="158">
        <v>329.3</v>
      </c>
      <c r="T25" s="147">
        <v>320.89999999999998</v>
      </c>
    </row>
    <row r="26" spans="1:20" x14ac:dyDescent="0.25">
      <c r="A26" s="435" t="s">
        <v>17</v>
      </c>
      <c r="B26" s="158">
        <v>554</v>
      </c>
      <c r="C26" s="158">
        <v>559</v>
      </c>
      <c r="D26" s="158">
        <v>593</v>
      </c>
      <c r="E26" s="158">
        <v>526</v>
      </c>
      <c r="F26" s="158">
        <v>482</v>
      </c>
      <c r="G26" s="158">
        <v>408.8</v>
      </c>
      <c r="H26" s="434">
        <v>416</v>
      </c>
      <c r="I26" s="434">
        <v>392</v>
      </c>
      <c r="J26" s="434">
        <v>382</v>
      </c>
      <c r="K26" s="434">
        <v>384</v>
      </c>
      <c r="L26" s="158">
        <v>322.2</v>
      </c>
      <c r="M26" s="158">
        <v>326</v>
      </c>
      <c r="N26" s="434">
        <v>327</v>
      </c>
      <c r="O26" s="434">
        <v>322</v>
      </c>
      <c r="P26" s="434">
        <v>316</v>
      </c>
      <c r="Q26" s="158">
        <v>311.3</v>
      </c>
      <c r="R26" s="158">
        <v>310.39999999999998</v>
      </c>
      <c r="S26" s="158">
        <v>305.60000000000002</v>
      </c>
      <c r="T26" s="147">
        <v>301.60000000000002</v>
      </c>
    </row>
    <row r="27" spans="1:20" x14ac:dyDescent="0.25">
      <c r="A27" s="435" t="s">
        <v>18</v>
      </c>
      <c r="B27" s="158">
        <v>3717</v>
      </c>
      <c r="C27" s="158">
        <v>3602</v>
      </c>
      <c r="D27" s="158">
        <v>3502</v>
      </c>
      <c r="E27" s="158">
        <v>3312</v>
      </c>
      <c r="F27" s="158">
        <v>3419</v>
      </c>
      <c r="G27" s="158">
        <v>4452.8</v>
      </c>
      <c r="H27" s="434">
        <v>4590</v>
      </c>
      <c r="I27" s="434">
        <v>3603</v>
      </c>
      <c r="J27" s="434">
        <v>3350</v>
      </c>
      <c r="K27" s="434">
        <v>3328</v>
      </c>
      <c r="L27" s="158">
        <v>3152</v>
      </c>
      <c r="M27" s="158">
        <v>3176.4</v>
      </c>
      <c r="N27" s="434">
        <v>3403</v>
      </c>
      <c r="O27" s="434">
        <v>3329</v>
      </c>
      <c r="P27" s="434">
        <v>3291</v>
      </c>
      <c r="Q27" s="158">
        <v>3266.2</v>
      </c>
      <c r="R27" s="158">
        <v>3463.2</v>
      </c>
      <c r="S27" s="158">
        <v>3448.6</v>
      </c>
      <c r="T27" s="147">
        <v>3441</v>
      </c>
    </row>
    <row r="28" spans="1:20" ht="18" x14ac:dyDescent="0.25">
      <c r="A28" s="14" t="s">
        <v>95</v>
      </c>
      <c r="B28" s="157">
        <v>5690</v>
      </c>
      <c r="C28" s="157">
        <v>5778</v>
      </c>
      <c r="D28" s="157">
        <v>5148</v>
      </c>
      <c r="E28" s="157">
        <v>4647</v>
      </c>
      <c r="F28" s="157">
        <v>4687</v>
      </c>
      <c r="G28" s="157">
        <v>4267.5</v>
      </c>
      <c r="H28" s="224">
        <v>4302</v>
      </c>
      <c r="I28" s="224">
        <v>4446</v>
      </c>
      <c r="J28" s="224">
        <v>4409</v>
      </c>
      <c r="K28" s="224">
        <v>3803</v>
      </c>
      <c r="L28" s="157">
        <v>3789.8</v>
      </c>
      <c r="M28" s="157">
        <v>3726.6</v>
      </c>
      <c r="N28" s="224">
        <v>3746</v>
      </c>
      <c r="O28" s="224">
        <v>3629</v>
      </c>
      <c r="P28" s="224">
        <v>3586</v>
      </c>
      <c r="Q28" s="157">
        <v>3528.8</v>
      </c>
      <c r="R28" s="157">
        <v>3429.7</v>
      </c>
      <c r="S28" s="157">
        <v>3414.8</v>
      </c>
      <c r="T28" s="148">
        <v>3394.5</v>
      </c>
    </row>
    <row r="29" spans="1:20" x14ac:dyDescent="0.25">
      <c r="A29" s="435" t="s">
        <v>19</v>
      </c>
      <c r="B29" s="158">
        <v>273</v>
      </c>
      <c r="C29" s="158">
        <v>283</v>
      </c>
      <c r="D29" s="158">
        <v>283</v>
      </c>
      <c r="E29" s="158">
        <v>238</v>
      </c>
      <c r="F29" s="158">
        <v>234</v>
      </c>
      <c r="G29" s="158">
        <v>191.6</v>
      </c>
      <c r="H29" s="434">
        <v>229</v>
      </c>
      <c r="I29" s="434">
        <v>229</v>
      </c>
      <c r="J29" s="434">
        <v>228</v>
      </c>
      <c r="K29" s="434">
        <v>231</v>
      </c>
      <c r="L29" s="158">
        <v>229.4</v>
      </c>
      <c r="M29" s="158">
        <v>220.6</v>
      </c>
      <c r="N29" s="434">
        <v>207</v>
      </c>
      <c r="O29" s="434">
        <v>194</v>
      </c>
      <c r="P29" s="434">
        <v>202</v>
      </c>
      <c r="Q29" s="158">
        <v>194.3</v>
      </c>
      <c r="R29" s="158">
        <v>190.6</v>
      </c>
      <c r="S29" s="158">
        <v>188.2</v>
      </c>
      <c r="T29" s="147">
        <v>191.2</v>
      </c>
    </row>
    <row r="30" spans="1:20" x14ac:dyDescent="0.25">
      <c r="A30" s="435" t="s">
        <v>20</v>
      </c>
      <c r="B30" s="158">
        <v>448</v>
      </c>
      <c r="C30" s="158">
        <v>429</v>
      </c>
      <c r="D30" s="158">
        <v>436</v>
      </c>
      <c r="E30" s="158">
        <v>332</v>
      </c>
      <c r="F30" s="158">
        <v>289</v>
      </c>
      <c r="G30" s="158">
        <v>238.5</v>
      </c>
      <c r="H30" s="434">
        <v>248</v>
      </c>
      <c r="I30" s="434">
        <v>240</v>
      </c>
      <c r="J30" s="434">
        <v>243</v>
      </c>
      <c r="K30" s="434">
        <v>237</v>
      </c>
      <c r="L30" s="158">
        <v>273.7</v>
      </c>
      <c r="M30" s="158">
        <v>245.4</v>
      </c>
      <c r="N30" s="434">
        <v>242</v>
      </c>
      <c r="O30" s="434">
        <v>237</v>
      </c>
      <c r="P30" s="434">
        <v>234</v>
      </c>
      <c r="Q30" s="158">
        <v>230</v>
      </c>
      <c r="R30" s="158">
        <v>239.7</v>
      </c>
      <c r="S30" s="158">
        <v>234.7</v>
      </c>
      <c r="T30" s="147">
        <v>233.2</v>
      </c>
    </row>
    <row r="31" spans="1:20" x14ac:dyDescent="0.25">
      <c r="A31" s="435" t="s">
        <v>21</v>
      </c>
      <c r="B31" s="158">
        <v>593</v>
      </c>
      <c r="C31" s="158">
        <v>620</v>
      </c>
      <c r="D31" s="158">
        <v>587</v>
      </c>
      <c r="E31" s="158">
        <v>522</v>
      </c>
      <c r="F31" s="158">
        <v>497</v>
      </c>
      <c r="G31" s="158">
        <v>433.7</v>
      </c>
      <c r="H31" s="434">
        <v>465</v>
      </c>
      <c r="I31" s="434">
        <v>516</v>
      </c>
      <c r="J31" s="434">
        <v>470</v>
      </c>
      <c r="K31" s="434">
        <v>505</v>
      </c>
      <c r="L31" s="158">
        <v>405.4</v>
      </c>
      <c r="M31" s="158">
        <v>411.5</v>
      </c>
      <c r="N31" s="434">
        <v>409</v>
      </c>
      <c r="O31" s="434">
        <v>411</v>
      </c>
      <c r="P31" s="434">
        <v>409</v>
      </c>
      <c r="Q31" s="158">
        <v>402.4</v>
      </c>
      <c r="R31" s="158">
        <v>404.5</v>
      </c>
      <c r="S31" s="158">
        <v>394.6</v>
      </c>
      <c r="T31" s="147">
        <v>390</v>
      </c>
    </row>
    <row r="32" spans="1:20" x14ac:dyDescent="0.25">
      <c r="A32" s="47" t="s">
        <v>22</v>
      </c>
      <c r="B32" s="158"/>
      <c r="C32" s="158"/>
      <c r="D32" s="158"/>
      <c r="E32" s="158"/>
      <c r="F32" s="158"/>
      <c r="G32" s="158"/>
      <c r="H32" s="434"/>
      <c r="I32" s="434"/>
      <c r="J32" s="434"/>
      <c r="K32" s="434"/>
      <c r="L32" s="158"/>
      <c r="M32" s="158"/>
      <c r="N32" s="434"/>
      <c r="O32" s="434"/>
      <c r="P32" s="434"/>
      <c r="Q32" s="158"/>
      <c r="R32" s="158"/>
      <c r="S32" s="158"/>
      <c r="T32" s="147"/>
    </row>
    <row r="33" spans="1:20" ht="19.5" x14ac:dyDescent="0.25">
      <c r="A33" s="48" t="s">
        <v>23</v>
      </c>
      <c r="B33" s="158">
        <v>11</v>
      </c>
      <c r="C33" s="158">
        <v>11</v>
      </c>
      <c r="D33" s="158">
        <v>11</v>
      </c>
      <c r="E33" s="158">
        <v>9</v>
      </c>
      <c r="F33" s="158">
        <v>14</v>
      </c>
      <c r="G33" s="158">
        <v>14.7</v>
      </c>
      <c r="H33" s="434">
        <v>16</v>
      </c>
      <c r="I33" s="434">
        <v>14</v>
      </c>
      <c r="J33" s="434">
        <v>17</v>
      </c>
      <c r="K33" s="434">
        <v>12</v>
      </c>
      <c r="L33" s="158">
        <v>9.9</v>
      </c>
      <c r="M33" s="158">
        <v>9.9</v>
      </c>
      <c r="N33" s="434">
        <v>10</v>
      </c>
      <c r="O33" s="434">
        <v>10</v>
      </c>
      <c r="P33" s="434">
        <v>10</v>
      </c>
      <c r="Q33" s="158">
        <v>10.8</v>
      </c>
      <c r="R33" s="158">
        <v>9.9</v>
      </c>
      <c r="S33" s="158">
        <v>9.6999999999999993</v>
      </c>
      <c r="T33" s="147">
        <v>9.1</v>
      </c>
    </row>
    <row r="34" spans="1:20" ht="19.5" x14ac:dyDescent="0.25">
      <c r="A34" s="48" t="s">
        <v>93</v>
      </c>
      <c r="B34" s="158">
        <f>SUM(B31-B33)</f>
        <v>582</v>
      </c>
      <c r="C34" s="158">
        <f t="shared" ref="C34:S34" si="0">SUM(C31-C33)</f>
        <v>609</v>
      </c>
      <c r="D34" s="158">
        <f t="shared" si="0"/>
        <v>576</v>
      </c>
      <c r="E34" s="158">
        <f t="shared" si="0"/>
        <v>513</v>
      </c>
      <c r="F34" s="158">
        <f t="shared" si="0"/>
        <v>483</v>
      </c>
      <c r="G34" s="158">
        <f t="shared" si="0"/>
        <v>419</v>
      </c>
      <c r="H34" s="434">
        <f t="shared" si="0"/>
        <v>449</v>
      </c>
      <c r="I34" s="434">
        <f t="shared" si="0"/>
        <v>502</v>
      </c>
      <c r="J34" s="434">
        <f t="shared" si="0"/>
        <v>453</v>
      </c>
      <c r="K34" s="434">
        <f t="shared" si="0"/>
        <v>493</v>
      </c>
      <c r="L34" s="158">
        <f t="shared" si="0"/>
        <v>395.5</v>
      </c>
      <c r="M34" s="158">
        <f t="shared" si="0"/>
        <v>401.6</v>
      </c>
      <c r="N34" s="434">
        <f t="shared" si="0"/>
        <v>399</v>
      </c>
      <c r="O34" s="434">
        <f t="shared" si="0"/>
        <v>401</v>
      </c>
      <c r="P34" s="434">
        <f t="shared" si="0"/>
        <v>399</v>
      </c>
      <c r="Q34" s="158">
        <f t="shared" si="0"/>
        <v>391.59999999999997</v>
      </c>
      <c r="R34" s="158">
        <f t="shared" si="0"/>
        <v>394.6</v>
      </c>
      <c r="S34" s="158">
        <f t="shared" si="0"/>
        <v>384.90000000000003</v>
      </c>
      <c r="T34" s="147">
        <v>381</v>
      </c>
    </row>
    <row r="35" spans="1:20" x14ac:dyDescent="0.25">
      <c r="A35" s="435" t="s">
        <v>24</v>
      </c>
      <c r="B35" s="158">
        <v>433</v>
      </c>
      <c r="C35" s="158">
        <v>447</v>
      </c>
      <c r="D35" s="158">
        <v>480</v>
      </c>
      <c r="E35" s="158">
        <v>523</v>
      </c>
      <c r="F35" s="158">
        <v>459</v>
      </c>
      <c r="G35" s="158">
        <v>369.9</v>
      </c>
      <c r="H35" s="434">
        <v>375</v>
      </c>
      <c r="I35" s="434">
        <v>448</v>
      </c>
      <c r="J35" s="434">
        <v>390</v>
      </c>
      <c r="K35" s="434">
        <v>389</v>
      </c>
      <c r="L35" s="158">
        <v>377.9</v>
      </c>
      <c r="M35" s="158">
        <v>380.1</v>
      </c>
      <c r="N35" s="434">
        <v>375</v>
      </c>
      <c r="O35" s="434">
        <v>362</v>
      </c>
      <c r="P35" s="434">
        <v>364</v>
      </c>
      <c r="Q35" s="158">
        <v>363.1</v>
      </c>
      <c r="R35" s="158">
        <v>356.2</v>
      </c>
      <c r="S35" s="158">
        <v>365.6</v>
      </c>
      <c r="T35" s="147">
        <v>371.5</v>
      </c>
    </row>
    <row r="36" spans="1:20" x14ac:dyDescent="0.25">
      <c r="A36" s="435" t="s">
        <v>25</v>
      </c>
      <c r="B36" s="158">
        <v>257</v>
      </c>
      <c r="C36" s="158">
        <v>255</v>
      </c>
      <c r="D36" s="158">
        <v>254</v>
      </c>
      <c r="E36" s="158">
        <v>186</v>
      </c>
      <c r="F36" s="158">
        <v>183</v>
      </c>
      <c r="G36" s="158">
        <v>194.3</v>
      </c>
      <c r="H36" s="434">
        <v>198</v>
      </c>
      <c r="I36" s="434">
        <v>201</v>
      </c>
      <c r="J36" s="434">
        <v>198</v>
      </c>
      <c r="K36" s="434">
        <v>185</v>
      </c>
      <c r="L36" s="158">
        <v>181.2</v>
      </c>
      <c r="M36" s="158">
        <v>189.6</v>
      </c>
      <c r="N36" s="434">
        <v>238</v>
      </c>
      <c r="O36" s="434">
        <v>194</v>
      </c>
      <c r="P36" s="434">
        <v>175</v>
      </c>
      <c r="Q36" s="158">
        <v>183.3</v>
      </c>
      <c r="R36" s="158">
        <v>188.2</v>
      </c>
      <c r="S36" s="158">
        <v>187.4</v>
      </c>
      <c r="T36" s="147">
        <v>184.5</v>
      </c>
    </row>
    <row r="37" spans="1:20" x14ac:dyDescent="0.25">
      <c r="A37" s="435" t="s">
        <v>26</v>
      </c>
      <c r="B37" s="158">
        <v>494</v>
      </c>
      <c r="C37" s="158">
        <v>544</v>
      </c>
      <c r="D37" s="158">
        <v>568</v>
      </c>
      <c r="E37" s="158">
        <v>479</v>
      </c>
      <c r="F37" s="158">
        <v>491</v>
      </c>
      <c r="G37" s="158">
        <v>406.1</v>
      </c>
      <c r="H37" s="434">
        <v>446</v>
      </c>
      <c r="I37" s="434">
        <v>440</v>
      </c>
      <c r="J37" s="434">
        <v>447</v>
      </c>
      <c r="K37" s="434">
        <v>460</v>
      </c>
      <c r="L37" s="158">
        <v>456.4</v>
      </c>
      <c r="M37" s="158">
        <v>438.4</v>
      </c>
      <c r="N37" s="434">
        <v>426</v>
      </c>
      <c r="O37" s="434">
        <v>400</v>
      </c>
      <c r="P37" s="434">
        <v>384</v>
      </c>
      <c r="Q37" s="158">
        <v>355.5</v>
      </c>
      <c r="R37" s="158">
        <v>345.1</v>
      </c>
      <c r="S37" s="158">
        <v>362.4</v>
      </c>
      <c r="T37" s="147">
        <v>336.3</v>
      </c>
    </row>
    <row r="38" spans="1:20" x14ac:dyDescent="0.25">
      <c r="A38" s="435" t="s">
        <v>27</v>
      </c>
      <c r="B38" s="158">
        <v>362</v>
      </c>
      <c r="C38" s="158">
        <v>375</v>
      </c>
      <c r="D38" s="158">
        <v>400</v>
      </c>
      <c r="E38" s="158">
        <v>222</v>
      </c>
      <c r="F38" s="158">
        <v>243</v>
      </c>
      <c r="G38" s="158">
        <v>183.3</v>
      </c>
      <c r="H38" s="434">
        <v>187</v>
      </c>
      <c r="I38" s="434">
        <v>187</v>
      </c>
      <c r="J38" s="434">
        <v>188</v>
      </c>
      <c r="K38" s="434">
        <v>186</v>
      </c>
      <c r="L38" s="158">
        <v>175.3</v>
      </c>
      <c r="M38" s="158">
        <v>173.9</v>
      </c>
      <c r="N38" s="434">
        <v>171</v>
      </c>
      <c r="O38" s="434">
        <v>169</v>
      </c>
      <c r="P38" s="434">
        <v>167</v>
      </c>
      <c r="Q38" s="158">
        <v>164.8</v>
      </c>
      <c r="R38" s="158">
        <v>170.5</v>
      </c>
      <c r="S38" s="158">
        <v>166.8</v>
      </c>
      <c r="T38" s="147">
        <v>161.1</v>
      </c>
    </row>
    <row r="39" spans="1:20" x14ac:dyDescent="0.25">
      <c r="A39" s="435" t="s">
        <v>28</v>
      </c>
      <c r="B39" s="158">
        <v>332</v>
      </c>
      <c r="C39" s="158">
        <v>286</v>
      </c>
      <c r="D39" s="158">
        <v>278</v>
      </c>
      <c r="E39" s="158">
        <v>272</v>
      </c>
      <c r="F39" s="158">
        <v>249</v>
      </c>
      <c r="G39" s="158">
        <v>233.8</v>
      </c>
      <c r="H39" s="434">
        <v>241</v>
      </c>
      <c r="I39" s="434">
        <v>269</v>
      </c>
      <c r="J39" s="434">
        <v>287</v>
      </c>
      <c r="K39" s="434">
        <v>303</v>
      </c>
      <c r="L39" s="158">
        <v>225</v>
      </c>
      <c r="M39" s="158">
        <v>219.8</v>
      </c>
      <c r="N39" s="434">
        <v>231</v>
      </c>
      <c r="O39" s="434">
        <v>228</v>
      </c>
      <c r="P39" s="434">
        <v>228</v>
      </c>
      <c r="Q39" s="158">
        <v>223.2</v>
      </c>
      <c r="R39" s="158">
        <v>207</v>
      </c>
      <c r="S39" s="158">
        <v>192.8</v>
      </c>
      <c r="T39" s="147">
        <v>190</v>
      </c>
    </row>
    <row r="40" spans="1:20" x14ac:dyDescent="0.25">
      <c r="A40" s="435" t="s">
        <v>29</v>
      </c>
      <c r="B40" s="158">
        <v>246</v>
      </c>
      <c r="C40" s="158">
        <v>223</v>
      </c>
      <c r="D40" s="158">
        <v>234</v>
      </c>
      <c r="E40" s="158">
        <v>247</v>
      </c>
      <c r="F40" s="158">
        <v>285</v>
      </c>
      <c r="G40" s="158">
        <v>312.39999999999998</v>
      </c>
      <c r="H40" s="434">
        <v>259</v>
      </c>
      <c r="I40" s="434">
        <v>239</v>
      </c>
      <c r="J40" s="434">
        <v>242</v>
      </c>
      <c r="K40" s="434">
        <v>231</v>
      </c>
      <c r="L40" s="158">
        <v>217.4</v>
      </c>
      <c r="M40" s="158">
        <v>193.3</v>
      </c>
      <c r="N40" s="434">
        <v>201</v>
      </c>
      <c r="O40" s="434">
        <v>197</v>
      </c>
      <c r="P40" s="434">
        <v>195</v>
      </c>
      <c r="Q40" s="158">
        <v>188.1</v>
      </c>
      <c r="R40" s="158">
        <v>110.7</v>
      </c>
      <c r="S40" s="158">
        <v>100.2</v>
      </c>
      <c r="T40" s="147">
        <v>98.3</v>
      </c>
    </row>
    <row r="41" spans="1:20" x14ac:dyDescent="0.25">
      <c r="A41" s="435" t="s">
        <v>30</v>
      </c>
      <c r="B41" s="158">
        <v>2252</v>
      </c>
      <c r="C41" s="158">
        <v>2314</v>
      </c>
      <c r="D41" s="158">
        <v>1629</v>
      </c>
      <c r="E41" s="158">
        <v>1627</v>
      </c>
      <c r="F41" s="158">
        <v>1758</v>
      </c>
      <c r="G41" s="158">
        <v>1703.9</v>
      </c>
      <c r="H41" s="434">
        <v>1654</v>
      </c>
      <c r="I41" s="434">
        <v>1677</v>
      </c>
      <c r="J41" s="434">
        <v>1715</v>
      </c>
      <c r="K41" s="434">
        <v>1076</v>
      </c>
      <c r="L41" s="158">
        <v>1248.3</v>
      </c>
      <c r="M41" s="158">
        <v>1254</v>
      </c>
      <c r="N41" s="434">
        <v>1246</v>
      </c>
      <c r="O41" s="434">
        <v>1237</v>
      </c>
      <c r="P41" s="434">
        <v>1229</v>
      </c>
      <c r="Q41" s="158">
        <v>1224</v>
      </c>
      <c r="R41" s="158">
        <v>1217.3</v>
      </c>
      <c r="S41" s="158">
        <v>1222</v>
      </c>
      <c r="T41" s="147">
        <v>1238.4000000000001</v>
      </c>
    </row>
    <row r="42" spans="1:20" ht="18" x14ac:dyDescent="0.25">
      <c r="A42" s="14" t="s">
        <v>224</v>
      </c>
      <c r="B42" s="157">
        <f>SUM(B43:B50)</f>
        <v>3624</v>
      </c>
      <c r="C42" s="157">
        <f t="shared" ref="C42:T42" si="1">SUM(C43:C50)</f>
        <v>4150</v>
      </c>
      <c r="D42" s="157">
        <f t="shared" si="1"/>
        <v>4140</v>
      </c>
      <c r="E42" s="157">
        <f t="shared" si="1"/>
        <v>3569</v>
      </c>
      <c r="F42" s="157">
        <f t="shared" si="1"/>
        <v>3560</v>
      </c>
      <c r="G42" s="157">
        <f t="shared" si="1"/>
        <v>2977.4</v>
      </c>
      <c r="H42" s="157">
        <f t="shared" si="1"/>
        <v>3117</v>
      </c>
      <c r="I42" s="157">
        <f t="shared" si="1"/>
        <v>3702</v>
      </c>
      <c r="J42" s="157">
        <f t="shared" si="1"/>
        <v>3645</v>
      </c>
      <c r="K42" s="157">
        <f t="shared" si="1"/>
        <v>3420</v>
      </c>
      <c r="L42" s="157">
        <f t="shared" si="1"/>
        <v>3313.7</v>
      </c>
      <c r="M42" s="157">
        <f t="shared" si="1"/>
        <v>3326.5</v>
      </c>
      <c r="N42" s="157">
        <f t="shared" si="1"/>
        <v>3316</v>
      </c>
      <c r="O42" s="157">
        <f t="shared" si="1"/>
        <v>3248</v>
      </c>
      <c r="P42" s="157">
        <f t="shared" si="1"/>
        <v>3249</v>
      </c>
      <c r="Q42" s="157">
        <f t="shared" si="1"/>
        <v>3815.8</v>
      </c>
      <c r="R42" s="157">
        <f t="shared" si="1"/>
        <v>3608.3999999999996</v>
      </c>
      <c r="S42" s="157">
        <f t="shared" si="1"/>
        <v>3413.6</v>
      </c>
      <c r="T42" s="148">
        <f t="shared" si="1"/>
        <v>3441.4999999999995</v>
      </c>
    </row>
    <row r="43" spans="1:20" x14ac:dyDescent="0.25">
      <c r="A43" s="435" t="s">
        <v>31</v>
      </c>
      <c r="B43" s="158">
        <v>190</v>
      </c>
      <c r="C43" s="158">
        <v>195</v>
      </c>
      <c r="D43" s="158">
        <v>178</v>
      </c>
      <c r="E43" s="158">
        <v>167</v>
      </c>
      <c r="F43" s="158">
        <v>149</v>
      </c>
      <c r="G43" s="158">
        <v>97.1</v>
      </c>
      <c r="H43" s="434">
        <v>108</v>
      </c>
      <c r="I43" s="434">
        <v>117</v>
      </c>
      <c r="J43" s="434">
        <v>86</v>
      </c>
      <c r="K43" s="434">
        <v>87</v>
      </c>
      <c r="L43" s="158">
        <v>120</v>
      </c>
      <c r="M43" s="158">
        <v>122.7</v>
      </c>
      <c r="N43" s="434">
        <v>133</v>
      </c>
      <c r="O43" s="434">
        <v>130</v>
      </c>
      <c r="P43" s="434">
        <v>122</v>
      </c>
      <c r="Q43" s="158">
        <v>119.4</v>
      </c>
      <c r="R43" s="158">
        <v>81.3</v>
      </c>
      <c r="S43" s="158">
        <v>78.7</v>
      </c>
      <c r="T43" s="147">
        <v>81.400000000000006</v>
      </c>
    </row>
    <row r="44" spans="1:20" x14ac:dyDescent="0.25">
      <c r="A44" s="435" t="s">
        <v>32</v>
      </c>
      <c r="B44" s="158">
        <v>132</v>
      </c>
      <c r="C44" s="158">
        <v>177</v>
      </c>
      <c r="D44" s="158">
        <v>175</v>
      </c>
      <c r="E44" s="158">
        <v>165</v>
      </c>
      <c r="F44" s="158">
        <v>169</v>
      </c>
      <c r="G44" s="158">
        <v>82.9</v>
      </c>
      <c r="H44" s="434">
        <v>87</v>
      </c>
      <c r="I44" s="434">
        <v>98</v>
      </c>
      <c r="J44" s="434">
        <v>117</v>
      </c>
      <c r="K44" s="434">
        <v>116</v>
      </c>
      <c r="L44" s="158">
        <v>79.599999999999994</v>
      </c>
      <c r="M44" s="158">
        <v>77.5</v>
      </c>
      <c r="N44" s="434">
        <v>78</v>
      </c>
      <c r="O44" s="434">
        <v>76</v>
      </c>
      <c r="P44" s="434">
        <v>77</v>
      </c>
      <c r="Q44" s="158">
        <v>78</v>
      </c>
      <c r="R44" s="158">
        <v>75.5</v>
      </c>
      <c r="S44" s="158">
        <v>77.900000000000006</v>
      </c>
      <c r="T44" s="147">
        <v>78.099999999999994</v>
      </c>
    </row>
    <row r="45" spans="1:20" x14ac:dyDescent="0.25">
      <c r="A45" s="435" t="s">
        <v>33</v>
      </c>
      <c r="B45" s="158"/>
      <c r="C45" s="158"/>
      <c r="D45" s="158"/>
      <c r="E45" s="158"/>
      <c r="F45" s="158"/>
      <c r="G45" s="158"/>
      <c r="H45" s="434"/>
      <c r="I45" s="434"/>
      <c r="J45" s="434"/>
      <c r="K45" s="434"/>
      <c r="L45" s="158"/>
      <c r="M45" s="158"/>
      <c r="N45" s="434"/>
      <c r="O45" s="434"/>
      <c r="P45" s="434" t="s">
        <v>103</v>
      </c>
      <c r="Q45" s="158">
        <v>389.6</v>
      </c>
      <c r="R45" s="158">
        <v>350.9</v>
      </c>
      <c r="S45" s="158">
        <v>350.5</v>
      </c>
      <c r="T45" s="147">
        <v>364.8</v>
      </c>
    </row>
    <row r="46" spans="1:20" x14ac:dyDescent="0.25">
      <c r="A46" s="435" t="s">
        <v>34</v>
      </c>
      <c r="B46" s="158">
        <v>929</v>
      </c>
      <c r="C46" s="158">
        <v>1394</v>
      </c>
      <c r="D46" s="158">
        <v>1370</v>
      </c>
      <c r="E46" s="158">
        <v>1228</v>
      </c>
      <c r="F46" s="158">
        <v>1200</v>
      </c>
      <c r="G46" s="158">
        <v>987.3</v>
      </c>
      <c r="H46" s="434">
        <v>918</v>
      </c>
      <c r="I46" s="434">
        <v>1422</v>
      </c>
      <c r="J46" s="434">
        <v>1404</v>
      </c>
      <c r="K46" s="434">
        <v>1420</v>
      </c>
      <c r="L46" s="158">
        <v>1212.5</v>
      </c>
      <c r="M46" s="158">
        <v>1244.4000000000001</v>
      </c>
      <c r="N46" s="434">
        <v>1268</v>
      </c>
      <c r="O46" s="434">
        <v>1270</v>
      </c>
      <c r="P46" s="434">
        <v>1271</v>
      </c>
      <c r="Q46" s="158">
        <v>1268.8</v>
      </c>
      <c r="R46" s="158">
        <v>1157.3</v>
      </c>
      <c r="S46" s="158">
        <v>1152</v>
      </c>
      <c r="T46" s="147">
        <v>1143</v>
      </c>
    </row>
    <row r="47" spans="1:20" x14ac:dyDescent="0.25">
      <c r="A47" s="435" t="s">
        <v>35</v>
      </c>
      <c r="B47" s="158">
        <v>300</v>
      </c>
      <c r="C47" s="158">
        <v>329</v>
      </c>
      <c r="D47" s="158">
        <v>324</v>
      </c>
      <c r="E47" s="158">
        <v>224</v>
      </c>
      <c r="F47" s="158">
        <v>240</v>
      </c>
      <c r="G47" s="158">
        <v>251.2</v>
      </c>
      <c r="H47" s="434">
        <v>231</v>
      </c>
      <c r="I47" s="434">
        <v>242</v>
      </c>
      <c r="J47" s="434">
        <v>292</v>
      </c>
      <c r="K47" s="434">
        <v>238</v>
      </c>
      <c r="L47" s="158">
        <v>230.7</v>
      </c>
      <c r="M47" s="158">
        <v>229.8</v>
      </c>
      <c r="N47" s="434">
        <v>225</v>
      </c>
      <c r="O47" s="434">
        <v>229</v>
      </c>
      <c r="P47" s="434">
        <v>229</v>
      </c>
      <c r="Q47" s="158">
        <v>226.3</v>
      </c>
      <c r="R47" s="158">
        <v>214.3</v>
      </c>
      <c r="S47" s="158">
        <v>163.69999999999999</v>
      </c>
      <c r="T47" s="147">
        <v>179.9</v>
      </c>
    </row>
    <row r="48" spans="1:20" x14ac:dyDescent="0.25">
      <c r="A48" s="435" t="s">
        <v>36</v>
      </c>
      <c r="B48" s="158">
        <v>872</v>
      </c>
      <c r="C48" s="158">
        <v>837</v>
      </c>
      <c r="D48" s="158">
        <v>819</v>
      </c>
      <c r="E48" s="158">
        <v>738</v>
      </c>
      <c r="F48" s="158">
        <v>724</v>
      </c>
      <c r="G48" s="158">
        <v>550.5</v>
      </c>
      <c r="H48" s="434">
        <v>772</v>
      </c>
      <c r="I48" s="434">
        <v>838</v>
      </c>
      <c r="J48" s="434">
        <v>749</v>
      </c>
      <c r="K48" s="434">
        <v>593</v>
      </c>
      <c r="L48" s="158">
        <v>619.29999999999995</v>
      </c>
      <c r="M48" s="158">
        <v>609.29999999999995</v>
      </c>
      <c r="N48" s="434">
        <v>578</v>
      </c>
      <c r="O48" s="434">
        <v>572</v>
      </c>
      <c r="P48" s="434">
        <v>565</v>
      </c>
      <c r="Q48" s="158">
        <v>552.6</v>
      </c>
      <c r="R48" s="158">
        <v>522.4</v>
      </c>
      <c r="S48" s="158">
        <v>504.6</v>
      </c>
      <c r="T48" s="147">
        <v>487.5</v>
      </c>
    </row>
    <row r="49" spans="1:20" x14ac:dyDescent="0.25">
      <c r="A49" s="435" t="s">
        <v>37</v>
      </c>
      <c r="B49" s="158">
        <v>1201</v>
      </c>
      <c r="C49" s="158">
        <v>1218</v>
      </c>
      <c r="D49" s="158">
        <v>1274</v>
      </c>
      <c r="E49" s="158">
        <v>1047</v>
      </c>
      <c r="F49" s="158">
        <v>1078</v>
      </c>
      <c r="G49" s="158">
        <v>1008.4</v>
      </c>
      <c r="H49" s="434">
        <v>1001</v>
      </c>
      <c r="I49" s="434">
        <v>985</v>
      </c>
      <c r="J49" s="434">
        <v>997</v>
      </c>
      <c r="K49" s="434">
        <v>966</v>
      </c>
      <c r="L49" s="158">
        <v>1051.5999999999999</v>
      </c>
      <c r="M49" s="158">
        <v>1042.8</v>
      </c>
      <c r="N49" s="434">
        <v>1034</v>
      </c>
      <c r="O49" s="434">
        <v>971</v>
      </c>
      <c r="P49" s="434">
        <v>985</v>
      </c>
      <c r="Q49" s="158">
        <v>970.8</v>
      </c>
      <c r="R49" s="158">
        <v>946.1</v>
      </c>
      <c r="S49" s="158">
        <v>916.5</v>
      </c>
      <c r="T49" s="147">
        <v>881.1</v>
      </c>
    </row>
    <row r="50" spans="1:20" x14ac:dyDescent="0.25">
      <c r="A50" s="435" t="s">
        <v>38</v>
      </c>
      <c r="B50" s="158"/>
      <c r="C50" s="158"/>
      <c r="D50" s="158"/>
      <c r="E50" s="158"/>
      <c r="F50" s="158"/>
      <c r="G50" s="158"/>
      <c r="H50" s="434"/>
      <c r="I50" s="434"/>
      <c r="J50" s="434"/>
      <c r="K50" s="434"/>
      <c r="L50" s="158"/>
      <c r="M50" s="158"/>
      <c r="N50" s="434"/>
      <c r="O50" s="434"/>
      <c r="P50" s="434" t="s">
        <v>103</v>
      </c>
      <c r="Q50" s="158">
        <v>210.3</v>
      </c>
      <c r="R50" s="158">
        <v>260.60000000000002</v>
      </c>
      <c r="S50" s="158">
        <v>169.7</v>
      </c>
      <c r="T50" s="147">
        <v>225.7</v>
      </c>
    </row>
    <row r="51" spans="1:20" ht="18" x14ac:dyDescent="0.25">
      <c r="A51" s="14" t="s">
        <v>89</v>
      </c>
      <c r="B51" s="157">
        <f>SUM(B52:B58)</f>
        <v>2402</v>
      </c>
      <c r="C51" s="157">
        <f t="shared" ref="C51:T51" si="2">SUM(C52:C58)</f>
        <v>2731</v>
      </c>
      <c r="D51" s="157">
        <f t="shared" si="2"/>
        <v>2998</v>
      </c>
      <c r="E51" s="157">
        <f t="shared" si="2"/>
        <v>2951</v>
      </c>
      <c r="F51" s="157">
        <f t="shared" si="2"/>
        <v>2967</v>
      </c>
      <c r="G51" s="157">
        <f t="shared" si="2"/>
        <v>2334.1999999999998</v>
      </c>
      <c r="H51" s="157">
        <f t="shared" si="2"/>
        <v>2405</v>
      </c>
      <c r="I51" s="157">
        <f t="shared" si="2"/>
        <v>2832</v>
      </c>
      <c r="J51" s="157">
        <f t="shared" si="2"/>
        <v>2902</v>
      </c>
      <c r="K51" s="157">
        <f t="shared" si="2"/>
        <v>2345</v>
      </c>
      <c r="L51" s="157">
        <f t="shared" si="2"/>
        <v>2498.6</v>
      </c>
      <c r="M51" s="157">
        <f t="shared" si="2"/>
        <v>2612.8999999999996</v>
      </c>
      <c r="N51" s="157">
        <f t="shared" si="2"/>
        <v>2722</v>
      </c>
      <c r="O51" s="157">
        <f t="shared" si="2"/>
        <v>2699</v>
      </c>
      <c r="P51" s="157">
        <f t="shared" si="2"/>
        <v>2714</v>
      </c>
      <c r="Q51" s="157">
        <f t="shared" si="2"/>
        <v>2438.5</v>
      </c>
      <c r="R51" s="157">
        <f t="shared" si="2"/>
        <v>2401.8000000000002</v>
      </c>
      <c r="S51" s="157">
        <f t="shared" si="2"/>
        <v>2317</v>
      </c>
      <c r="T51" s="148">
        <f t="shared" si="2"/>
        <v>2301.6999999999998</v>
      </c>
    </row>
    <row r="52" spans="1:20" x14ac:dyDescent="0.25">
      <c r="A52" s="435" t="s">
        <v>39</v>
      </c>
      <c r="B52" s="158">
        <v>430</v>
      </c>
      <c r="C52" s="158">
        <v>772</v>
      </c>
      <c r="D52" s="158">
        <v>939</v>
      </c>
      <c r="E52" s="158">
        <v>1031</v>
      </c>
      <c r="F52" s="158">
        <v>1001</v>
      </c>
      <c r="G52" s="158">
        <v>911.2</v>
      </c>
      <c r="H52" s="434">
        <v>868</v>
      </c>
      <c r="I52" s="434">
        <v>902</v>
      </c>
      <c r="J52" s="434">
        <v>975</v>
      </c>
      <c r="K52" s="434">
        <v>671</v>
      </c>
      <c r="L52" s="158">
        <v>700.4</v>
      </c>
      <c r="M52" s="158">
        <v>802.8</v>
      </c>
      <c r="N52" s="434">
        <v>819</v>
      </c>
      <c r="O52" s="434">
        <v>769</v>
      </c>
      <c r="P52" s="434">
        <v>736</v>
      </c>
      <c r="Q52" s="158">
        <v>767.8</v>
      </c>
      <c r="R52" s="158">
        <v>757.9</v>
      </c>
      <c r="S52" s="158">
        <v>679.2</v>
      </c>
      <c r="T52" s="147">
        <v>687.2</v>
      </c>
    </row>
    <row r="53" spans="1:20" x14ac:dyDescent="0.25">
      <c r="A53" s="435" t="s">
        <v>104</v>
      </c>
      <c r="B53" s="158">
        <v>508</v>
      </c>
      <c r="C53" s="158">
        <v>491</v>
      </c>
      <c r="D53" s="158">
        <v>623</v>
      </c>
      <c r="E53" s="158">
        <v>774</v>
      </c>
      <c r="F53" s="158">
        <v>739</v>
      </c>
      <c r="G53" s="158">
        <v>296.5</v>
      </c>
      <c r="H53" s="434">
        <v>295</v>
      </c>
      <c r="I53" s="434">
        <v>377</v>
      </c>
      <c r="J53" s="434">
        <v>445</v>
      </c>
      <c r="K53" s="434">
        <v>325</v>
      </c>
      <c r="L53" s="158">
        <v>325.89999999999998</v>
      </c>
      <c r="M53" s="158">
        <v>266.8</v>
      </c>
      <c r="N53" s="434">
        <v>292</v>
      </c>
      <c r="O53" s="434">
        <v>277</v>
      </c>
      <c r="P53" s="434">
        <v>334</v>
      </c>
      <c r="Q53" s="158">
        <v>345.2</v>
      </c>
      <c r="R53" s="158">
        <v>342.2</v>
      </c>
      <c r="S53" s="158">
        <v>322.89999999999998</v>
      </c>
      <c r="T53" s="147">
        <v>320</v>
      </c>
    </row>
    <row r="54" spans="1:20" ht="19.5" x14ac:dyDescent="0.25">
      <c r="A54" s="435" t="s">
        <v>41</v>
      </c>
      <c r="B54" s="158">
        <v>255</v>
      </c>
      <c r="C54" s="158">
        <v>300</v>
      </c>
      <c r="D54" s="158">
        <v>218</v>
      </c>
      <c r="E54" s="158">
        <v>192</v>
      </c>
      <c r="F54" s="158">
        <v>192</v>
      </c>
      <c r="G54" s="158">
        <v>221.8</v>
      </c>
      <c r="H54" s="434">
        <v>267</v>
      </c>
      <c r="I54" s="434">
        <v>239</v>
      </c>
      <c r="J54" s="434">
        <v>217</v>
      </c>
      <c r="K54" s="434">
        <v>203</v>
      </c>
      <c r="L54" s="158">
        <v>206.5</v>
      </c>
      <c r="M54" s="158">
        <v>208.2</v>
      </c>
      <c r="N54" s="434">
        <v>209</v>
      </c>
      <c r="O54" s="434">
        <v>209</v>
      </c>
      <c r="P54" s="434">
        <v>210</v>
      </c>
      <c r="Q54" s="158">
        <v>209</v>
      </c>
      <c r="R54" s="158">
        <v>207.5</v>
      </c>
      <c r="S54" s="158">
        <v>198</v>
      </c>
      <c r="T54" s="147">
        <v>193.6</v>
      </c>
    </row>
    <row r="55" spans="1:20" ht="19.5" x14ac:dyDescent="0.25">
      <c r="A55" s="435" t="s">
        <v>42</v>
      </c>
      <c r="B55" s="158">
        <v>102</v>
      </c>
      <c r="C55" s="158">
        <v>110</v>
      </c>
      <c r="D55" s="158">
        <v>124</v>
      </c>
      <c r="E55" s="158">
        <v>122</v>
      </c>
      <c r="F55" s="158">
        <v>112</v>
      </c>
      <c r="G55" s="158">
        <v>103.7</v>
      </c>
      <c r="H55" s="434">
        <v>105</v>
      </c>
      <c r="I55" s="434">
        <v>93</v>
      </c>
      <c r="J55" s="434">
        <v>97</v>
      </c>
      <c r="K55" s="434">
        <v>96</v>
      </c>
      <c r="L55" s="158">
        <v>169.3</v>
      </c>
      <c r="M55" s="158">
        <v>157.6</v>
      </c>
      <c r="N55" s="434">
        <v>164</v>
      </c>
      <c r="O55" s="434">
        <v>164</v>
      </c>
      <c r="P55" s="434">
        <v>152</v>
      </c>
      <c r="Q55" s="158">
        <v>153.5</v>
      </c>
      <c r="R55" s="158">
        <v>154</v>
      </c>
      <c r="S55" s="158">
        <v>154.69999999999999</v>
      </c>
      <c r="T55" s="147">
        <v>150.5</v>
      </c>
    </row>
    <row r="56" spans="1:20" ht="19.5" x14ac:dyDescent="0.25">
      <c r="A56" s="435" t="s">
        <v>94</v>
      </c>
      <c r="B56" s="158">
        <v>490</v>
      </c>
      <c r="C56" s="158">
        <v>401</v>
      </c>
      <c r="D56" s="158">
        <v>402</v>
      </c>
      <c r="E56" s="158">
        <v>298</v>
      </c>
      <c r="F56" s="158">
        <v>351</v>
      </c>
      <c r="G56" s="158">
        <v>294.89999999999998</v>
      </c>
      <c r="H56" s="434">
        <v>321</v>
      </c>
      <c r="I56" s="434">
        <v>232</v>
      </c>
      <c r="J56" s="434">
        <v>210</v>
      </c>
      <c r="K56" s="434">
        <v>124</v>
      </c>
      <c r="L56" s="158">
        <v>126.6</v>
      </c>
      <c r="M56" s="158">
        <v>122.2</v>
      </c>
      <c r="N56" s="434">
        <v>119</v>
      </c>
      <c r="O56" s="434">
        <v>122</v>
      </c>
      <c r="P56" s="434">
        <v>123</v>
      </c>
      <c r="Q56" s="158">
        <v>123.2</v>
      </c>
      <c r="R56" s="158">
        <v>119.6</v>
      </c>
      <c r="S56" s="158">
        <v>106.2</v>
      </c>
      <c r="T56" s="147">
        <v>103.1</v>
      </c>
    </row>
    <row r="57" spans="1:20" x14ac:dyDescent="0.25">
      <c r="A57" s="510" t="s">
        <v>97</v>
      </c>
      <c r="B57" s="254" t="s">
        <v>103</v>
      </c>
      <c r="C57" s="254" t="s">
        <v>103</v>
      </c>
      <c r="D57" s="254" t="s">
        <v>103</v>
      </c>
      <c r="E57" s="254" t="s">
        <v>103</v>
      </c>
      <c r="F57" s="254" t="s">
        <v>103</v>
      </c>
      <c r="G57" s="254" t="s">
        <v>103</v>
      </c>
      <c r="H57" s="204" t="s">
        <v>103</v>
      </c>
      <c r="I57" s="434">
        <v>437</v>
      </c>
      <c r="J57" s="434">
        <v>375</v>
      </c>
      <c r="K57" s="434">
        <v>375</v>
      </c>
      <c r="L57" s="158">
        <v>406.2</v>
      </c>
      <c r="M57" s="158">
        <v>482.8</v>
      </c>
      <c r="N57" s="434">
        <v>529</v>
      </c>
      <c r="O57" s="434">
        <v>555</v>
      </c>
      <c r="P57" s="434">
        <v>561</v>
      </c>
      <c r="Q57" s="158">
        <v>232.4</v>
      </c>
      <c r="R57" s="158">
        <v>223.4</v>
      </c>
      <c r="S57" s="158">
        <v>229.7</v>
      </c>
      <c r="T57" s="147">
        <v>225.5</v>
      </c>
    </row>
    <row r="58" spans="1:20" x14ac:dyDescent="0.25">
      <c r="A58" s="435" t="s">
        <v>45</v>
      </c>
      <c r="B58" s="158">
        <v>617</v>
      </c>
      <c r="C58" s="158">
        <v>657</v>
      </c>
      <c r="D58" s="158">
        <v>692</v>
      </c>
      <c r="E58" s="158">
        <v>534</v>
      </c>
      <c r="F58" s="158">
        <v>572</v>
      </c>
      <c r="G58" s="158">
        <v>506.1</v>
      </c>
      <c r="H58" s="434">
        <v>549</v>
      </c>
      <c r="I58" s="434">
        <v>552</v>
      </c>
      <c r="J58" s="434">
        <v>583</v>
      </c>
      <c r="K58" s="434">
        <v>551</v>
      </c>
      <c r="L58" s="158">
        <v>563.70000000000005</v>
      </c>
      <c r="M58" s="158">
        <v>572.5</v>
      </c>
      <c r="N58" s="434">
        <v>590</v>
      </c>
      <c r="O58" s="434">
        <v>603</v>
      </c>
      <c r="P58" s="434">
        <v>598</v>
      </c>
      <c r="Q58" s="158">
        <v>607.4</v>
      </c>
      <c r="R58" s="158">
        <v>597.20000000000005</v>
      </c>
      <c r="S58" s="158">
        <v>626.29999999999995</v>
      </c>
      <c r="T58" s="147">
        <v>621.79999999999995</v>
      </c>
    </row>
    <row r="59" spans="1:20" ht="18" x14ac:dyDescent="0.25">
      <c r="A59" s="14" t="s">
        <v>90</v>
      </c>
      <c r="B59" s="157">
        <v>9816</v>
      </c>
      <c r="C59" s="157">
        <v>10785</v>
      </c>
      <c r="D59" s="157">
        <v>10848</v>
      </c>
      <c r="E59" s="157">
        <v>9991</v>
      </c>
      <c r="F59" s="157">
        <v>9817</v>
      </c>
      <c r="G59" s="157">
        <v>6753.2</v>
      </c>
      <c r="H59" s="224">
        <v>7732</v>
      </c>
      <c r="I59" s="224">
        <v>7299</v>
      </c>
      <c r="J59" s="224">
        <v>7711</v>
      </c>
      <c r="K59" s="224">
        <v>8044</v>
      </c>
      <c r="L59" s="157">
        <v>8050.8</v>
      </c>
      <c r="M59" s="157">
        <v>7836.8</v>
      </c>
      <c r="N59" s="224">
        <v>7850</v>
      </c>
      <c r="O59" s="224">
        <v>7479</v>
      </c>
      <c r="P59" s="224">
        <v>7328</v>
      </c>
      <c r="Q59" s="157">
        <v>7228.1</v>
      </c>
      <c r="R59" s="157">
        <v>7025.9</v>
      </c>
      <c r="S59" s="157">
        <v>6767.1</v>
      </c>
      <c r="T59" s="148">
        <v>6637.8</v>
      </c>
    </row>
    <row r="60" spans="1:20" x14ac:dyDescent="0.25">
      <c r="A60" s="435" t="s">
        <v>46</v>
      </c>
      <c r="B60" s="158">
        <v>1099</v>
      </c>
      <c r="C60" s="158">
        <v>1114</v>
      </c>
      <c r="D60" s="158">
        <v>1084</v>
      </c>
      <c r="E60" s="158">
        <v>1356</v>
      </c>
      <c r="F60" s="158">
        <v>1348</v>
      </c>
      <c r="G60" s="158">
        <v>1012.5</v>
      </c>
      <c r="H60" s="434">
        <v>978</v>
      </c>
      <c r="I60" s="434">
        <v>913</v>
      </c>
      <c r="J60" s="434">
        <v>878</v>
      </c>
      <c r="K60" s="434">
        <v>947</v>
      </c>
      <c r="L60" s="158">
        <v>1011.7</v>
      </c>
      <c r="M60" s="158">
        <v>947.2</v>
      </c>
      <c r="N60" s="434">
        <v>939</v>
      </c>
      <c r="O60" s="434">
        <v>885</v>
      </c>
      <c r="P60" s="434">
        <v>766</v>
      </c>
      <c r="Q60" s="158">
        <v>765.4</v>
      </c>
      <c r="R60" s="158">
        <v>738</v>
      </c>
      <c r="S60" s="158">
        <v>735.9</v>
      </c>
      <c r="T60" s="147">
        <v>720.6</v>
      </c>
    </row>
    <row r="61" spans="1:20" x14ac:dyDescent="0.25">
      <c r="A61" s="435" t="s">
        <v>47</v>
      </c>
      <c r="B61" s="158">
        <v>257</v>
      </c>
      <c r="C61" s="158">
        <v>427</v>
      </c>
      <c r="D61" s="158">
        <v>523</v>
      </c>
      <c r="E61" s="158">
        <v>441</v>
      </c>
      <c r="F61" s="158">
        <v>419</v>
      </c>
      <c r="G61" s="158">
        <v>346.2</v>
      </c>
      <c r="H61" s="434">
        <v>369</v>
      </c>
      <c r="I61" s="434">
        <v>184</v>
      </c>
      <c r="J61" s="434">
        <v>164</v>
      </c>
      <c r="K61" s="434">
        <v>153</v>
      </c>
      <c r="L61" s="158">
        <v>154.80000000000001</v>
      </c>
      <c r="M61" s="158">
        <v>156.19999999999999</v>
      </c>
      <c r="N61" s="434">
        <v>158</v>
      </c>
      <c r="O61" s="434">
        <v>171</v>
      </c>
      <c r="P61" s="434">
        <v>188</v>
      </c>
      <c r="Q61" s="158">
        <v>189.2</v>
      </c>
      <c r="R61" s="158">
        <v>202.2</v>
      </c>
      <c r="S61" s="158">
        <v>191.8</v>
      </c>
      <c r="T61" s="147">
        <v>192.6</v>
      </c>
    </row>
    <row r="62" spans="1:20" x14ac:dyDescent="0.25">
      <c r="A62" s="435" t="s">
        <v>48</v>
      </c>
      <c r="B62" s="158">
        <v>324</v>
      </c>
      <c r="C62" s="158">
        <v>473</v>
      </c>
      <c r="D62" s="158">
        <v>486</v>
      </c>
      <c r="E62" s="158">
        <v>462</v>
      </c>
      <c r="F62" s="158">
        <v>347</v>
      </c>
      <c r="G62" s="158">
        <v>235.8</v>
      </c>
      <c r="H62" s="434">
        <v>248</v>
      </c>
      <c r="I62" s="434">
        <v>235</v>
      </c>
      <c r="J62" s="434">
        <v>231</v>
      </c>
      <c r="K62" s="434">
        <v>219</v>
      </c>
      <c r="L62" s="158">
        <v>205.9</v>
      </c>
      <c r="M62" s="158">
        <v>205.8</v>
      </c>
      <c r="N62" s="434">
        <v>203</v>
      </c>
      <c r="O62" s="434">
        <v>192</v>
      </c>
      <c r="P62" s="434">
        <v>190</v>
      </c>
      <c r="Q62" s="158">
        <v>182.3</v>
      </c>
      <c r="R62" s="158">
        <v>181.8</v>
      </c>
      <c r="S62" s="158">
        <v>180.6</v>
      </c>
      <c r="T62" s="147">
        <v>179.3</v>
      </c>
    </row>
    <row r="63" spans="1:20" x14ac:dyDescent="0.25">
      <c r="A63" s="435" t="s">
        <v>49</v>
      </c>
      <c r="B63" s="158">
        <v>938</v>
      </c>
      <c r="C63" s="158">
        <v>994</v>
      </c>
      <c r="D63" s="158">
        <v>1036</v>
      </c>
      <c r="E63" s="158">
        <v>951</v>
      </c>
      <c r="F63" s="158">
        <v>1119</v>
      </c>
      <c r="G63" s="158">
        <v>0.3</v>
      </c>
      <c r="H63" s="434">
        <v>831</v>
      </c>
      <c r="I63" s="434">
        <v>834</v>
      </c>
      <c r="J63" s="434">
        <v>833</v>
      </c>
      <c r="K63" s="434">
        <v>839</v>
      </c>
      <c r="L63" s="158">
        <v>823.1</v>
      </c>
      <c r="M63" s="158">
        <v>820.4</v>
      </c>
      <c r="N63" s="434">
        <v>821</v>
      </c>
      <c r="O63" s="434">
        <v>824</v>
      </c>
      <c r="P63" s="434">
        <v>825</v>
      </c>
      <c r="Q63" s="158">
        <v>823.1</v>
      </c>
      <c r="R63" s="158">
        <v>816.6</v>
      </c>
      <c r="S63" s="158">
        <v>808.8</v>
      </c>
      <c r="T63" s="147">
        <v>780.9</v>
      </c>
    </row>
    <row r="64" spans="1:20" x14ac:dyDescent="0.25">
      <c r="A64" s="435" t="s">
        <v>50</v>
      </c>
      <c r="B64" s="158">
        <v>666</v>
      </c>
      <c r="C64" s="158">
        <v>766</v>
      </c>
      <c r="D64" s="158">
        <v>633</v>
      </c>
      <c r="E64" s="158">
        <v>518</v>
      </c>
      <c r="F64" s="158">
        <v>443</v>
      </c>
      <c r="G64" s="158">
        <v>409.3</v>
      </c>
      <c r="H64" s="434">
        <v>382</v>
      </c>
      <c r="I64" s="434">
        <v>398</v>
      </c>
      <c r="J64" s="434">
        <v>438</v>
      </c>
      <c r="K64" s="434">
        <v>505</v>
      </c>
      <c r="L64" s="158">
        <v>334.9</v>
      </c>
      <c r="M64" s="158">
        <v>336.3</v>
      </c>
      <c r="N64" s="434">
        <v>360</v>
      </c>
      <c r="O64" s="434">
        <v>366</v>
      </c>
      <c r="P64" s="434">
        <v>371</v>
      </c>
      <c r="Q64" s="158">
        <v>371.1</v>
      </c>
      <c r="R64" s="158">
        <v>372.2</v>
      </c>
      <c r="S64" s="158">
        <v>377.5</v>
      </c>
      <c r="T64" s="147">
        <v>360.8</v>
      </c>
    </row>
    <row r="65" spans="1:20" x14ac:dyDescent="0.25">
      <c r="A65" s="435" t="s">
        <v>51</v>
      </c>
      <c r="B65" s="158">
        <v>396</v>
      </c>
      <c r="C65" s="158">
        <v>430</v>
      </c>
      <c r="D65" s="158">
        <v>401</v>
      </c>
      <c r="E65" s="158">
        <v>289</v>
      </c>
      <c r="F65" s="158">
        <v>297</v>
      </c>
      <c r="G65" s="158">
        <v>286.5</v>
      </c>
      <c r="H65" s="434">
        <v>285</v>
      </c>
      <c r="I65" s="434">
        <v>272</v>
      </c>
      <c r="J65" s="434">
        <v>267</v>
      </c>
      <c r="K65" s="434">
        <v>287</v>
      </c>
      <c r="L65" s="158">
        <v>287</v>
      </c>
      <c r="M65" s="158">
        <v>278.2</v>
      </c>
      <c r="N65" s="434">
        <v>284</v>
      </c>
      <c r="O65" s="434">
        <v>288</v>
      </c>
      <c r="P65" s="434">
        <v>289</v>
      </c>
      <c r="Q65" s="158">
        <v>287.60000000000002</v>
      </c>
      <c r="R65" s="158">
        <v>273.39999999999998</v>
      </c>
      <c r="S65" s="158">
        <v>271.89999999999998</v>
      </c>
      <c r="T65" s="147">
        <v>271.60000000000002</v>
      </c>
    </row>
    <row r="66" spans="1:20" x14ac:dyDescent="0.25">
      <c r="A66" s="435" t="s">
        <v>52</v>
      </c>
      <c r="B66" s="158">
        <v>1038</v>
      </c>
      <c r="C66" s="158">
        <v>1107</v>
      </c>
      <c r="D66" s="158">
        <v>1059</v>
      </c>
      <c r="E66" s="158">
        <v>951</v>
      </c>
      <c r="F66" s="158">
        <v>935</v>
      </c>
      <c r="G66" s="158">
        <v>733.9</v>
      </c>
      <c r="H66" s="434">
        <v>798</v>
      </c>
      <c r="I66" s="434">
        <v>759</v>
      </c>
      <c r="J66" s="434">
        <v>781</v>
      </c>
      <c r="K66" s="434">
        <v>767</v>
      </c>
      <c r="L66" s="158">
        <v>735.6</v>
      </c>
      <c r="M66" s="158">
        <v>729.8</v>
      </c>
      <c r="N66" s="434">
        <v>714</v>
      </c>
      <c r="O66" s="434">
        <v>696</v>
      </c>
      <c r="P66" s="434">
        <v>659</v>
      </c>
      <c r="Q66" s="158">
        <v>617.1</v>
      </c>
      <c r="R66" s="158">
        <v>581.9</v>
      </c>
      <c r="S66" s="158">
        <v>567.9</v>
      </c>
      <c r="T66" s="147">
        <v>544.29999999999995</v>
      </c>
    </row>
    <row r="67" spans="1:20" x14ac:dyDescent="0.25">
      <c r="A67" s="435" t="s">
        <v>53</v>
      </c>
      <c r="B67" s="158">
        <v>539</v>
      </c>
      <c r="C67" s="158">
        <v>575</v>
      </c>
      <c r="D67" s="158">
        <v>572</v>
      </c>
      <c r="E67" s="158">
        <v>436</v>
      </c>
      <c r="F67" s="158">
        <v>431</v>
      </c>
      <c r="G67" s="158">
        <v>315.10000000000002</v>
      </c>
      <c r="H67" s="434">
        <v>388</v>
      </c>
      <c r="I67" s="434">
        <v>353</v>
      </c>
      <c r="J67" s="434">
        <v>342</v>
      </c>
      <c r="K67" s="434">
        <v>351</v>
      </c>
      <c r="L67" s="158">
        <v>349.2</v>
      </c>
      <c r="M67" s="158">
        <v>342.5</v>
      </c>
      <c r="N67" s="434">
        <v>338</v>
      </c>
      <c r="O67" s="434">
        <v>343</v>
      </c>
      <c r="P67" s="434">
        <v>360</v>
      </c>
      <c r="Q67" s="158">
        <v>358.2</v>
      </c>
      <c r="R67" s="158">
        <v>353.3</v>
      </c>
      <c r="S67" s="158">
        <v>343</v>
      </c>
      <c r="T67" s="147">
        <v>326</v>
      </c>
    </row>
    <row r="68" spans="1:20" x14ac:dyDescent="0.25">
      <c r="A68" s="435" t="s">
        <v>54</v>
      </c>
      <c r="B68" s="158">
        <v>1264</v>
      </c>
      <c r="C68" s="158">
        <v>1318</v>
      </c>
      <c r="D68" s="158">
        <v>1321</v>
      </c>
      <c r="E68" s="158">
        <v>1288</v>
      </c>
      <c r="F68" s="158">
        <v>1376</v>
      </c>
      <c r="G68" s="158">
        <v>842.2</v>
      </c>
      <c r="H68" s="434">
        <v>943</v>
      </c>
      <c r="I68" s="434">
        <v>849</v>
      </c>
      <c r="J68" s="434">
        <v>946</v>
      </c>
      <c r="K68" s="434">
        <v>977</v>
      </c>
      <c r="L68" s="158">
        <v>952.9</v>
      </c>
      <c r="M68" s="158">
        <v>994.9</v>
      </c>
      <c r="N68" s="434">
        <v>976</v>
      </c>
      <c r="O68" s="434">
        <v>978</v>
      </c>
      <c r="P68" s="434">
        <v>985</v>
      </c>
      <c r="Q68" s="158">
        <v>987.4</v>
      </c>
      <c r="R68" s="158">
        <v>954.1</v>
      </c>
      <c r="S68" s="158">
        <v>870.1</v>
      </c>
      <c r="T68" s="147">
        <v>873.8</v>
      </c>
    </row>
    <row r="69" spans="1:20" x14ac:dyDescent="0.25">
      <c r="A69" s="435" t="s">
        <v>55</v>
      </c>
      <c r="B69" s="158">
        <v>703</v>
      </c>
      <c r="C69" s="158">
        <v>1002</v>
      </c>
      <c r="D69" s="158">
        <v>1035</v>
      </c>
      <c r="E69" s="158">
        <v>797</v>
      </c>
      <c r="F69" s="158">
        <v>759</v>
      </c>
      <c r="G69" s="158">
        <v>487</v>
      </c>
      <c r="H69" s="434">
        <v>492</v>
      </c>
      <c r="I69" s="434">
        <v>485</v>
      </c>
      <c r="J69" s="434">
        <v>516</v>
      </c>
      <c r="K69" s="434">
        <v>532</v>
      </c>
      <c r="L69" s="158">
        <v>546.79999999999995</v>
      </c>
      <c r="M69" s="158">
        <v>555</v>
      </c>
      <c r="N69" s="434">
        <v>575</v>
      </c>
      <c r="O69" s="434">
        <v>598</v>
      </c>
      <c r="P69" s="434">
        <v>585</v>
      </c>
      <c r="Q69" s="158">
        <v>579.29999999999995</v>
      </c>
      <c r="R69" s="158">
        <v>543.20000000000005</v>
      </c>
      <c r="S69" s="158">
        <v>531</v>
      </c>
      <c r="T69" s="147">
        <v>526.5</v>
      </c>
    </row>
    <row r="70" spans="1:20" x14ac:dyDescent="0.25">
      <c r="A70" s="435" t="s">
        <v>56</v>
      </c>
      <c r="B70" s="158">
        <v>392</v>
      </c>
      <c r="C70" s="158">
        <v>430</v>
      </c>
      <c r="D70" s="158">
        <v>468</v>
      </c>
      <c r="E70" s="158">
        <v>447</v>
      </c>
      <c r="F70" s="158">
        <v>451</v>
      </c>
      <c r="G70" s="158">
        <v>286.7</v>
      </c>
      <c r="H70" s="434">
        <v>339</v>
      </c>
      <c r="I70" s="434">
        <v>329</v>
      </c>
      <c r="J70" s="434">
        <v>360</v>
      </c>
      <c r="K70" s="434">
        <v>343</v>
      </c>
      <c r="L70" s="158">
        <v>318.2</v>
      </c>
      <c r="M70" s="158">
        <v>331.3</v>
      </c>
      <c r="N70" s="434">
        <v>320</v>
      </c>
      <c r="O70" s="434">
        <v>304</v>
      </c>
      <c r="P70" s="434">
        <v>297</v>
      </c>
      <c r="Q70" s="158">
        <v>290.60000000000002</v>
      </c>
      <c r="R70" s="158">
        <v>291.10000000000002</v>
      </c>
      <c r="S70" s="158">
        <v>285.3</v>
      </c>
      <c r="T70" s="147">
        <v>282.39999999999998</v>
      </c>
    </row>
    <row r="71" spans="1:20" x14ac:dyDescent="0.25">
      <c r="A71" s="435" t="s">
        <v>57</v>
      </c>
      <c r="B71" s="158">
        <v>1005</v>
      </c>
      <c r="C71" s="158">
        <v>1026</v>
      </c>
      <c r="D71" s="158">
        <v>1165</v>
      </c>
      <c r="E71" s="158">
        <v>996</v>
      </c>
      <c r="F71" s="158">
        <v>797</v>
      </c>
      <c r="G71" s="158">
        <v>726.2</v>
      </c>
      <c r="H71" s="434">
        <v>742</v>
      </c>
      <c r="I71" s="434">
        <v>682</v>
      </c>
      <c r="J71" s="434">
        <v>728</v>
      </c>
      <c r="K71" s="434">
        <v>716</v>
      </c>
      <c r="L71" s="158">
        <v>710.2</v>
      </c>
      <c r="M71" s="158">
        <v>703.6</v>
      </c>
      <c r="N71" s="434">
        <v>693</v>
      </c>
      <c r="O71" s="434">
        <v>685</v>
      </c>
      <c r="P71" s="434">
        <v>691</v>
      </c>
      <c r="Q71" s="158">
        <v>684.3</v>
      </c>
      <c r="R71" s="158">
        <v>671.6</v>
      </c>
      <c r="S71" s="158">
        <v>581.6</v>
      </c>
      <c r="T71" s="147">
        <v>573.79999999999995</v>
      </c>
    </row>
    <row r="72" spans="1:20" x14ac:dyDescent="0.25">
      <c r="A72" s="435" t="s">
        <v>58</v>
      </c>
      <c r="B72" s="158">
        <v>808</v>
      </c>
      <c r="C72" s="158">
        <v>728</v>
      </c>
      <c r="D72" s="158">
        <v>684</v>
      </c>
      <c r="E72" s="158">
        <v>690</v>
      </c>
      <c r="F72" s="158">
        <v>689</v>
      </c>
      <c r="G72" s="158">
        <v>751.9</v>
      </c>
      <c r="H72" s="434">
        <v>609</v>
      </c>
      <c r="I72" s="434">
        <v>670</v>
      </c>
      <c r="J72" s="434">
        <v>882</v>
      </c>
      <c r="K72" s="434">
        <v>970</v>
      </c>
      <c r="L72" s="158">
        <v>1180.2</v>
      </c>
      <c r="M72" s="158">
        <v>996.5</v>
      </c>
      <c r="N72" s="434">
        <v>1021</v>
      </c>
      <c r="O72" s="434">
        <v>703</v>
      </c>
      <c r="P72" s="434">
        <v>680</v>
      </c>
      <c r="Q72" s="158">
        <v>644.5</v>
      </c>
      <c r="R72" s="158">
        <v>590.5</v>
      </c>
      <c r="S72" s="158">
        <v>582.5</v>
      </c>
      <c r="T72" s="147">
        <v>571.70000000000005</v>
      </c>
    </row>
    <row r="73" spans="1:20" x14ac:dyDescent="0.25">
      <c r="A73" s="435" t="s">
        <v>59</v>
      </c>
      <c r="B73" s="158">
        <v>387</v>
      </c>
      <c r="C73" s="158">
        <v>396</v>
      </c>
      <c r="D73" s="158">
        <v>381</v>
      </c>
      <c r="E73" s="158">
        <v>369</v>
      </c>
      <c r="F73" s="158">
        <v>408</v>
      </c>
      <c r="G73" s="158">
        <v>319.60000000000002</v>
      </c>
      <c r="H73" s="434">
        <v>330</v>
      </c>
      <c r="I73" s="434">
        <v>338</v>
      </c>
      <c r="J73" s="434">
        <v>345</v>
      </c>
      <c r="K73" s="434">
        <v>439</v>
      </c>
      <c r="L73" s="158">
        <v>440.2</v>
      </c>
      <c r="M73" s="158">
        <v>439</v>
      </c>
      <c r="N73" s="434">
        <v>447</v>
      </c>
      <c r="O73" s="434">
        <v>445</v>
      </c>
      <c r="P73" s="434">
        <v>440</v>
      </c>
      <c r="Q73" s="158">
        <v>448</v>
      </c>
      <c r="R73" s="158">
        <v>456.1</v>
      </c>
      <c r="S73" s="158">
        <v>439.2</v>
      </c>
      <c r="T73" s="147">
        <v>433.6</v>
      </c>
    </row>
    <row r="74" spans="1:20" ht="18" x14ac:dyDescent="0.25">
      <c r="A74" s="14" t="s">
        <v>123</v>
      </c>
      <c r="B74" s="157">
        <v>3481</v>
      </c>
      <c r="C74" s="157">
        <v>3627</v>
      </c>
      <c r="D74" s="157">
        <v>3744</v>
      </c>
      <c r="E74" s="157">
        <v>3144</v>
      </c>
      <c r="F74" s="157">
        <v>3244</v>
      </c>
      <c r="G74" s="157">
        <v>2753.9</v>
      </c>
      <c r="H74" s="224">
        <v>2606</v>
      </c>
      <c r="I74" s="224">
        <v>2457</v>
      </c>
      <c r="J74" s="224">
        <v>2530</v>
      </c>
      <c r="K74" s="224">
        <v>2490</v>
      </c>
      <c r="L74" s="157">
        <v>2817.4</v>
      </c>
      <c r="M74" s="157">
        <v>2736.3</v>
      </c>
      <c r="N74" s="224">
        <v>2829</v>
      </c>
      <c r="O74" s="224">
        <v>2804</v>
      </c>
      <c r="P74" s="224">
        <v>2796</v>
      </c>
      <c r="Q74" s="157">
        <v>2731.5</v>
      </c>
      <c r="R74" s="157">
        <v>2707.1</v>
      </c>
      <c r="S74" s="157">
        <v>2682.7</v>
      </c>
      <c r="T74" s="148">
        <v>2622.2</v>
      </c>
    </row>
    <row r="75" spans="1:20" x14ac:dyDescent="0.25">
      <c r="A75" s="435" t="s">
        <v>60</v>
      </c>
      <c r="B75" s="158">
        <v>237</v>
      </c>
      <c r="C75" s="158">
        <v>250</v>
      </c>
      <c r="D75" s="158">
        <v>292</v>
      </c>
      <c r="E75" s="158">
        <v>223</v>
      </c>
      <c r="F75" s="158">
        <v>228</v>
      </c>
      <c r="G75" s="158">
        <v>220.3</v>
      </c>
      <c r="H75" s="434">
        <v>210</v>
      </c>
      <c r="I75" s="434">
        <v>161</v>
      </c>
      <c r="J75" s="434">
        <v>187</v>
      </c>
      <c r="K75" s="434">
        <v>181</v>
      </c>
      <c r="L75" s="158">
        <v>192.3</v>
      </c>
      <c r="M75" s="158">
        <v>204</v>
      </c>
      <c r="N75" s="434">
        <v>209</v>
      </c>
      <c r="O75" s="434">
        <v>212</v>
      </c>
      <c r="P75" s="434">
        <v>215</v>
      </c>
      <c r="Q75" s="158">
        <v>203</v>
      </c>
      <c r="R75" s="158">
        <v>215.4</v>
      </c>
      <c r="S75" s="158">
        <v>207.5</v>
      </c>
      <c r="T75" s="147">
        <v>187.1</v>
      </c>
    </row>
    <row r="76" spans="1:20" x14ac:dyDescent="0.25">
      <c r="A76" s="435" t="s">
        <v>61</v>
      </c>
      <c r="B76" s="158">
        <v>1357</v>
      </c>
      <c r="C76" s="158">
        <v>1415</v>
      </c>
      <c r="D76" s="158">
        <v>1435</v>
      </c>
      <c r="E76" s="158">
        <v>1150</v>
      </c>
      <c r="F76" s="158">
        <v>1120</v>
      </c>
      <c r="G76" s="158">
        <v>1010.2</v>
      </c>
      <c r="H76" s="434">
        <v>994</v>
      </c>
      <c r="I76" s="434">
        <v>972</v>
      </c>
      <c r="J76" s="434">
        <v>938</v>
      </c>
      <c r="K76" s="434">
        <v>913</v>
      </c>
      <c r="L76" s="158">
        <v>1007.7</v>
      </c>
      <c r="M76" s="158">
        <v>1007.6</v>
      </c>
      <c r="N76" s="434">
        <v>1054</v>
      </c>
      <c r="O76" s="434">
        <v>1037</v>
      </c>
      <c r="P76" s="434">
        <v>1031</v>
      </c>
      <c r="Q76" s="158">
        <v>994.5</v>
      </c>
      <c r="R76" s="158">
        <v>977</v>
      </c>
      <c r="S76" s="158">
        <v>981.3</v>
      </c>
      <c r="T76" s="147">
        <v>967</v>
      </c>
    </row>
    <row r="77" spans="1:20" x14ac:dyDescent="0.25">
      <c r="A77" s="435" t="s">
        <v>62</v>
      </c>
      <c r="B77" s="158">
        <v>798</v>
      </c>
      <c r="C77" s="158">
        <v>857</v>
      </c>
      <c r="D77" s="158">
        <v>902</v>
      </c>
      <c r="E77" s="158">
        <v>767</v>
      </c>
      <c r="F77" s="158">
        <v>901</v>
      </c>
      <c r="G77" s="158">
        <v>763.5</v>
      </c>
      <c r="H77" s="434">
        <v>665</v>
      </c>
      <c r="I77" s="434">
        <v>617</v>
      </c>
      <c r="J77" s="434">
        <v>615</v>
      </c>
      <c r="K77" s="434">
        <v>589</v>
      </c>
      <c r="L77" s="158">
        <v>613.20000000000005</v>
      </c>
      <c r="M77" s="158">
        <v>620.70000000000005</v>
      </c>
      <c r="N77" s="434">
        <v>667</v>
      </c>
      <c r="O77" s="434">
        <v>682</v>
      </c>
      <c r="P77" s="434">
        <v>699</v>
      </c>
      <c r="Q77" s="158">
        <v>705.7</v>
      </c>
      <c r="R77" s="158">
        <v>695.9</v>
      </c>
      <c r="S77" s="158">
        <v>683.4</v>
      </c>
      <c r="T77" s="147">
        <v>678.9</v>
      </c>
    </row>
    <row r="78" spans="1:20" x14ac:dyDescent="0.25">
      <c r="A78" s="94" t="s">
        <v>63</v>
      </c>
      <c r="B78" s="158"/>
      <c r="C78" s="158"/>
      <c r="D78" s="158"/>
      <c r="E78" s="158"/>
      <c r="F78" s="158"/>
      <c r="G78" s="327"/>
      <c r="H78" s="232"/>
      <c r="I78" s="232"/>
      <c r="J78" s="232"/>
      <c r="K78" s="232"/>
      <c r="L78" s="327"/>
      <c r="M78" s="327"/>
      <c r="N78" s="232"/>
      <c r="O78" s="232"/>
      <c r="P78" s="232"/>
      <c r="Q78" s="327"/>
      <c r="R78" s="327"/>
      <c r="S78" s="158"/>
      <c r="T78" s="147"/>
    </row>
    <row r="79" spans="1:20" ht="29.25" x14ac:dyDescent="0.25">
      <c r="A79" s="48" t="s">
        <v>88</v>
      </c>
      <c r="B79" s="158">
        <v>278</v>
      </c>
      <c r="C79" s="158">
        <v>328</v>
      </c>
      <c r="D79" s="158">
        <v>346</v>
      </c>
      <c r="E79" s="158">
        <v>316</v>
      </c>
      <c r="F79" s="158">
        <v>357</v>
      </c>
      <c r="G79" s="158">
        <v>339.2</v>
      </c>
      <c r="H79" s="434">
        <v>239</v>
      </c>
      <c r="I79" s="434">
        <v>220</v>
      </c>
      <c r="J79" s="434">
        <v>225</v>
      </c>
      <c r="K79" s="434">
        <v>208</v>
      </c>
      <c r="L79" s="158">
        <v>233</v>
      </c>
      <c r="M79" s="158">
        <v>239.4</v>
      </c>
      <c r="N79" s="434">
        <v>269</v>
      </c>
      <c r="O79" s="434">
        <v>278</v>
      </c>
      <c r="P79" s="434">
        <v>282</v>
      </c>
      <c r="Q79" s="158">
        <v>291.39999999999998</v>
      </c>
      <c r="R79" s="158">
        <v>300.60000000000002</v>
      </c>
      <c r="S79" s="158">
        <v>300.7</v>
      </c>
      <c r="T79" s="147">
        <v>309.60000000000002</v>
      </c>
    </row>
    <row r="80" spans="1:20" ht="19.5" x14ac:dyDescent="0.25">
      <c r="A80" s="48" t="s">
        <v>64</v>
      </c>
      <c r="B80" s="158">
        <v>88</v>
      </c>
      <c r="C80" s="158">
        <v>78</v>
      </c>
      <c r="D80" s="158">
        <v>95</v>
      </c>
      <c r="E80" s="158">
        <v>81</v>
      </c>
      <c r="F80" s="158">
        <v>88</v>
      </c>
      <c r="G80" s="158">
        <v>59.3</v>
      </c>
      <c r="H80" s="434">
        <v>67</v>
      </c>
      <c r="I80" s="434">
        <v>89</v>
      </c>
      <c r="J80" s="434">
        <v>91</v>
      </c>
      <c r="K80" s="434">
        <v>80</v>
      </c>
      <c r="L80" s="158">
        <v>82.1</v>
      </c>
      <c r="M80" s="158">
        <v>83.2</v>
      </c>
      <c r="N80" s="434">
        <v>95</v>
      </c>
      <c r="O80" s="434">
        <v>102</v>
      </c>
      <c r="P80" s="434">
        <v>108</v>
      </c>
      <c r="Q80" s="158">
        <v>114.6</v>
      </c>
      <c r="R80" s="158">
        <v>118.7</v>
      </c>
      <c r="S80" s="158">
        <v>118.7</v>
      </c>
      <c r="T80" s="147">
        <v>117.4</v>
      </c>
    </row>
    <row r="81" spans="1:20" ht="19.5" x14ac:dyDescent="0.25">
      <c r="A81" s="48" t="s">
        <v>87</v>
      </c>
      <c r="B81" s="158">
        <f>SUM(B77-B79-B80)</f>
        <v>432</v>
      </c>
      <c r="C81" s="158">
        <f t="shared" ref="C81:T81" si="3">SUM(C77-C79-C80)</f>
        <v>451</v>
      </c>
      <c r="D81" s="158">
        <f t="shared" si="3"/>
        <v>461</v>
      </c>
      <c r="E81" s="158">
        <f t="shared" si="3"/>
        <v>370</v>
      </c>
      <c r="F81" s="158">
        <f t="shared" si="3"/>
        <v>456</v>
      </c>
      <c r="G81" s="158">
        <f t="shared" si="3"/>
        <v>365</v>
      </c>
      <c r="H81" s="158">
        <f t="shared" si="3"/>
        <v>359</v>
      </c>
      <c r="I81" s="158">
        <f t="shared" si="3"/>
        <v>308</v>
      </c>
      <c r="J81" s="158">
        <f t="shared" si="3"/>
        <v>299</v>
      </c>
      <c r="K81" s="158">
        <f t="shared" si="3"/>
        <v>301</v>
      </c>
      <c r="L81" s="158">
        <f t="shared" si="3"/>
        <v>298.10000000000002</v>
      </c>
      <c r="M81" s="158">
        <f t="shared" si="3"/>
        <v>298.10000000000008</v>
      </c>
      <c r="N81" s="158">
        <f t="shared" si="3"/>
        <v>303</v>
      </c>
      <c r="O81" s="158">
        <f t="shared" si="3"/>
        <v>302</v>
      </c>
      <c r="P81" s="158">
        <f t="shared" si="3"/>
        <v>309</v>
      </c>
      <c r="Q81" s="158">
        <f t="shared" si="3"/>
        <v>299.70000000000005</v>
      </c>
      <c r="R81" s="158">
        <f t="shared" si="3"/>
        <v>276.59999999999997</v>
      </c>
      <c r="S81" s="158">
        <f t="shared" si="3"/>
        <v>264</v>
      </c>
      <c r="T81" s="147">
        <f t="shared" si="3"/>
        <v>251.89999999999995</v>
      </c>
    </row>
    <row r="82" spans="1:20" x14ac:dyDescent="0.25">
      <c r="A82" s="435" t="s">
        <v>65</v>
      </c>
      <c r="B82" s="158">
        <v>1089</v>
      </c>
      <c r="C82" s="158">
        <v>1106</v>
      </c>
      <c r="D82" s="158">
        <v>1115</v>
      </c>
      <c r="E82" s="158">
        <v>1004</v>
      </c>
      <c r="F82" s="158">
        <v>996</v>
      </c>
      <c r="G82" s="158">
        <v>759.9</v>
      </c>
      <c r="H82" s="434">
        <v>737</v>
      </c>
      <c r="I82" s="434">
        <v>707</v>
      </c>
      <c r="J82" s="434">
        <v>790</v>
      </c>
      <c r="K82" s="434">
        <v>806</v>
      </c>
      <c r="L82" s="158">
        <v>1004.1</v>
      </c>
      <c r="M82" s="158">
        <v>904.1</v>
      </c>
      <c r="N82" s="434">
        <v>898</v>
      </c>
      <c r="O82" s="434">
        <v>873</v>
      </c>
      <c r="P82" s="434">
        <v>852</v>
      </c>
      <c r="Q82" s="158">
        <v>828.4</v>
      </c>
      <c r="R82" s="158">
        <v>818.8</v>
      </c>
      <c r="S82" s="158">
        <v>810.6</v>
      </c>
      <c r="T82" s="147">
        <v>789.2</v>
      </c>
    </row>
    <row r="83" spans="1:20" ht="18" x14ac:dyDescent="0.25">
      <c r="A83" s="14" t="s">
        <v>108</v>
      </c>
      <c r="B83" s="157">
        <f>SUM(B84:B93)</f>
        <v>5015</v>
      </c>
      <c r="C83" s="157">
        <f t="shared" ref="C83:T83" si="4">SUM(C84:C93)</f>
        <v>5492</v>
      </c>
      <c r="D83" s="157">
        <f t="shared" si="4"/>
        <v>6320</v>
      </c>
      <c r="E83" s="157">
        <f t="shared" si="4"/>
        <v>4825</v>
      </c>
      <c r="F83" s="157">
        <f t="shared" si="4"/>
        <v>4763</v>
      </c>
      <c r="G83" s="157">
        <f t="shared" si="4"/>
        <v>4367</v>
      </c>
      <c r="H83" s="157">
        <f t="shared" si="4"/>
        <v>4324</v>
      </c>
      <c r="I83" s="157">
        <f t="shared" si="4"/>
        <v>4027</v>
      </c>
      <c r="J83" s="157">
        <f t="shared" si="4"/>
        <v>4013</v>
      </c>
      <c r="K83" s="157">
        <f t="shared" si="4"/>
        <v>4038</v>
      </c>
      <c r="L83" s="157">
        <f t="shared" si="4"/>
        <v>4290.4999999999991</v>
      </c>
      <c r="M83" s="157">
        <f t="shared" si="4"/>
        <v>4249.5</v>
      </c>
      <c r="N83" s="157">
        <f t="shared" si="4"/>
        <v>4300</v>
      </c>
      <c r="O83" s="157">
        <f t="shared" si="4"/>
        <v>4315</v>
      </c>
      <c r="P83" s="157">
        <f t="shared" si="4"/>
        <v>4264</v>
      </c>
      <c r="Q83" s="157">
        <f t="shared" si="4"/>
        <v>4501.9000000000005</v>
      </c>
      <c r="R83" s="157">
        <f t="shared" si="4"/>
        <v>4341.4000000000005</v>
      </c>
      <c r="S83" s="157">
        <f t="shared" si="4"/>
        <v>4275.5999999999995</v>
      </c>
      <c r="T83" s="148">
        <f t="shared" si="4"/>
        <v>4295.4000000000005</v>
      </c>
    </row>
    <row r="84" spans="1:20" x14ac:dyDescent="0.25">
      <c r="A84" s="435" t="s">
        <v>66</v>
      </c>
      <c r="B84" s="158">
        <v>37</v>
      </c>
      <c r="C84" s="158">
        <v>33</v>
      </c>
      <c r="D84" s="158">
        <v>75</v>
      </c>
      <c r="E84" s="158">
        <v>88</v>
      </c>
      <c r="F84" s="158">
        <v>72</v>
      </c>
      <c r="G84" s="158">
        <v>52.7</v>
      </c>
      <c r="H84" s="434">
        <v>75</v>
      </c>
      <c r="I84" s="434">
        <v>58</v>
      </c>
      <c r="J84" s="434">
        <v>58</v>
      </c>
      <c r="K84" s="434">
        <v>59</v>
      </c>
      <c r="L84" s="158">
        <v>65.400000000000006</v>
      </c>
      <c r="M84" s="158">
        <v>69.3</v>
      </c>
      <c r="N84" s="434">
        <v>72</v>
      </c>
      <c r="O84" s="434">
        <v>75</v>
      </c>
      <c r="P84" s="434">
        <v>71</v>
      </c>
      <c r="Q84" s="158">
        <v>72</v>
      </c>
      <c r="R84" s="158">
        <v>71.7</v>
      </c>
      <c r="S84" s="158">
        <v>72.3</v>
      </c>
      <c r="T84" s="147">
        <v>75.599999999999994</v>
      </c>
    </row>
    <row r="85" spans="1:20" x14ac:dyDescent="0.25">
      <c r="A85" s="435" t="s">
        <v>68</v>
      </c>
      <c r="B85" s="158">
        <v>25</v>
      </c>
      <c r="C85" s="158">
        <v>36</v>
      </c>
      <c r="D85" s="158">
        <v>45</v>
      </c>
      <c r="E85" s="158">
        <v>67</v>
      </c>
      <c r="F85" s="158">
        <v>61</v>
      </c>
      <c r="G85" s="158">
        <v>24.1</v>
      </c>
      <c r="H85" s="434">
        <v>49</v>
      </c>
      <c r="I85" s="434">
        <v>45</v>
      </c>
      <c r="J85" s="434">
        <v>44</v>
      </c>
      <c r="K85" s="434">
        <v>46</v>
      </c>
      <c r="L85" s="158">
        <v>42.4</v>
      </c>
      <c r="M85" s="158">
        <v>39.700000000000003</v>
      </c>
      <c r="N85" s="434">
        <v>40</v>
      </c>
      <c r="O85" s="434">
        <v>49</v>
      </c>
      <c r="P85" s="434">
        <v>43</v>
      </c>
      <c r="Q85" s="158">
        <v>42.4</v>
      </c>
      <c r="R85" s="158">
        <v>51.4</v>
      </c>
      <c r="S85" s="158">
        <v>80.400000000000006</v>
      </c>
      <c r="T85" s="147">
        <v>73.8</v>
      </c>
    </row>
    <row r="86" spans="1:20" x14ac:dyDescent="0.25">
      <c r="A86" s="435" t="s">
        <v>69</v>
      </c>
      <c r="B86" s="158">
        <v>107</v>
      </c>
      <c r="C86" s="158">
        <v>122</v>
      </c>
      <c r="D86" s="158">
        <v>146</v>
      </c>
      <c r="E86" s="158">
        <v>141</v>
      </c>
      <c r="F86" s="158">
        <v>132</v>
      </c>
      <c r="G86" s="158">
        <v>111.2</v>
      </c>
      <c r="H86" s="434">
        <v>118</v>
      </c>
      <c r="I86" s="434">
        <v>111</v>
      </c>
      <c r="J86" s="434">
        <v>113</v>
      </c>
      <c r="K86" s="434">
        <v>152</v>
      </c>
      <c r="L86" s="158">
        <v>169.6</v>
      </c>
      <c r="M86" s="158">
        <v>159.30000000000001</v>
      </c>
      <c r="N86" s="434">
        <v>175</v>
      </c>
      <c r="O86" s="434">
        <v>168</v>
      </c>
      <c r="P86" s="434">
        <v>167</v>
      </c>
      <c r="Q86" s="158">
        <v>181.9</v>
      </c>
      <c r="R86" s="158">
        <v>162.9</v>
      </c>
      <c r="S86" s="158">
        <v>153.69999999999999</v>
      </c>
      <c r="T86" s="147">
        <v>152.6</v>
      </c>
    </row>
    <row r="87" spans="1:20" x14ac:dyDescent="0.25">
      <c r="A87" s="435" t="s">
        <v>70</v>
      </c>
      <c r="B87" s="158">
        <v>678</v>
      </c>
      <c r="C87" s="158">
        <v>864</v>
      </c>
      <c r="D87" s="158">
        <v>860</v>
      </c>
      <c r="E87" s="158">
        <v>855</v>
      </c>
      <c r="F87" s="158">
        <v>698</v>
      </c>
      <c r="G87" s="158">
        <v>581.6</v>
      </c>
      <c r="H87" s="434">
        <v>566</v>
      </c>
      <c r="I87" s="434">
        <v>589</v>
      </c>
      <c r="J87" s="434">
        <v>589</v>
      </c>
      <c r="K87" s="434">
        <v>593</v>
      </c>
      <c r="L87" s="158">
        <v>602.29999999999995</v>
      </c>
      <c r="M87" s="158">
        <v>605</v>
      </c>
      <c r="N87" s="434">
        <v>606</v>
      </c>
      <c r="O87" s="434">
        <v>604</v>
      </c>
      <c r="P87" s="434">
        <v>600</v>
      </c>
      <c r="Q87" s="158">
        <v>607.20000000000005</v>
      </c>
      <c r="R87" s="158">
        <v>600.1</v>
      </c>
      <c r="S87" s="158">
        <v>487.8</v>
      </c>
      <c r="T87" s="147">
        <v>486.1</v>
      </c>
    </row>
    <row r="88" spans="1:20" x14ac:dyDescent="0.25">
      <c r="A88" s="435" t="s">
        <v>72</v>
      </c>
      <c r="B88" s="158">
        <v>755</v>
      </c>
      <c r="C88" s="158">
        <v>762</v>
      </c>
      <c r="D88" s="158">
        <v>763</v>
      </c>
      <c r="E88" s="158">
        <v>558</v>
      </c>
      <c r="F88" s="158">
        <v>599</v>
      </c>
      <c r="G88" s="158">
        <v>710.4</v>
      </c>
      <c r="H88" s="434">
        <v>741</v>
      </c>
      <c r="I88" s="434">
        <v>656</v>
      </c>
      <c r="J88" s="434">
        <v>628</v>
      </c>
      <c r="K88" s="434">
        <v>626</v>
      </c>
      <c r="L88" s="158">
        <v>637.1</v>
      </c>
      <c r="M88" s="158">
        <v>652.29999999999995</v>
      </c>
      <c r="N88" s="434">
        <v>678</v>
      </c>
      <c r="O88" s="434">
        <v>686</v>
      </c>
      <c r="P88" s="434">
        <v>676</v>
      </c>
      <c r="Q88" s="158">
        <v>720</v>
      </c>
      <c r="R88" s="158">
        <v>746.5</v>
      </c>
      <c r="S88" s="158">
        <v>760.5</v>
      </c>
      <c r="T88" s="147">
        <v>770.7</v>
      </c>
    </row>
    <row r="89" spans="1:20" x14ac:dyDescent="0.25">
      <c r="A89" s="435" t="s">
        <v>73</v>
      </c>
      <c r="B89" s="158">
        <v>747</v>
      </c>
      <c r="C89" s="158">
        <v>888</v>
      </c>
      <c r="D89" s="158">
        <v>958</v>
      </c>
      <c r="E89" s="158">
        <v>841</v>
      </c>
      <c r="F89" s="158">
        <v>838</v>
      </c>
      <c r="G89" s="158">
        <v>572.79999999999995</v>
      </c>
      <c r="H89" s="434">
        <v>570</v>
      </c>
      <c r="I89" s="434">
        <v>548</v>
      </c>
      <c r="J89" s="434">
        <v>539</v>
      </c>
      <c r="K89" s="434">
        <v>509</v>
      </c>
      <c r="L89" s="158">
        <v>539.9</v>
      </c>
      <c r="M89" s="158">
        <v>540.20000000000005</v>
      </c>
      <c r="N89" s="434">
        <v>549</v>
      </c>
      <c r="O89" s="434">
        <v>542</v>
      </c>
      <c r="P89" s="434">
        <v>535</v>
      </c>
      <c r="Q89" s="158">
        <v>533.6</v>
      </c>
      <c r="R89" s="158">
        <v>508</v>
      </c>
      <c r="S89" s="158">
        <v>488.4</v>
      </c>
      <c r="T89" s="147">
        <v>508</v>
      </c>
    </row>
    <row r="90" spans="1:20" x14ac:dyDescent="0.25">
      <c r="A90" s="435" t="s">
        <v>74</v>
      </c>
      <c r="B90" s="158">
        <v>1040</v>
      </c>
      <c r="C90" s="158">
        <v>1042</v>
      </c>
      <c r="D90" s="158">
        <v>961</v>
      </c>
      <c r="E90" s="158">
        <v>760</v>
      </c>
      <c r="F90" s="158">
        <v>794</v>
      </c>
      <c r="G90" s="158">
        <v>864.7</v>
      </c>
      <c r="H90" s="434">
        <v>855</v>
      </c>
      <c r="I90" s="434">
        <v>775</v>
      </c>
      <c r="J90" s="434">
        <v>772</v>
      </c>
      <c r="K90" s="434">
        <v>775</v>
      </c>
      <c r="L90" s="158">
        <v>806.1</v>
      </c>
      <c r="M90" s="158">
        <v>814.9</v>
      </c>
      <c r="N90" s="434">
        <v>877</v>
      </c>
      <c r="O90" s="434">
        <v>887</v>
      </c>
      <c r="P90" s="434">
        <v>866</v>
      </c>
      <c r="Q90" s="158">
        <v>867.5</v>
      </c>
      <c r="R90" s="158">
        <v>857.5</v>
      </c>
      <c r="S90" s="158">
        <v>883.6</v>
      </c>
      <c r="T90" s="147">
        <v>863.6</v>
      </c>
    </row>
    <row r="91" spans="1:20" x14ac:dyDescent="0.25">
      <c r="A91" s="435" t="s">
        <v>75</v>
      </c>
      <c r="B91" s="158">
        <v>607</v>
      </c>
      <c r="C91" s="158">
        <v>719</v>
      </c>
      <c r="D91" s="158">
        <v>1511</v>
      </c>
      <c r="E91" s="158">
        <v>689</v>
      </c>
      <c r="F91" s="158">
        <v>772</v>
      </c>
      <c r="G91" s="158">
        <v>732.3</v>
      </c>
      <c r="H91" s="434">
        <v>609</v>
      </c>
      <c r="I91" s="434">
        <v>620</v>
      </c>
      <c r="J91" s="434">
        <v>623</v>
      </c>
      <c r="K91" s="434">
        <v>620</v>
      </c>
      <c r="L91" s="158">
        <v>713.6</v>
      </c>
      <c r="M91" s="158">
        <v>682</v>
      </c>
      <c r="N91" s="434">
        <v>652</v>
      </c>
      <c r="O91" s="434">
        <v>661</v>
      </c>
      <c r="P91" s="434">
        <v>660</v>
      </c>
      <c r="Q91" s="158">
        <v>833.6</v>
      </c>
      <c r="R91" s="158">
        <v>695.9</v>
      </c>
      <c r="S91" s="158">
        <v>702.1</v>
      </c>
      <c r="T91" s="147">
        <v>719.7</v>
      </c>
    </row>
    <row r="92" spans="1:20" x14ac:dyDescent="0.25">
      <c r="A92" s="435" t="s">
        <v>76</v>
      </c>
      <c r="B92" s="158">
        <v>696</v>
      </c>
      <c r="C92" s="158">
        <v>699</v>
      </c>
      <c r="D92" s="158">
        <v>675</v>
      </c>
      <c r="E92" s="158">
        <v>526</v>
      </c>
      <c r="F92" s="158">
        <v>509</v>
      </c>
      <c r="G92" s="158">
        <v>482.8</v>
      </c>
      <c r="H92" s="434">
        <v>503</v>
      </c>
      <c r="I92" s="434">
        <v>392</v>
      </c>
      <c r="J92" s="434">
        <v>411</v>
      </c>
      <c r="K92" s="434">
        <v>417</v>
      </c>
      <c r="L92" s="158">
        <v>463.2</v>
      </c>
      <c r="M92" s="158">
        <v>457.7</v>
      </c>
      <c r="N92" s="434">
        <v>425</v>
      </c>
      <c r="O92" s="434">
        <v>415</v>
      </c>
      <c r="P92" s="434">
        <v>421</v>
      </c>
      <c r="Q92" s="158">
        <v>421.1</v>
      </c>
      <c r="R92" s="158">
        <v>423.6</v>
      </c>
      <c r="S92" s="158">
        <v>429.1</v>
      </c>
      <c r="T92" s="147">
        <v>429.5</v>
      </c>
    </row>
    <row r="93" spans="1:20" x14ac:dyDescent="0.25">
      <c r="A93" s="435" t="s">
        <v>77</v>
      </c>
      <c r="B93" s="158">
        <v>323</v>
      </c>
      <c r="C93" s="158">
        <v>327</v>
      </c>
      <c r="D93" s="158">
        <v>326</v>
      </c>
      <c r="E93" s="158">
        <v>300</v>
      </c>
      <c r="F93" s="158">
        <v>288</v>
      </c>
      <c r="G93" s="158">
        <v>234.4</v>
      </c>
      <c r="H93" s="434">
        <v>238</v>
      </c>
      <c r="I93" s="434">
        <v>233</v>
      </c>
      <c r="J93" s="434">
        <v>236</v>
      </c>
      <c r="K93" s="434">
        <v>241</v>
      </c>
      <c r="L93" s="158">
        <v>250.9</v>
      </c>
      <c r="M93" s="158">
        <v>229.1</v>
      </c>
      <c r="N93" s="434">
        <v>226</v>
      </c>
      <c r="O93" s="434">
        <v>228</v>
      </c>
      <c r="P93" s="434">
        <v>225</v>
      </c>
      <c r="Q93" s="158">
        <v>222.6</v>
      </c>
      <c r="R93" s="158">
        <v>223.8</v>
      </c>
      <c r="S93" s="158">
        <v>217.7</v>
      </c>
      <c r="T93" s="147">
        <v>215.8</v>
      </c>
    </row>
    <row r="94" spans="1:20" ht="18" x14ac:dyDescent="0.25">
      <c r="A94" s="14" t="s">
        <v>91</v>
      </c>
      <c r="B94" s="157">
        <f>SUM(B95:B105)</f>
        <v>2359</v>
      </c>
      <c r="C94" s="157">
        <f t="shared" ref="C94:T94" si="5">SUM(C95:C105)</f>
        <v>2453</v>
      </c>
      <c r="D94" s="157">
        <f t="shared" si="5"/>
        <v>2522</v>
      </c>
      <c r="E94" s="157">
        <f t="shared" si="5"/>
        <v>2317</v>
      </c>
      <c r="F94" s="157">
        <f t="shared" si="5"/>
        <v>2307</v>
      </c>
      <c r="G94" s="157">
        <f t="shared" si="5"/>
        <v>1903.0000000000002</v>
      </c>
      <c r="H94" s="157">
        <f t="shared" si="5"/>
        <v>2115</v>
      </c>
      <c r="I94" s="157">
        <f t="shared" si="5"/>
        <v>2318</v>
      </c>
      <c r="J94" s="157">
        <f t="shared" si="5"/>
        <v>1991</v>
      </c>
      <c r="K94" s="157">
        <f t="shared" si="5"/>
        <v>1988</v>
      </c>
      <c r="L94" s="157">
        <f t="shared" si="5"/>
        <v>1880.7999999999997</v>
      </c>
      <c r="M94" s="157">
        <f t="shared" si="5"/>
        <v>1696.4</v>
      </c>
      <c r="N94" s="157">
        <f t="shared" si="5"/>
        <v>1724</v>
      </c>
      <c r="O94" s="157">
        <f t="shared" si="5"/>
        <v>1926</v>
      </c>
      <c r="P94" s="157">
        <f t="shared" si="5"/>
        <v>1908</v>
      </c>
      <c r="Q94" s="157">
        <f t="shared" si="5"/>
        <v>1834.5000000000005</v>
      </c>
      <c r="R94" s="157">
        <f t="shared" si="5"/>
        <v>1812.4999999999998</v>
      </c>
      <c r="S94" s="157">
        <f t="shared" si="5"/>
        <v>1784.7</v>
      </c>
      <c r="T94" s="147">
        <f t="shared" si="5"/>
        <v>1743.9000000000003</v>
      </c>
    </row>
    <row r="95" spans="1:20" x14ac:dyDescent="0.25">
      <c r="A95" s="435" t="s">
        <v>67</v>
      </c>
      <c r="B95" s="158">
        <v>178</v>
      </c>
      <c r="C95" s="158">
        <v>199</v>
      </c>
      <c r="D95" s="158">
        <v>248</v>
      </c>
      <c r="E95" s="158">
        <v>282</v>
      </c>
      <c r="F95" s="158">
        <v>301</v>
      </c>
      <c r="G95" s="158">
        <v>227.3</v>
      </c>
      <c r="H95" s="434">
        <v>204</v>
      </c>
      <c r="I95" s="434">
        <v>334</v>
      </c>
      <c r="J95" s="434">
        <v>336</v>
      </c>
      <c r="K95" s="434">
        <v>360</v>
      </c>
      <c r="L95" s="158">
        <v>377.4</v>
      </c>
      <c r="M95" s="158">
        <v>169.7</v>
      </c>
      <c r="N95" s="434">
        <v>170</v>
      </c>
      <c r="O95" s="434">
        <v>398</v>
      </c>
      <c r="P95" s="434">
        <v>388</v>
      </c>
      <c r="Q95" s="158">
        <v>329.8</v>
      </c>
      <c r="R95" s="158">
        <v>326.60000000000002</v>
      </c>
      <c r="S95" s="158">
        <v>324.89999999999998</v>
      </c>
      <c r="T95" s="147">
        <v>315</v>
      </c>
    </row>
    <row r="96" spans="1:20" x14ac:dyDescent="0.25">
      <c r="A96" s="435" t="s">
        <v>78</v>
      </c>
      <c r="B96" s="158">
        <v>199</v>
      </c>
      <c r="C96" s="158">
        <v>227</v>
      </c>
      <c r="D96" s="158">
        <v>199</v>
      </c>
      <c r="E96" s="158">
        <v>196</v>
      </c>
      <c r="F96" s="158">
        <v>201</v>
      </c>
      <c r="G96" s="158">
        <v>154.80000000000001</v>
      </c>
      <c r="H96" s="434">
        <v>202</v>
      </c>
      <c r="I96" s="434">
        <v>212</v>
      </c>
      <c r="J96" s="434">
        <v>221</v>
      </c>
      <c r="K96" s="434">
        <v>196</v>
      </c>
      <c r="L96" s="158">
        <v>199.2</v>
      </c>
      <c r="M96" s="158">
        <v>208.5</v>
      </c>
      <c r="N96" s="434">
        <v>208</v>
      </c>
      <c r="O96" s="434">
        <v>197</v>
      </c>
      <c r="P96" s="434">
        <v>201</v>
      </c>
      <c r="Q96" s="158">
        <v>198.9</v>
      </c>
      <c r="R96" s="158">
        <v>203.4</v>
      </c>
      <c r="S96" s="158">
        <v>202.5</v>
      </c>
      <c r="T96" s="147">
        <v>198.7</v>
      </c>
    </row>
    <row r="97" spans="1:20" x14ac:dyDescent="0.25">
      <c r="A97" s="435" t="s">
        <v>71</v>
      </c>
      <c r="B97" s="158">
        <v>359</v>
      </c>
      <c r="C97" s="158">
        <v>390</v>
      </c>
      <c r="D97" s="158">
        <v>473</v>
      </c>
      <c r="E97" s="158">
        <v>400</v>
      </c>
      <c r="F97" s="158">
        <v>431</v>
      </c>
      <c r="G97" s="158">
        <v>401.6</v>
      </c>
      <c r="H97" s="434">
        <v>522</v>
      </c>
      <c r="I97" s="434">
        <v>592</v>
      </c>
      <c r="J97" s="434">
        <v>289</v>
      </c>
      <c r="K97" s="434">
        <v>298</v>
      </c>
      <c r="L97" s="158">
        <v>208.1</v>
      </c>
      <c r="M97" s="158">
        <v>211.5</v>
      </c>
      <c r="N97" s="434">
        <v>231</v>
      </c>
      <c r="O97" s="434">
        <v>231</v>
      </c>
      <c r="P97" s="434">
        <v>219</v>
      </c>
      <c r="Q97" s="158">
        <v>226.2</v>
      </c>
      <c r="R97" s="158">
        <v>215.5</v>
      </c>
      <c r="S97" s="158">
        <v>220.5</v>
      </c>
      <c r="T97" s="147">
        <v>211.5</v>
      </c>
    </row>
    <row r="98" spans="1:20" x14ac:dyDescent="0.25">
      <c r="A98" s="435" t="s">
        <v>79</v>
      </c>
      <c r="B98" s="158">
        <v>97</v>
      </c>
      <c r="C98" s="158">
        <v>102</v>
      </c>
      <c r="D98" s="158">
        <v>90</v>
      </c>
      <c r="E98" s="158">
        <v>84</v>
      </c>
      <c r="F98" s="158">
        <v>60</v>
      </c>
      <c r="G98" s="158">
        <v>64.099999999999994</v>
      </c>
      <c r="H98" s="434">
        <v>61</v>
      </c>
      <c r="I98" s="434">
        <v>59</v>
      </c>
      <c r="J98" s="434">
        <v>60</v>
      </c>
      <c r="K98" s="434">
        <v>64</v>
      </c>
      <c r="L98" s="158">
        <v>68.3</v>
      </c>
      <c r="M98" s="158">
        <v>69.099999999999994</v>
      </c>
      <c r="N98" s="434">
        <v>76</v>
      </c>
      <c r="O98" s="434">
        <v>78</v>
      </c>
      <c r="P98" s="434">
        <v>77</v>
      </c>
      <c r="Q98" s="158">
        <v>76.599999999999994</v>
      </c>
      <c r="R98" s="158">
        <v>76.8</v>
      </c>
      <c r="S98" s="158">
        <v>77.7</v>
      </c>
      <c r="T98" s="147">
        <v>75.599999999999994</v>
      </c>
    </row>
    <row r="99" spans="1:20" x14ac:dyDescent="0.25">
      <c r="A99" s="435" t="s">
        <v>80</v>
      </c>
      <c r="B99" s="158">
        <v>576</v>
      </c>
      <c r="C99" s="158">
        <v>559</v>
      </c>
      <c r="D99" s="158">
        <v>570</v>
      </c>
      <c r="E99" s="158">
        <v>530</v>
      </c>
      <c r="F99" s="158">
        <v>456</v>
      </c>
      <c r="G99" s="158">
        <v>366.4</v>
      </c>
      <c r="H99" s="434">
        <v>374</v>
      </c>
      <c r="I99" s="434">
        <v>361</v>
      </c>
      <c r="J99" s="434">
        <v>366</v>
      </c>
      <c r="K99" s="434">
        <v>362</v>
      </c>
      <c r="L99" s="158">
        <v>371.6</v>
      </c>
      <c r="M99" s="158">
        <v>372.5</v>
      </c>
      <c r="N99" s="434">
        <v>371</v>
      </c>
      <c r="O99" s="434">
        <v>362</v>
      </c>
      <c r="P99" s="434">
        <v>359</v>
      </c>
      <c r="Q99" s="158">
        <v>352.1</v>
      </c>
      <c r="R99" s="158">
        <v>341.4</v>
      </c>
      <c r="S99" s="158">
        <v>316.8</v>
      </c>
      <c r="T99" s="147">
        <v>305.5</v>
      </c>
    </row>
    <row r="100" spans="1:20" x14ac:dyDescent="0.25">
      <c r="A100" s="435" t="s">
        <v>81</v>
      </c>
      <c r="B100" s="158">
        <v>525</v>
      </c>
      <c r="C100" s="158">
        <v>542</v>
      </c>
      <c r="D100" s="158">
        <v>485</v>
      </c>
      <c r="E100" s="158">
        <v>396</v>
      </c>
      <c r="F100" s="158">
        <v>428</v>
      </c>
      <c r="G100" s="158">
        <v>344</v>
      </c>
      <c r="H100" s="434">
        <v>385</v>
      </c>
      <c r="I100" s="434">
        <v>375</v>
      </c>
      <c r="J100" s="434">
        <v>365</v>
      </c>
      <c r="K100" s="434">
        <v>354</v>
      </c>
      <c r="L100" s="158">
        <v>306.39999999999998</v>
      </c>
      <c r="M100" s="158">
        <v>318.7</v>
      </c>
      <c r="N100" s="434">
        <v>307</v>
      </c>
      <c r="O100" s="434">
        <v>295</v>
      </c>
      <c r="P100" s="434">
        <v>302</v>
      </c>
      <c r="Q100" s="158">
        <v>286.60000000000002</v>
      </c>
      <c r="R100" s="158">
        <v>290</v>
      </c>
      <c r="S100" s="158">
        <v>282.8</v>
      </c>
      <c r="T100" s="147">
        <v>280.2</v>
      </c>
    </row>
    <row r="101" spans="1:20" x14ac:dyDescent="0.25">
      <c r="A101" s="435" t="s">
        <v>82</v>
      </c>
      <c r="B101" s="158">
        <v>169</v>
      </c>
      <c r="C101" s="158">
        <v>181</v>
      </c>
      <c r="D101" s="158">
        <v>205</v>
      </c>
      <c r="E101" s="158">
        <v>203</v>
      </c>
      <c r="F101" s="158">
        <v>208</v>
      </c>
      <c r="G101" s="158">
        <v>178.7</v>
      </c>
      <c r="H101" s="434">
        <v>201</v>
      </c>
      <c r="I101" s="434">
        <v>213</v>
      </c>
      <c r="J101" s="434">
        <v>184</v>
      </c>
      <c r="K101" s="434">
        <v>189</v>
      </c>
      <c r="L101" s="158">
        <v>191.1</v>
      </c>
      <c r="M101" s="158">
        <v>188.6</v>
      </c>
      <c r="N101" s="434">
        <v>192</v>
      </c>
      <c r="O101" s="434">
        <v>190</v>
      </c>
      <c r="P101" s="434">
        <v>189</v>
      </c>
      <c r="Q101" s="158">
        <v>188.7</v>
      </c>
      <c r="R101" s="158">
        <v>184.5</v>
      </c>
      <c r="S101" s="158">
        <v>177.4</v>
      </c>
      <c r="T101" s="147">
        <v>173.4</v>
      </c>
    </row>
    <row r="102" spans="1:20" x14ac:dyDescent="0.25">
      <c r="A102" s="435" t="s">
        <v>83</v>
      </c>
      <c r="B102" s="158">
        <v>57</v>
      </c>
      <c r="C102" s="158">
        <v>49</v>
      </c>
      <c r="D102" s="158">
        <v>50</v>
      </c>
      <c r="E102" s="158">
        <v>42</v>
      </c>
      <c r="F102" s="158">
        <v>37</v>
      </c>
      <c r="G102" s="158">
        <v>31.4</v>
      </c>
      <c r="H102" s="434">
        <v>24</v>
      </c>
      <c r="I102" s="434">
        <v>26</v>
      </c>
      <c r="J102" s="434">
        <v>25</v>
      </c>
      <c r="K102" s="434">
        <v>24</v>
      </c>
      <c r="L102" s="158">
        <v>23.5</v>
      </c>
      <c r="M102" s="158">
        <v>25</v>
      </c>
      <c r="N102" s="434">
        <v>25</v>
      </c>
      <c r="O102" s="434">
        <v>26</v>
      </c>
      <c r="P102" s="434">
        <v>25</v>
      </c>
      <c r="Q102" s="158">
        <v>24</v>
      </c>
      <c r="R102" s="158">
        <v>22.4</v>
      </c>
      <c r="S102" s="158">
        <v>22.4</v>
      </c>
      <c r="T102" s="147">
        <v>21.9</v>
      </c>
    </row>
    <row r="103" spans="1:20" x14ac:dyDescent="0.25">
      <c r="A103" s="435" t="s">
        <v>84</v>
      </c>
      <c r="B103" s="158">
        <v>143</v>
      </c>
      <c r="C103" s="158">
        <v>150</v>
      </c>
      <c r="D103" s="158">
        <v>154</v>
      </c>
      <c r="E103" s="158">
        <v>143</v>
      </c>
      <c r="F103" s="158">
        <v>147</v>
      </c>
      <c r="G103" s="158">
        <v>94.2</v>
      </c>
      <c r="H103" s="434">
        <v>102</v>
      </c>
      <c r="I103" s="434">
        <v>94</v>
      </c>
      <c r="J103" s="434">
        <v>94</v>
      </c>
      <c r="K103" s="434">
        <v>99</v>
      </c>
      <c r="L103" s="158">
        <v>84.5</v>
      </c>
      <c r="M103" s="158">
        <v>82.7</v>
      </c>
      <c r="N103" s="434">
        <v>89</v>
      </c>
      <c r="O103" s="434">
        <v>100</v>
      </c>
      <c r="P103" s="434">
        <v>99</v>
      </c>
      <c r="Q103" s="158">
        <v>101.8</v>
      </c>
      <c r="R103" s="158">
        <v>102</v>
      </c>
      <c r="S103" s="158">
        <v>101.8</v>
      </c>
      <c r="T103" s="147">
        <v>100.5</v>
      </c>
    </row>
    <row r="104" spans="1:20" ht="19.5" x14ac:dyDescent="0.25">
      <c r="A104" s="435" t="s">
        <v>85</v>
      </c>
      <c r="B104" s="158">
        <v>38</v>
      </c>
      <c r="C104" s="158">
        <v>37</v>
      </c>
      <c r="D104" s="158">
        <v>38</v>
      </c>
      <c r="E104" s="158">
        <v>32</v>
      </c>
      <c r="F104" s="158">
        <v>30</v>
      </c>
      <c r="G104" s="158">
        <v>32.4</v>
      </c>
      <c r="H104" s="434">
        <v>32</v>
      </c>
      <c r="I104" s="434">
        <v>41</v>
      </c>
      <c r="J104" s="434">
        <v>39</v>
      </c>
      <c r="K104" s="434">
        <v>29</v>
      </c>
      <c r="L104" s="158">
        <v>39.1</v>
      </c>
      <c r="M104" s="158">
        <v>39</v>
      </c>
      <c r="N104" s="434">
        <v>44</v>
      </c>
      <c r="O104" s="434">
        <v>38</v>
      </c>
      <c r="P104" s="434">
        <v>38</v>
      </c>
      <c r="Q104" s="158">
        <v>39.9</v>
      </c>
      <c r="R104" s="158">
        <v>40.6</v>
      </c>
      <c r="S104" s="158">
        <v>48.6</v>
      </c>
      <c r="T104" s="147">
        <v>51</v>
      </c>
    </row>
    <row r="105" spans="1:20" ht="20.25" thickBot="1" x14ac:dyDescent="0.3">
      <c r="A105" s="431" t="s">
        <v>86</v>
      </c>
      <c r="B105" s="159">
        <v>18</v>
      </c>
      <c r="C105" s="159">
        <v>17</v>
      </c>
      <c r="D105" s="159">
        <v>10</v>
      </c>
      <c r="E105" s="159">
        <v>9</v>
      </c>
      <c r="F105" s="159">
        <v>8</v>
      </c>
      <c r="G105" s="159">
        <v>8.1</v>
      </c>
      <c r="H105" s="228">
        <v>8</v>
      </c>
      <c r="I105" s="228">
        <v>11</v>
      </c>
      <c r="J105" s="228">
        <v>12</v>
      </c>
      <c r="K105" s="228">
        <v>13</v>
      </c>
      <c r="L105" s="159">
        <v>11.6</v>
      </c>
      <c r="M105" s="159">
        <v>11.1</v>
      </c>
      <c r="N105" s="228">
        <v>11</v>
      </c>
      <c r="O105" s="228">
        <v>11</v>
      </c>
      <c r="P105" s="228">
        <v>11</v>
      </c>
      <c r="Q105" s="159">
        <v>9.9</v>
      </c>
      <c r="R105" s="159">
        <v>9.3000000000000007</v>
      </c>
      <c r="S105" s="159">
        <v>9.3000000000000007</v>
      </c>
      <c r="T105" s="150">
        <v>10.6</v>
      </c>
    </row>
  </sheetData>
  <mergeCells count="3">
    <mergeCell ref="A3:N3"/>
    <mergeCell ref="A1:T1"/>
    <mergeCell ref="A2:T2"/>
  </mergeCells>
  <pageMargins left="0.7" right="0.7" top="0.75" bottom="0.75" header="0.3" footer="0.3"/>
  <pageSetup paperSize="9" orientation="portrait" r:id="rId1"/>
  <ignoredErrors>
    <ignoredError sqref="B51:T51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9">
    <tabColor rgb="FFC7E6A4"/>
  </sheetPr>
  <dimension ref="A1:T105"/>
  <sheetViews>
    <sheetView workbookViewId="0">
      <pane ySplit="7" topLeftCell="A98" activePane="bottomLeft" state="frozen"/>
      <selection activeCell="O25" sqref="O25"/>
      <selection pane="bottomLeft" activeCell="S117" sqref="S117"/>
    </sheetView>
  </sheetViews>
  <sheetFormatPr defaultRowHeight="15" x14ac:dyDescent="0.25"/>
  <cols>
    <col min="1" max="1" width="18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ht="18" customHeight="1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  <c r="Q3" s="164"/>
      <c r="R3" s="164"/>
    </row>
    <row r="4" spans="1:20" ht="14.25" customHeight="1" x14ac:dyDescent="0.25">
      <c r="A4" s="429" t="s">
        <v>564</v>
      </c>
      <c r="B4" s="33"/>
      <c r="C4" s="33"/>
      <c r="D4" s="33"/>
      <c r="E4" s="33"/>
      <c r="F4" s="33"/>
      <c r="G4" s="33"/>
      <c r="H4" s="38"/>
      <c r="I4" s="38"/>
      <c r="J4" s="85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 ht="19.5" customHeight="1" x14ac:dyDescent="0.25">
      <c r="A5" s="429" t="s">
        <v>478</v>
      </c>
      <c r="B5" s="33"/>
      <c r="C5" s="33"/>
      <c r="D5" s="33"/>
      <c r="E5" s="33"/>
      <c r="F5" s="33"/>
      <c r="G5" s="33"/>
      <c r="H5" s="384"/>
      <c r="I5" s="384"/>
      <c r="J5" s="85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1.25" customHeight="1" thickBot="1" x14ac:dyDescent="0.3">
      <c r="A6" s="426" t="s">
        <v>223</v>
      </c>
      <c r="B6" s="33"/>
      <c r="C6" s="33"/>
      <c r="D6" s="33"/>
      <c r="E6" s="33"/>
      <c r="F6" s="33"/>
      <c r="G6" s="85"/>
      <c r="H6" s="384"/>
      <c r="I6" s="384"/>
      <c r="J6" s="85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 ht="19.5" customHeight="1" thickBot="1" x14ac:dyDescent="0.3">
      <c r="A7" s="62"/>
      <c r="B7" s="62">
        <v>2000</v>
      </c>
      <c r="C7" s="62">
        <v>2001</v>
      </c>
      <c r="D7" s="62">
        <v>2002</v>
      </c>
      <c r="E7" s="62">
        <v>2003</v>
      </c>
      <c r="F7" s="62">
        <v>2004</v>
      </c>
      <c r="G7" s="62">
        <v>2005</v>
      </c>
      <c r="H7" s="62">
        <v>2006</v>
      </c>
      <c r="I7" s="62">
        <v>2007</v>
      </c>
      <c r="J7" s="62">
        <v>2008</v>
      </c>
      <c r="K7" s="62">
        <v>2009</v>
      </c>
      <c r="L7" s="62">
        <v>2010</v>
      </c>
      <c r="M7" s="62">
        <v>2011</v>
      </c>
      <c r="N7" s="62">
        <v>2012</v>
      </c>
      <c r="O7" s="62">
        <v>2013</v>
      </c>
      <c r="P7" s="62">
        <v>2014</v>
      </c>
      <c r="Q7" s="62">
        <v>2015</v>
      </c>
      <c r="R7" s="62">
        <v>2016</v>
      </c>
      <c r="S7" s="62">
        <v>2017</v>
      </c>
      <c r="T7" s="62">
        <v>2018</v>
      </c>
    </row>
    <row r="8" spans="1:20" ht="19.5" customHeight="1" x14ac:dyDescent="0.25">
      <c r="A8" s="11" t="s">
        <v>0</v>
      </c>
      <c r="B8" s="191">
        <v>17547.599999999999</v>
      </c>
      <c r="C8" s="191">
        <v>27414.400000000001</v>
      </c>
      <c r="D8" s="191">
        <v>40291.4</v>
      </c>
      <c r="E8" s="191">
        <v>51632.9</v>
      </c>
      <c r="F8" s="191">
        <v>66586</v>
      </c>
      <c r="G8" s="191">
        <v>80489.2</v>
      </c>
      <c r="H8" s="191">
        <v>102496.7</v>
      </c>
      <c r="I8" s="191">
        <v>120688.2</v>
      </c>
      <c r="J8" s="191">
        <v>142114.4</v>
      </c>
      <c r="K8" s="191">
        <v>176457.8</v>
      </c>
      <c r="L8" s="191">
        <v>214493</v>
      </c>
      <c r="M8" s="191">
        <v>239140.7</v>
      </c>
      <c r="N8" s="191">
        <v>249007.2</v>
      </c>
      <c r="O8" s="191">
        <v>266839.09999999998</v>
      </c>
      <c r="P8" s="191">
        <v>275760.3</v>
      </c>
      <c r="Q8" s="191">
        <v>287739.09999999998</v>
      </c>
      <c r="R8" s="191">
        <v>290832.40000000002</v>
      </c>
      <c r="S8" s="191">
        <v>292515.7</v>
      </c>
      <c r="T8" s="192">
        <v>298079.8</v>
      </c>
    </row>
    <row r="9" spans="1:20" ht="19.5" customHeight="1" x14ac:dyDescent="0.25">
      <c r="A9" s="14" t="s">
        <v>129</v>
      </c>
      <c r="B9" s="191">
        <v>5621.4</v>
      </c>
      <c r="C9" s="191">
        <v>8195</v>
      </c>
      <c r="D9" s="191">
        <v>11586.5</v>
      </c>
      <c r="E9" s="191">
        <v>13985.5</v>
      </c>
      <c r="F9" s="191">
        <v>20365.3</v>
      </c>
      <c r="G9" s="191">
        <v>25539.5</v>
      </c>
      <c r="H9" s="191">
        <v>32065.200000000001</v>
      </c>
      <c r="I9" s="191">
        <v>37839.4</v>
      </c>
      <c r="J9" s="191">
        <v>42762.3</v>
      </c>
      <c r="K9" s="191">
        <v>51847.5</v>
      </c>
      <c r="L9" s="191">
        <v>59164.4</v>
      </c>
      <c r="M9" s="191">
        <v>64847</v>
      </c>
      <c r="N9" s="191">
        <v>67124.3</v>
      </c>
      <c r="O9" s="191">
        <v>72995.8</v>
      </c>
      <c r="P9" s="191">
        <v>76053</v>
      </c>
      <c r="Q9" s="191">
        <v>80234.600000000006</v>
      </c>
      <c r="R9" s="191">
        <v>84799.1</v>
      </c>
      <c r="S9" s="191">
        <v>90637.3</v>
      </c>
      <c r="T9" s="193">
        <v>91804.800000000003</v>
      </c>
    </row>
    <row r="10" spans="1:20" ht="19.5" customHeight="1" x14ac:dyDescent="0.25">
      <c r="A10" s="435" t="s">
        <v>1</v>
      </c>
      <c r="B10" s="194">
        <v>229.3</v>
      </c>
      <c r="C10" s="194">
        <v>325.7</v>
      </c>
      <c r="D10" s="194">
        <v>524</v>
      </c>
      <c r="E10" s="194">
        <v>583.1</v>
      </c>
      <c r="F10" s="194">
        <v>726.1</v>
      </c>
      <c r="G10" s="194">
        <v>953.2</v>
      </c>
      <c r="H10" s="194">
        <v>950.7</v>
      </c>
      <c r="I10" s="194">
        <v>1075.2</v>
      </c>
      <c r="J10" s="194">
        <v>1186.3</v>
      </c>
      <c r="K10" s="194">
        <v>1536.8</v>
      </c>
      <c r="L10" s="194">
        <v>1724.4</v>
      </c>
      <c r="M10" s="194">
        <v>1936.5</v>
      </c>
      <c r="N10" s="194">
        <v>2117.1</v>
      </c>
      <c r="O10" s="194">
        <v>2304.9</v>
      </c>
      <c r="P10" s="194">
        <v>2470</v>
      </c>
      <c r="Q10" s="194">
        <v>2554.3000000000002</v>
      </c>
      <c r="R10" s="194">
        <v>2641.8</v>
      </c>
      <c r="S10" s="194">
        <v>2683.2</v>
      </c>
      <c r="T10" s="195">
        <v>2702.1</v>
      </c>
    </row>
    <row r="11" spans="1:20" ht="19.5" customHeight="1" x14ac:dyDescent="0.25">
      <c r="A11" s="435" t="s">
        <v>2</v>
      </c>
      <c r="B11" s="194">
        <v>120.2</v>
      </c>
      <c r="C11" s="194">
        <v>181.4</v>
      </c>
      <c r="D11" s="194">
        <v>294</v>
      </c>
      <c r="E11" s="194">
        <v>365.8</v>
      </c>
      <c r="F11" s="194">
        <v>475.2</v>
      </c>
      <c r="G11" s="194">
        <v>605.70000000000005</v>
      </c>
      <c r="H11" s="194">
        <v>896.3</v>
      </c>
      <c r="I11" s="194">
        <v>1077.4000000000001</v>
      </c>
      <c r="J11" s="194">
        <v>1320</v>
      </c>
      <c r="K11" s="194">
        <v>1558.7</v>
      </c>
      <c r="L11" s="194">
        <v>1572.9</v>
      </c>
      <c r="M11" s="194">
        <v>1516.4</v>
      </c>
      <c r="N11" s="194">
        <v>1530.6</v>
      </c>
      <c r="O11" s="194">
        <v>1720.9</v>
      </c>
      <c r="P11" s="194">
        <v>1693.9</v>
      </c>
      <c r="Q11" s="194">
        <v>1718.4</v>
      </c>
      <c r="R11" s="194">
        <v>1767.2</v>
      </c>
      <c r="S11" s="194">
        <v>1743.1</v>
      </c>
      <c r="T11" s="195">
        <v>1695.1</v>
      </c>
    </row>
    <row r="12" spans="1:20" ht="19.5" customHeight="1" x14ac:dyDescent="0.25">
      <c r="A12" s="435" t="s">
        <v>3</v>
      </c>
      <c r="B12" s="194">
        <v>159.1</v>
      </c>
      <c r="C12" s="194">
        <v>269.3</v>
      </c>
      <c r="D12" s="194">
        <v>378.1</v>
      </c>
      <c r="E12" s="194">
        <v>532.79999999999995</v>
      </c>
      <c r="F12" s="194">
        <v>672.6</v>
      </c>
      <c r="G12" s="194">
        <v>818.3</v>
      </c>
      <c r="H12" s="194">
        <v>1132.3</v>
      </c>
      <c r="I12" s="194">
        <v>1287.4000000000001</v>
      </c>
      <c r="J12" s="194">
        <v>1405.1</v>
      </c>
      <c r="K12" s="194">
        <v>1700.4</v>
      </c>
      <c r="L12" s="194">
        <v>2202</v>
      </c>
      <c r="M12" s="194">
        <v>2039.4</v>
      </c>
      <c r="N12" s="194">
        <v>2009.5</v>
      </c>
      <c r="O12" s="194">
        <v>2112.1999999999998</v>
      </c>
      <c r="P12" s="194">
        <v>2191.4</v>
      </c>
      <c r="Q12" s="194">
        <v>2331.1999999999998</v>
      </c>
      <c r="R12" s="194">
        <v>2427.8000000000002</v>
      </c>
      <c r="S12" s="194">
        <v>2482.1</v>
      </c>
      <c r="T12" s="195">
        <v>2533.9</v>
      </c>
    </row>
    <row r="13" spans="1:20" ht="19.5" customHeight="1" x14ac:dyDescent="0.25">
      <c r="A13" s="435" t="s">
        <v>4</v>
      </c>
      <c r="B13" s="194">
        <v>187.3</v>
      </c>
      <c r="C13" s="194">
        <v>278.8</v>
      </c>
      <c r="D13" s="194">
        <v>400.4</v>
      </c>
      <c r="E13" s="194">
        <v>489.5</v>
      </c>
      <c r="F13" s="194">
        <v>648.5</v>
      </c>
      <c r="G13" s="194">
        <v>796.5</v>
      </c>
      <c r="H13" s="194">
        <v>1060</v>
      </c>
      <c r="I13" s="194">
        <v>1414.6</v>
      </c>
      <c r="J13" s="194">
        <v>1822</v>
      </c>
      <c r="K13" s="194">
        <v>2352</v>
      </c>
      <c r="L13" s="194">
        <v>2353</v>
      </c>
      <c r="M13" s="194">
        <v>1858.1</v>
      </c>
      <c r="N13" s="194">
        <v>2516.6999999999998</v>
      </c>
      <c r="O13" s="194">
        <v>2778.3</v>
      </c>
      <c r="P13" s="194">
        <v>2944.7</v>
      </c>
      <c r="Q13" s="194">
        <v>3106.7</v>
      </c>
      <c r="R13" s="194">
        <v>3077.9</v>
      </c>
      <c r="S13" s="194">
        <v>2895.1</v>
      </c>
      <c r="T13" s="195">
        <v>2835.3</v>
      </c>
    </row>
    <row r="14" spans="1:20" ht="19.5" customHeight="1" x14ac:dyDescent="0.25">
      <c r="A14" s="435" t="s">
        <v>5</v>
      </c>
      <c r="B14" s="194">
        <v>102.2</v>
      </c>
      <c r="C14" s="194">
        <v>132.80000000000001</v>
      </c>
      <c r="D14" s="194">
        <v>253.2</v>
      </c>
      <c r="E14" s="194">
        <v>403</v>
      </c>
      <c r="F14" s="194">
        <v>596.4</v>
      </c>
      <c r="G14" s="194">
        <v>697.6</v>
      </c>
      <c r="H14" s="194">
        <v>874.5</v>
      </c>
      <c r="I14" s="194">
        <v>920.3</v>
      </c>
      <c r="J14" s="194">
        <v>1053.0999999999999</v>
      </c>
      <c r="K14" s="194">
        <v>1258.4000000000001</v>
      </c>
      <c r="L14" s="194">
        <v>1405.8</v>
      </c>
      <c r="M14" s="194">
        <v>1562.7</v>
      </c>
      <c r="N14" s="194">
        <v>1639.3</v>
      </c>
      <c r="O14" s="194">
        <v>1752.6</v>
      </c>
      <c r="P14" s="194">
        <v>1800.9</v>
      </c>
      <c r="Q14" s="194">
        <v>1909</v>
      </c>
      <c r="R14" s="194">
        <v>1880.7</v>
      </c>
      <c r="S14" s="194">
        <v>2002.2</v>
      </c>
      <c r="T14" s="195">
        <v>2075.4</v>
      </c>
    </row>
    <row r="15" spans="1:20" ht="19.5" customHeight="1" x14ac:dyDescent="0.25">
      <c r="A15" s="435" t="s">
        <v>6</v>
      </c>
      <c r="B15" s="194">
        <v>96.7</v>
      </c>
      <c r="C15" s="194">
        <v>135.1</v>
      </c>
      <c r="D15" s="194">
        <v>236.1</v>
      </c>
      <c r="E15" s="194">
        <v>361.7</v>
      </c>
      <c r="F15" s="194">
        <v>426.3</v>
      </c>
      <c r="G15" s="194">
        <v>535.29999999999995</v>
      </c>
      <c r="H15" s="194">
        <v>670.5</v>
      </c>
      <c r="I15" s="194">
        <v>752</v>
      </c>
      <c r="J15" s="194">
        <v>842.9</v>
      </c>
      <c r="K15" s="194">
        <v>1007.4</v>
      </c>
      <c r="L15" s="194">
        <v>1417.8</v>
      </c>
      <c r="M15" s="194">
        <v>1469.3</v>
      </c>
      <c r="N15" s="194">
        <v>1507.6</v>
      </c>
      <c r="O15" s="194">
        <v>1641.2</v>
      </c>
      <c r="P15" s="194">
        <v>1605</v>
      </c>
      <c r="Q15" s="194">
        <v>1759.6</v>
      </c>
      <c r="R15" s="194">
        <v>1579.4</v>
      </c>
      <c r="S15" s="194">
        <v>1553.3</v>
      </c>
      <c r="T15" s="195">
        <v>1451.4</v>
      </c>
    </row>
    <row r="16" spans="1:20" ht="19.5" customHeight="1" x14ac:dyDescent="0.25">
      <c r="A16" s="435" t="s">
        <v>7</v>
      </c>
      <c r="B16" s="194">
        <v>72.7</v>
      </c>
      <c r="C16" s="194">
        <v>120.8</v>
      </c>
      <c r="D16" s="194">
        <v>165.1</v>
      </c>
      <c r="E16" s="194">
        <v>211.4</v>
      </c>
      <c r="F16" s="194">
        <v>286.7</v>
      </c>
      <c r="G16" s="194">
        <v>397</v>
      </c>
      <c r="H16" s="194">
        <v>436.5</v>
      </c>
      <c r="I16" s="194">
        <v>530.29999999999995</v>
      </c>
      <c r="J16" s="194">
        <v>650</v>
      </c>
      <c r="K16" s="194">
        <v>845.4</v>
      </c>
      <c r="L16" s="194">
        <v>1036.0999999999999</v>
      </c>
      <c r="M16" s="194">
        <v>1560.6</v>
      </c>
      <c r="N16" s="194">
        <v>1611.6</v>
      </c>
      <c r="O16" s="194">
        <v>1804.5</v>
      </c>
      <c r="P16" s="194">
        <v>1844.4</v>
      </c>
      <c r="Q16" s="194">
        <v>1699.8</v>
      </c>
      <c r="R16" s="194">
        <v>1705</v>
      </c>
      <c r="S16" s="194">
        <v>1644.7</v>
      </c>
      <c r="T16" s="195">
        <v>1620.4</v>
      </c>
    </row>
    <row r="17" spans="1:20" ht="19.5" customHeight="1" x14ac:dyDescent="0.25">
      <c r="A17" s="435" t="s">
        <v>8</v>
      </c>
      <c r="B17" s="194">
        <v>96.2</v>
      </c>
      <c r="C17" s="194">
        <v>155.4</v>
      </c>
      <c r="D17" s="194">
        <v>250.7</v>
      </c>
      <c r="E17" s="194">
        <v>313.2</v>
      </c>
      <c r="F17" s="194">
        <v>374.9</v>
      </c>
      <c r="G17" s="194">
        <v>469</v>
      </c>
      <c r="H17" s="194">
        <v>549</v>
      </c>
      <c r="I17" s="194">
        <v>617</v>
      </c>
      <c r="J17" s="194">
        <v>809.2</v>
      </c>
      <c r="K17" s="194">
        <v>942.5</v>
      </c>
      <c r="L17" s="194">
        <v>1445.7</v>
      </c>
      <c r="M17" s="194">
        <v>1505.2</v>
      </c>
      <c r="N17" s="194">
        <v>1158.9000000000001</v>
      </c>
      <c r="O17" s="194">
        <v>1458.5</v>
      </c>
      <c r="P17" s="194">
        <v>1577.3</v>
      </c>
      <c r="Q17" s="194">
        <v>1738.1</v>
      </c>
      <c r="R17" s="194">
        <v>1817.4</v>
      </c>
      <c r="S17" s="194">
        <v>1923.7</v>
      </c>
      <c r="T17" s="195">
        <v>1980</v>
      </c>
    </row>
    <row r="18" spans="1:20" ht="19.5" customHeight="1" x14ac:dyDescent="0.25">
      <c r="A18" s="435" t="s">
        <v>9</v>
      </c>
      <c r="B18" s="194">
        <v>130.5</v>
      </c>
      <c r="C18" s="194">
        <v>186.4</v>
      </c>
      <c r="D18" s="194">
        <v>205.4</v>
      </c>
      <c r="E18" s="194">
        <v>313.8</v>
      </c>
      <c r="F18" s="194">
        <v>414.4</v>
      </c>
      <c r="G18" s="194">
        <v>472.6</v>
      </c>
      <c r="H18" s="194">
        <v>709.1</v>
      </c>
      <c r="I18" s="194">
        <v>834.3</v>
      </c>
      <c r="J18" s="194">
        <v>988.7</v>
      </c>
      <c r="K18" s="194">
        <v>1194.8</v>
      </c>
      <c r="L18" s="194">
        <v>1453.8</v>
      </c>
      <c r="M18" s="194">
        <v>1600.1</v>
      </c>
      <c r="N18" s="194">
        <v>1659.2</v>
      </c>
      <c r="O18" s="194">
        <v>1817</v>
      </c>
      <c r="P18" s="194">
        <v>1519.8</v>
      </c>
      <c r="Q18" s="194">
        <v>1577.9</v>
      </c>
      <c r="R18" s="194">
        <v>1554.1</v>
      </c>
      <c r="S18" s="194">
        <v>1569.6</v>
      </c>
      <c r="T18" s="195">
        <v>1597.1</v>
      </c>
    </row>
    <row r="19" spans="1:20" ht="19.5" customHeight="1" x14ac:dyDescent="0.25">
      <c r="A19" s="435" t="s">
        <v>10</v>
      </c>
      <c r="B19" s="194">
        <v>1310.4000000000001</v>
      </c>
      <c r="C19" s="194">
        <v>2189.5</v>
      </c>
      <c r="D19" s="194">
        <v>3189.7</v>
      </c>
      <c r="E19" s="194">
        <v>4222.8</v>
      </c>
      <c r="F19" s="194">
        <v>5103.8</v>
      </c>
      <c r="G19" s="194">
        <v>6292.8</v>
      </c>
      <c r="H19" s="194">
        <v>7930.8</v>
      </c>
      <c r="I19" s="194">
        <v>9363.4</v>
      </c>
      <c r="J19" s="194">
        <v>10643.6</v>
      </c>
      <c r="K19" s="194">
        <v>12718.6</v>
      </c>
      <c r="L19" s="194">
        <v>14575.3</v>
      </c>
      <c r="M19" s="194">
        <v>15567.7</v>
      </c>
      <c r="N19" s="194">
        <v>16065.9</v>
      </c>
      <c r="O19" s="194">
        <v>16858.599999999999</v>
      </c>
      <c r="P19" s="194">
        <v>18423.2</v>
      </c>
      <c r="Q19" s="194">
        <v>19050.3</v>
      </c>
      <c r="R19" s="194">
        <v>19373</v>
      </c>
      <c r="S19" s="194">
        <v>20187.599999999999</v>
      </c>
      <c r="T19" s="195">
        <v>20359.8</v>
      </c>
    </row>
    <row r="20" spans="1:20" ht="19.5" customHeight="1" x14ac:dyDescent="0.25">
      <c r="A20" s="435" t="s">
        <v>11</v>
      </c>
      <c r="B20" s="194">
        <v>72.099999999999994</v>
      </c>
      <c r="C20" s="194">
        <v>111.7</v>
      </c>
      <c r="D20" s="194">
        <v>161</v>
      </c>
      <c r="E20" s="194">
        <v>222.2</v>
      </c>
      <c r="F20" s="194">
        <v>281.10000000000002</v>
      </c>
      <c r="G20" s="194">
        <v>381.1</v>
      </c>
      <c r="H20" s="194">
        <v>419</v>
      </c>
      <c r="I20" s="194">
        <v>491.5</v>
      </c>
      <c r="J20" s="194">
        <v>630</v>
      </c>
      <c r="K20" s="194">
        <v>751.9</v>
      </c>
      <c r="L20" s="194">
        <v>847.5</v>
      </c>
      <c r="M20" s="194">
        <v>924.3</v>
      </c>
      <c r="N20" s="194">
        <v>966.9</v>
      </c>
      <c r="O20" s="194">
        <v>1019.2</v>
      </c>
      <c r="P20" s="194">
        <v>1061.9000000000001</v>
      </c>
      <c r="Q20" s="194">
        <v>1181.2</v>
      </c>
      <c r="R20" s="194">
        <v>1316.7</v>
      </c>
      <c r="S20" s="194">
        <v>1402.4</v>
      </c>
      <c r="T20" s="195">
        <v>1410.8</v>
      </c>
    </row>
    <row r="21" spans="1:20" ht="19.5" customHeight="1" x14ac:dyDescent="0.25">
      <c r="A21" s="435" t="s">
        <v>12</v>
      </c>
      <c r="B21" s="194">
        <v>125.7</v>
      </c>
      <c r="C21" s="194">
        <v>202.2</v>
      </c>
      <c r="D21" s="194">
        <v>293.7</v>
      </c>
      <c r="E21" s="194">
        <v>394.1</v>
      </c>
      <c r="F21" s="194">
        <v>456.1</v>
      </c>
      <c r="G21" s="194">
        <v>516.6</v>
      </c>
      <c r="H21" s="194">
        <v>670.1</v>
      </c>
      <c r="I21" s="194">
        <v>783.7</v>
      </c>
      <c r="J21" s="194">
        <v>932.4</v>
      </c>
      <c r="K21" s="194">
        <v>1157.5999999999999</v>
      </c>
      <c r="L21" s="194">
        <v>1360</v>
      </c>
      <c r="M21" s="194">
        <v>1522.6</v>
      </c>
      <c r="N21" s="194">
        <v>1595.6</v>
      </c>
      <c r="O21" s="194">
        <v>1783.4</v>
      </c>
      <c r="P21" s="194">
        <v>1890.9</v>
      </c>
      <c r="Q21" s="194">
        <v>1882.1</v>
      </c>
      <c r="R21" s="194">
        <v>1989.1</v>
      </c>
      <c r="S21" s="194">
        <v>2124.9</v>
      </c>
      <c r="T21" s="195">
        <v>2180.9</v>
      </c>
    </row>
    <row r="22" spans="1:20" x14ac:dyDescent="0.25">
      <c r="A22" s="435" t="s">
        <v>13</v>
      </c>
      <c r="B22" s="194">
        <v>70.099999999999994</v>
      </c>
      <c r="C22" s="194">
        <v>122.9</v>
      </c>
      <c r="D22" s="194">
        <v>187.4</v>
      </c>
      <c r="E22" s="194">
        <v>334.4</v>
      </c>
      <c r="F22" s="194">
        <v>347.6</v>
      </c>
      <c r="G22" s="194">
        <v>464.9</v>
      </c>
      <c r="H22" s="194">
        <v>542</v>
      </c>
      <c r="I22" s="194">
        <v>685.5</v>
      </c>
      <c r="J22" s="194">
        <v>819.4</v>
      </c>
      <c r="K22" s="194">
        <v>1008.2</v>
      </c>
      <c r="L22" s="194">
        <v>1329.6</v>
      </c>
      <c r="M22" s="194">
        <v>1476.7</v>
      </c>
      <c r="N22" s="194">
        <v>1579.3</v>
      </c>
      <c r="O22" s="194">
        <v>1640.4</v>
      </c>
      <c r="P22" s="194">
        <v>1470</v>
      </c>
      <c r="Q22" s="194">
        <v>1493.2</v>
      </c>
      <c r="R22" s="194">
        <v>1515.2</v>
      </c>
      <c r="S22" s="194">
        <v>1464.8</v>
      </c>
      <c r="T22" s="195">
        <v>1448.1</v>
      </c>
    </row>
    <row r="23" spans="1:20" ht="18" customHeight="1" x14ac:dyDescent="0.25">
      <c r="A23" s="435" t="s">
        <v>14</v>
      </c>
      <c r="B23" s="194">
        <v>72</v>
      </c>
      <c r="C23" s="194">
        <v>110.6</v>
      </c>
      <c r="D23" s="194">
        <v>203.4</v>
      </c>
      <c r="E23" s="194">
        <v>281</v>
      </c>
      <c r="F23" s="194">
        <v>370.6</v>
      </c>
      <c r="G23" s="194">
        <v>443.7</v>
      </c>
      <c r="H23" s="194">
        <v>584.70000000000005</v>
      </c>
      <c r="I23" s="194">
        <v>880.3</v>
      </c>
      <c r="J23" s="194">
        <v>1115</v>
      </c>
      <c r="K23" s="194">
        <v>1426.8</v>
      </c>
      <c r="L23" s="194">
        <v>1402.3</v>
      </c>
      <c r="M23" s="194">
        <v>1604.6</v>
      </c>
      <c r="N23" s="194">
        <v>1698.5</v>
      </c>
      <c r="O23" s="194">
        <v>1827.2</v>
      </c>
      <c r="P23" s="194">
        <v>1844</v>
      </c>
      <c r="Q23" s="194">
        <v>1963.3</v>
      </c>
      <c r="R23" s="194">
        <v>2050.5</v>
      </c>
      <c r="S23" s="194">
        <v>2058.8000000000002</v>
      </c>
      <c r="T23" s="195">
        <v>2011.9</v>
      </c>
    </row>
    <row r="24" spans="1:20" ht="19.5" customHeight="1" x14ac:dyDescent="0.25">
      <c r="A24" s="435" t="s">
        <v>15</v>
      </c>
      <c r="B24" s="194">
        <v>150.6</v>
      </c>
      <c r="C24" s="194">
        <v>294.89999999999998</v>
      </c>
      <c r="D24" s="194">
        <v>438.7</v>
      </c>
      <c r="E24" s="194">
        <v>492.7</v>
      </c>
      <c r="F24" s="194">
        <v>654.6</v>
      </c>
      <c r="G24" s="194">
        <v>479.3</v>
      </c>
      <c r="H24" s="194">
        <v>608.29999999999995</v>
      </c>
      <c r="I24" s="194">
        <v>811.1</v>
      </c>
      <c r="J24" s="194">
        <v>892.7</v>
      </c>
      <c r="K24" s="194">
        <v>1050.5</v>
      </c>
      <c r="L24" s="194">
        <v>1191.7</v>
      </c>
      <c r="M24" s="194">
        <v>2382.1</v>
      </c>
      <c r="N24" s="194">
        <v>2515.6999999999998</v>
      </c>
      <c r="O24" s="194">
        <v>2530.8000000000002</v>
      </c>
      <c r="P24" s="194">
        <v>2600.4</v>
      </c>
      <c r="Q24" s="194">
        <v>2557.1</v>
      </c>
      <c r="R24" s="194">
        <v>2735.9</v>
      </c>
      <c r="S24" s="194">
        <v>2794.6</v>
      </c>
      <c r="T24" s="195">
        <v>2808.7</v>
      </c>
    </row>
    <row r="25" spans="1:20" ht="19.5" customHeight="1" x14ac:dyDescent="0.25">
      <c r="A25" s="435" t="s">
        <v>16</v>
      </c>
      <c r="B25" s="194">
        <v>213.1</v>
      </c>
      <c r="C25" s="194">
        <v>314.2</v>
      </c>
      <c r="D25" s="194">
        <v>464.8</v>
      </c>
      <c r="E25" s="194">
        <v>643.20000000000005</v>
      </c>
      <c r="F25" s="194">
        <v>813.4</v>
      </c>
      <c r="G25" s="194">
        <v>1139.7</v>
      </c>
      <c r="H25" s="194">
        <v>1444.1</v>
      </c>
      <c r="I25" s="194">
        <v>1687.5</v>
      </c>
      <c r="J25" s="194">
        <v>1983.9</v>
      </c>
      <c r="K25" s="194">
        <v>2420.1999999999998</v>
      </c>
      <c r="L25" s="194">
        <v>2929.6</v>
      </c>
      <c r="M25" s="194">
        <v>2764.3</v>
      </c>
      <c r="N25" s="194">
        <v>2796.9</v>
      </c>
      <c r="O25" s="194">
        <v>3059.9</v>
      </c>
      <c r="P25" s="194">
        <v>3211.5</v>
      </c>
      <c r="Q25" s="194">
        <v>2850.8</v>
      </c>
      <c r="R25" s="194">
        <v>2349.6</v>
      </c>
      <c r="S25" s="194">
        <v>2406.9</v>
      </c>
      <c r="T25" s="195">
        <v>2421</v>
      </c>
    </row>
    <row r="26" spans="1:20" ht="19.5" customHeight="1" x14ac:dyDescent="0.25">
      <c r="A26" s="435" t="s">
        <v>17</v>
      </c>
      <c r="B26" s="194">
        <v>161.19999999999999</v>
      </c>
      <c r="C26" s="194">
        <v>279</v>
      </c>
      <c r="D26" s="194">
        <v>404.9</v>
      </c>
      <c r="E26" s="194">
        <v>473</v>
      </c>
      <c r="F26" s="194">
        <v>519.1</v>
      </c>
      <c r="G26" s="194">
        <v>726.9</v>
      </c>
      <c r="H26" s="194">
        <v>875.6</v>
      </c>
      <c r="I26" s="194">
        <v>1029.5999999999999</v>
      </c>
      <c r="J26" s="194">
        <v>1106.5999999999999</v>
      </c>
      <c r="K26" s="194">
        <v>1327.2</v>
      </c>
      <c r="L26" s="194">
        <v>1728.6</v>
      </c>
      <c r="M26" s="194">
        <v>1928</v>
      </c>
      <c r="N26" s="194">
        <v>2055.6</v>
      </c>
      <c r="O26" s="194">
        <v>2233.5</v>
      </c>
      <c r="P26" s="194">
        <v>2418</v>
      </c>
      <c r="Q26" s="194">
        <v>2533.5</v>
      </c>
      <c r="R26" s="194">
        <v>2647.5</v>
      </c>
      <c r="S26" s="194">
        <v>2716.4</v>
      </c>
      <c r="T26" s="195">
        <v>2678.5</v>
      </c>
    </row>
    <row r="27" spans="1:20" ht="19.5" customHeight="1" x14ac:dyDescent="0.25">
      <c r="A27" s="435" t="s">
        <v>18</v>
      </c>
      <c r="B27" s="194">
        <v>2252</v>
      </c>
      <c r="C27" s="194">
        <v>2785.3</v>
      </c>
      <c r="D27" s="194">
        <v>3535.9</v>
      </c>
      <c r="E27" s="194">
        <v>3347.8</v>
      </c>
      <c r="F27" s="194">
        <v>7197.9</v>
      </c>
      <c r="G27" s="194">
        <v>9349.2999999999993</v>
      </c>
      <c r="H27" s="194">
        <v>11711.7</v>
      </c>
      <c r="I27" s="194">
        <v>13598.3</v>
      </c>
      <c r="J27" s="194">
        <v>14561.4</v>
      </c>
      <c r="K27" s="194">
        <v>17590.099999999999</v>
      </c>
      <c r="L27" s="194">
        <v>19188.5</v>
      </c>
      <c r="M27" s="194">
        <v>21628.400000000001</v>
      </c>
      <c r="N27" s="194">
        <v>22099.4</v>
      </c>
      <c r="O27" s="194">
        <v>24652.400000000001</v>
      </c>
      <c r="P27" s="194">
        <v>25485.7</v>
      </c>
      <c r="Q27" s="194">
        <v>28328</v>
      </c>
      <c r="R27" s="194">
        <v>32370.3</v>
      </c>
      <c r="S27" s="194">
        <v>36983.800000000003</v>
      </c>
      <c r="T27" s="195">
        <v>37994.400000000001</v>
      </c>
    </row>
    <row r="28" spans="1:20" ht="29.25" customHeight="1" x14ac:dyDescent="0.25">
      <c r="A28" s="14" t="s">
        <v>130</v>
      </c>
      <c r="B28" s="191">
        <v>2558.5</v>
      </c>
      <c r="C28" s="191">
        <v>4349.5</v>
      </c>
      <c r="D28" s="191">
        <v>5973.6</v>
      </c>
      <c r="E28" s="191">
        <v>7369.1</v>
      </c>
      <c r="F28" s="191">
        <v>9160.2999999999993</v>
      </c>
      <c r="G28" s="191">
        <v>11505.1</v>
      </c>
      <c r="H28" s="191">
        <v>14547.4</v>
      </c>
      <c r="I28" s="191">
        <v>16618.099999999999</v>
      </c>
      <c r="J28" s="191">
        <v>19605.099999999999</v>
      </c>
      <c r="K28" s="191">
        <v>21776.9</v>
      </c>
      <c r="L28" s="191">
        <v>29367.1</v>
      </c>
      <c r="M28" s="191">
        <v>30539</v>
      </c>
      <c r="N28" s="191">
        <v>31599.1</v>
      </c>
      <c r="O28" s="191">
        <v>32372.799999999999</v>
      </c>
      <c r="P28" s="191">
        <v>33281.300000000003</v>
      </c>
      <c r="Q28" s="191">
        <v>34749.599999999999</v>
      </c>
      <c r="R28" s="191">
        <v>33943.300000000003</v>
      </c>
      <c r="S28" s="191">
        <v>36651.9</v>
      </c>
      <c r="T28" s="193">
        <v>37370.6</v>
      </c>
    </row>
    <row r="29" spans="1:20" ht="29.25" customHeight="1" x14ac:dyDescent="0.25">
      <c r="A29" s="435" t="s">
        <v>19</v>
      </c>
      <c r="B29" s="194">
        <v>122.8</v>
      </c>
      <c r="C29" s="194">
        <v>197.4</v>
      </c>
      <c r="D29" s="194">
        <v>288.60000000000002</v>
      </c>
      <c r="E29" s="194">
        <v>432.3</v>
      </c>
      <c r="F29" s="194">
        <v>545.6</v>
      </c>
      <c r="G29" s="194">
        <v>591.20000000000005</v>
      </c>
      <c r="H29" s="194">
        <v>712.2</v>
      </c>
      <c r="I29" s="194">
        <v>790</v>
      </c>
      <c r="J29" s="194">
        <v>939.4</v>
      </c>
      <c r="K29" s="194">
        <v>1106.9000000000001</v>
      </c>
      <c r="L29" s="194">
        <v>1632.9</v>
      </c>
      <c r="M29" s="194">
        <v>1728.1</v>
      </c>
      <c r="N29" s="194">
        <v>1848.9</v>
      </c>
      <c r="O29" s="194">
        <v>1937.4</v>
      </c>
      <c r="P29" s="194">
        <v>2033</v>
      </c>
      <c r="Q29" s="194">
        <v>2373.6</v>
      </c>
      <c r="R29" s="194">
        <v>2264.6999999999998</v>
      </c>
      <c r="S29" s="194">
        <v>2327.5</v>
      </c>
      <c r="T29" s="195">
        <v>2477.1999999999998</v>
      </c>
    </row>
    <row r="30" spans="1:20" ht="19.5" customHeight="1" x14ac:dyDescent="0.25">
      <c r="A30" s="435" t="s">
        <v>20</v>
      </c>
      <c r="B30" s="194">
        <v>237</v>
      </c>
      <c r="C30" s="194">
        <v>426.3</v>
      </c>
      <c r="D30" s="194">
        <v>486.2</v>
      </c>
      <c r="E30" s="194">
        <v>647.70000000000005</v>
      </c>
      <c r="F30" s="194">
        <v>943.5</v>
      </c>
      <c r="G30" s="194">
        <v>996.6</v>
      </c>
      <c r="H30" s="194">
        <v>1105.3</v>
      </c>
      <c r="I30" s="194">
        <v>1225.7</v>
      </c>
      <c r="J30" s="194">
        <v>1564.1</v>
      </c>
      <c r="K30" s="194">
        <v>1842.3</v>
      </c>
      <c r="L30" s="194">
        <v>2077</v>
      </c>
      <c r="M30" s="194">
        <v>2183.6999999999998</v>
      </c>
      <c r="N30" s="194">
        <v>2232.1999999999998</v>
      </c>
      <c r="O30" s="194">
        <v>2403.6999999999998</v>
      </c>
      <c r="P30" s="194">
        <v>2455.1999999999998</v>
      </c>
      <c r="Q30" s="194">
        <v>2515.8000000000002</v>
      </c>
      <c r="R30" s="194">
        <v>2402.1</v>
      </c>
      <c r="S30" s="194">
        <v>2335.3000000000002</v>
      </c>
      <c r="T30" s="195">
        <v>2326.6999999999998</v>
      </c>
    </row>
    <row r="31" spans="1:20" ht="19.5" customHeight="1" x14ac:dyDescent="0.25">
      <c r="A31" s="435" t="s">
        <v>21</v>
      </c>
      <c r="B31" s="194">
        <v>241.9</v>
      </c>
      <c r="C31" s="194">
        <v>357.6</v>
      </c>
      <c r="D31" s="194">
        <v>549.29999999999995</v>
      </c>
      <c r="E31" s="194">
        <v>653.1</v>
      </c>
      <c r="F31" s="194">
        <v>842.7</v>
      </c>
      <c r="G31" s="194">
        <v>1024.5999999999999</v>
      </c>
      <c r="H31" s="194">
        <v>1448.1</v>
      </c>
      <c r="I31" s="194">
        <v>1563.3</v>
      </c>
      <c r="J31" s="194">
        <v>1756.9</v>
      </c>
      <c r="K31" s="194">
        <v>2231.5</v>
      </c>
      <c r="L31" s="194">
        <v>3020</v>
      </c>
      <c r="M31" s="194">
        <v>3327.6</v>
      </c>
      <c r="N31" s="194">
        <v>3110</v>
      </c>
      <c r="O31" s="194">
        <v>3138.1</v>
      </c>
      <c r="P31" s="194">
        <v>3480.4</v>
      </c>
      <c r="Q31" s="194">
        <v>3649.2</v>
      </c>
      <c r="R31" s="194">
        <v>3757.4</v>
      </c>
      <c r="S31" s="194">
        <v>4099.6000000000004</v>
      </c>
      <c r="T31" s="195">
        <v>4053.1</v>
      </c>
    </row>
    <row r="32" spans="1:20" ht="19.5" customHeight="1" x14ac:dyDescent="0.25">
      <c r="A32" s="47" t="s">
        <v>22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5"/>
    </row>
    <row r="33" spans="1:20" ht="19.5" customHeight="1" x14ac:dyDescent="0.25">
      <c r="A33" s="48" t="s">
        <v>23</v>
      </c>
      <c r="B33" s="194">
        <v>5.2</v>
      </c>
      <c r="C33" s="194">
        <v>7.3</v>
      </c>
      <c r="D33" s="194">
        <v>9</v>
      </c>
      <c r="E33" s="194">
        <v>12.8</v>
      </c>
      <c r="F33" s="194">
        <v>15.2</v>
      </c>
      <c r="G33" s="194">
        <v>14.1</v>
      </c>
      <c r="H33" s="194">
        <v>20</v>
      </c>
      <c r="I33" s="194">
        <v>67.8</v>
      </c>
      <c r="J33" s="194">
        <v>74</v>
      </c>
      <c r="K33" s="194">
        <v>83.7</v>
      </c>
      <c r="L33" s="194">
        <v>152.4</v>
      </c>
      <c r="M33" s="194">
        <v>119</v>
      </c>
      <c r="N33" s="194">
        <v>135.1</v>
      </c>
      <c r="O33" s="194">
        <v>126.1</v>
      </c>
      <c r="P33" s="194">
        <v>148.9</v>
      </c>
      <c r="Q33" s="194">
        <v>143</v>
      </c>
      <c r="R33" s="194">
        <v>139.69999999999999</v>
      </c>
      <c r="S33" s="194">
        <v>138.80000000000001</v>
      </c>
      <c r="T33" s="195">
        <v>129.5</v>
      </c>
    </row>
    <row r="34" spans="1:20" ht="19.5" customHeight="1" x14ac:dyDescent="0.25">
      <c r="A34" s="48" t="s">
        <v>131</v>
      </c>
      <c r="B34" s="194">
        <f>SUM(B31-B33)</f>
        <v>236.70000000000002</v>
      </c>
      <c r="C34" s="194">
        <f t="shared" ref="C34:S34" si="0">SUM(C31-C33)</f>
        <v>350.3</v>
      </c>
      <c r="D34" s="194">
        <f t="shared" si="0"/>
        <v>540.29999999999995</v>
      </c>
      <c r="E34" s="194">
        <f t="shared" si="0"/>
        <v>640.30000000000007</v>
      </c>
      <c r="F34" s="194">
        <f t="shared" si="0"/>
        <v>827.5</v>
      </c>
      <c r="G34" s="194">
        <f t="shared" si="0"/>
        <v>1010.4999999999999</v>
      </c>
      <c r="H34" s="194">
        <f t="shared" si="0"/>
        <v>1428.1</v>
      </c>
      <c r="I34" s="194">
        <f t="shared" si="0"/>
        <v>1495.5</v>
      </c>
      <c r="J34" s="194">
        <f t="shared" si="0"/>
        <v>1682.9</v>
      </c>
      <c r="K34" s="194">
        <f t="shared" si="0"/>
        <v>2147.8000000000002</v>
      </c>
      <c r="L34" s="194">
        <f t="shared" si="0"/>
        <v>2867.6</v>
      </c>
      <c r="M34" s="194">
        <f t="shared" si="0"/>
        <v>3208.6</v>
      </c>
      <c r="N34" s="194">
        <f t="shared" si="0"/>
        <v>2974.9</v>
      </c>
      <c r="O34" s="194">
        <f t="shared" si="0"/>
        <v>3012</v>
      </c>
      <c r="P34" s="194">
        <f t="shared" si="0"/>
        <v>3331.5</v>
      </c>
      <c r="Q34" s="194">
        <f t="shared" si="0"/>
        <v>3506.2</v>
      </c>
      <c r="R34" s="194">
        <f t="shared" si="0"/>
        <v>3617.7000000000003</v>
      </c>
      <c r="S34" s="194">
        <f t="shared" si="0"/>
        <v>3960.8</v>
      </c>
      <c r="T34" s="195">
        <v>3923.6</v>
      </c>
    </row>
    <row r="35" spans="1:20" ht="19.5" customHeight="1" x14ac:dyDescent="0.25">
      <c r="A35" s="435" t="s">
        <v>24</v>
      </c>
      <c r="B35" s="194">
        <v>149.6</v>
      </c>
      <c r="C35" s="194">
        <v>224.1</v>
      </c>
      <c r="D35" s="194">
        <v>340.2</v>
      </c>
      <c r="E35" s="194">
        <v>432.1</v>
      </c>
      <c r="F35" s="194">
        <v>553.6</v>
      </c>
      <c r="G35" s="194">
        <v>706.2</v>
      </c>
      <c r="H35" s="194">
        <v>964.4</v>
      </c>
      <c r="I35" s="194">
        <v>1169.5</v>
      </c>
      <c r="J35" s="194">
        <v>1290.5999999999999</v>
      </c>
      <c r="K35" s="194">
        <v>1600</v>
      </c>
      <c r="L35" s="194">
        <v>1850.2</v>
      </c>
      <c r="M35" s="194">
        <v>2157.1</v>
      </c>
      <c r="N35" s="194">
        <v>2203.4</v>
      </c>
      <c r="O35" s="194">
        <v>2515.5</v>
      </c>
      <c r="P35" s="194">
        <v>2672.1</v>
      </c>
      <c r="Q35" s="194">
        <v>2771.8</v>
      </c>
      <c r="R35" s="194">
        <v>3122.7</v>
      </c>
      <c r="S35" s="194">
        <v>3329.7</v>
      </c>
      <c r="T35" s="195">
        <v>3369.6</v>
      </c>
    </row>
    <row r="36" spans="1:20" ht="19.5" customHeight="1" x14ac:dyDescent="0.25">
      <c r="A36" s="435" t="s">
        <v>25</v>
      </c>
      <c r="B36" s="194">
        <v>164.8</v>
      </c>
      <c r="C36" s="194">
        <v>235.4</v>
      </c>
      <c r="D36" s="194">
        <v>256.5</v>
      </c>
      <c r="E36" s="194">
        <v>283.7</v>
      </c>
      <c r="F36" s="194">
        <v>398.2</v>
      </c>
      <c r="G36" s="194">
        <v>514</v>
      </c>
      <c r="H36" s="194">
        <v>564.4</v>
      </c>
      <c r="I36" s="194">
        <v>732.2</v>
      </c>
      <c r="J36" s="194">
        <v>776.3</v>
      </c>
      <c r="K36" s="194">
        <v>776.3</v>
      </c>
      <c r="L36" s="194">
        <v>875.8</v>
      </c>
      <c r="M36" s="194">
        <v>974.8</v>
      </c>
      <c r="N36" s="194">
        <v>1063</v>
      </c>
      <c r="O36" s="194">
        <v>1034.8</v>
      </c>
      <c r="P36" s="194">
        <v>1029.5999999999999</v>
      </c>
      <c r="Q36" s="194">
        <v>1050.3</v>
      </c>
      <c r="R36" s="194">
        <v>1068</v>
      </c>
      <c r="S36" s="194">
        <v>1073.8</v>
      </c>
      <c r="T36" s="195">
        <v>1093.4000000000001</v>
      </c>
    </row>
    <row r="37" spans="1:20" ht="27" customHeight="1" x14ac:dyDescent="0.25">
      <c r="A37" s="435" t="s">
        <v>26</v>
      </c>
      <c r="B37" s="194">
        <v>181.8</v>
      </c>
      <c r="C37" s="194">
        <v>347.4</v>
      </c>
      <c r="D37" s="194">
        <v>491.3</v>
      </c>
      <c r="E37" s="194">
        <v>645.1</v>
      </c>
      <c r="F37" s="194">
        <v>795.8</v>
      </c>
      <c r="G37" s="194">
        <v>1037.3</v>
      </c>
      <c r="H37" s="194">
        <v>1440.2</v>
      </c>
      <c r="I37" s="194">
        <v>1593.4</v>
      </c>
      <c r="J37" s="194">
        <v>1890.1</v>
      </c>
      <c r="K37" s="194">
        <v>2491.8000000000002</v>
      </c>
      <c r="L37" s="194">
        <v>3080</v>
      </c>
      <c r="M37" s="194">
        <v>3367.9</v>
      </c>
      <c r="N37" s="194">
        <v>3500.5</v>
      </c>
      <c r="O37" s="194">
        <v>3129.9</v>
      </c>
      <c r="P37" s="194">
        <v>3133.9</v>
      </c>
      <c r="Q37" s="194">
        <v>3260.7</v>
      </c>
      <c r="R37" s="194">
        <v>3136.1</v>
      </c>
      <c r="S37" s="194">
        <v>3202.4</v>
      </c>
      <c r="T37" s="195">
        <v>3012.4</v>
      </c>
    </row>
    <row r="38" spans="1:20" ht="19.5" customHeight="1" x14ac:dyDescent="0.25">
      <c r="A38" s="435" t="s">
        <v>27</v>
      </c>
      <c r="B38" s="194">
        <v>198.2</v>
      </c>
      <c r="C38" s="194">
        <v>346.7</v>
      </c>
      <c r="D38" s="194">
        <v>510.8</v>
      </c>
      <c r="E38" s="194">
        <v>605</v>
      </c>
      <c r="F38" s="194">
        <v>745.7</v>
      </c>
      <c r="G38" s="194">
        <v>953</v>
      </c>
      <c r="H38" s="194">
        <v>1043.0999999999999</v>
      </c>
      <c r="I38" s="194">
        <v>1341.6</v>
      </c>
      <c r="J38" s="194">
        <v>1532.9</v>
      </c>
      <c r="K38" s="194">
        <v>1834.4</v>
      </c>
      <c r="L38" s="194">
        <v>2081.1</v>
      </c>
      <c r="M38" s="194">
        <v>2209.6999999999998</v>
      </c>
      <c r="N38" s="194">
        <v>2288.5</v>
      </c>
      <c r="O38" s="194">
        <v>2212.1999999999998</v>
      </c>
      <c r="P38" s="194">
        <v>2279.6999999999998</v>
      </c>
      <c r="Q38" s="194">
        <v>2358.3000000000002</v>
      </c>
      <c r="R38" s="194">
        <v>2463</v>
      </c>
      <c r="S38" s="194">
        <v>2579</v>
      </c>
      <c r="T38" s="195">
        <v>2586.1</v>
      </c>
    </row>
    <row r="39" spans="1:20" ht="19.5" customHeight="1" x14ac:dyDescent="0.25">
      <c r="A39" s="435" t="s">
        <v>28</v>
      </c>
      <c r="B39" s="194">
        <v>96.8</v>
      </c>
      <c r="C39" s="194">
        <v>139.4</v>
      </c>
      <c r="D39" s="194">
        <v>202.5</v>
      </c>
      <c r="E39" s="194">
        <v>265.3</v>
      </c>
      <c r="F39" s="194">
        <v>344.3</v>
      </c>
      <c r="G39" s="194">
        <v>438.8</v>
      </c>
      <c r="H39" s="194">
        <v>546.70000000000005</v>
      </c>
      <c r="I39" s="194">
        <v>705</v>
      </c>
      <c r="J39" s="194">
        <v>835.1</v>
      </c>
      <c r="K39" s="194">
        <v>1058.3</v>
      </c>
      <c r="L39" s="194">
        <v>1635.4</v>
      </c>
      <c r="M39" s="194">
        <v>1627.1</v>
      </c>
      <c r="N39" s="194">
        <v>1679.5</v>
      </c>
      <c r="O39" s="194">
        <v>1838.3</v>
      </c>
      <c r="P39" s="194">
        <v>1942</v>
      </c>
      <c r="Q39" s="194">
        <v>1835.9</v>
      </c>
      <c r="R39" s="194">
        <v>1682.7</v>
      </c>
      <c r="S39" s="194">
        <v>1646.2</v>
      </c>
      <c r="T39" s="195">
        <v>1587.9</v>
      </c>
    </row>
    <row r="40" spans="1:20" ht="19.5" customHeight="1" x14ac:dyDescent="0.25">
      <c r="A40" s="435" t="s">
        <v>29</v>
      </c>
      <c r="B40" s="194">
        <v>94</v>
      </c>
      <c r="C40" s="194">
        <v>157</v>
      </c>
      <c r="D40" s="194">
        <v>195.4</v>
      </c>
      <c r="E40" s="194">
        <v>225.3</v>
      </c>
      <c r="F40" s="194">
        <v>262.39999999999998</v>
      </c>
      <c r="G40" s="194">
        <v>322.2</v>
      </c>
      <c r="H40" s="194">
        <v>508.9</v>
      </c>
      <c r="I40" s="194">
        <v>576.4</v>
      </c>
      <c r="J40" s="194">
        <v>623.9</v>
      </c>
      <c r="K40" s="194">
        <v>717</v>
      </c>
      <c r="L40" s="194">
        <v>1015.7</v>
      </c>
      <c r="M40" s="194">
        <v>1143</v>
      </c>
      <c r="N40" s="194">
        <v>1113.9000000000001</v>
      </c>
      <c r="O40" s="194">
        <v>1204.9000000000001</v>
      </c>
      <c r="P40" s="194">
        <v>1166.3</v>
      </c>
      <c r="Q40" s="194">
        <v>1240.2</v>
      </c>
      <c r="R40" s="194">
        <v>765.9</v>
      </c>
      <c r="S40" s="194">
        <v>689.4</v>
      </c>
      <c r="T40" s="195">
        <v>688.9</v>
      </c>
    </row>
    <row r="41" spans="1:20" ht="19.5" customHeight="1" x14ac:dyDescent="0.25">
      <c r="A41" s="435" t="s">
        <v>30</v>
      </c>
      <c r="B41" s="194">
        <v>1071.5999999999999</v>
      </c>
      <c r="C41" s="194">
        <v>1918.2</v>
      </c>
      <c r="D41" s="194">
        <v>2652.8</v>
      </c>
      <c r="E41" s="194">
        <v>3179.5</v>
      </c>
      <c r="F41" s="194">
        <v>3728.5</v>
      </c>
      <c r="G41" s="194">
        <v>4921.2</v>
      </c>
      <c r="H41" s="194">
        <v>6214.1</v>
      </c>
      <c r="I41" s="194">
        <v>6921</v>
      </c>
      <c r="J41" s="194">
        <v>8395.7999999999993</v>
      </c>
      <c r="K41" s="194">
        <v>8118.4</v>
      </c>
      <c r="L41" s="194">
        <v>12098.9</v>
      </c>
      <c r="M41" s="194">
        <v>11820.1</v>
      </c>
      <c r="N41" s="194">
        <v>12559.2</v>
      </c>
      <c r="O41" s="194">
        <v>12958.1</v>
      </c>
      <c r="P41" s="194">
        <v>13089</v>
      </c>
      <c r="Q41" s="194">
        <v>13693.8</v>
      </c>
      <c r="R41" s="194">
        <v>13280.6</v>
      </c>
      <c r="S41" s="194">
        <v>15369.1</v>
      </c>
      <c r="T41" s="195">
        <v>16175.3</v>
      </c>
    </row>
    <row r="42" spans="1:20" ht="19.5" customHeight="1" x14ac:dyDescent="0.25">
      <c r="A42" s="14" t="s">
        <v>122</v>
      </c>
      <c r="B42" s="191">
        <f xml:space="preserve"> SUM(B43:B50)</f>
        <v>1396.8</v>
      </c>
      <c r="C42" s="191">
        <f t="shared" ref="C42:S42" si="1" xml:space="preserve"> SUM(C43:C50)</f>
        <v>2148.8000000000002</v>
      </c>
      <c r="D42" s="191">
        <f t="shared" si="1"/>
        <v>3291.7</v>
      </c>
      <c r="E42" s="191">
        <f t="shared" si="1"/>
        <v>3837.2999999999997</v>
      </c>
      <c r="F42" s="191">
        <f t="shared" si="1"/>
        <v>4358.7</v>
      </c>
      <c r="G42" s="191">
        <f t="shared" si="1"/>
        <v>5711.2</v>
      </c>
      <c r="H42" s="191">
        <f t="shared" si="1"/>
        <v>6982.2000000000007</v>
      </c>
      <c r="I42" s="191">
        <f t="shared" si="1"/>
        <v>8431.2999999999993</v>
      </c>
      <c r="J42" s="191">
        <f t="shared" si="1"/>
        <v>10112.700000000001</v>
      </c>
      <c r="K42" s="191">
        <f t="shared" si="1"/>
        <v>15576</v>
      </c>
      <c r="L42" s="191">
        <f t="shared" si="1"/>
        <v>17213.599999999999</v>
      </c>
      <c r="M42" s="191">
        <f t="shared" si="1"/>
        <v>21092.1</v>
      </c>
      <c r="N42" s="191">
        <f t="shared" si="1"/>
        <v>21784.5</v>
      </c>
      <c r="O42" s="191">
        <f t="shared" si="1"/>
        <v>23619.7</v>
      </c>
      <c r="P42" s="191">
        <f t="shared" si="1"/>
        <v>24878.3</v>
      </c>
      <c r="Q42" s="191">
        <f t="shared" si="1"/>
        <v>26136.7</v>
      </c>
      <c r="R42" s="191">
        <f t="shared" si="1"/>
        <v>27395.4</v>
      </c>
      <c r="S42" s="191">
        <f t="shared" si="1"/>
        <v>23261.100000000002</v>
      </c>
      <c r="T42" s="193">
        <v>23241.9</v>
      </c>
    </row>
    <row r="43" spans="1:20" ht="19.5" customHeight="1" x14ac:dyDescent="0.25">
      <c r="A43" s="435" t="s">
        <v>31</v>
      </c>
      <c r="B43" s="194">
        <v>50.2</v>
      </c>
      <c r="C43" s="194">
        <v>79.099999999999994</v>
      </c>
      <c r="D43" s="194">
        <v>86.6</v>
      </c>
      <c r="E43" s="194">
        <v>117.8</v>
      </c>
      <c r="F43" s="194">
        <v>153.69999999999999</v>
      </c>
      <c r="G43" s="194">
        <v>149.6</v>
      </c>
      <c r="H43" s="194">
        <v>174.5</v>
      </c>
      <c r="I43" s="194">
        <v>188.5</v>
      </c>
      <c r="J43" s="194">
        <v>349.1</v>
      </c>
      <c r="K43" s="194">
        <v>393.7</v>
      </c>
      <c r="L43" s="194">
        <v>536.70000000000005</v>
      </c>
      <c r="M43" s="194">
        <v>652.6</v>
      </c>
      <c r="N43" s="194">
        <v>652.79999999999995</v>
      </c>
      <c r="O43" s="194">
        <v>674.4</v>
      </c>
      <c r="P43" s="194">
        <v>708.4</v>
      </c>
      <c r="Q43" s="194">
        <v>771.2</v>
      </c>
      <c r="R43" s="194">
        <v>457.4</v>
      </c>
      <c r="S43" s="194">
        <v>360.4</v>
      </c>
      <c r="T43" s="195">
        <v>371.2</v>
      </c>
    </row>
    <row r="44" spans="1:20" ht="19.5" customHeight="1" x14ac:dyDescent="0.25">
      <c r="A44" s="435" t="s">
        <v>32</v>
      </c>
      <c r="B44" s="194">
        <v>35.5</v>
      </c>
      <c r="C44" s="194">
        <v>56.1</v>
      </c>
      <c r="D44" s="194">
        <v>291</v>
      </c>
      <c r="E44" s="194">
        <v>83.1</v>
      </c>
      <c r="F44" s="194">
        <v>105.9</v>
      </c>
      <c r="G44" s="194">
        <v>103.8</v>
      </c>
      <c r="H44" s="194">
        <v>131</v>
      </c>
      <c r="I44" s="194">
        <v>178</v>
      </c>
      <c r="J44" s="194">
        <v>212.2</v>
      </c>
      <c r="K44" s="194">
        <v>265.5</v>
      </c>
      <c r="L44" s="194">
        <v>332.1</v>
      </c>
      <c r="M44" s="194">
        <v>384.4</v>
      </c>
      <c r="N44" s="194">
        <v>409.9</v>
      </c>
      <c r="O44" s="194">
        <v>452.1</v>
      </c>
      <c r="P44" s="194">
        <v>404.4</v>
      </c>
      <c r="Q44" s="194">
        <v>501.1</v>
      </c>
      <c r="R44" s="194">
        <v>488.3</v>
      </c>
      <c r="S44" s="194">
        <v>579.20000000000005</v>
      </c>
      <c r="T44" s="195">
        <v>586.70000000000005</v>
      </c>
    </row>
    <row r="45" spans="1:20" ht="19.5" customHeight="1" x14ac:dyDescent="0.25">
      <c r="A45" s="435" t="s">
        <v>33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 t="s">
        <v>103</v>
      </c>
      <c r="Q45" s="194">
        <v>741.5</v>
      </c>
      <c r="R45" s="194">
        <v>954.6</v>
      </c>
      <c r="S45" s="194">
        <v>1312.2</v>
      </c>
      <c r="T45" s="195">
        <v>1536.8</v>
      </c>
    </row>
    <row r="46" spans="1:20" ht="18" customHeight="1" x14ac:dyDescent="0.25">
      <c r="A46" s="435" t="s">
        <v>34</v>
      </c>
      <c r="B46" s="194">
        <v>462.1</v>
      </c>
      <c r="C46" s="194">
        <v>707.4</v>
      </c>
      <c r="D46" s="194">
        <v>914.3</v>
      </c>
      <c r="E46" s="194">
        <v>1163.8</v>
      </c>
      <c r="F46" s="194">
        <v>1486.6</v>
      </c>
      <c r="G46" s="194">
        <v>1940.7</v>
      </c>
      <c r="H46" s="194">
        <v>2384</v>
      </c>
      <c r="I46" s="194">
        <v>3053</v>
      </c>
      <c r="J46" s="194">
        <v>3720</v>
      </c>
      <c r="K46" s="194">
        <v>4821.8</v>
      </c>
      <c r="L46" s="194">
        <v>5711.8</v>
      </c>
      <c r="M46" s="194">
        <v>6782.7</v>
      </c>
      <c r="N46" s="194">
        <v>7210.8</v>
      </c>
      <c r="O46" s="194">
        <v>7976.6</v>
      </c>
      <c r="P46" s="194">
        <v>7744.7</v>
      </c>
      <c r="Q46" s="194">
        <v>8514.2000000000007</v>
      </c>
      <c r="R46" s="194">
        <v>8985</v>
      </c>
      <c r="S46" s="194">
        <v>9190.2000000000007</v>
      </c>
      <c r="T46" s="195">
        <v>9436.2999999999993</v>
      </c>
    </row>
    <row r="47" spans="1:20" ht="19.5" customHeight="1" x14ac:dyDescent="0.25">
      <c r="A47" s="435" t="s">
        <v>35</v>
      </c>
      <c r="B47" s="194">
        <v>105.9</v>
      </c>
      <c r="C47" s="194">
        <v>153.80000000000001</v>
      </c>
      <c r="D47" s="194">
        <v>192.3</v>
      </c>
      <c r="E47" s="194">
        <v>243.7</v>
      </c>
      <c r="F47" s="194">
        <v>249.9</v>
      </c>
      <c r="G47" s="194">
        <v>402.1</v>
      </c>
      <c r="H47" s="194">
        <v>464.9</v>
      </c>
      <c r="I47" s="194">
        <v>535.79999999999995</v>
      </c>
      <c r="J47" s="194">
        <v>633.79999999999995</v>
      </c>
      <c r="K47" s="194">
        <v>1082.4000000000001</v>
      </c>
      <c r="L47" s="194">
        <v>1124</v>
      </c>
      <c r="M47" s="194">
        <v>1287.9000000000001</v>
      </c>
      <c r="N47" s="194">
        <v>1401.8</v>
      </c>
      <c r="O47" s="194">
        <v>1433.4</v>
      </c>
      <c r="P47" s="194">
        <v>1586</v>
      </c>
      <c r="Q47" s="194">
        <v>1529.7</v>
      </c>
      <c r="R47" s="194">
        <v>1903</v>
      </c>
      <c r="S47" s="194">
        <v>1230.2</v>
      </c>
      <c r="T47" s="195">
        <v>1279.2</v>
      </c>
    </row>
    <row r="48" spans="1:20" ht="19.5" customHeight="1" x14ac:dyDescent="0.25">
      <c r="A48" s="435" t="s">
        <v>36</v>
      </c>
      <c r="B48" s="194">
        <v>321.89999999999998</v>
      </c>
      <c r="C48" s="194">
        <v>504.6</v>
      </c>
      <c r="D48" s="194">
        <v>746.8</v>
      </c>
      <c r="E48" s="194">
        <v>905.5</v>
      </c>
      <c r="F48" s="194">
        <v>928.1</v>
      </c>
      <c r="G48" s="194">
        <v>1186.7</v>
      </c>
      <c r="H48" s="194">
        <v>1456.4</v>
      </c>
      <c r="I48" s="194">
        <v>1872.1</v>
      </c>
      <c r="J48" s="194">
        <v>2067.9</v>
      </c>
      <c r="K48" s="194">
        <v>3200.8</v>
      </c>
      <c r="L48" s="194">
        <v>2864.2</v>
      </c>
      <c r="M48" s="194">
        <v>3554</v>
      </c>
      <c r="N48" s="194">
        <v>3390</v>
      </c>
      <c r="O48" s="194">
        <v>3608.2</v>
      </c>
      <c r="P48" s="194">
        <v>3859</v>
      </c>
      <c r="Q48" s="194">
        <v>2949.2</v>
      </c>
      <c r="R48" s="194">
        <v>3072.1</v>
      </c>
      <c r="S48" s="194">
        <v>3004.1</v>
      </c>
      <c r="T48" s="195">
        <v>3029.3</v>
      </c>
    </row>
    <row r="49" spans="1:20" ht="16.5" customHeight="1" x14ac:dyDescent="0.25">
      <c r="A49" s="435" t="s">
        <v>37</v>
      </c>
      <c r="B49" s="194">
        <v>421.2</v>
      </c>
      <c r="C49" s="194">
        <v>647.79999999999995</v>
      </c>
      <c r="D49" s="194">
        <v>1060.7</v>
      </c>
      <c r="E49" s="194">
        <v>1323.4</v>
      </c>
      <c r="F49" s="194">
        <v>1434.5</v>
      </c>
      <c r="G49" s="194">
        <v>1928.3</v>
      </c>
      <c r="H49" s="194">
        <v>2371.4</v>
      </c>
      <c r="I49" s="194">
        <v>2603.9</v>
      </c>
      <c r="J49" s="194">
        <v>3129.7</v>
      </c>
      <c r="K49" s="194">
        <v>5811.8</v>
      </c>
      <c r="L49" s="194">
        <v>6644.8</v>
      </c>
      <c r="M49" s="194">
        <v>8430.5</v>
      </c>
      <c r="N49" s="194">
        <v>8719.2000000000007</v>
      </c>
      <c r="O49" s="194">
        <v>9475</v>
      </c>
      <c r="P49" s="194">
        <v>10575.8</v>
      </c>
      <c r="Q49" s="194">
        <v>11010.7</v>
      </c>
      <c r="R49" s="194">
        <v>11365.6</v>
      </c>
      <c r="S49" s="194">
        <v>7364.4</v>
      </c>
      <c r="T49" s="195">
        <v>6733.3</v>
      </c>
    </row>
    <row r="50" spans="1:20" ht="18" customHeight="1" x14ac:dyDescent="0.25">
      <c r="A50" s="435" t="s">
        <v>38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 t="s">
        <v>103</v>
      </c>
      <c r="Q50" s="194">
        <v>119.1</v>
      </c>
      <c r="R50" s="194">
        <v>169.4</v>
      </c>
      <c r="S50" s="194">
        <v>220.4</v>
      </c>
      <c r="T50" s="195">
        <v>269</v>
      </c>
    </row>
    <row r="51" spans="1:20" ht="22.5" customHeight="1" x14ac:dyDescent="0.25">
      <c r="A51" s="14" t="s">
        <v>207</v>
      </c>
      <c r="B51" s="191">
        <f>SUM(B52:B58)</f>
        <v>734.2</v>
      </c>
      <c r="C51" s="191">
        <f t="shared" ref="C51:S51" si="2">SUM(C52:C58)</f>
        <v>1120.8</v>
      </c>
      <c r="D51" s="191">
        <f t="shared" si="2"/>
        <v>1454.2</v>
      </c>
      <c r="E51" s="191">
        <f t="shared" si="2"/>
        <v>1934.8000000000002</v>
      </c>
      <c r="F51" s="191">
        <f t="shared" si="2"/>
        <v>2446.7999999999997</v>
      </c>
      <c r="G51" s="191">
        <f t="shared" si="2"/>
        <v>2908.2</v>
      </c>
      <c r="H51" s="191">
        <f t="shared" si="2"/>
        <v>3637.7999999999997</v>
      </c>
      <c r="I51" s="191">
        <f t="shared" si="2"/>
        <v>4981.5</v>
      </c>
      <c r="J51" s="191">
        <f t="shared" si="2"/>
        <v>5684.6</v>
      </c>
      <c r="K51" s="191">
        <f t="shared" si="2"/>
        <v>6726.2999999999993</v>
      </c>
      <c r="L51" s="191">
        <f t="shared" si="2"/>
        <v>8620.7999999999993</v>
      </c>
      <c r="M51" s="191">
        <f t="shared" si="2"/>
        <v>12653.600000000002</v>
      </c>
      <c r="N51" s="191">
        <f t="shared" si="2"/>
        <v>14075.900000000001</v>
      </c>
      <c r="O51" s="191">
        <f t="shared" si="2"/>
        <v>14840.9</v>
      </c>
      <c r="P51" s="191">
        <f t="shared" si="2"/>
        <v>16283.900000000001</v>
      </c>
      <c r="Q51" s="191">
        <f t="shared" si="2"/>
        <v>16009.5</v>
      </c>
      <c r="R51" s="191">
        <f t="shared" si="2"/>
        <v>16601.899999999998</v>
      </c>
      <c r="S51" s="191">
        <f t="shared" si="2"/>
        <v>16167.000000000002</v>
      </c>
      <c r="T51" s="193">
        <v>17955.599999999999</v>
      </c>
    </row>
    <row r="52" spans="1:20" ht="13.5" customHeight="1" x14ac:dyDescent="0.25">
      <c r="A52" s="435" t="s">
        <v>39</v>
      </c>
      <c r="B52" s="194">
        <v>103</v>
      </c>
      <c r="C52" s="194">
        <v>194.2</v>
      </c>
      <c r="D52" s="194">
        <v>291</v>
      </c>
      <c r="E52" s="194">
        <v>506.6</v>
      </c>
      <c r="F52" s="194">
        <v>616.20000000000005</v>
      </c>
      <c r="G52" s="194">
        <v>859.7</v>
      </c>
      <c r="H52" s="194">
        <v>1011.4</v>
      </c>
      <c r="I52" s="194">
        <v>1068.2</v>
      </c>
      <c r="J52" s="194">
        <v>1242.2</v>
      </c>
      <c r="K52" s="194">
        <v>1808.1</v>
      </c>
      <c r="L52" s="194">
        <v>2318.9</v>
      </c>
      <c r="M52" s="194">
        <v>2454.4</v>
      </c>
      <c r="N52" s="194">
        <v>2505</v>
      </c>
      <c r="O52" s="194">
        <v>2676.9</v>
      </c>
      <c r="P52" s="194">
        <v>2766.5</v>
      </c>
      <c r="Q52" s="194">
        <v>2809.2</v>
      </c>
      <c r="R52" s="194">
        <v>2658.4</v>
      </c>
      <c r="S52" s="194">
        <v>2134.6</v>
      </c>
      <c r="T52" s="195">
        <v>4024.4</v>
      </c>
    </row>
    <row r="53" spans="1:20" ht="13.5" customHeight="1" x14ac:dyDescent="0.25">
      <c r="A53" s="435" t="s">
        <v>104</v>
      </c>
      <c r="B53" s="194">
        <v>87.3</v>
      </c>
      <c r="C53" s="194">
        <v>86.4</v>
      </c>
      <c r="D53" s="194">
        <v>177.6</v>
      </c>
      <c r="E53" s="194">
        <v>195.8</v>
      </c>
      <c r="F53" s="194">
        <v>263.39999999999998</v>
      </c>
      <c r="G53" s="194">
        <v>268</v>
      </c>
      <c r="H53" s="194">
        <v>353.3</v>
      </c>
      <c r="I53" s="194">
        <v>1128.8</v>
      </c>
      <c r="J53" s="194">
        <v>1022.1</v>
      </c>
      <c r="K53" s="194">
        <v>597.6</v>
      </c>
      <c r="L53" s="194">
        <v>720.4</v>
      </c>
      <c r="M53" s="194">
        <v>905.2</v>
      </c>
      <c r="N53" s="194">
        <v>866.3</v>
      </c>
      <c r="O53" s="194">
        <v>516.1</v>
      </c>
      <c r="P53" s="194">
        <v>1421.8</v>
      </c>
      <c r="Q53" s="194">
        <v>786.7</v>
      </c>
      <c r="R53" s="194">
        <v>1452.5</v>
      </c>
      <c r="S53" s="194">
        <v>1144.9000000000001</v>
      </c>
      <c r="T53" s="195">
        <v>385.1</v>
      </c>
    </row>
    <row r="54" spans="1:20" ht="19.5" x14ac:dyDescent="0.25">
      <c r="A54" s="435" t="s">
        <v>41</v>
      </c>
      <c r="B54" s="194">
        <v>142</v>
      </c>
      <c r="C54" s="194">
        <v>186.3</v>
      </c>
      <c r="D54" s="194">
        <v>172</v>
      </c>
      <c r="E54" s="194">
        <v>176.8</v>
      </c>
      <c r="F54" s="194">
        <v>183</v>
      </c>
      <c r="G54" s="194">
        <v>212.7</v>
      </c>
      <c r="H54" s="194">
        <v>393.4</v>
      </c>
      <c r="I54" s="194">
        <v>350.9</v>
      </c>
      <c r="J54" s="194">
        <v>486</v>
      </c>
      <c r="K54" s="194">
        <v>785.5</v>
      </c>
      <c r="L54" s="194">
        <v>751.8</v>
      </c>
      <c r="M54" s="194">
        <v>871.6</v>
      </c>
      <c r="N54" s="194">
        <v>1095</v>
      </c>
      <c r="O54" s="194">
        <v>1083</v>
      </c>
      <c r="P54" s="194">
        <v>1162</v>
      </c>
      <c r="Q54" s="194">
        <v>1256.2</v>
      </c>
      <c r="R54" s="194">
        <v>1207.4000000000001</v>
      </c>
      <c r="S54" s="194">
        <v>1193.4000000000001</v>
      </c>
      <c r="T54" s="195">
        <v>1159.7</v>
      </c>
    </row>
    <row r="55" spans="1:20" ht="19.5" x14ac:dyDescent="0.25">
      <c r="A55" s="435" t="s">
        <v>42</v>
      </c>
      <c r="B55" s="194">
        <v>52.2</v>
      </c>
      <c r="C55" s="194">
        <v>82.7</v>
      </c>
      <c r="D55" s="194">
        <v>103.1</v>
      </c>
      <c r="E55" s="194">
        <v>145.69999999999999</v>
      </c>
      <c r="F55" s="194">
        <v>166.5</v>
      </c>
      <c r="G55" s="194">
        <v>171.6</v>
      </c>
      <c r="H55" s="194">
        <v>251.2</v>
      </c>
      <c r="I55" s="194">
        <v>304.10000000000002</v>
      </c>
      <c r="J55" s="194">
        <v>342.5</v>
      </c>
      <c r="K55" s="194">
        <v>418.6</v>
      </c>
      <c r="L55" s="194">
        <v>676.1</v>
      </c>
      <c r="M55" s="194">
        <v>842</v>
      </c>
      <c r="N55" s="194">
        <v>920.9</v>
      </c>
      <c r="O55" s="194">
        <v>955.5</v>
      </c>
      <c r="P55" s="194">
        <v>878.1</v>
      </c>
      <c r="Q55" s="194">
        <v>955.8</v>
      </c>
      <c r="R55" s="194">
        <v>1010.2</v>
      </c>
      <c r="S55" s="194">
        <v>1061.5999999999999</v>
      </c>
      <c r="T55" s="195">
        <v>1061.4000000000001</v>
      </c>
    </row>
    <row r="56" spans="1:20" ht="19.5" x14ac:dyDescent="0.25">
      <c r="A56" s="435" t="s">
        <v>94</v>
      </c>
      <c r="B56" s="194">
        <v>111.4</v>
      </c>
      <c r="C56" s="194">
        <v>145.5</v>
      </c>
      <c r="D56" s="194">
        <v>176.1</v>
      </c>
      <c r="E56" s="194">
        <v>238.7</v>
      </c>
      <c r="F56" s="194">
        <v>314.10000000000002</v>
      </c>
      <c r="G56" s="194">
        <v>320.7</v>
      </c>
      <c r="H56" s="194">
        <v>403.9</v>
      </c>
      <c r="I56" s="194">
        <v>476.4</v>
      </c>
      <c r="J56" s="194">
        <v>518.70000000000005</v>
      </c>
      <c r="K56" s="194">
        <v>447.9</v>
      </c>
      <c r="L56" s="194">
        <v>497.9</v>
      </c>
      <c r="M56" s="194">
        <v>529.6</v>
      </c>
      <c r="N56" s="194">
        <v>570.29999999999995</v>
      </c>
      <c r="O56" s="194">
        <v>621.20000000000005</v>
      </c>
      <c r="P56" s="194">
        <v>710.8</v>
      </c>
      <c r="Q56" s="194">
        <v>758.5</v>
      </c>
      <c r="R56" s="194">
        <v>692.7</v>
      </c>
      <c r="S56" s="194">
        <v>669.1</v>
      </c>
      <c r="T56" s="195">
        <v>713.8</v>
      </c>
    </row>
    <row r="57" spans="1:20" x14ac:dyDescent="0.25">
      <c r="A57" s="435" t="s">
        <v>97</v>
      </c>
      <c r="B57" s="641" t="s">
        <v>103</v>
      </c>
      <c r="C57" s="641" t="s">
        <v>103</v>
      </c>
      <c r="D57" s="641" t="s">
        <v>103</v>
      </c>
      <c r="E57" s="641" t="s">
        <v>103</v>
      </c>
      <c r="F57" s="641" t="s">
        <v>103</v>
      </c>
      <c r="G57" s="641" t="s">
        <v>103</v>
      </c>
      <c r="H57" s="641" t="s">
        <v>103</v>
      </c>
      <c r="I57" s="194">
        <v>40.700000000000003</v>
      </c>
      <c r="J57" s="194">
        <v>76.400000000000006</v>
      </c>
      <c r="K57" s="194">
        <v>119.2</v>
      </c>
      <c r="L57" s="194">
        <v>1003</v>
      </c>
      <c r="M57" s="194">
        <v>1461.3</v>
      </c>
      <c r="N57" s="194">
        <v>1838.8</v>
      </c>
      <c r="O57" s="194">
        <v>2294.3000000000002</v>
      </c>
      <c r="P57" s="194">
        <v>2393.4</v>
      </c>
      <c r="Q57" s="194">
        <v>2521.1</v>
      </c>
      <c r="R57" s="194">
        <v>2600</v>
      </c>
      <c r="S57" s="194">
        <v>2938.8</v>
      </c>
      <c r="T57" s="195">
        <v>3235.1</v>
      </c>
    </row>
    <row r="58" spans="1:20" x14ac:dyDescent="0.25">
      <c r="A58" s="435" t="s">
        <v>45</v>
      </c>
      <c r="B58" s="194">
        <v>238.3</v>
      </c>
      <c r="C58" s="194">
        <v>425.7</v>
      </c>
      <c r="D58" s="194">
        <v>534.4</v>
      </c>
      <c r="E58" s="194">
        <v>671.2</v>
      </c>
      <c r="F58" s="194">
        <v>903.6</v>
      </c>
      <c r="G58" s="194">
        <v>1075.5</v>
      </c>
      <c r="H58" s="194">
        <v>1224.5999999999999</v>
      </c>
      <c r="I58" s="194">
        <v>1612.4</v>
      </c>
      <c r="J58" s="194">
        <v>1996.7</v>
      </c>
      <c r="K58" s="194">
        <v>2549.4</v>
      </c>
      <c r="L58" s="194">
        <v>2652.7</v>
      </c>
      <c r="M58" s="194">
        <v>5589.5</v>
      </c>
      <c r="N58" s="194">
        <v>6279.6</v>
      </c>
      <c r="O58" s="194">
        <v>6693.9</v>
      </c>
      <c r="P58" s="194">
        <v>6951.3</v>
      </c>
      <c r="Q58" s="194">
        <v>6922</v>
      </c>
      <c r="R58" s="194">
        <v>6980.7</v>
      </c>
      <c r="S58" s="194">
        <v>7024.6</v>
      </c>
      <c r="T58" s="195">
        <v>7376.3</v>
      </c>
    </row>
    <row r="59" spans="1:20" ht="18" x14ac:dyDescent="0.25">
      <c r="A59" s="437" t="s">
        <v>118</v>
      </c>
      <c r="B59" s="191">
        <v>2971.4</v>
      </c>
      <c r="C59" s="191">
        <v>4642</v>
      </c>
      <c r="D59" s="191">
        <v>6752</v>
      </c>
      <c r="E59" s="191">
        <v>9544.2999999999993</v>
      </c>
      <c r="F59" s="191">
        <v>12173.2</v>
      </c>
      <c r="G59" s="191">
        <v>12672.9</v>
      </c>
      <c r="H59" s="191">
        <v>17360.5</v>
      </c>
      <c r="I59" s="191">
        <v>20014.599999999999</v>
      </c>
      <c r="J59" s="191">
        <v>24907.1</v>
      </c>
      <c r="K59" s="191">
        <v>32500.5</v>
      </c>
      <c r="L59" s="191">
        <v>40982.9</v>
      </c>
      <c r="M59" s="191">
        <v>45964.7</v>
      </c>
      <c r="N59" s="191">
        <v>47958.5</v>
      </c>
      <c r="O59" s="191">
        <v>51499.199999999997</v>
      </c>
      <c r="P59" s="191">
        <v>53078.1</v>
      </c>
      <c r="Q59" s="191">
        <v>54661.4</v>
      </c>
      <c r="R59" s="191">
        <v>51937.3</v>
      </c>
      <c r="S59" s="191">
        <v>47863.5</v>
      </c>
      <c r="T59" s="193">
        <v>48873.4</v>
      </c>
    </row>
    <row r="60" spans="1:20" x14ac:dyDescent="0.25">
      <c r="A60" s="435" t="s">
        <v>46</v>
      </c>
      <c r="B60" s="194">
        <v>316.3</v>
      </c>
      <c r="C60" s="194">
        <v>504.2</v>
      </c>
      <c r="D60" s="194">
        <v>715.6</v>
      </c>
      <c r="E60" s="194">
        <v>1223</v>
      </c>
      <c r="F60" s="194">
        <v>1388.5</v>
      </c>
      <c r="G60" s="194">
        <v>1553.4</v>
      </c>
      <c r="H60" s="194">
        <v>1705.6</v>
      </c>
      <c r="I60" s="194">
        <v>1807.2</v>
      </c>
      <c r="J60" s="194">
        <v>2300.5</v>
      </c>
      <c r="K60" s="194">
        <v>3422.3</v>
      </c>
      <c r="L60" s="194">
        <v>3885.2</v>
      </c>
      <c r="M60" s="194">
        <v>4166.3999999999996</v>
      </c>
      <c r="N60" s="194">
        <v>4353.5</v>
      </c>
      <c r="O60" s="194">
        <v>4727.8999999999996</v>
      </c>
      <c r="P60" s="194">
        <v>4581.1000000000004</v>
      </c>
      <c r="Q60" s="194">
        <v>5648.6</v>
      </c>
      <c r="R60" s="194">
        <v>6014.5</v>
      </c>
      <c r="S60" s="194">
        <v>6273.5</v>
      </c>
      <c r="T60" s="195">
        <v>6395.1</v>
      </c>
    </row>
    <row r="61" spans="1:20" x14ac:dyDescent="0.25">
      <c r="A61" s="435" t="s">
        <v>47</v>
      </c>
      <c r="B61" s="194">
        <v>51</v>
      </c>
      <c r="C61" s="194">
        <v>99.9</v>
      </c>
      <c r="D61" s="194">
        <v>151.80000000000001</v>
      </c>
      <c r="E61" s="194">
        <v>176.5</v>
      </c>
      <c r="F61" s="194">
        <v>247.7</v>
      </c>
      <c r="G61" s="194">
        <v>256.39999999999998</v>
      </c>
      <c r="H61" s="194">
        <v>353.9</v>
      </c>
      <c r="I61" s="194">
        <v>371.9</v>
      </c>
      <c r="J61" s="194">
        <v>430.9</v>
      </c>
      <c r="K61" s="194">
        <v>610.5</v>
      </c>
      <c r="L61" s="194">
        <v>744.8</v>
      </c>
      <c r="M61" s="194">
        <v>879.9</v>
      </c>
      <c r="N61" s="194">
        <v>916.1</v>
      </c>
      <c r="O61" s="194">
        <v>1036.3</v>
      </c>
      <c r="P61" s="194">
        <v>1064</v>
      </c>
      <c r="Q61" s="194">
        <v>1072</v>
      </c>
      <c r="R61" s="194">
        <v>1047.4000000000001</v>
      </c>
      <c r="S61" s="194">
        <v>1218.9000000000001</v>
      </c>
      <c r="T61" s="195">
        <v>1227.9000000000001</v>
      </c>
    </row>
    <row r="62" spans="1:20" x14ac:dyDescent="0.25">
      <c r="A62" s="435" t="s">
        <v>48</v>
      </c>
      <c r="B62" s="194">
        <v>88.2</v>
      </c>
      <c r="C62" s="194">
        <v>156.19999999999999</v>
      </c>
      <c r="D62" s="194">
        <v>231.8</v>
      </c>
      <c r="E62" s="194">
        <v>283.60000000000002</v>
      </c>
      <c r="F62" s="194">
        <v>328.9</v>
      </c>
      <c r="G62" s="194">
        <v>335.4</v>
      </c>
      <c r="H62" s="194">
        <v>556.70000000000005</v>
      </c>
      <c r="I62" s="194">
        <v>591.70000000000005</v>
      </c>
      <c r="J62" s="194">
        <v>687.6</v>
      </c>
      <c r="K62" s="194">
        <v>823.6</v>
      </c>
      <c r="L62" s="194">
        <v>974.8</v>
      </c>
      <c r="M62" s="194">
        <v>1079.3</v>
      </c>
      <c r="N62" s="194">
        <v>1034.3</v>
      </c>
      <c r="O62" s="194">
        <v>1137.0999999999999</v>
      </c>
      <c r="P62" s="194">
        <v>1206.5</v>
      </c>
      <c r="Q62" s="194">
        <v>1172.2</v>
      </c>
      <c r="R62" s="194">
        <v>1092.4000000000001</v>
      </c>
      <c r="S62" s="194">
        <v>1132.3</v>
      </c>
      <c r="T62" s="195">
        <v>1184.2</v>
      </c>
    </row>
    <row r="63" spans="1:20" x14ac:dyDescent="0.25">
      <c r="A63" s="435" t="s">
        <v>49</v>
      </c>
      <c r="B63" s="194">
        <v>366.1</v>
      </c>
      <c r="C63" s="194">
        <v>574.9</v>
      </c>
      <c r="D63" s="194">
        <v>659.7</v>
      </c>
      <c r="E63" s="194">
        <v>870.5</v>
      </c>
      <c r="F63" s="194">
        <v>1143.0999999999999</v>
      </c>
      <c r="G63" s="194">
        <v>0.9</v>
      </c>
      <c r="H63" s="194">
        <v>1691.9</v>
      </c>
      <c r="I63" s="194">
        <v>2002.1</v>
      </c>
      <c r="J63" s="194">
        <v>2325.1999999999998</v>
      </c>
      <c r="K63" s="194">
        <v>2813.2</v>
      </c>
      <c r="L63" s="194">
        <v>3340.1</v>
      </c>
      <c r="M63" s="194">
        <v>3663.4</v>
      </c>
      <c r="N63" s="194">
        <v>3853</v>
      </c>
      <c r="O63" s="194">
        <v>4374.8999999999996</v>
      </c>
      <c r="P63" s="194">
        <v>4659.1000000000004</v>
      </c>
      <c r="Q63" s="194">
        <v>4762.1000000000004</v>
      </c>
      <c r="R63" s="194">
        <v>4643.6000000000004</v>
      </c>
      <c r="S63" s="194">
        <v>4707.6000000000004</v>
      </c>
      <c r="T63" s="195">
        <v>4586.5</v>
      </c>
    </row>
    <row r="64" spans="1:20" x14ac:dyDescent="0.25">
      <c r="A64" s="435" t="s">
        <v>50</v>
      </c>
      <c r="B64" s="194">
        <v>141.69999999999999</v>
      </c>
      <c r="C64" s="194">
        <v>230.8</v>
      </c>
      <c r="D64" s="194">
        <v>355.5</v>
      </c>
      <c r="E64" s="194">
        <v>509.9</v>
      </c>
      <c r="F64" s="194">
        <v>576.6</v>
      </c>
      <c r="G64" s="194">
        <v>659.1</v>
      </c>
      <c r="H64" s="194">
        <v>790</v>
      </c>
      <c r="I64" s="194">
        <v>1028.5</v>
      </c>
      <c r="J64" s="194">
        <v>1013</v>
      </c>
      <c r="K64" s="194">
        <v>1160.8</v>
      </c>
      <c r="L64" s="194">
        <v>1886.4</v>
      </c>
      <c r="M64" s="194">
        <v>2152.6</v>
      </c>
      <c r="N64" s="194">
        <v>2235.8000000000002</v>
      </c>
      <c r="O64" s="194">
        <v>2488.3000000000002</v>
      </c>
      <c r="P64" s="194">
        <v>2696.6</v>
      </c>
      <c r="Q64" s="194">
        <v>2904.4</v>
      </c>
      <c r="R64" s="194">
        <v>3039.5</v>
      </c>
      <c r="S64" s="194">
        <v>3164.8</v>
      </c>
      <c r="T64" s="195">
        <v>3248.4</v>
      </c>
    </row>
    <row r="65" spans="1:20" x14ac:dyDescent="0.25">
      <c r="A65" s="435" t="s">
        <v>51</v>
      </c>
      <c r="B65" s="194">
        <v>90.8</v>
      </c>
      <c r="C65" s="194">
        <v>172.7</v>
      </c>
      <c r="D65" s="194">
        <v>290.2</v>
      </c>
      <c r="E65" s="194">
        <v>358.6</v>
      </c>
      <c r="F65" s="194">
        <v>430.8</v>
      </c>
      <c r="G65" s="194">
        <v>488.9</v>
      </c>
      <c r="H65" s="194">
        <v>576.29999999999995</v>
      </c>
      <c r="I65" s="194">
        <v>636.9</v>
      </c>
      <c r="J65" s="194">
        <v>920.7</v>
      </c>
      <c r="K65" s="194">
        <v>1130.5</v>
      </c>
      <c r="L65" s="194">
        <v>1368.2</v>
      </c>
      <c r="M65" s="194">
        <v>1680.9</v>
      </c>
      <c r="N65" s="194">
        <v>1754.8</v>
      </c>
      <c r="O65" s="194">
        <v>1888.7</v>
      </c>
      <c r="P65" s="194">
        <v>1950.4</v>
      </c>
      <c r="Q65" s="194">
        <v>1999.8</v>
      </c>
      <c r="R65" s="194">
        <v>1372.2</v>
      </c>
      <c r="S65" s="194">
        <v>1286.0999999999999</v>
      </c>
      <c r="T65" s="195">
        <v>1350</v>
      </c>
    </row>
    <row r="66" spans="1:20" x14ac:dyDescent="0.25">
      <c r="A66" s="435" t="s">
        <v>52</v>
      </c>
      <c r="B66" s="194">
        <v>295.3</v>
      </c>
      <c r="C66" s="194">
        <v>480.9</v>
      </c>
      <c r="D66" s="194">
        <v>727.8</v>
      </c>
      <c r="E66" s="194">
        <v>1045.4000000000001</v>
      </c>
      <c r="F66" s="194">
        <v>1349.2</v>
      </c>
      <c r="G66" s="194">
        <v>1738</v>
      </c>
      <c r="H66" s="194">
        <v>2001.9</v>
      </c>
      <c r="I66" s="194">
        <v>2017.1</v>
      </c>
      <c r="J66" s="194">
        <v>2409</v>
      </c>
      <c r="K66" s="194">
        <v>3078.5</v>
      </c>
      <c r="L66" s="194">
        <v>4405.3999999999996</v>
      </c>
      <c r="M66" s="194">
        <v>4491.2</v>
      </c>
      <c r="N66" s="194">
        <v>4663.6000000000004</v>
      </c>
      <c r="O66" s="194">
        <v>4532.7</v>
      </c>
      <c r="P66" s="194">
        <v>4118.6000000000004</v>
      </c>
      <c r="Q66" s="194">
        <v>4357.2</v>
      </c>
      <c r="R66" s="194">
        <v>4108.7</v>
      </c>
      <c r="S66" s="194">
        <v>4271.1000000000004</v>
      </c>
      <c r="T66" s="195">
        <v>3991.3</v>
      </c>
    </row>
    <row r="67" spans="1:20" x14ac:dyDescent="0.25">
      <c r="A67" s="435" t="s">
        <v>53</v>
      </c>
      <c r="B67" s="194">
        <v>153.6</v>
      </c>
      <c r="C67" s="194">
        <v>287.60000000000002</v>
      </c>
      <c r="D67" s="194">
        <v>390.7</v>
      </c>
      <c r="E67" s="194">
        <v>453.6</v>
      </c>
      <c r="F67" s="194">
        <v>547.1</v>
      </c>
      <c r="G67" s="194">
        <v>620.29999999999995</v>
      </c>
      <c r="H67" s="194">
        <v>845.8</v>
      </c>
      <c r="I67" s="194">
        <v>980.7</v>
      </c>
      <c r="J67" s="194">
        <v>1194.2</v>
      </c>
      <c r="K67" s="194">
        <v>1551.1</v>
      </c>
      <c r="L67" s="194">
        <v>1612</v>
      </c>
      <c r="M67" s="194">
        <v>1760.2</v>
      </c>
      <c r="N67" s="194">
        <v>1918.7</v>
      </c>
      <c r="O67" s="194">
        <v>1966</v>
      </c>
      <c r="P67" s="194">
        <v>2039.3</v>
      </c>
      <c r="Q67" s="194">
        <v>2078.5</v>
      </c>
      <c r="R67" s="194">
        <v>2238.6999999999998</v>
      </c>
      <c r="S67" s="194">
        <v>2316.9</v>
      </c>
      <c r="T67" s="195">
        <v>2250.1</v>
      </c>
    </row>
    <row r="68" spans="1:20" x14ac:dyDescent="0.25">
      <c r="A68" s="435" t="s">
        <v>54</v>
      </c>
      <c r="B68" s="194">
        <v>424</v>
      </c>
      <c r="C68" s="194">
        <v>637.29999999999995</v>
      </c>
      <c r="D68" s="194">
        <v>971.4</v>
      </c>
      <c r="E68" s="194">
        <v>1509</v>
      </c>
      <c r="F68" s="194">
        <v>1928.9</v>
      </c>
      <c r="G68" s="194">
        <v>1854</v>
      </c>
      <c r="H68" s="194">
        <v>2379.6999999999998</v>
      </c>
      <c r="I68" s="194">
        <v>2738.9</v>
      </c>
      <c r="J68" s="194">
        <v>3913.8</v>
      </c>
      <c r="K68" s="194">
        <v>5038.8</v>
      </c>
      <c r="L68" s="194">
        <v>5602</v>
      </c>
      <c r="M68" s="194">
        <v>6296.4</v>
      </c>
      <c r="N68" s="194">
        <v>6596.5</v>
      </c>
      <c r="O68" s="194">
        <v>7186.9</v>
      </c>
      <c r="P68" s="194">
        <v>7526.8</v>
      </c>
      <c r="Q68" s="194">
        <v>7904.9</v>
      </c>
      <c r="R68" s="194">
        <v>8196.2999999999993</v>
      </c>
      <c r="S68" s="194">
        <v>7230.2</v>
      </c>
      <c r="T68" s="195">
        <v>7566.9</v>
      </c>
    </row>
    <row r="69" spans="1:20" x14ac:dyDescent="0.25">
      <c r="A69" s="435" t="s">
        <v>55</v>
      </c>
      <c r="B69" s="194">
        <v>229.1</v>
      </c>
      <c r="C69" s="194">
        <v>366.1</v>
      </c>
      <c r="D69" s="194">
        <v>524.29999999999995</v>
      </c>
      <c r="E69" s="194">
        <v>716.9</v>
      </c>
      <c r="F69" s="194">
        <v>1014.2</v>
      </c>
      <c r="G69" s="194">
        <v>1099.5</v>
      </c>
      <c r="H69" s="194">
        <v>1160.0999999999999</v>
      </c>
      <c r="I69" s="194">
        <v>1387.8</v>
      </c>
      <c r="J69" s="194">
        <v>1760.2</v>
      </c>
      <c r="K69" s="194">
        <v>2261.1999999999998</v>
      </c>
      <c r="L69" s="194">
        <v>3135.1</v>
      </c>
      <c r="M69" s="194">
        <v>3498.9</v>
      </c>
      <c r="N69" s="194">
        <v>3744</v>
      </c>
      <c r="O69" s="194">
        <v>4010.4</v>
      </c>
      <c r="P69" s="194">
        <v>4594.6000000000004</v>
      </c>
      <c r="Q69" s="194">
        <v>4798.7</v>
      </c>
      <c r="R69" s="194">
        <v>2477.5</v>
      </c>
      <c r="S69" s="194">
        <v>2629.4</v>
      </c>
      <c r="T69" s="195">
        <v>2689.1</v>
      </c>
    </row>
    <row r="70" spans="1:20" x14ac:dyDescent="0.25">
      <c r="A70" s="435" t="s">
        <v>56</v>
      </c>
      <c r="B70" s="194">
        <v>107.4</v>
      </c>
      <c r="C70" s="194">
        <v>178.6</v>
      </c>
      <c r="D70" s="194">
        <v>242.5</v>
      </c>
      <c r="E70" s="194">
        <v>318.39999999999998</v>
      </c>
      <c r="F70" s="194">
        <v>388.2</v>
      </c>
      <c r="G70" s="194">
        <v>419.4</v>
      </c>
      <c r="H70" s="194">
        <v>670.7</v>
      </c>
      <c r="I70" s="194">
        <v>1029.9000000000001</v>
      </c>
      <c r="J70" s="194">
        <v>1149.7</v>
      </c>
      <c r="K70" s="194">
        <v>1239.5999999999999</v>
      </c>
      <c r="L70" s="194">
        <v>1590.1</v>
      </c>
      <c r="M70" s="194">
        <v>1917.5</v>
      </c>
      <c r="N70" s="194">
        <v>2028.8</v>
      </c>
      <c r="O70" s="194">
        <v>2165.6999999999998</v>
      </c>
      <c r="P70" s="194">
        <v>2333.6999999999998</v>
      </c>
      <c r="Q70" s="194">
        <v>2398.6</v>
      </c>
      <c r="R70" s="194">
        <v>2626.4</v>
      </c>
      <c r="S70" s="194">
        <v>2690.8</v>
      </c>
      <c r="T70" s="195">
        <v>2745.4</v>
      </c>
    </row>
    <row r="71" spans="1:20" x14ac:dyDescent="0.25">
      <c r="A71" s="435" t="s">
        <v>57</v>
      </c>
      <c r="B71" s="194">
        <v>384.8</v>
      </c>
      <c r="C71" s="194">
        <v>477.9</v>
      </c>
      <c r="D71" s="194">
        <v>766.8</v>
      </c>
      <c r="E71" s="194">
        <v>1070.9000000000001</v>
      </c>
      <c r="F71" s="194">
        <v>1490.6</v>
      </c>
      <c r="G71" s="194">
        <v>1859</v>
      </c>
      <c r="H71" s="194">
        <v>2363.1</v>
      </c>
      <c r="I71" s="194">
        <v>2665.8</v>
      </c>
      <c r="J71" s="194">
        <v>3526</v>
      </c>
      <c r="K71" s="194">
        <v>5016.8</v>
      </c>
      <c r="L71" s="194">
        <v>5392.5</v>
      </c>
      <c r="M71" s="194">
        <v>6358.6</v>
      </c>
      <c r="N71" s="194">
        <v>6462.9</v>
      </c>
      <c r="O71" s="194">
        <v>7016.5</v>
      </c>
      <c r="P71" s="194">
        <v>7566.9</v>
      </c>
      <c r="Q71" s="194">
        <v>8078.6</v>
      </c>
      <c r="R71" s="194">
        <v>8209.1</v>
      </c>
      <c r="S71" s="194">
        <v>4185.8999999999996</v>
      </c>
      <c r="T71" s="195">
        <v>4726.2</v>
      </c>
    </row>
    <row r="72" spans="1:20" x14ac:dyDescent="0.25">
      <c r="A72" s="435" t="s">
        <v>58</v>
      </c>
      <c r="B72" s="194">
        <v>247.9</v>
      </c>
      <c r="C72" s="194">
        <v>309</v>
      </c>
      <c r="D72" s="194">
        <v>501</v>
      </c>
      <c r="E72" s="194">
        <v>716.7</v>
      </c>
      <c r="F72" s="194">
        <v>904.6</v>
      </c>
      <c r="G72" s="194">
        <v>1193.4000000000001</v>
      </c>
      <c r="H72" s="194">
        <v>1517.9</v>
      </c>
      <c r="I72" s="194">
        <v>1844.8</v>
      </c>
      <c r="J72" s="194">
        <v>2150.1</v>
      </c>
      <c r="K72" s="194">
        <v>2679</v>
      </c>
      <c r="L72" s="194">
        <v>5008.3999999999996</v>
      </c>
      <c r="M72" s="194">
        <v>5587.3</v>
      </c>
      <c r="N72" s="194">
        <v>5755.1</v>
      </c>
      <c r="O72" s="194">
        <v>5968.3</v>
      </c>
      <c r="P72" s="194">
        <v>5672.3</v>
      </c>
      <c r="Q72" s="194">
        <v>4514.1000000000004</v>
      </c>
      <c r="R72" s="194">
        <v>3756.9</v>
      </c>
      <c r="S72" s="194">
        <v>3439</v>
      </c>
      <c r="T72" s="195">
        <v>3526.2</v>
      </c>
    </row>
    <row r="73" spans="1:20" x14ac:dyDescent="0.25">
      <c r="A73" s="435" t="s">
        <v>59</v>
      </c>
      <c r="B73" s="194">
        <v>75.2</v>
      </c>
      <c r="C73" s="194">
        <v>165.9</v>
      </c>
      <c r="D73" s="194">
        <v>222.7</v>
      </c>
      <c r="E73" s="194">
        <v>291.3</v>
      </c>
      <c r="F73" s="194">
        <v>434.8</v>
      </c>
      <c r="G73" s="194">
        <v>595.20000000000005</v>
      </c>
      <c r="H73" s="194">
        <v>746.9</v>
      </c>
      <c r="I73" s="194">
        <v>911.3</v>
      </c>
      <c r="J73" s="194">
        <v>1126.2</v>
      </c>
      <c r="K73" s="194">
        <v>1674.6</v>
      </c>
      <c r="L73" s="194">
        <v>2038</v>
      </c>
      <c r="M73" s="194">
        <v>2432.1</v>
      </c>
      <c r="N73" s="194">
        <v>2641.5</v>
      </c>
      <c r="O73" s="194">
        <v>2999.4</v>
      </c>
      <c r="P73" s="194">
        <v>3068.1</v>
      </c>
      <c r="Q73" s="194">
        <v>2971.8</v>
      </c>
      <c r="R73" s="194">
        <v>3114.1</v>
      </c>
      <c r="S73" s="194">
        <v>3316.9</v>
      </c>
      <c r="T73" s="195">
        <v>3386.3</v>
      </c>
    </row>
    <row r="74" spans="1:20" ht="18" x14ac:dyDescent="0.25">
      <c r="A74" s="14" t="s">
        <v>201</v>
      </c>
      <c r="B74" s="191">
        <v>1454.9</v>
      </c>
      <c r="C74" s="191">
        <v>2456.6999999999998</v>
      </c>
      <c r="D74" s="191">
        <v>3874.2</v>
      </c>
      <c r="E74" s="191">
        <v>4506</v>
      </c>
      <c r="F74" s="191">
        <v>5577.8</v>
      </c>
      <c r="G74" s="191">
        <v>6776.7</v>
      </c>
      <c r="H74" s="191">
        <v>7884.7</v>
      </c>
      <c r="I74" s="191">
        <v>8717.2000000000007</v>
      </c>
      <c r="J74" s="191">
        <v>11705.9</v>
      </c>
      <c r="K74" s="191">
        <v>13981.3</v>
      </c>
      <c r="L74" s="191">
        <v>18386.2</v>
      </c>
      <c r="M74" s="191">
        <v>19403.099999999999</v>
      </c>
      <c r="N74" s="191">
        <v>19669.2</v>
      </c>
      <c r="O74" s="191">
        <v>21002.3</v>
      </c>
      <c r="P74" s="191">
        <v>21488.400000000001</v>
      </c>
      <c r="Q74" s="191">
        <v>23745.5</v>
      </c>
      <c r="R74" s="191">
        <v>25355.4</v>
      </c>
      <c r="S74" s="191">
        <v>26087.200000000001</v>
      </c>
      <c r="T74" s="193">
        <v>26214</v>
      </c>
    </row>
    <row r="75" spans="1:20" x14ac:dyDescent="0.25">
      <c r="A75" s="435" t="s">
        <v>60</v>
      </c>
      <c r="B75" s="194">
        <v>90.9</v>
      </c>
      <c r="C75" s="194">
        <v>139.6</v>
      </c>
      <c r="D75" s="194">
        <v>223.1</v>
      </c>
      <c r="E75" s="194">
        <v>232.9</v>
      </c>
      <c r="F75" s="194">
        <v>332.8</v>
      </c>
      <c r="G75" s="194">
        <v>562.79999999999995</v>
      </c>
      <c r="H75" s="194">
        <v>715.6</v>
      </c>
      <c r="I75" s="194">
        <v>537.5</v>
      </c>
      <c r="J75" s="194">
        <v>1122.2</v>
      </c>
      <c r="K75" s="194">
        <v>1239</v>
      </c>
      <c r="L75" s="194">
        <v>1348.1</v>
      </c>
      <c r="M75" s="194">
        <v>1564.1</v>
      </c>
      <c r="N75" s="194">
        <v>1735.8</v>
      </c>
      <c r="O75" s="194">
        <v>1251.5999999999999</v>
      </c>
      <c r="P75" s="194">
        <v>1163.3</v>
      </c>
      <c r="Q75" s="194">
        <v>1337.8</v>
      </c>
      <c r="R75" s="194">
        <v>1404.9</v>
      </c>
      <c r="S75" s="194">
        <v>1449.6</v>
      </c>
      <c r="T75" s="195">
        <v>1311.5</v>
      </c>
    </row>
    <row r="76" spans="1:20" x14ac:dyDescent="0.25">
      <c r="A76" s="435" t="s">
        <v>61</v>
      </c>
      <c r="B76" s="194">
        <v>383.4</v>
      </c>
      <c r="C76" s="194">
        <v>767.9</v>
      </c>
      <c r="D76" s="194">
        <v>1322.3</v>
      </c>
      <c r="E76" s="194">
        <v>1487.6</v>
      </c>
      <c r="F76" s="194">
        <v>1625.3</v>
      </c>
      <c r="G76" s="194">
        <v>2014.7</v>
      </c>
      <c r="H76" s="194">
        <v>2478.9</v>
      </c>
      <c r="I76" s="194">
        <v>2824</v>
      </c>
      <c r="J76" s="194">
        <v>3576.8</v>
      </c>
      <c r="K76" s="194">
        <v>4278.2</v>
      </c>
      <c r="L76" s="194">
        <v>5605.6</v>
      </c>
      <c r="M76" s="194">
        <v>6254.6</v>
      </c>
      <c r="N76" s="194">
        <v>6511.2</v>
      </c>
      <c r="O76" s="194">
        <v>7065.2</v>
      </c>
      <c r="P76" s="194">
        <v>7381.1</v>
      </c>
      <c r="Q76" s="194">
        <v>7952.2</v>
      </c>
      <c r="R76" s="194">
        <v>8502.2000000000007</v>
      </c>
      <c r="S76" s="194">
        <v>8810.4</v>
      </c>
      <c r="T76" s="195">
        <v>9074.7000000000007</v>
      </c>
    </row>
    <row r="77" spans="1:20" x14ac:dyDescent="0.25">
      <c r="A77" s="435" t="s">
        <v>62</v>
      </c>
      <c r="B77" s="194">
        <v>470.7</v>
      </c>
      <c r="C77" s="194">
        <v>748.3</v>
      </c>
      <c r="D77" s="194">
        <v>1306.4000000000001</v>
      </c>
      <c r="E77" s="194">
        <v>1571.1</v>
      </c>
      <c r="F77" s="194">
        <v>2030.3</v>
      </c>
      <c r="G77" s="194">
        <v>2316.1999999999998</v>
      </c>
      <c r="H77" s="194">
        <v>2437.5</v>
      </c>
      <c r="I77" s="194">
        <v>2753.7</v>
      </c>
      <c r="J77" s="194">
        <v>3364.4</v>
      </c>
      <c r="K77" s="194">
        <v>4366.8999999999996</v>
      </c>
      <c r="L77" s="194">
        <v>4726.7</v>
      </c>
      <c r="M77" s="194">
        <v>5441.6</v>
      </c>
      <c r="N77" s="194">
        <v>5807.5</v>
      </c>
      <c r="O77" s="194">
        <v>6501.9</v>
      </c>
      <c r="P77" s="194">
        <v>6556.2</v>
      </c>
      <c r="Q77" s="194">
        <v>7166.8</v>
      </c>
      <c r="R77" s="194">
        <v>7692.7</v>
      </c>
      <c r="S77" s="194">
        <v>7973.1</v>
      </c>
      <c r="T77" s="195">
        <v>8338.9</v>
      </c>
    </row>
    <row r="78" spans="1:20" x14ac:dyDescent="0.25">
      <c r="A78" s="94" t="s">
        <v>63</v>
      </c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5"/>
    </row>
    <row r="79" spans="1:20" ht="29.25" x14ac:dyDescent="0.25">
      <c r="A79" s="48" t="s">
        <v>227</v>
      </c>
      <c r="B79" s="194">
        <v>226.6</v>
      </c>
      <c r="C79" s="194">
        <v>381.2</v>
      </c>
      <c r="D79" s="194">
        <v>682.3</v>
      </c>
      <c r="E79" s="194">
        <v>841.6</v>
      </c>
      <c r="F79" s="194">
        <v>1012.2</v>
      </c>
      <c r="G79" s="194">
        <v>1067.2</v>
      </c>
      <c r="H79" s="194">
        <v>1072.2</v>
      </c>
      <c r="I79" s="194">
        <v>1148.0999999999999</v>
      </c>
      <c r="J79" s="194">
        <v>1505</v>
      </c>
      <c r="K79" s="194">
        <v>1918.3</v>
      </c>
      <c r="L79" s="194">
        <v>1907.8</v>
      </c>
      <c r="M79" s="194">
        <v>2288.6999999999998</v>
      </c>
      <c r="N79" s="194">
        <v>2708.5</v>
      </c>
      <c r="O79" s="194">
        <v>3084.8</v>
      </c>
      <c r="P79" s="194">
        <v>2961.4</v>
      </c>
      <c r="Q79" s="194">
        <v>3150.8</v>
      </c>
      <c r="R79" s="194">
        <v>3411.6</v>
      </c>
      <c r="S79" s="194">
        <v>3605.4</v>
      </c>
      <c r="T79" s="195">
        <v>3935.6</v>
      </c>
    </row>
    <row r="80" spans="1:20" ht="19.5" x14ac:dyDescent="0.25">
      <c r="A80" s="48" t="s">
        <v>64</v>
      </c>
      <c r="B80" s="194">
        <v>59</v>
      </c>
      <c r="C80" s="194">
        <v>82.2</v>
      </c>
      <c r="D80" s="194">
        <v>199.2</v>
      </c>
      <c r="E80" s="194">
        <v>278.8</v>
      </c>
      <c r="F80" s="194">
        <v>351.6</v>
      </c>
      <c r="G80" s="194">
        <v>399.5</v>
      </c>
      <c r="H80" s="194">
        <v>470.4</v>
      </c>
      <c r="I80" s="194">
        <v>613.4</v>
      </c>
      <c r="J80" s="194">
        <v>705.8</v>
      </c>
      <c r="K80" s="194" t="s">
        <v>418</v>
      </c>
      <c r="L80" s="194">
        <v>1188.7</v>
      </c>
      <c r="M80" s="194">
        <v>1314.2</v>
      </c>
      <c r="N80" s="194">
        <v>1160.5999999999999</v>
      </c>
      <c r="O80" s="194">
        <v>1262.5</v>
      </c>
      <c r="P80" s="194">
        <v>1274.0999999999999</v>
      </c>
      <c r="Q80" s="194">
        <v>1357.6</v>
      </c>
      <c r="R80" s="194">
        <v>1490.4</v>
      </c>
      <c r="S80" s="194">
        <v>1510.4</v>
      </c>
      <c r="T80" s="195">
        <v>1608.7</v>
      </c>
    </row>
    <row r="81" spans="1:20" ht="19.5" x14ac:dyDescent="0.25">
      <c r="A81" s="48" t="s">
        <v>243</v>
      </c>
      <c r="B81" s="194">
        <f>SUM(B77-B79-B80)</f>
        <v>185.1</v>
      </c>
      <c r="C81" s="194">
        <f t="shared" ref="C81:T81" si="3">SUM(C77-C79-C80)</f>
        <v>284.89999999999998</v>
      </c>
      <c r="D81" s="194">
        <f t="shared" si="3"/>
        <v>424.90000000000015</v>
      </c>
      <c r="E81" s="194">
        <f t="shared" si="3"/>
        <v>450.69999999999987</v>
      </c>
      <c r="F81" s="194">
        <f t="shared" si="3"/>
        <v>666.49999999999989</v>
      </c>
      <c r="G81" s="194">
        <f t="shared" si="3"/>
        <v>849.49999999999977</v>
      </c>
      <c r="H81" s="194">
        <f t="shared" si="3"/>
        <v>894.9</v>
      </c>
      <c r="I81" s="194">
        <f t="shared" si="3"/>
        <v>992.19999999999993</v>
      </c>
      <c r="J81" s="194">
        <f t="shared" si="3"/>
        <v>1153.6000000000001</v>
      </c>
      <c r="K81" s="194">
        <f t="shared" si="3"/>
        <v>1401.5999999999995</v>
      </c>
      <c r="L81" s="194">
        <f t="shared" si="3"/>
        <v>1630.1999999999996</v>
      </c>
      <c r="M81" s="194">
        <f t="shared" si="3"/>
        <v>1838.7000000000005</v>
      </c>
      <c r="N81" s="194">
        <f t="shared" si="3"/>
        <v>1938.4</v>
      </c>
      <c r="O81" s="194">
        <f t="shared" si="3"/>
        <v>2154.5999999999995</v>
      </c>
      <c r="P81" s="194">
        <f t="shared" si="3"/>
        <v>2320.6999999999998</v>
      </c>
      <c r="Q81" s="194">
        <f t="shared" si="3"/>
        <v>2658.4</v>
      </c>
      <c r="R81" s="194">
        <f t="shared" si="3"/>
        <v>2790.7000000000003</v>
      </c>
      <c r="S81" s="194">
        <f t="shared" si="3"/>
        <v>2857.3000000000006</v>
      </c>
      <c r="T81" s="195">
        <f t="shared" si="3"/>
        <v>2794.5999999999995</v>
      </c>
    </row>
    <row r="82" spans="1:20" x14ac:dyDescent="0.25">
      <c r="A82" s="435" t="s">
        <v>65</v>
      </c>
      <c r="B82" s="194">
        <v>509.9</v>
      </c>
      <c r="C82" s="194">
        <v>800.9</v>
      </c>
      <c r="D82" s="194">
        <v>1022.4</v>
      </c>
      <c r="E82" s="194">
        <v>1214.9000000000001</v>
      </c>
      <c r="F82" s="194">
        <v>1589.4</v>
      </c>
      <c r="G82" s="194">
        <v>1883</v>
      </c>
      <c r="H82" s="194">
        <v>2252.6999999999998</v>
      </c>
      <c r="I82" s="194">
        <v>2602</v>
      </c>
      <c r="J82" s="194">
        <v>3642.5</v>
      </c>
      <c r="K82" s="194">
        <v>4097.2</v>
      </c>
      <c r="L82" s="194">
        <v>6705.8</v>
      </c>
      <c r="M82" s="194">
        <v>6142.8</v>
      </c>
      <c r="N82" s="194">
        <v>5614.7</v>
      </c>
      <c r="O82" s="194">
        <v>6183.6</v>
      </c>
      <c r="P82" s="194">
        <v>6387.8</v>
      </c>
      <c r="Q82" s="194">
        <v>7288.6</v>
      </c>
      <c r="R82" s="194">
        <v>7755.5</v>
      </c>
      <c r="S82" s="194">
        <v>7854.1</v>
      </c>
      <c r="T82" s="195">
        <v>7488.9</v>
      </c>
    </row>
    <row r="83" spans="1:20" ht="18" x14ac:dyDescent="0.25">
      <c r="A83" s="14" t="s">
        <v>183</v>
      </c>
      <c r="B83" s="191">
        <f>SUM(B84:B93)</f>
        <v>1559.9</v>
      </c>
      <c r="C83" s="191">
        <v>2890.3</v>
      </c>
      <c r="D83" s="191">
        <f>SUM(D84:D93)</f>
        <v>4379.3999999999996</v>
      </c>
      <c r="E83" s="191">
        <f t="shared" ref="E83:T83" si="4">SUM(E84:E93)</f>
        <v>6125.5</v>
      </c>
      <c r="F83" s="191">
        <f t="shared" si="4"/>
        <v>7283.1</v>
      </c>
      <c r="G83" s="191">
        <f t="shared" si="4"/>
        <v>9252.7000000000007</v>
      </c>
      <c r="H83" s="191">
        <f t="shared" si="4"/>
        <v>11964.8</v>
      </c>
      <c r="I83" s="191">
        <f t="shared" si="4"/>
        <v>14352.4</v>
      </c>
      <c r="J83" s="191">
        <f t="shared" si="4"/>
        <v>15806.2</v>
      </c>
      <c r="K83" s="191">
        <f t="shared" si="4"/>
        <v>19797</v>
      </c>
      <c r="L83" s="191">
        <f t="shared" si="4"/>
        <v>23779.000000000004</v>
      </c>
      <c r="M83" s="191">
        <f t="shared" si="4"/>
        <v>26650.1</v>
      </c>
      <c r="N83" s="191">
        <f t="shared" si="4"/>
        <v>27925.8</v>
      </c>
      <c r="O83" s="191">
        <f t="shared" si="4"/>
        <v>30041.4</v>
      </c>
      <c r="P83" s="191">
        <f t="shared" si="4"/>
        <v>29343.5</v>
      </c>
      <c r="Q83" s="191">
        <f t="shared" si="4"/>
        <v>30796.3</v>
      </c>
      <c r="R83" s="191">
        <f t="shared" si="4"/>
        <v>31311.899999999998</v>
      </c>
      <c r="S83" s="191">
        <f t="shared" si="4"/>
        <v>32323.500000000004</v>
      </c>
      <c r="T83" s="193">
        <f t="shared" si="4"/>
        <v>33080.9</v>
      </c>
    </row>
    <row r="84" spans="1:20" x14ac:dyDescent="0.25">
      <c r="A84" s="435" t="s">
        <v>66</v>
      </c>
      <c r="B84" s="194">
        <v>15.4</v>
      </c>
      <c r="C84" s="194">
        <v>35.299999999999997</v>
      </c>
      <c r="D84" s="194">
        <v>50.4</v>
      </c>
      <c r="E84" s="194">
        <v>61.9</v>
      </c>
      <c r="F84" s="194">
        <v>59.1</v>
      </c>
      <c r="G84" s="194">
        <v>83.8</v>
      </c>
      <c r="H84" s="194">
        <v>192.1</v>
      </c>
      <c r="I84" s="194">
        <v>221.9</v>
      </c>
      <c r="J84" s="194" t="s">
        <v>419</v>
      </c>
      <c r="K84" s="194">
        <v>295.89999999999998</v>
      </c>
      <c r="L84" s="194">
        <v>390.4</v>
      </c>
      <c r="M84" s="194">
        <v>431.9</v>
      </c>
      <c r="N84" s="194">
        <v>470.1</v>
      </c>
      <c r="O84" s="194">
        <v>475.8</v>
      </c>
      <c r="P84" s="194">
        <v>517.5</v>
      </c>
      <c r="Q84" s="194">
        <v>519</v>
      </c>
      <c r="R84" s="194">
        <v>538.6</v>
      </c>
      <c r="S84" s="194">
        <v>528.20000000000005</v>
      </c>
      <c r="T84" s="195">
        <v>562.4</v>
      </c>
    </row>
    <row r="85" spans="1:20" x14ac:dyDescent="0.25">
      <c r="A85" s="435" t="s">
        <v>68</v>
      </c>
      <c r="B85" s="194">
        <v>6.5</v>
      </c>
      <c r="C85" s="194">
        <v>20.5</v>
      </c>
      <c r="D85" s="194">
        <v>29.7</v>
      </c>
      <c r="E85" s="194">
        <v>49.5</v>
      </c>
      <c r="F85" s="194">
        <v>61.1</v>
      </c>
      <c r="G85" s="194">
        <v>45.9</v>
      </c>
      <c r="H85" s="194">
        <v>139</v>
      </c>
      <c r="I85" s="194">
        <v>199.8</v>
      </c>
      <c r="J85" s="194">
        <v>210.9</v>
      </c>
      <c r="K85" s="194">
        <v>286.7</v>
      </c>
      <c r="L85" s="194">
        <v>272.60000000000002</v>
      </c>
      <c r="M85" s="194">
        <v>213.2</v>
      </c>
      <c r="N85" s="194">
        <v>221.8</v>
      </c>
      <c r="O85" s="194">
        <v>249</v>
      </c>
      <c r="P85" s="194">
        <v>244.8</v>
      </c>
      <c r="Q85" s="194">
        <v>237</v>
      </c>
      <c r="R85" s="194">
        <v>291.7</v>
      </c>
      <c r="S85" s="194">
        <v>322.2</v>
      </c>
      <c r="T85" s="195">
        <v>328.4</v>
      </c>
    </row>
    <row r="86" spans="1:20" x14ac:dyDescent="0.25">
      <c r="A86" s="435" t="s">
        <v>69</v>
      </c>
      <c r="B86" s="194">
        <v>55.1</v>
      </c>
      <c r="C86" s="194">
        <v>66.3</v>
      </c>
      <c r="D86" s="194">
        <v>127</v>
      </c>
      <c r="E86" s="194">
        <v>131.1</v>
      </c>
      <c r="F86" s="194">
        <v>150.6</v>
      </c>
      <c r="G86" s="194">
        <v>181.9</v>
      </c>
      <c r="H86" s="194">
        <v>237.6</v>
      </c>
      <c r="I86" s="194">
        <v>277.3</v>
      </c>
      <c r="J86" s="194">
        <v>320.60000000000002</v>
      </c>
      <c r="K86" s="194">
        <v>423.5</v>
      </c>
      <c r="L86" s="194">
        <v>514.5</v>
      </c>
      <c r="M86" s="194">
        <v>617.5</v>
      </c>
      <c r="N86" s="194">
        <v>608.29999999999995</v>
      </c>
      <c r="O86" s="194">
        <v>690</v>
      </c>
      <c r="P86" s="194">
        <v>753.6</v>
      </c>
      <c r="Q86" s="194">
        <v>722.5</v>
      </c>
      <c r="R86" s="194">
        <v>925.1</v>
      </c>
      <c r="S86" s="194">
        <v>660.9</v>
      </c>
      <c r="T86" s="195">
        <v>860.7</v>
      </c>
    </row>
    <row r="87" spans="1:20" x14ac:dyDescent="0.25">
      <c r="A87" s="435" t="s">
        <v>70</v>
      </c>
      <c r="B87" s="194">
        <v>212.8</v>
      </c>
      <c r="C87" s="194">
        <v>451.1</v>
      </c>
      <c r="D87" s="194">
        <v>554.70000000000005</v>
      </c>
      <c r="E87" s="194">
        <v>766.3</v>
      </c>
      <c r="F87" s="194">
        <v>872.7</v>
      </c>
      <c r="G87" s="194">
        <v>1238.5999999999999</v>
      </c>
      <c r="H87" s="194">
        <v>1382.2</v>
      </c>
      <c r="I87" s="194">
        <v>1700.4</v>
      </c>
      <c r="J87" s="194">
        <v>1890.3</v>
      </c>
      <c r="K87" s="194">
        <v>2202.6</v>
      </c>
      <c r="L87" s="194">
        <v>2439.6999999999998</v>
      </c>
      <c r="M87" s="194">
        <v>2708.2</v>
      </c>
      <c r="N87" s="194">
        <v>2991.7</v>
      </c>
      <c r="O87" s="194">
        <v>3070.8</v>
      </c>
      <c r="P87" s="194">
        <v>3223.8</v>
      </c>
      <c r="Q87" s="194">
        <v>3443.4</v>
      </c>
      <c r="R87" s="194">
        <v>3662.3</v>
      </c>
      <c r="S87" s="194">
        <v>3965</v>
      </c>
      <c r="T87" s="195">
        <v>3987.3</v>
      </c>
    </row>
    <row r="88" spans="1:20" x14ac:dyDescent="0.25">
      <c r="A88" s="435" t="s">
        <v>72</v>
      </c>
      <c r="B88" s="194">
        <v>217</v>
      </c>
      <c r="C88" s="194">
        <v>367.4</v>
      </c>
      <c r="D88" s="194">
        <v>567.4</v>
      </c>
      <c r="E88" s="194">
        <v>1051.9000000000001</v>
      </c>
      <c r="F88" s="194">
        <v>1358.3</v>
      </c>
      <c r="G88" s="194">
        <v>1836.2</v>
      </c>
      <c r="H88" s="194">
        <v>2548.9</v>
      </c>
      <c r="I88" s="194">
        <v>3303.1</v>
      </c>
      <c r="J88" s="194">
        <v>3532.3</v>
      </c>
      <c r="K88" s="194">
        <v>4638.8</v>
      </c>
      <c r="L88" s="194">
        <v>5394.1</v>
      </c>
      <c r="M88" s="194">
        <v>6180.3</v>
      </c>
      <c r="N88" s="194">
        <v>6402.3</v>
      </c>
      <c r="O88" s="194">
        <v>6902.1</v>
      </c>
      <c r="P88" s="194">
        <v>6896.1</v>
      </c>
      <c r="Q88" s="194">
        <v>7337</v>
      </c>
      <c r="R88" s="194">
        <v>7301.3</v>
      </c>
      <c r="S88" s="194">
        <v>7681.2</v>
      </c>
      <c r="T88" s="195">
        <v>7851.7</v>
      </c>
    </row>
    <row r="89" spans="1:20" x14ac:dyDescent="0.25">
      <c r="A89" s="435" t="s">
        <v>73</v>
      </c>
      <c r="B89" s="194">
        <v>219.6</v>
      </c>
      <c r="C89" s="194">
        <v>340</v>
      </c>
      <c r="D89" s="194">
        <v>563.20000000000005</v>
      </c>
      <c r="E89" s="194">
        <v>893.2</v>
      </c>
      <c r="F89" s="194">
        <v>1185.9000000000001</v>
      </c>
      <c r="G89" s="194">
        <v>1188.8</v>
      </c>
      <c r="H89" s="194">
        <v>1580.3</v>
      </c>
      <c r="I89" s="194">
        <v>1788.4</v>
      </c>
      <c r="J89" s="194">
        <v>2053.8000000000002</v>
      </c>
      <c r="K89" s="194">
        <v>2606.6</v>
      </c>
      <c r="L89" s="194">
        <v>2720.8</v>
      </c>
      <c r="M89" s="194">
        <v>3058</v>
      </c>
      <c r="N89" s="194">
        <v>3160.4</v>
      </c>
      <c r="O89" s="194">
        <v>3480.8</v>
      </c>
      <c r="P89" s="194">
        <v>3534.2</v>
      </c>
      <c r="Q89" s="194">
        <v>3508.8</v>
      </c>
      <c r="R89" s="194">
        <v>3296.1</v>
      </c>
      <c r="S89" s="194">
        <v>3601.7</v>
      </c>
      <c r="T89" s="195">
        <v>3559.7</v>
      </c>
    </row>
    <row r="90" spans="1:20" x14ac:dyDescent="0.25">
      <c r="A90" s="435" t="s">
        <v>74</v>
      </c>
      <c r="B90" s="194">
        <v>339.3</v>
      </c>
      <c r="C90" s="194">
        <v>554.9</v>
      </c>
      <c r="D90" s="194">
        <v>870.6</v>
      </c>
      <c r="E90" s="194">
        <v>1023.5</v>
      </c>
      <c r="F90" s="194">
        <v>1115.2</v>
      </c>
      <c r="G90" s="194">
        <v>1549.3</v>
      </c>
      <c r="H90" s="194">
        <v>1690.2</v>
      </c>
      <c r="I90" s="194">
        <v>1972.6</v>
      </c>
      <c r="J90" s="194">
        <v>2242.1</v>
      </c>
      <c r="K90" s="194">
        <v>2723.8</v>
      </c>
      <c r="L90" s="194">
        <v>3522.7</v>
      </c>
      <c r="M90" s="194">
        <v>3952.2</v>
      </c>
      <c r="N90" s="194">
        <v>4188</v>
      </c>
      <c r="O90" s="194">
        <v>4440.7</v>
      </c>
      <c r="P90" s="194">
        <v>4740.5</v>
      </c>
      <c r="Q90" s="194">
        <v>4844.8999999999996</v>
      </c>
      <c r="R90" s="194">
        <v>4254.8999999999996</v>
      </c>
      <c r="S90" s="194">
        <v>4304.6000000000004</v>
      </c>
      <c r="T90" s="195">
        <v>4525.5</v>
      </c>
    </row>
    <row r="91" spans="1:20" x14ac:dyDescent="0.25">
      <c r="A91" s="435" t="s">
        <v>75</v>
      </c>
      <c r="B91" s="194">
        <v>189.5</v>
      </c>
      <c r="C91" s="194">
        <v>290.3</v>
      </c>
      <c r="D91" s="194">
        <v>692.1</v>
      </c>
      <c r="E91" s="194">
        <v>967.1</v>
      </c>
      <c r="F91" s="194">
        <v>1176.5999999999999</v>
      </c>
      <c r="G91" s="194">
        <v>1541</v>
      </c>
      <c r="H91" s="194">
        <v>2119.3000000000002</v>
      </c>
      <c r="I91" s="194">
        <v>2420.1999999999998</v>
      </c>
      <c r="J91" s="194">
        <v>2574.1999999999998</v>
      </c>
      <c r="K91" s="194">
        <v>3195.6</v>
      </c>
      <c r="L91" s="194">
        <v>4848.1000000000004</v>
      </c>
      <c r="M91" s="194">
        <v>5039.7</v>
      </c>
      <c r="N91" s="194">
        <v>5309.3</v>
      </c>
      <c r="O91" s="194">
        <v>5796.2</v>
      </c>
      <c r="P91" s="194">
        <v>4036.1</v>
      </c>
      <c r="Q91" s="194">
        <v>4599.2</v>
      </c>
      <c r="R91" s="194">
        <v>5245.3</v>
      </c>
      <c r="S91" s="194">
        <v>5229.7</v>
      </c>
      <c r="T91" s="195">
        <v>5352.9</v>
      </c>
    </row>
    <row r="92" spans="1:20" x14ac:dyDescent="0.25">
      <c r="A92" s="435" t="s">
        <v>76</v>
      </c>
      <c r="B92" s="194">
        <v>199.7</v>
      </c>
      <c r="C92" s="194">
        <v>294.60000000000002</v>
      </c>
      <c r="D92" s="194">
        <v>565.5</v>
      </c>
      <c r="E92" s="194">
        <v>678.2</v>
      </c>
      <c r="F92" s="194">
        <v>808.5</v>
      </c>
      <c r="G92" s="194">
        <v>1014.5</v>
      </c>
      <c r="H92" s="194">
        <v>1321.9</v>
      </c>
      <c r="I92" s="194">
        <v>1570.8</v>
      </c>
      <c r="J92" s="194">
        <v>1936.8</v>
      </c>
      <c r="K92" s="194">
        <v>2158.1999999999998</v>
      </c>
      <c r="L92" s="194">
        <v>2319.6999999999998</v>
      </c>
      <c r="M92" s="194">
        <v>2655.3</v>
      </c>
      <c r="N92" s="194">
        <v>2732.7</v>
      </c>
      <c r="O92" s="194">
        <v>2933.9</v>
      </c>
      <c r="P92" s="194">
        <v>3274.2</v>
      </c>
      <c r="Q92" s="194">
        <v>3329.6</v>
      </c>
      <c r="R92" s="194">
        <v>3461</v>
      </c>
      <c r="S92" s="194">
        <v>3637.7</v>
      </c>
      <c r="T92" s="195">
        <v>3623.2</v>
      </c>
    </row>
    <row r="93" spans="1:20" x14ac:dyDescent="0.25">
      <c r="A93" s="435" t="s">
        <v>77</v>
      </c>
      <c r="B93" s="194">
        <v>105</v>
      </c>
      <c r="C93" s="194">
        <v>200.5</v>
      </c>
      <c r="D93" s="194">
        <v>358.8</v>
      </c>
      <c r="E93" s="194">
        <v>502.8</v>
      </c>
      <c r="F93" s="194">
        <v>495.1</v>
      </c>
      <c r="G93" s="194">
        <v>572.70000000000005</v>
      </c>
      <c r="H93" s="194">
        <v>753.3</v>
      </c>
      <c r="I93" s="194">
        <v>897.9</v>
      </c>
      <c r="J93" s="194">
        <v>1045.2</v>
      </c>
      <c r="K93" s="194">
        <v>1265.3</v>
      </c>
      <c r="L93" s="194">
        <v>1356.4</v>
      </c>
      <c r="M93" s="194">
        <v>1793.8</v>
      </c>
      <c r="N93" s="194">
        <v>1841.2</v>
      </c>
      <c r="O93" s="194">
        <v>2002.1</v>
      </c>
      <c r="P93" s="194">
        <v>2122.6999999999998</v>
      </c>
      <c r="Q93" s="194">
        <v>2254.9</v>
      </c>
      <c r="R93" s="194">
        <v>2335.6</v>
      </c>
      <c r="S93" s="194">
        <v>2392.3000000000002</v>
      </c>
      <c r="T93" s="195">
        <v>2429.1</v>
      </c>
    </row>
    <row r="94" spans="1:20" ht="18" x14ac:dyDescent="0.25">
      <c r="A94" s="14" t="s">
        <v>222</v>
      </c>
      <c r="B94" s="191">
        <f>SUM(B95:B105)</f>
        <v>1250.5000000000002</v>
      </c>
      <c r="C94" s="191">
        <f t="shared" ref="C94:T94" si="5">SUM(C95:C105)</f>
        <v>1880.6999999999998</v>
      </c>
      <c r="D94" s="191">
        <f t="shared" si="5"/>
        <v>3202.7</v>
      </c>
      <c r="E94" s="191">
        <f t="shared" si="5"/>
        <v>4329.8999999999996</v>
      </c>
      <c r="F94" s="191">
        <f t="shared" si="5"/>
        <v>5220.8</v>
      </c>
      <c r="G94" s="191">
        <f t="shared" si="5"/>
        <v>6122.9000000000005</v>
      </c>
      <c r="H94" s="191">
        <f t="shared" si="5"/>
        <v>8054.0999999999995</v>
      </c>
      <c r="I94" s="191">
        <f t="shared" si="5"/>
        <v>9734.4000000000015</v>
      </c>
      <c r="J94" s="191">
        <f t="shared" si="5"/>
        <v>11258.499999999998</v>
      </c>
      <c r="K94" s="191">
        <f t="shared" si="5"/>
        <v>14252.3</v>
      </c>
      <c r="L94" s="191">
        <f t="shared" si="5"/>
        <v>16978.8</v>
      </c>
      <c r="M94" s="191">
        <f t="shared" si="5"/>
        <v>17990.899999999998</v>
      </c>
      <c r="N94" s="191">
        <f t="shared" si="5"/>
        <v>18870.000000000004</v>
      </c>
      <c r="O94" s="191">
        <f t="shared" si="5"/>
        <v>20467.5</v>
      </c>
      <c r="P94" s="191">
        <f t="shared" si="5"/>
        <v>21353.9</v>
      </c>
      <c r="Q94" s="191">
        <f t="shared" si="5"/>
        <v>21405.1</v>
      </c>
      <c r="R94" s="191">
        <f t="shared" si="5"/>
        <v>19488.400000000001</v>
      </c>
      <c r="S94" s="191">
        <f t="shared" si="5"/>
        <v>19524.099999999999</v>
      </c>
      <c r="T94" s="193">
        <f t="shared" si="5"/>
        <v>19538.599999999999</v>
      </c>
    </row>
    <row r="95" spans="1:20" x14ac:dyDescent="0.25">
      <c r="A95" s="435" t="s">
        <v>67</v>
      </c>
      <c r="B95" s="194">
        <v>75.900000000000006</v>
      </c>
      <c r="C95" s="194">
        <v>129.9</v>
      </c>
      <c r="D95" s="194">
        <v>235.3</v>
      </c>
      <c r="E95" s="194">
        <v>405.8</v>
      </c>
      <c r="F95" s="194">
        <v>568.6</v>
      </c>
      <c r="G95" s="194">
        <v>884.4</v>
      </c>
      <c r="H95" s="194">
        <v>739.8</v>
      </c>
      <c r="I95" s="194">
        <v>1044.3</v>
      </c>
      <c r="J95" s="194">
        <v>1071.5</v>
      </c>
      <c r="K95" s="194">
        <v>1203.9000000000001</v>
      </c>
      <c r="L95" s="194">
        <v>1462.8</v>
      </c>
      <c r="M95" s="194">
        <v>1554</v>
      </c>
      <c r="N95" s="194">
        <v>1620.4</v>
      </c>
      <c r="O95" s="194">
        <v>1551.2</v>
      </c>
      <c r="P95" s="194">
        <v>1612.9</v>
      </c>
      <c r="Q95" s="194">
        <v>1391.1</v>
      </c>
      <c r="R95" s="194">
        <v>1358.2</v>
      </c>
      <c r="S95" s="194">
        <v>1317.4</v>
      </c>
      <c r="T95" s="195">
        <v>1311.8</v>
      </c>
    </row>
    <row r="96" spans="1:20" x14ac:dyDescent="0.25">
      <c r="A96" s="435" t="s">
        <v>78</v>
      </c>
      <c r="B96" s="194">
        <v>202.4</v>
      </c>
      <c r="C96" s="194">
        <v>247.1</v>
      </c>
      <c r="D96" s="194">
        <v>309.60000000000002</v>
      </c>
      <c r="E96" s="194">
        <v>460.6</v>
      </c>
      <c r="F96" s="194">
        <v>560.6</v>
      </c>
      <c r="G96" s="194">
        <v>551.70000000000005</v>
      </c>
      <c r="H96" s="194">
        <v>873.7</v>
      </c>
      <c r="I96" s="194">
        <v>959.1</v>
      </c>
      <c r="J96" s="194">
        <v>1197</v>
      </c>
      <c r="K96" s="194">
        <v>2197.6</v>
      </c>
      <c r="L96" s="194">
        <v>2576.3000000000002</v>
      </c>
      <c r="M96" s="194">
        <v>2784.7</v>
      </c>
      <c r="N96" s="194">
        <v>2862.7</v>
      </c>
      <c r="O96" s="194">
        <v>2957.7</v>
      </c>
      <c r="P96" s="194">
        <v>3261.5</v>
      </c>
      <c r="Q96" s="194">
        <v>3395.7</v>
      </c>
      <c r="R96" s="194">
        <v>3637.5</v>
      </c>
      <c r="S96" s="194">
        <v>3708.1</v>
      </c>
      <c r="T96" s="195">
        <v>3695.7</v>
      </c>
    </row>
    <row r="97" spans="1:20" x14ac:dyDescent="0.25">
      <c r="A97" s="435" t="s">
        <v>71</v>
      </c>
      <c r="B97" s="194">
        <v>83.3</v>
      </c>
      <c r="C97" s="194">
        <v>139.5</v>
      </c>
      <c r="D97" s="194">
        <v>216.9</v>
      </c>
      <c r="E97" s="194">
        <v>247.6</v>
      </c>
      <c r="F97" s="194">
        <v>303.7</v>
      </c>
      <c r="G97" s="194">
        <v>298.7</v>
      </c>
      <c r="H97" s="194">
        <v>442.9</v>
      </c>
      <c r="I97" s="194">
        <v>597.9</v>
      </c>
      <c r="J97" s="194">
        <v>1014.8</v>
      </c>
      <c r="K97" s="194">
        <v>1330.8</v>
      </c>
      <c r="L97" s="194">
        <v>1379.3</v>
      </c>
      <c r="M97" s="194">
        <v>1400.6</v>
      </c>
      <c r="N97" s="194">
        <v>1600.2</v>
      </c>
      <c r="O97" s="194">
        <v>1803.5</v>
      </c>
      <c r="P97" s="194">
        <v>1778.3</v>
      </c>
      <c r="Q97" s="194">
        <v>1785.6</v>
      </c>
      <c r="R97" s="194">
        <v>1746.4</v>
      </c>
      <c r="S97" s="194">
        <v>1913</v>
      </c>
      <c r="T97" s="195">
        <v>1894.6</v>
      </c>
    </row>
    <row r="98" spans="1:20" x14ac:dyDescent="0.25">
      <c r="A98" s="435" t="s">
        <v>79</v>
      </c>
      <c r="B98" s="194">
        <v>70.099999999999994</v>
      </c>
      <c r="C98" s="194">
        <v>86</v>
      </c>
      <c r="D98" s="194">
        <v>127.3</v>
      </c>
      <c r="E98" s="194">
        <v>179</v>
      </c>
      <c r="F98" s="194">
        <v>177.3</v>
      </c>
      <c r="G98" s="194">
        <v>326.2</v>
      </c>
      <c r="H98" s="194">
        <v>478.8</v>
      </c>
      <c r="I98" s="194">
        <v>566</v>
      </c>
      <c r="J98" s="194">
        <v>690.1</v>
      </c>
      <c r="K98" s="194">
        <v>991.5</v>
      </c>
      <c r="L98" s="194">
        <v>1413.3</v>
      </c>
      <c r="M98" s="194">
        <v>1485.8</v>
      </c>
      <c r="N98" s="194">
        <v>1583.9</v>
      </c>
      <c r="O98" s="194">
        <v>1727.3</v>
      </c>
      <c r="P98" s="194">
        <v>1697.2</v>
      </c>
      <c r="Q98" s="194">
        <v>1838.6</v>
      </c>
      <c r="R98" s="194">
        <v>1943.6</v>
      </c>
      <c r="S98" s="194">
        <v>1847.6</v>
      </c>
      <c r="T98" s="195">
        <v>1801.4</v>
      </c>
    </row>
    <row r="99" spans="1:20" x14ac:dyDescent="0.25">
      <c r="A99" s="435" t="s">
        <v>80</v>
      </c>
      <c r="B99" s="194">
        <v>277.3</v>
      </c>
      <c r="C99" s="194">
        <v>485.2</v>
      </c>
      <c r="D99" s="194">
        <v>864.3</v>
      </c>
      <c r="E99" s="194">
        <v>1135.4000000000001</v>
      </c>
      <c r="F99" s="194">
        <v>1213.5</v>
      </c>
      <c r="G99" s="194">
        <v>1293.2</v>
      </c>
      <c r="H99" s="194">
        <v>1767.8</v>
      </c>
      <c r="I99" s="194">
        <v>1961.2</v>
      </c>
      <c r="J99" s="194">
        <v>2201.1999999999998</v>
      </c>
      <c r="K99" s="194">
        <v>2697</v>
      </c>
      <c r="L99" s="194">
        <v>3318.8</v>
      </c>
      <c r="M99" s="194">
        <v>3527.5</v>
      </c>
      <c r="N99" s="194">
        <v>3779.6</v>
      </c>
      <c r="O99" s="194">
        <v>4536.3</v>
      </c>
      <c r="P99" s="194">
        <v>4861.3999999999996</v>
      </c>
      <c r="Q99" s="194">
        <v>4664</v>
      </c>
      <c r="R99" s="194">
        <v>2435.1</v>
      </c>
      <c r="S99" s="194">
        <v>2623.7</v>
      </c>
      <c r="T99" s="195">
        <v>2635.2</v>
      </c>
    </row>
    <row r="100" spans="1:20" x14ac:dyDescent="0.25">
      <c r="A100" s="435" t="s">
        <v>81</v>
      </c>
      <c r="B100" s="194">
        <v>257.7</v>
      </c>
      <c r="C100" s="194">
        <v>352.4</v>
      </c>
      <c r="D100" s="194">
        <v>646.29999999999995</v>
      </c>
      <c r="E100" s="194">
        <v>861.3</v>
      </c>
      <c r="F100" s="194">
        <v>1132.4000000000001</v>
      </c>
      <c r="G100" s="194">
        <v>1272</v>
      </c>
      <c r="H100" s="194">
        <v>1787.1</v>
      </c>
      <c r="I100" s="194">
        <v>2208</v>
      </c>
      <c r="J100" s="194">
        <v>2346.9</v>
      </c>
      <c r="K100" s="194">
        <v>2585.5</v>
      </c>
      <c r="L100" s="194">
        <v>3298.1</v>
      </c>
      <c r="M100" s="194">
        <v>3427.9</v>
      </c>
      <c r="N100" s="194">
        <v>3406.5</v>
      </c>
      <c r="O100" s="194">
        <v>3541.5</v>
      </c>
      <c r="P100" s="194">
        <v>3466.4</v>
      </c>
      <c r="Q100" s="194">
        <v>3494.7</v>
      </c>
      <c r="R100" s="194">
        <v>3495.6</v>
      </c>
      <c r="S100" s="194">
        <v>3400.7</v>
      </c>
      <c r="T100" s="195">
        <v>3308.8</v>
      </c>
    </row>
    <row r="101" spans="1:20" x14ac:dyDescent="0.25">
      <c r="A101" s="435" t="s">
        <v>82</v>
      </c>
      <c r="B101" s="194">
        <v>102.7</v>
      </c>
      <c r="C101" s="194">
        <v>153.5</v>
      </c>
      <c r="D101" s="194">
        <v>314.39999999999998</v>
      </c>
      <c r="E101" s="194">
        <v>412.7</v>
      </c>
      <c r="F101" s="194">
        <v>525.20000000000005</v>
      </c>
      <c r="G101" s="194">
        <v>694</v>
      </c>
      <c r="H101" s="194">
        <v>975.2</v>
      </c>
      <c r="I101" s="194">
        <v>1241.5</v>
      </c>
      <c r="J101" s="194">
        <v>1442.4</v>
      </c>
      <c r="K101" s="194">
        <v>1634.6</v>
      </c>
      <c r="L101" s="194">
        <v>1836.1</v>
      </c>
      <c r="M101" s="194">
        <v>1977.6</v>
      </c>
      <c r="N101" s="194">
        <v>2056.8000000000002</v>
      </c>
      <c r="O101" s="194">
        <v>2122.6</v>
      </c>
      <c r="P101" s="194">
        <v>2147.6999999999998</v>
      </c>
      <c r="Q101" s="194">
        <v>2189</v>
      </c>
      <c r="R101" s="194">
        <v>2199.1999999999998</v>
      </c>
      <c r="S101" s="194">
        <v>2177.6</v>
      </c>
      <c r="T101" s="195">
        <v>2225.8000000000002</v>
      </c>
    </row>
    <row r="102" spans="1:20" x14ac:dyDescent="0.25">
      <c r="A102" s="435" t="s">
        <v>83</v>
      </c>
      <c r="B102" s="194">
        <v>62.5</v>
      </c>
      <c r="C102" s="194">
        <v>68.400000000000006</v>
      </c>
      <c r="D102" s="194">
        <v>93.2</v>
      </c>
      <c r="E102" s="194">
        <v>100.8</v>
      </c>
      <c r="F102" s="194">
        <v>108</v>
      </c>
      <c r="G102" s="194">
        <v>126.8</v>
      </c>
      <c r="H102" s="194">
        <v>163.80000000000001</v>
      </c>
      <c r="I102" s="194">
        <v>194.7</v>
      </c>
      <c r="J102" s="194">
        <v>230.8</v>
      </c>
      <c r="K102" s="194">
        <v>273.2</v>
      </c>
      <c r="L102" s="194">
        <v>277.3</v>
      </c>
      <c r="M102" s="194">
        <v>346.3</v>
      </c>
      <c r="N102" s="194">
        <v>368</v>
      </c>
      <c r="O102" s="194">
        <v>402.8</v>
      </c>
      <c r="P102" s="194">
        <v>395.1</v>
      </c>
      <c r="Q102" s="194">
        <v>506.8</v>
      </c>
      <c r="R102" s="194">
        <v>418.5</v>
      </c>
      <c r="S102" s="194">
        <v>484.7</v>
      </c>
      <c r="T102" s="195">
        <v>517.1</v>
      </c>
    </row>
    <row r="103" spans="1:20" x14ac:dyDescent="0.25">
      <c r="A103" s="435" t="s">
        <v>84</v>
      </c>
      <c r="B103" s="194">
        <v>74.2</v>
      </c>
      <c r="C103" s="194">
        <v>149.30000000000001</v>
      </c>
      <c r="D103" s="194">
        <v>289.5</v>
      </c>
      <c r="E103" s="194">
        <v>411.5</v>
      </c>
      <c r="F103" s="194">
        <v>499.4</v>
      </c>
      <c r="G103" s="194">
        <v>498.5</v>
      </c>
      <c r="H103" s="194">
        <v>627.4</v>
      </c>
      <c r="I103" s="194">
        <v>693</v>
      </c>
      <c r="J103" s="194">
        <v>750.3</v>
      </c>
      <c r="K103" s="194">
        <v>953</v>
      </c>
      <c r="L103" s="194">
        <v>949.9</v>
      </c>
      <c r="M103" s="194">
        <v>998.9</v>
      </c>
      <c r="N103" s="194">
        <v>1094.4000000000001</v>
      </c>
      <c r="O103" s="194">
        <v>1229.2</v>
      </c>
      <c r="P103" s="194">
        <v>1490.7</v>
      </c>
      <c r="Q103" s="194">
        <v>1534.1</v>
      </c>
      <c r="R103" s="194">
        <v>1606.4</v>
      </c>
      <c r="S103" s="194">
        <v>1474.7</v>
      </c>
      <c r="T103" s="195">
        <v>1569.9</v>
      </c>
    </row>
    <row r="104" spans="1:20" ht="19.5" x14ac:dyDescent="0.25">
      <c r="A104" s="435" t="s">
        <v>85</v>
      </c>
      <c r="B104" s="194">
        <v>28.9</v>
      </c>
      <c r="C104" s="194">
        <v>49.3</v>
      </c>
      <c r="D104" s="194">
        <v>74.5</v>
      </c>
      <c r="E104" s="194">
        <v>89.3</v>
      </c>
      <c r="F104" s="194">
        <v>102.5</v>
      </c>
      <c r="G104" s="194">
        <v>142.80000000000001</v>
      </c>
      <c r="H104" s="194">
        <v>159.4</v>
      </c>
      <c r="I104" s="194">
        <v>206</v>
      </c>
      <c r="J104" s="194">
        <v>216.6</v>
      </c>
      <c r="K104" s="194">
        <v>250.9</v>
      </c>
      <c r="L104" s="194">
        <v>340.6</v>
      </c>
      <c r="M104" s="194">
        <v>368.1</v>
      </c>
      <c r="N104" s="194">
        <v>382</v>
      </c>
      <c r="O104" s="194">
        <v>473.9</v>
      </c>
      <c r="P104" s="194">
        <v>516.9</v>
      </c>
      <c r="Q104" s="194">
        <v>486</v>
      </c>
      <c r="R104" s="194">
        <v>532.6</v>
      </c>
      <c r="S104" s="194">
        <v>457.5</v>
      </c>
      <c r="T104" s="195">
        <v>456.6</v>
      </c>
    </row>
    <row r="105" spans="1:20" ht="20.25" thickBot="1" x14ac:dyDescent="0.3">
      <c r="A105" s="431" t="s">
        <v>86</v>
      </c>
      <c r="B105" s="215">
        <v>15.5</v>
      </c>
      <c r="C105" s="215">
        <v>20.100000000000001</v>
      </c>
      <c r="D105" s="215">
        <v>31.4</v>
      </c>
      <c r="E105" s="215">
        <v>25.9</v>
      </c>
      <c r="F105" s="215">
        <v>29.6</v>
      </c>
      <c r="G105" s="215">
        <v>34.6</v>
      </c>
      <c r="H105" s="215">
        <v>38.200000000000003</v>
      </c>
      <c r="I105" s="215">
        <v>62.7</v>
      </c>
      <c r="J105" s="215">
        <v>96.9</v>
      </c>
      <c r="K105" s="215">
        <v>134.30000000000001</v>
      </c>
      <c r="L105" s="215">
        <v>126.3</v>
      </c>
      <c r="M105" s="215">
        <v>119.5</v>
      </c>
      <c r="N105" s="215">
        <v>115.5</v>
      </c>
      <c r="O105" s="215">
        <v>121.5</v>
      </c>
      <c r="P105" s="215">
        <v>125.8</v>
      </c>
      <c r="Q105" s="215">
        <v>119.5</v>
      </c>
      <c r="R105" s="215">
        <v>115.3</v>
      </c>
      <c r="S105" s="215">
        <v>119.1</v>
      </c>
      <c r="T105" s="216">
        <v>121.7</v>
      </c>
    </row>
  </sheetData>
  <mergeCells count="3">
    <mergeCell ref="A3:N3"/>
    <mergeCell ref="A1:T1"/>
    <mergeCell ref="A2:T2"/>
  </mergeCells>
  <pageMargins left="0.7" right="0.7" top="0.75" bottom="0.75" header="0.3" footer="0.3"/>
  <pageSetup paperSize="9" orientation="portrait" r:id="rId1"/>
  <ignoredErrors>
    <ignoredError sqref="B51:S51" formulaRange="1"/>
    <ignoredError sqref="K80 J84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0">
    <tabColor rgb="FFC7E6A4"/>
  </sheetPr>
  <dimension ref="A1:T105"/>
  <sheetViews>
    <sheetView workbookViewId="0">
      <pane ySplit="7" topLeftCell="A8" activePane="bottomLeft" state="frozen"/>
      <selection activeCell="O25" sqref="O25"/>
      <selection pane="bottomLeft" activeCell="W24" sqref="W24"/>
    </sheetView>
  </sheetViews>
  <sheetFormatPr defaultRowHeight="15" x14ac:dyDescent="0.25"/>
  <cols>
    <col min="1" max="1" width="20.5703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164"/>
      <c r="R1" s="164"/>
    </row>
    <row r="2" spans="1:20" ht="15" customHeight="1" x14ac:dyDescent="0.25">
      <c r="A2" s="660" t="s">
        <v>336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164"/>
      <c r="R2" s="164"/>
    </row>
    <row r="3" spans="1:20" ht="15" customHeight="1" x14ac:dyDescent="0.25">
      <c r="A3" s="662" t="s">
        <v>180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164"/>
      <c r="P3" s="164"/>
      <c r="Q3" s="164"/>
      <c r="R3" s="164"/>
    </row>
    <row r="4" spans="1:20" x14ac:dyDescent="0.25">
      <c r="A4" s="303" t="s">
        <v>564</v>
      </c>
      <c r="B4" s="33"/>
      <c r="C4" s="33"/>
      <c r="D4" s="33"/>
      <c r="E4" s="33"/>
      <c r="F4" s="33"/>
      <c r="G4" s="85"/>
      <c r="H4" s="43"/>
      <c r="I4" s="43"/>
      <c r="J4" s="85"/>
      <c r="K4" s="33"/>
      <c r="L4" s="33"/>
      <c r="M4" s="33"/>
      <c r="N4" s="33"/>
      <c r="O4" s="33"/>
      <c r="P4" s="33"/>
      <c r="Q4" s="137"/>
      <c r="R4" s="4"/>
    </row>
    <row r="5" spans="1:20" x14ac:dyDescent="0.25">
      <c r="A5" s="429" t="s">
        <v>477</v>
      </c>
      <c r="B5" s="429"/>
      <c r="C5" s="429"/>
      <c r="D5" s="429"/>
      <c r="E5" s="429"/>
      <c r="F5" s="33"/>
      <c r="G5" s="33"/>
      <c r="H5" s="33"/>
      <c r="I5" s="33"/>
      <c r="J5" s="33"/>
      <c r="K5" s="85"/>
      <c r="L5" s="420"/>
      <c r="M5" s="420"/>
      <c r="N5" s="85"/>
      <c r="O5" s="33"/>
      <c r="P5" s="33"/>
      <c r="Q5" s="33"/>
      <c r="R5" s="33"/>
      <c r="S5" s="33"/>
      <c r="T5" s="33"/>
    </row>
    <row r="6" spans="1:20" ht="15.75" thickBot="1" x14ac:dyDescent="0.3">
      <c r="A6" s="426" t="s">
        <v>205</v>
      </c>
      <c r="B6" s="426"/>
      <c r="C6" s="426"/>
      <c r="D6" s="426"/>
      <c r="E6" s="426"/>
      <c r="F6" s="33"/>
      <c r="G6" s="33"/>
      <c r="H6" s="33"/>
      <c r="I6" s="33"/>
      <c r="J6" s="33"/>
      <c r="K6" s="85"/>
      <c r="L6" s="420"/>
      <c r="M6" s="420"/>
      <c r="N6" s="85"/>
      <c r="O6" s="33"/>
      <c r="P6" s="33"/>
      <c r="Q6" s="33"/>
      <c r="R6" s="33"/>
      <c r="S6" s="33"/>
      <c r="T6" s="33"/>
    </row>
    <row r="7" spans="1:20" ht="15.75" thickBot="1" x14ac:dyDescent="0.3">
      <c r="A7" s="62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11" t="s">
        <v>0</v>
      </c>
      <c r="B8" s="242">
        <v>32</v>
      </c>
      <c r="C8" s="242">
        <v>47</v>
      </c>
      <c r="D8" s="242">
        <v>67</v>
      </c>
      <c r="E8" s="242">
        <v>98</v>
      </c>
      <c r="F8" s="242">
        <v>126</v>
      </c>
      <c r="G8" s="189">
        <v>179</v>
      </c>
      <c r="H8" s="242">
        <v>216.96</v>
      </c>
      <c r="I8" s="242">
        <v>258.89999999999998</v>
      </c>
      <c r="J8" s="242">
        <v>306.62</v>
      </c>
      <c r="K8" s="242">
        <v>394.49</v>
      </c>
      <c r="L8" s="189">
        <v>477</v>
      </c>
      <c r="M8" s="242">
        <v>537.05999999999995</v>
      </c>
      <c r="N8" s="242">
        <v>548.84</v>
      </c>
      <c r="O8" s="242">
        <v>597.59</v>
      </c>
      <c r="P8" s="242">
        <v>625.79999999999995</v>
      </c>
      <c r="Q8" s="189">
        <v>654</v>
      </c>
      <c r="R8" s="224">
        <v>674</v>
      </c>
      <c r="S8" s="224">
        <v>695</v>
      </c>
      <c r="T8" s="328">
        <v>714.5</v>
      </c>
    </row>
    <row r="9" spans="1:20" ht="18" x14ac:dyDescent="0.25">
      <c r="A9" s="14" t="s">
        <v>92</v>
      </c>
      <c r="B9" s="242">
        <v>34</v>
      </c>
      <c r="C9" s="242">
        <v>50</v>
      </c>
      <c r="D9" s="242">
        <v>69</v>
      </c>
      <c r="E9" s="242">
        <v>93</v>
      </c>
      <c r="F9" s="242">
        <v>135.04</v>
      </c>
      <c r="G9" s="189">
        <v>175</v>
      </c>
      <c r="H9" s="242">
        <v>209.31</v>
      </c>
      <c r="I9" s="242">
        <v>268.02</v>
      </c>
      <c r="J9" s="242">
        <v>311.94</v>
      </c>
      <c r="K9" s="242">
        <v>387.52</v>
      </c>
      <c r="L9" s="189">
        <v>456</v>
      </c>
      <c r="M9" s="242">
        <v>494.79</v>
      </c>
      <c r="N9" s="242">
        <v>494.13</v>
      </c>
      <c r="O9" s="242">
        <v>547.57000000000005</v>
      </c>
      <c r="P9" s="242">
        <v>582.73</v>
      </c>
      <c r="Q9" s="189">
        <v>630</v>
      </c>
      <c r="R9" s="224">
        <v>663</v>
      </c>
      <c r="S9" s="224">
        <v>724</v>
      </c>
      <c r="T9" s="329">
        <v>740.68</v>
      </c>
    </row>
    <row r="10" spans="1:20" x14ac:dyDescent="0.25">
      <c r="A10" s="435" t="s">
        <v>1</v>
      </c>
      <c r="B10" s="241">
        <v>40</v>
      </c>
      <c r="C10" s="241">
        <v>42</v>
      </c>
      <c r="D10" s="241">
        <v>69</v>
      </c>
      <c r="E10" s="241">
        <v>91</v>
      </c>
      <c r="F10" s="241">
        <v>119.31</v>
      </c>
      <c r="G10" s="190">
        <v>174</v>
      </c>
      <c r="H10" s="241">
        <v>176.77</v>
      </c>
      <c r="I10" s="241">
        <v>247.82</v>
      </c>
      <c r="J10" s="241">
        <v>223.46</v>
      </c>
      <c r="K10" s="241">
        <v>273.08999999999997</v>
      </c>
      <c r="L10" s="190">
        <v>303</v>
      </c>
      <c r="M10" s="241">
        <v>316.87</v>
      </c>
      <c r="N10" s="241">
        <v>334.93</v>
      </c>
      <c r="O10" s="241">
        <v>373.17</v>
      </c>
      <c r="P10" s="241">
        <v>404.15</v>
      </c>
      <c r="Q10" s="190">
        <v>424</v>
      </c>
      <c r="R10" s="434">
        <v>454</v>
      </c>
      <c r="S10" s="434">
        <v>479</v>
      </c>
      <c r="T10" s="330">
        <v>508</v>
      </c>
    </row>
    <row r="11" spans="1:20" x14ac:dyDescent="0.25">
      <c r="A11" s="435" t="s">
        <v>2</v>
      </c>
      <c r="B11" s="241">
        <v>20</v>
      </c>
      <c r="C11" s="241">
        <v>28</v>
      </c>
      <c r="D11" s="241">
        <v>42</v>
      </c>
      <c r="E11" s="241">
        <v>60</v>
      </c>
      <c r="F11" s="241">
        <v>80.06</v>
      </c>
      <c r="G11" s="190">
        <v>111</v>
      </c>
      <c r="H11" s="241">
        <v>163.69999999999999</v>
      </c>
      <c r="I11" s="241">
        <v>201.46</v>
      </c>
      <c r="J11" s="241">
        <v>258.5</v>
      </c>
      <c r="K11" s="241">
        <v>314.62</v>
      </c>
      <c r="L11" s="190">
        <v>352</v>
      </c>
      <c r="M11" s="241">
        <v>342.34</v>
      </c>
      <c r="N11" s="241">
        <v>344.17</v>
      </c>
      <c r="O11" s="241">
        <v>390.41</v>
      </c>
      <c r="P11" s="241">
        <v>401.14</v>
      </c>
      <c r="Q11" s="190">
        <v>408</v>
      </c>
      <c r="R11" s="434">
        <v>431</v>
      </c>
      <c r="S11" s="434">
        <v>448</v>
      </c>
      <c r="T11" s="330">
        <v>451.37</v>
      </c>
    </row>
    <row r="12" spans="1:20" x14ac:dyDescent="0.25">
      <c r="A12" s="435" t="s">
        <v>3</v>
      </c>
      <c r="B12" s="241">
        <v>26</v>
      </c>
      <c r="C12" s="241">
        <v>42</v>
      </c>
      <c r="D12" s="241">
        <v>56</v>
      </c>
      <c r="E12" s="241">
        <v>93</v>
      </c>
      <c r="F12" s="241">
        <v>117.85</v>
      </c>
      <c r="G12" s="190">
        <v>169</v>
      </c>
      <c r="H12" s="241">
        <v>230.69</v>
      </c>
      <c r="I12" s="241">
        <v>283.38</v>
      </c>
      <c r="J12" s="241">
        <v>311.61</v>
      </c>
      <c r="K12" s="241">
        <v>369.89</v>
      </c>
      <c r="L12" s="190">
        <v>490</v>
      </c>
      <c r="M12" s="241">
        <v>459.76</v>
      </c>
      <c r="N12" s="241">
        <v>458.1</v>
      </c>
      <c r="O12" s="241">
        <v>492.43</v>
      </c>
      <c r="P12" s="241">
        <v>520.27</v>
      </c>
      <c r="Q12" s="190">
        <v>566</v>
      </c>
      <c r="R12" s="434">
        <v>578</v>
      </c>
      <c r="S12" s="434">
        <v>613</v>
      </c>
      <c r="T12" s="330">
        <v>633.78</v>
      </c>
    </row>
    <row r="13" spans="1:20" x14ac:dyDescent="0.25">
      <c r="A13" s="435" t="s">
        <v>4</v>
      </c>
      <c r="B13" s="241">
        <v>27</v>
      </c>
      <c r="C13" s="241">
        <v>45</v>
      </c>
      <c r="D13" s="241">
        <v>51</v>
      </c>
      <c r="E13" s="241">
        <v>67</v>
      </c>
      <c r="F13" s="241">
        <v>84.29</v>
      </c>
      <c r="G13" s="190">
        <v>114</v>
      </c>
      <c r="H13" s="241">
        <v>150.62</v>
      </c>
      <c r="I13" s="241">
        <v>201.81</v>
      </c>
      <c r="J13" s="241">
        <v>227.74</v>
      </c>
      <c r="K13" s="241">
        <v>313.5</v>
      </c>
      <c r="L13" s="190">
        <v>332</v>
      </c>
      <c r="M13" s="241">
        <v>258.35000000000002</v>
      </c>
      <c r="N13" s="241">
        <v>344.12</v>
      </c>
      <c r="O13" s="241">
        <v>388.45</v>
      </c>
      <c r="P13" s="241">
        <v>421.56</v>
      </c>
      <c r="Q13" s="190">
        <v>464</v>
      </c>
      <c r="R13" s="434">
        <v>420</v>
      </c>
      <c r="S13" s="434">
        <v>459</v>
      </c>
      <c r="T13" s="330">
        <v>461.24</v>
      </c>
    </row>
    <row r="14" spans="1:20" x14ac:dyDescent="0.25">
      <c r="A14" s="435" t="s">
        <v>5</v>
      </c>
      <c r="B14" s="241">
        <v>17</v>
      </c>
      <c r="C14" s="241">
        <v>22</v>
      </c>
      <c r="D14" s="241">
        <v>39</v>
      </c>
      <c r="E14" s="241">
        <v>88</v>
      </c>
      <c r="F14" s="241">
        <v>118.09</v>
      </c>
      <c r="G14" s="190">
        <v>210</v>
      </c>
      <c r="H14" s="241">
        <v>254.49</v>
      </c>
      <c r="I14" s="241">
        <v>284.08999999999997</v>
      </c>
      <c r="J14" s="241">
        <v>333.71</v>
      </c>
      <c r="K14" s="241">
        <v>428.65</v>
      </c>
      <c r="L14" s="190">
        <v>431</v>
      </c>
      <c r="M14" s="241">
        <v>447.93</v>
      </c>
      <c r="N14" s="241">
        <v>479.92</v>
      </c>
      <c r="O14" s="241">
        <v>516.73</v>
      </c>
      <c r="P14" s="241">
        <v>529.74</v>
      </c>
      <c r="Q14" s="190">
        <v>583</v>
      </c>
      <c r="R14" s="434">
        <v>586</v>
      </c>
      <c r="S14" s="434">
        <v>638</v>
      </c>
      <c r="T14" s="330">
        <v>680.31</v>
      </c>
    </row>
    <row r="15" spans="1:20" x14ac:dyDescent="0.25">
      <c r="A15" s="435" t="s">
        <v>6</v>
      </c>
      <c r="B15" s="241">
        <v>27</v>
      </c>
      <c r="C15" s="241">
        <v>40</v>
      </c>
      <c r="D15" s="241">
        <v>66</v>
      </c>
      <c r="E15" s="241">
        <v>114</v>
      </c>
      <c r="F15" s="241">
        <v>119.3</v>
      </c>
      <c r="G15" s="190">
        <v>133</v>
      </c>
      <c r="H15" s="241">
        <v>161.59</v>
      </c>
      <c r="I15" s="241">
        <v>181.86</v>
      </c>
      <c r="J15" s="241">
        <v>199.15</v>
      </c>
      <c r="K15" s="241">
        <v>250.68</v>
      </c>
      <c r="L15" s="190">
        <v>323</v>
      </c>
      <c r="M15" s="241">
        <v>325.92</v>
      </c>
      <c r="N15" s="241">
        <v>334.86</v>
      </c>
      <c r="O15" s="241">
        <v>362.09</v>
      </c>
      <c r="P15" s="241">
        <v>360.56</v>
      </c>
      <c r="Q15" s="190">
        <v>393</v>
      </c>
      <c r="R15" s="434">
        <v>469</v>
      </c>
      <c r="S15" s="434">
        <v>504</v>
      </c>
      <c r="T15" s="330">
        <v>492.6</v>
      </c>
    </row>
    <row r="16" spans="1:20" x14ac:dyDescent="0.25">
      <c r="A16" s="435" t="s">
        <v>7</v>
      </c>
      <c r="B16" s="241">
        <v>27</v>
      </c>
      <c r="C16" s="241">
        <v>44</v>
      </c>
      <c r="D16" s="241">
        <v>57</v>
      </c>
      <c r="E16" s="241">
        <v>68</v>
      </c>
      <c r="F16" s="241">
        <v>84.21</v>
      </c>
      <c r="G16" s="190">
        <v>128</v>
      </c>
      <c r="H16" s="241">
        <v>162.21</v>
      </c>
      <c r="I16" s="241">
        <v>211.05</v>
      </c>
      <c r="J16" s="241">
        <v>253.79</v>
      </c>
      <c r="K16" s="241">
        <v>310.66000000000003</v>
      </c>
      <c r="L16" s="190">
        <v>467</v>
      </c>
      <c r="M16" s="241">
        <v>729.61</v>
      </c>
      <c r="N16" s="241">
        <v>465.86</v>
      </c>
      <c r="O16" s="241">
        <v>373.64</v>
      </c>
      <c r="P16" s="241">
        <v>516.14</v>
      </c>
      <c r="Q16" s="190">
        <v>511</v>
      </c>
      <c r="R16" s="434">
        <v>561</v>
      </c>
      <c r="S16" s="434">
        <v>580</v>
      </c>
      <c r="T16" s="330">
        <v>597.97</v>
      </c>
    </row>
    <row r="17" spans="1:20" x14ac:dyDescent="0.25">
      <c r="A17" s="435" t="s">
        <v>8</v>
      </c>
      <c r="B17" s="241">
        <v>17</v>
      </c>
      <c r="C17" s="241">
        <v>29</v>
      </c>
      <c r="D17" s="241">
        <v>47</v>
      </c>
      <c r="E17" s="241">
        <v>64</v>
      </c>
      <c r="F17" s="241">
        <v>75.44</v>
      </c>
      <c r="G17" s="190">
        <v>105</v>
      </c>
      <c r="H17" s="241">
        <v>109.12</v>
      </c>
      <c r="I17" s="241">
        <v>100.29</v>
      </c>
      <c r="J17" s="241">
        <v>131.47</v>
      </c>
      <c r="K17" s="241">
        <v>180.76</v>
      </c>
      <c r="L17" s="190">
        <v>301</v>
      </c>
      <c r="M17" s="241">
        <v>317.87</v>
      </c>
      <c r="N17" s="241">
        <v>220.88</v>
      </c>
      <c r="O17" s="241">
        <v>286.20999999999998</v>
      </c>
      <c r="P17" s="241">
        <v>316.24</v>
      </c>
      <c r="Q17" s="190">
        <v>343</v>
      </c>
      <c r="R17" s="434">
        <v>372</v>
      </c>
      <c r="S17" s="434">
        <v>403</v>
      </c>
      <c r="T17" s="330">
        <v>413.3</v>
      </c>
    </row>
    <row r="18" spans="1:20" x14ac:dyDescent="0.25">
      <c r="A18" s="435" t="s">
        <v>9</v>
      </c>
      <c r="B18" s="241">
        <v>24</v>
      </c>
      <c r="C18" s="241">
        <v>31</v>
      </c>
      <c r="D18" s="241">
        <v>36</v>
      </c>
      <c r="E18" s="241">
        <v>61</v>
      </c>
      <c r="F18" s="241">
        <v>75.77</v>
      </c>
      <c r="G18" s="190">
        <v>98</v>
      </c>
      <c r="H18" s="241">
        <v>134.71</v>
      </c>
      <c r="I18" s="241">
        <v>156.16999999999999</v>
      </c>
      <c r="J18" s="241">
        <v>197.75</v>
      </c>
      <c r="K18" s="241">
        <v>231.88</v>
      </c>
      <c r="L18" s="190">
        <v>326</v>
      </c>
      <c r="M18" s="241">
        <v>362.29</v>
      </c>
      <c r="N18" s="241">
        <v>385.75</v>
      </c>
      <c r="O18" s="241">
        <v>440.42</v>
      </c>
      <c r="P18" s="241">
        <v>378.04</v>
      </c>
      <c r="Q18" s="190">
        <v>441</v>
      </c>
      <c r="R18" s="434">
        <v>443</v>
      </c>
      <c r="S18" s="434">
        <v>417</v>
      </c>
      <c r="T18" s="330">
        <v>428.81</v>
      </c>
    </row>
    <row r="19" spans="1:20" x14ac:dyDescent="0.25">
      <c r="A19" s="435" t="s">
        <v>10</v>
      </c>
      <c r="B19" s="241">
        <v>38</v>
      </c>
      <c r="C19" s="241">
        <v>62</v>
      </c>
      <c r="D19" s="241">
        <v>93</v>
      </c>
      <c r="E19" s="241">
        <v>147</v>
      </c>
      <c r="F19" s="241">
        <v>187.71</v>
      </c>
      <c r="G19" s="190">
        <v>295</v>
      </c>
      <c r="H19" s="241">
        <v>356.99</v>
      </c>
      <c r="I19" s="241">
        <v>358.39</v>
      </c>
      <c r="J19" s="241">
        <v>434.54</v>
      </c>
      <c r="K19" s="241">
        <v>549.08000000000004</v>
      </c>
      <c r="L19" s="190">
        <v>632</v>
      </c>
      <c r="M19" s="241">
        <v>691.39</v>
      </c>
      <c r="N19" s="241">
        <v>710.33</v>
      </c>
      <c r="O19" s="241">
        <v>755.54</v>
      </c>
      <c r="P19" s="241">
        <v>816.73</v>
      </c>
      <c r="Q19" s="190">
        <v>848</v>
      </c>
      <c r="R19" s="434">
        <v>870</v>
      </c>
      <c r="S19" s="434">
        <v>913</v>
      </c>
      <c r="T19" s="330">
        <v>905.05</v>
      </c>
    </row>
    <row r="20" spans="1:20" x14ac:dyDescent="0.25">
      <c r="A20" s="435" t="s">
        <v>11</v>
      </c>
      <c r="B20" s="241">
        <v>21</v>
      </c>
      <c r="C20" s="241">
        <v>34</v>
      </c>
      <c r="D20" s="241">
        <v>61</v>
      </c>
      <c r="E20" s="241">
        <v>87</v>
      </c>
      <c r="F20" s="241">
        <v>85.78</v>
      </c>
      <c r="G20" s="190">
        <v>151</v>
      </c>
      <c r="H20" s="241">
        <v>150.65</v>
      </c>
      <c r="I20" s="241">
        <v>179.8</v>
      </c>
      <c r="J20" s="241">
        <v>228.81</v>
      </c>
      <c r="K20" s="241">
        <v>278.94</v>
      </c>
      <c r="L20" s="190">
        <v>291</v>
      </c>
      <c r="M20" s="241">
        <v>326.44</v>
      </c>
      <c r="N20" s="241">
        <v>350.02</v>
      </c>
      <c r="O20" s="241">
        <v>375.17</v>
      </c>
      <c r="P20" s="241">
        <v>404.19</v>
      </c>
      <c r="Q20" s="190">
        <v>458</v>
      </c>
      <c r="R20" s="434">
        <v>492</v>
      </c>
      <c r="S20" s="434">
        <v>529</v>
      </c>
      <c r="T20" s="330">
        <v>541.09</v>
      </c>
    </row>
    <row r="21" spans="1:20" x14ac:dyDescent="0.25">
      <c r="A21" s="435" t="s">
        <v>12</v>
      </c>
      <c r="B21" s="241">
        <v>25</v>
      </c>
      <c r="C21" s="241">
        <v>39</v>
      </c>
      <c r="D21" s="241">
        <v>57</v>
      </c>
      <c r="E21" s="241">
        <v>80</v>
      </c>
      <c r="F21" s="241">
        <v>93.01</v>
      </c>
      <c r="G21" s="190">
        <v>134</v>
      </c>
      <c r="H21" s="241">
        <v>174.68</v>
      </c>
      <c r="I21" s="241">
        <v>205.66</v>
      </c>
      <c r="J21" s="241">
        <v>245.81</v>
      </c>
      <c r="K21" s="241">
        <v>309.36</v>
      </c>
      <c r="L21" s="190">
        <v>339</v>
      </c>
      <c r="M21" s="241">
        <v>388.15</v>
      </c>
      <c r="N21" s="241">
        <v>406.44</v>
      </c>
      <c r="O21" s="241">
        <v>460.75</v>
      </c>
      <c r="P21" s="241">
        <v>494.67</v>
      </c>
      <c r="Q21" s="190">
        <v>501</v>
      </c>
      <c r="R21" s="434">
        <v>537</v>
      </c>
      <c r="S21" s="434">
        <v>580</v>
      </c>
      <c r="T21" s="330">
        <v>604.5</v>
      </c>
    </row>
    <row r="22" spans="1:20" x14ac:dyDescent="0.25">
      <c r="A22" s="435" t="s">
        <v>13</v>
      </c>
      <c r="B22" s="241">
        <v>19</v>
      </c>
      <c r="C22" s="241">
        <v>31</v>
      </c>
      <c r="D22" s="241">
        <v>44</v>
      </c>
      <c r="E22" s="241">
        <v>94</v>
      </c>
      <c r="F22" s="241">
        <v>116.87</v>
      </c>
      <c r="G22" s="190">
        <v>179</v>
      </c>
      <c r="H22" s="241">
        <v>153.11000000000001</v>
      </c>
      <c r="I22" s="241">
        <v>221.48</v>
      </c>
      <c r="J22" s="241">
        <v>249.37</v>
      </c>
      <c r="K22" s="241">
        <v>308.56</v>
      </c>
      <c r="L22" s="190">
        <v>367</v>
      </c>
      <c r="M22" s="241">
        <v>431.91</v>
      </c>
      <c r="N22" s="241">
        <v>452.17</v>
      </c>
      <c r="O22" s="241">
        <v>587.04</v>
      </c>
      <c r="P22" s="241">
        <v>555.61</v>
      </c>
      <c r="Q22" s="190">
        <v>585</v>
      </c>
      <c r="R22" s="434">
        <v>598</v>
      </c>
      <c r="S22" s="434">
        <v>611</v>
      </c>
      <c r="T22" s="330">
        <v>634.70000000000005</v>
      </c>
    </row>
    <row r="23" spans="1:20" x14ac:dyDescent="0.25">
      <c r="A23" s="435" t="s">
        <v>14</v>
      </c>
      <c r="B23" s="241">
        <v>21</v>
      </c>
      <c r="C23" s="241">
        <v>34</v>
      </c>
      <c r="D23" s="241">
        <v>38</v>
      </c>
      <c r="E23" s="241">
        <v>48</v>
      </c>
      <c r="F23" s="241">
        <v>59.68</v>
      </c>
      <c r="G23" s="190">
        <v>74</v>
      </c>
      <c r="H23" s="241">
        <v>87.19</v>
      </c>
      <c r="I23" s="241">
        <v>168.35</v>
      </c>
      <c r="J23" s="241">
        <v>257.05</v>
      </c>
      <c r="K23" s="241">
        <v>350.38</v>
      </c>
      <c r="L23" s="190">
        <v>347</v>
      </c>
      <c r="M23" s="241">
        <v>407.66</v>
      </c>
      <c r="N23" s="241">
        <v>453.67</v>
      </c>
      <c r="O23" s="241">
        <v>492.33</v>
      </c>
      <c r="P23" s="241">
        <v>504.24</v>
      </c>
      <c r="Q23" s="190">
        <v>517</v>
      </c>
      <c r="R23" s="434">
        <v>545</v>
      </c>
      <c r="S23" s="434">
        <v>534</v>
      </c>
      <c r="T23" s="330">
        <v>534.66</v>
      </c>
    </row>
    <row r="24" spans="1:20" x14ac:dyDescent="0.25">
      <c r="A24" s="435" t="s">
        <v>15</v>
      </c>
      <c r="B24" s="241">
        <v>26</v>
      </c>
      <c r="C24" s="241">
        <v>48</v>
      </c>
      <c r="D24" s="241">
        <v>70</v>
      </c>
      <c r="E24" s="241">
        <v>93</v>
      </c>
      <c r="F24" s="241">
        <v>120.11</v>
      </c>
      <c r="G24" s="190">
        <v>171</v>
      </c>
      <c r="H24" s="241">
        <v>126.17</v>
      </c>
      <c r="I24" s="241">
        <v>173.02</v>
      </c>
      <c r="J24" s="241">
        <v>186.21</v>
      </c>
      <c r="K24" s="241">
        <v>219.81</v>
      </c>
      <c r="L24" s="190">
        <v>257</v>
      </c>
      <c r="M24" s="241">
        <v>537.62</v>
      </c>
      <c r="N24" s="241">
        <v>574.79999999999995</v>
      </c>
      <c r="O24" s="241">
        <v>588.78</v>
      </c>
      <c r="P24" s="241">
        <v>614.16999999999996</v>
      </c>
      <c r="Q24" s="190">
        <v>616</v>
      </c>
      <c r="R24" s="434">
        <v>667</v>
      </c>
      <c r="S24" s="434">
        <v>691</v>
      </c>
      <c r="T24" s="330">
        <v>704.32</v>
      </c>
    </row>
    <row r="25" spans="1:20" x14ac:dyDescent="0.25">
      <c r="A25" s="435" t="s">
        <v>16</v>
      </c>
      <c r="B25" s="241">
        <v>25</v>
      </c>
      <c r="C25" s="241">
        <v>39</v>
      </c>
      <c r="D25" s="241">
        <v>53</v>
      </c>
      <c r="E25" s="241">
        <v>87</v>
      </c>
      <c r="F25" s="241">
        <v>133.18</v>
      </c>
      <c r="G25" s="190">
        <v>187</v>
      </c>
      <c r="H25" s="241">
        <v>246.9</v>
      </c>
      <c r="I25" s="241">
        <v>341.38</v>
      </c>
      <c r="J25" s="241">
        <v>412.1</v>
      </c>
      <c r="K25" s="241">
        <v>503.77</v>
      </c>
      <c r="L25" s="190">
        <v>586</v>
      </c>
      <c r="M25" s="241">
        <v>424.05</v>
      </c>
      <c r="N25" s="241">
        <v>413.28</v>
      </c>
      <c r="O25" s="241">
        <v>528.74</v>
      </c>
      <c r="P25" s="241">
        <v>560.95000000000005</v>
      </c>
      <c r="Q25" s="190">
        <v>665</v>
      </c>
      <c r="R25" s="434">
        <v>574</v>
      </c>
      <c r="S25" s="434">
        <v>609</v>
      </c>
      <c r="T25" s="330">
        <v>628.74</v>
      </c>
    </row>
    <row r="26" spans="1:20" x14ac:dyDescent="0.25">
      <c r="A26" s="435" t="s">
        <v>17</v>
      </c>
      <c r="B26" s="241">
        <v>24</v>
      </c>
      <c r="C26" s="241">
        <v>42</v>
      </c>
      <c r="D26" s="241">
        <v>57</v>
      </c>
      <c r="E26" s="241">
        <v>75</v>
      </c>
      <c r="F26" s="241">
        <v>89.76</v>
      </c>
      <c r="G26" s="190">
        <v>148</v>
      </c>
      <c r="H26" s="241">
        <v>175.26</v>
      </c>
      <c r="I26" s="241">
        <v>219.11</v>
      </c>
      <c r="J26" s="241">
        <v>241.31</v>
      </c>
      <c r="K26" s="241">
        <v>288.2</v>
      </c>
      <c r="L26" s="190">
        <v>447</v>
      </c>
      <c r="M26" s="241">
        <v>492.9</v>
      </c>
      <c r="N26" s="241">
        <v>523.54999999999995</v>
      </c>
      <c r="O26" s="241">
        <v>577.35</v>
      </c>
      <c r="P26" s="241">
        <v>638.39</v>
      </c>
      <c r="Q26" s="190">
        <v>678</v>
      </c>
      <c r="R26" s="434">
        <v>711</v>
      </c>
      <c r="S26" s="434">
        <v>741</v>
      </c>
      <c r="T26" s="330">
        <v>740.16</v>
      </c>
    </row>
    <row r="27" spans="1:20" x14ac:dyDescent="0.25">
      <c r="A27" s="435" t="s">
        <v>18</v>
      </c>
      <c r="B27" s="241">
        <v>50</v>
      </c>
      <c r="C27" s="241">
        <v>64</v>
      </c>
      <c r="D27" s="241">
        <v>84</v>
      </c>
      <c r="E27" s="241">
        <v>84</v>
      </c>
      <c r="F27" s="241">
        <v>175.46</v>
      </c>
      <c r="G27" s="190">
        <v>175</v>
      </c>
      <c r="H27" s="241">
        <v>212.64</v>
      </c>
      <c r="I27" s="241">
        <v>314.52</v>
      </c>
      <c r="J27" s="241">
        <v>362.23</v>
      </c>
      <c r="K27" s="241">
        <v>440.41</v>
      </c>
      <c r="L27" s="190">
        <v>507</v>
      </c>
      <c r="M27" s="241">
        <v>567.41999999999996</v>
      </c>
      <c r="N27" s="241">
        <v>541.15</v>
      </c>
      <c r="O27" s="241">
        <v>617.15</v>
      </c>
      <c r="P27" s="241">
        <v>645.33000000000004</v>
      </c>
      <c r="Q27" s="190">
        <v>723</v>
      </c>
      <c r="R27" s="434">
        <v>779</v>
      </c>
      <c r="S27" s="434">
        <v>894</v>
      </c>
      <c r="T27" s="330">
        <v>920.14</v>
      </c>
    </row>
    <row r="28" spans="1:20" ht="18" x14ac:dyDescent="0.25">
      <c r="A28" s="14" t="s">
        <v>95</v>
      </c>
      <c r="B28" s="242">
        <v>37</v>
      </c>
      <c r="C28" s="242">
        <v>63</v>
      </c>
      <c r="D28" s="242">
        <v>97</v>
      </c>
      <c r="E28" s="242">
        <v>132</v>
      </c>
      <c r="F28" s="242">
        <v>162.85</v>
      </c>
      <c r="G28" s="189">
        <v>225</v>
      </c>
      <c r="H28" s="242">
        <v>281.77999999999997</v>
      </c>
      <c r="I28" s="242">
        <v>311.5</v>
      </c>
      <c r="J28" s="242">
        <v>370.59</v>
      </c>
      <c r="K28" s="242">
        <v>477.23</v>
      </c>
      <c r="L28" s="189">
        <v>646</v>
      </c>
      <c r="M28" s="242">
        <v>682.91</v>
      </c>
      <c r="N28" s="242">
        <v>702.86</v>
      </c>
      <c r="O28" s="242">
        <v>743.35</v>
      </c>
      <c r="P28" s="242">
        <v>773.49</v>
      </c>
      <c r="Q28" s="189">
        <v>821</v>
      </c>
      <c r="R28" s="224">
        <v>825</v>
      </c>
      <c r="S28" s="224">
        <v>894</v>
      </c>
      <c r="T28" s="329">
        <v>917.43</v>
      </c>
    </row>
    <row r="29" spans="1:20" x14ac:dyDescent="0.25">
      <c r="A29" s="435" t="s">
        <v>19</v>
      </c>
      <c r="B29" s="241">
        <v>37</v>
      </c>
      <c r="C29" s="241">
        <v>58</v>
      </c>
      <c r="D29" s="241">
        <v>85</v>
      </c>
      <c r="E29" s="241">
        <v>152</v>
      </c>
      <c r="F29" s="241">
        <v>194.48</v>
      </c>
      <c r="G29" s="190">
        <v>257</v>
      </c>
      <c r="H29" s="241">
        <v>259.39999999999998</v>
      </c>
      <c r="I29" s="241">
        <v>287.29000000000002</v>
      </c>
      <c r="J29" s="241">
        <v>343.7</v>
      </c>
      <c r="K29" s="241">
        <v>399.2</v>
      </c>
      <c r="L29" s="190">
        <v>593</v>
      </c>
      <c r="M29" s="241">
        <v>652.87</v>
      </c>
      <c r="N29" s="241">
        <v>742.79</v>
      </c>
      <c r="O29" s="241">
        <v>833.84</v>
      </c>
      <c r="P29" s="241">
        <v>838.33</v>
      </c>
      <c r="Q29" s="190">
        <v>1018</v>
      </c>
      <c r="R29" s="434">
        <v>990</v>
      </c>
      <c r="S29" s="434">
        <v>1031</v>
      </c>
      <c r="T29" s="330">
        <v>1079.8599999999999</v>
      </c>
    </row>
    <row r="30" spans="1:20" x14ac:dyDescent="0.25">
      <c r="A30" s="435" t="s">
        <v>20</v>
      </c>
      <c r="B30" s="241">
        <v>44</v>
      </c>
      <c r="C30" s="241">
        <v>83</v>
      </c>
      <c r="D30" s="241">
        <v>93</v>
      </c>
      <c r="E30" s="241">
        <v>163</v>
      </c>
      <c r="F30" s="241">
        <v>272.45999999999998</v>
      </c>
      <c r="G30" s="190">
        <v>348</v>
      </c>
      <c r="H30" s="241">
        <v>370.7</v>
      </c>
      <c r="I30" s="241">
        <v>425.41</v>
      </c>
      <c r="J30" s="241">
        <v>536.24</v>
      </c>
      <c r="K30" s="241">
        <v>648.97</v>
      </c>
      <c r="L30" s="190">
        <v>632</v>
      </c>
      <c r="M30" s="241">
        <v>741.53</v>
      </c>
      <c r="N30" s="241">
        <v>767.12</v>
      </c>
      <c r="O30" s="241">
        <v>843.46</v>
      </c>
      <c r="P30" s="241">
        <v>875.96</v>
      </c>
      <c r="Q30" s="190">
        <v>911</v>
      </c>
      <c r="R30" s="434">
        <v>835</v>
      </c>
      <c r="S30" s="434">
        <v>829</v>
      </c>
      <c r="T30" s="330">
        <v>831.53</v>
      </c>
    </row>
    <row r="31" spans="1:20" x14ac:dyDescent="0.25">
      <c r="A31" s="435" t="s">
        <v>21</v>
      </c>
      <c r="B31" s="241">
        <v>34</v>
      </c>
      <c r="C31" s="241">
        <v>48</v>
      </c>
      <c r="D31" s="241">
        <v>78</v>
      </c>
      <c r="E31" s="241">
        <v>104</v>
      </c>
      <c r="F31" s="241">
        <v>141.19</v>
      </c>
      <c r="G31" s="190">
        <v>197</v>
      </c>
      <c r="H31" s="241">
        <v>259.69</v>
      </c>
      <c r="I31" s="241">
        <v>252.59</v>
      </c>
      <c r="J31" s="241">
        <v>311.19</v>
      </c>
      <c r="K31" s="241">
        <v>368.16</v>
      </c>
      <c r="L31" s="190">
        <v>621</v>
      </c>
      <c r="M31" s="241">
        <v>673.89</v>
      </c>
      <c r="N31" s="241">
        <v>633.30999999999995</v>
      </c>
      <c r="O31" s="241">
        <v>636.75</v>
      </c>
      <c r="P31" s="241">
        <v>709.07</v>
      </c>
      <c r="Q31" s="190">
        <v>756</v>
      </c>
      <c r="R31" s="434">
        <v>774</v>
      </c>
      <c r="S31" s="599">
        <v>866</v>
      </c>
      <c r="T31" s="330">
        <v>865.99</v>
      </c>
    </row>
    <row r="32" spans="1:20" x14ac:dyDescent="0.25">
      <c r="A32" s="47" t="s">
        <v>22</v>
      </c>
      <c r="B32" s="241"/>
      <c r="C32" s="241"/>
      <c r="D32" s="241"/>
      <c r="E32" s="241"/>
      <c r="F32" s="241"/>
      <c r="G32" s="190"/>
      <c r="H32" s="241"/>
      <c r="I32" s="241"/>
      <c r="J32" s="241"/>
      <c r="K32" s="241"/>
      <c r="L32" s="190"/>
      <c r="M32" s="241"/>
      <c r="N32" s="241"/>
      <c r="O32" s="241"/>
      <c r="P32" s="241"/>
      <c r="Q32" s="190"/>
      <c r="R32" s="434"/>
      <c r="S32" s="599"/>
      <c r="T32" s="330"/>
    </row>
    <row r="33" spans="1:20" x14ac:dyDescent="0.25">
      <c r="A33" s="48" t="s">
        <v>23</v>
      </c>
      <c r="B33" s="241">
        <v>41</v>
      </c>
      <c r="C33" s="241">
        <v>54</v>
      </c>
      <c r="D33" s="241">
        <v>67</v>
      </c>
      <c r="E33" s="241">
        <v>115</v>
      </c>
      <c r="F33" s="241">
        <v>92.91</v>
      </c>
      <c r="G33" s="190">
        <v>80</v>
      </c>
      <c r="H33" s="241">
        <v>106.06</v>
      </c>
      <c r="I33" s="241">
        <v>418.97</v>
      </c>
      <c r="J33" s="241">
        <v>359.68</v>
      </c>
      <c r="K33" s="241">
        <v>570.66999999999996</v>
      </c>
      <c r="L33" s="190">
        <v>1287</v>
      </c>
      <c r="M33" s="241">
        <v>1005.32</v>
      </c>
      <c r="N33" s="241">
        <v>1124.67</v>
      </c>
      <c r="O33" s="241">
        <v>1039.28</v>
      </c>
      <c r="P33" s="241">
        <v>1212.33</v>
      </c>
      <c r="Q33" s="190">
        <v>1106</v>
      </c>
      <c r="R33" s="434">
        <v>1175</v>
      </c>
      <c r="S33" s="599">
        <v>1189</v>
      </c>
      <c r="T33" s="330">
        <v>1189.54</v>
      </c>
    </row>
    <row r="34" spans="1:20" ht="19.5" x14ac:dyDescent="0.25">
      <c r="A34" s="48" t="s">
        <v>93</v>
      </c>
      <c r="B34" s="241">
        <f>'[2]3.29.2.'!B34*1000/'[2]3.29. 1.'!B34/12</f>
        <v>33.891752577319593</v>
      </c>
      <c r="C34" s="241">
        <f>'[2]3.29.2.'!C34*1000/'[2]3.29. 1.'!C34/12</f>
        <v>47.933771209633278</v>
      </c>
      <c r="D34" s="241">
        <f>'[2]3.29.2.'!D34*1000/'[2]3.29. 1.'!D34/12</f>
        <v>78.168402777777786</v>
      </c>
      <c r="E34" s="241">
        <f>'[2]3.29.2.'!E34*1000/'[2]3.29. 1.'!E34/12</f>
        <v>104.01234567901236</v>
      </c>
      <c r="F34" s="241">
        <f>'[2]3.29.2.'!F34*1000/'[2]3.29. 1.'!F34/12</f>
        <v>142.77087646652865</v>
      </c>
      <c r="G34" s="241">
        <f>'[2]3.29.2.'!G34*1000/'[2]3.29. 1.'!G34/12</f>
        <v>200.97454256165472</v>
      </c>
      <c r="H34" s="241">
        <f>'[2]3.29.2.'!H34*1000/'[2]3.29. 1.'!H34/12</f>
        <v>265.05196733481813</v>
      </c>
      <c r="I34" s="241">
        <f>'[2]3.29.2.'!I34*1000/'[2]3.29. 1.'!I34/12</f>
        <v>248.25697211155378</v>
      </c>
      <c r="J34" s="241">
        <f>'[2]3.29.2.'!J34*1000/'[2]3.29. 1.'!J34/12</f>
        <v>309.58425312729952</v>
      </c>
      <c r="K34" s="241">
        <f>'[2]3.29.2.'!K34*1000/'[2]3.29. 1.'!K34/12</f>
        <v>363.04935767410416</v>
      </c>
      <c r="L34" s="241">
        <f>'[2]3.29.2.'!L34*1000/'[2]3.29. 1.'!L34/12</f>
        <v>604.21407501053523</v>
      </c>
      <c r="M34" s="241">
        <f>'[2]3.29.2.'!M34*1000/'[2]3.29. 1.'!M34/12</f>
        <v>665.7951527224435</v>
      </c>
      <c r="N34" s="241">
        <f>'[2]3.29.2.'!N34*1000/'[2]3.29. 1.'!N34/12</f>
        <v>621.32414369256469</v>
      </c>
      <c r="O34" s="241">
        <f>'[2]3.29.2.'!O34*1000/'[2]3.29. 1.'!O34/12</f>
        <v>625.93516209476309</v>
      </c>
      <c r="P34" s="241">
        <f>'[2]3.29.2.'!P34*1000/'[2]3.29. 1.'!P34/12</f>
        <v>695.80200501253137</v>
      </c>
      <c r="Q34" s="241">
        <f>'[2]3.29.2.'!Q34*1000/'[2]3.29. 1.'!Q34/12</f>
        <v>746.12700034048351</v>
      </c>
      <c r="R34" s="241">
        <f>'[2]3.29.2.'!R34*1000/'[2]3.29. 1.'!R34/12</f>
        <v>764.0015205271161</v>
      </c>
      <c r="S34" s="158">
        <f>'[2]3.29.2.'!S34*1000/'[2]3.29. 1.'!S34/12</f>
        <v>857.53875465488863</v>
      </c>
      <c r="T34" s="330">
        <f>'[2]3.29.2.'!T34*1000/'[2]3.29. 1.'!T34/12</f>
        <v>858.18022747156601</v>
      </c>
    </row>
    <row r="35" spans="1:20" x14ac:dyDescent="0.25">
      <c r="A35" s="435" t="s">
        <v>24</v>
      </c>
      <c r="B35" s="241">
        <v>29</v>
      </c>
      <c r="C35" s="241">
        <v>42</v>
      </c>
      <c r="D35" s="241">
        <v>59</v>
      </c>
      <c r="E35" s="241">
        <v>69</v>
      </c>
      <c r="F35" s="241">
        <v>100.43</v>
      </c>
      <c r="G35" s="190">
        <v>159</v>
      </c>
      <c r="H35" s="241">
        <v>214.39</v>
      </c>
      <c r="I35" s="241">
        <v>217.58</v>
      </c>
      <c r="J35" s="241">
        <v>276</v>
      </c>
      <c r="K35" s="241">
        <v>342.51</v>
      </c>
      <c r="L35" s="190">
        <v>408</v>
      </c>
      <c r="M35" s="241">
        <v>472.95</v>
      </c>
      <c r="N35" s="241">
        <v>490.25</v>
      </c>
      <c r="O35" s="241">
        <v>579.41</v>
      </c>
      <c r="P35" s="241">
        <v>611.23</v>
      </c>
      <c r="Q35" s="190">
        <v>636</v>
      </c>
      <c r="R35" s="434">
        <v>731</v>
      </c>
      <c r="S35" s="599">
        <v>759</v>
      </c>
      <c r="T35" s="330">
        <v>755.76</v>
      </c>
    </row>
    <row r="36" spans="1:20" x14ac:dyDescent="0.25">
      <c r="A36" s="435" t="s">
        <v>25</v>
      </c>
      <c r="B36" s="241">
        <v>53</v>
      </c>
      <c r="C36" s="241">
        <v>77</v>
      </c>
      <c r="D36" s="241">
        <v>84</v>
      </c>
      <c r="E36" s="241">
        <v>127</v>
      </c>
      <c r="F36" s="241">
        <v>181.49</v>
      </c>
      <c r="G36" s="190">
        <v>221</v>
      </c>
      <c r="H36" s="241">
        <v>237.81</v>
      </c>
      <c r="I36" s="241">
        <v>303.43</v>
      </c>
      <c r="J36" s="241">
        <v>326.33</v>
      </c>
      <c r="K36" s="241">
        <v>350.57</v>
      </c>
      <c r="L36" s="190">
        <v>403</v>
      </c>
      <c r="M36" s="241">
        <v>428.43</v>
      </c>
      <c r="N36" s="241">
        <v>372.32</v>
      </c>
      <c r="O36" s="241">
        <v>443.75</v>
      </c>
      <c r="P36" s="241">
        <v>491.44</v>
      </c>
      <c r="Q36" s="190">
        <v>477</v>
      </c>
      <c r="R36" s="434">
        <v>473</v>
      </c>
      <c r="S36" s="599">
        <v>478</v>
      </c>
      <c r="T36" s="330">
        <v>493.97</v>
      </c>
    </row>
    <row r="37" spans="1:20" x14ac:dyDescent="0.25">
      <c r="A37" s="435" t="s">
        <v>26</v>
      </c>
      <c r="B37" s="241">
        <v>31</v>
      </c>
      <c r="C37" s="241">
        <v>53</v>
      </c>
      <c r="D37" s="241">
        <v>72</v>
      </c>
      <c r="E37" s="241">
        <v>112</v>
      </c>
      <c r="F37" s="241">
        <v>135.02000000000001</v>
      </c>
      <c r="G37" s="190">
        <v>213</v>
      </c>
      <c r="H37" s="241">
        <v>268.97000000000003</v>
      </c>
      <c r="I37" s="241">
        <v>301.64</v>
      </c>
      <c r="J37" s="241">
        <v>352.31</v>
      </c>
      <c r="K37" s="241">
        <v>451.18</v>
      </c>
      <c r="L37" s="190">
        <v>562</v>
      </c>
      <c r="M37" s="241">
        <v>640.16</v>
      </c>
      <c r="N37" s="241">
        <v>684.18</v>
      </c>
      <c r="O37" s="241">
        <v>652.58000000000004</v>
      </c>
      <c r="P37" s="241">
        <v>680.97</v>
      </c>
      <c r="Q37" s="190">
        <v>764</v>
      </c>
      <c r="R37" s="434">
        <v>757</v>
      </c>
      <c r="S37" s="599">
        <v>736</v>
      </c>
      <c r="T37" s="330">
        <v>746.38</v>
      </c>
    </row>
    <row r="38" spans="1:20" x14ac:dyDescent="0.25">
      <c r="A38" s="435" t="s">
        <v>27</v>
      </c>
      <c r="B38" s="241">
        <v>46</v>
      </c>
      <c r="C38" s="241">
        <v>77</v>
      </c>
      <c r="D38" s="241">
        <v>106</v>
      </c>
      <c r="E38" s="241">
        <v>227</v>
      </c>
      <c r="F38" s="241">
        <v>255.83</v>
      </c>
      <c r="G38" s="190">
        <v>433</v>
      </c>
      <c r="H38" s="241">
        <v>464.81</v>
      </c>
      <c r="I38" s="241">
        <v>599.47</v>
      </c>
      <c r="J38" s="241">
        <v>679.78</v>
      </c>
      <c r="K38" s="241">
        <v>823.33</v>
      </c>
      <c r="L38" s="190">
        <v>990</v>
      </c>
      <c r="M38" s="241">
        <v>1059.19</v>
      </c>
      <c r="N38" s="241">
        <v>1117.69</v>
      </c>
      <c r="O38" s="241">
        <v>1093.1600000000001</v>
      </c>
      <c r="P38" s="241">
        <v>1138.93</v>
      </c>
      <c r="Q38" s="190">
        <v>1193</v>
      </c>
      <c r="R38" s="434">
        <v>1204</v>
      </c>
      <c r="S38" s="599">
        <v>1288</v>
      </c>
      <c r="T38" s="330">
        <v>1337.84</v>
      </c>
    </row>
    <row r="39" spans="1:20" x14ac:dyDescent="0.25">
      <c r="A39" s="435" t="s">
        <v>28</v>
      </c>
      <c r="B39" s="241">
        <v>24</v>
      </c>
      <c r="C39" s="241">
        <v>41</v>
      </c>
      <c r="D39" s="241">
        <v>61</v>
      </c>
      <c r="E39" s="241">
        <v>81</v>
      </c>
      <c r="F39" s="241">
        <v>115.3</v>
      </c>
      <c r="G39" s="190">
        <v>156</v>
      </c>
      <c r="H39" s="241">
        <v>188.83</v>
      </c>
      <c r="I39" s="241">
        <v>218.18</v>
      </c>
      <c r="J39" s="241">
        <v>242.06</v>
      </c>
      <c r="K39" s="241">
        <v>290.79000000000002</v>
      </c>
      <c r="L39" s="190">
        <v>606</v>
      </c>
      <c r="M39" s="241">
        <v>616.79</v>
      </c>
      <c r="N39" s="241">
        <v>605.80999999999995</v>
      </c>
      <c r="O39" s="241">
        <v>671.51</v>
      </c>
      <c r="P39" s="241">
        <v>709.28</v>
      </c>
      <c r="Q39" s="190">
        <v>686</v>
      </c>
      <c r="R39" s="434">
        <v>677</v>
      </c>
      <c r="S39" s="599">
        <v>711</v>
      </c>
      <c r="T39" s="330">
        <v>696.4</v>
      </c>
    </row>
    <row r="40" spans="1:20" x14ac:dyDescent="0.25">
      <c r="A40" s="435" t="s">
        <v>29</v>
      </c>
      <c r="B40" s="241">
        <v>32</v>
      </c>
      <c r="C40" s="241">
        <v>59</v>
      </c>
      <c r="D40" s="241">
        <v>70</v>
      </c>
      <c r="E40" s="241">
        <v>76</v>
      </c>
      <c r="F40" s="241">
        <v>76.760000000000005</v>
      </c>
      <c r="G40" s="190">
        <v>86</v>
      </c>
      <c r="H40" s="241">
        <v>163.47</v>
      </c>
      <c r="I40" s="241">
        <v>200.84</v>
      </c>
      <c r="J40" s="241">
        <v>215.12</v>
      </c>
      <c r="K40" s="241">
        <v>258.36</v>
      </c>
      <c r="L40" s="190">
        <v>389</v>
      </c>
      <c r="M40" s="241">
        <v>492.78</v>
      </c>
      <c r="N40" s="241">
        <v>461.39</v>
      </c>
      <c r="O40" s="241">
        <v>508.87</v>
      </c>
      <c r="P40" s="241">
        <v>499.46</v>
      </c>
      <c r="Q40" s="190">
        <v>550</v>
      </c>
      <c r="R40" s="434">
        <v>576</v>
      </c>
      <c r="S40" s="599">
        <v>573</v>
      </c>
      <c r="T40" s="330">
        <v>583.96</v>
      </c>
    </row>
    <row r="41" spans="1:20" x14ac:dyDescent="0.25">
      <c r="A41" s="435" t="s">
        <v>30</v>
      </c>
      <c r="B41" s="241">
        <v>40</v>
      </c>
      <c r="C41" s="241">
        <v>69</v>
      </c>
      <c r="D41" s="241">
        <v>136</v>
      </c>
      <c r="E41" s="241">
        <v>163</v>
      </c>
      <c r="F41" s="241">
        <v>176.78</v>
      </c>
      <c r="G41" s="190">
        <v>241</v>
      </c>
      <c r="H41" s="241">
        <v>313.13</v>
      </c>
      <c r="I41" s="241">
        <v>344</v>
      </c>
      <c r="J41" s="241">
        <v>407.91</v>
      </c>
      <c r="K41" s="241">
        <v>628.96</v>
      </c>
      <c r="L41" s="190">
        <v>808</v>
      </c>
      <c r="M41" s="241">
        <v>785.46</v>
      </c>
      <c r="N41" s="241">
        <v>840.19</v>
      </c>
      <c r="O41" s="241">
        <v>872.63</v>
      </c>
      <c r="P41" s="241">
        <v>887.54</v>
      </c>
      <c r="Q41" s="190">
        <v>932</v>
      </c>
      <c r="R41" s="434">
        <v>909</v>
      </c>
      <c r="S41" s="599">
        <v>1048</v>
      </c>
      <c r="T41" s="330">
        <v>1088.48</v>
      </c>
    </row>
    <row r="42" spans="1:20" ht="18" x14ac:dyDescent="0.25">
      <c r="A42" s="14" t="s">
        <v>125</v>
      </c>
      <c r="B42" s="242">
        <f>'[2]3.29.2.'!B42*1000/'[2]3.29. 1.'!B42/12</f>
        <v>32.119205298013249</v>
      </c>
      <c r="C42" s="242">
        <f>'[2]3.29.2.'!C42*1000/'[2]3.29. 1.'!C42/12</f>
        <v>43.148594377510044</v>
      </c>
      <c r="D42" s="242">
        <f>'[2]3.29.2.'!D42*1000/'[2]3.29. 1.'!D42/12</f>
        <v>66.258051529790663</v>
      </c>
      <c r="E42" s="242">
        <f>'[2]3.29.2.'!E42*1000/'[2]3.29. 1.'!E42/12</f>
        <v>89.597926590081258</v>
      </c>
      <c r="F42" s="242">
        <f>'[2]3.29.2.'!F42*1000/'[2]3.29. 1.'!F42/12</f>
        <v>102.02949438202246</v>
      </c>
      <c r="G42" s="242">
        <f>'[2]3.29.2.'!G42*1000/'[2]3.29. 1.'!G42/12</f>
        <v>159.84863751371441</v>
      </c>
      <c r="H42" s="242">
        <f>'[2]3.29.2.'!H42*1000/'[2]3.29. 1.'!H42/12</f>
        <v>186.66987487969206</v>
      </c>
      <c r="I42" s="242">
        <f>'[2]3.29.2.'!I42*1000/'[2]3.29. 1.'!I42/12</f>
        <v>189.79155411489285</v>
      </c>
      <c r="J42" s="242">
        <f>'[2]3.29.2.'!J42*1000/'[2]3.29. 1.'!J42/12</f>
        <v>231.20027434842248</v>
      </c>
      <c r="K42" s="242">
        <f>'[2]3.29.2.'!K42*1000/'[2]3.29. 1.'!K42/12</f>
        <v>379.53216374269005</v>
      </c>
      <c r="L42" s="242">
        <f>'[2]3.29.2.'!L42*1000/'[2]3.29. 1.'!L42/12</f>
        <v>432.889720453471</v>
      </c>
      <c r="M42" s="242">
        <f>'[2]3.29.2.'!M42*1000/'[2]3.29. 1.'!M42/12</f>
        <v>528.38569066586501</v>
      </c>
      <c r="N42" s="242">
        <f>'[2]3.29.2.'!N42*1000/'[2]3.29. 1.'!N42/12</f>
        <v>547.45928829915567</v>
      </c>
      <c r="O42" s="242">
        <f>'[2]3.29.2.'!O42*1000/'[2]3.29. 1.'!O42/12</f>
        <v>606.00626026272573</v>
      </c>
      <c r="P42" s="242">
        <f>'[2]3.29.2.'!P42*1000/'[2]3.29. 1.'!P42/12</f>
        <v>638.10146711808761</v>
      </c>
      <c r="Q42" s="242">
        <f>'[2]3.29.2.'!Q42*1000/'[2]3.29. 1.'!Q42/12</f>
        <v>570.79991963240559</v>
      </c>
      <c r="R42" s="242">
        <f>'[2]3.29.2.'!R42*1000/'[2]3.29. 1.'!R42/12</f>
        <v>632.67653253519575</v>
      </c>
      <c r="S42" s="157">
        <f>'[2]3.29.2.'!S42*1000/'[2]3.29. 1.'!S42/12</f>
        <v>567.85358565737067</v>
      </c>
      <c r="T42" s="329">
        <f>'[2]3.29.2.'!T42*1000/'[2]3.29. 1.'!T42/12</f>
        <v>562.78512276623576</v>
      </c>
    </row>
    <row r="43" spans="1:20" x14ac:dyDescent="0.25">
      <c r="A43" s="435" t="s">
        <v>31</v>
      </c>
      <c r="B43" s="241">
        <v>22</v>
      </c>
      <c r="C43" s="241">
        <v>34</v>
      </c>
      <c r="D43" s="241">
        <v>41</v>
      </c>
      <c r="E43" s="241">
        <v>59</v>
      </c>
      <c r="F43" s="241">
        <v>86.19</v>
      </c>
      <c r="G43" s="190">
        <v>128</v>
      </c>
      <c r="H43" s="241">
        <v>135.22999999999999</v>
      </c>
      <c r="I43" s="241">
        <v>134.68</v>
      </c>
      <c r="J43" s="241">
        <v>338.03</v>
      </c>
      <c r="K43" s="241">
        <v>375.43</v>
      </c>
      <c r="L43" s="190">
        <v>373</v>
      </c>
      <c r="M43" s="241">
        <v>443.37</v>
      </c>
      <c r="N43" s="241">
        <v>408.15</v>
      </c>
      <c r="O43" s="241">
        <v>432.45</v>
      </c>
      <c r="P43" s="241">
        <v>483.01</v>
      </c>
      <c r="Q43" s="190">
        <v>538</v>
      </c>
      <c r="R43" s="434">
        <v>469</v>
      </c>
      <c r="S43" s="599">
        <v>382</v>
      </c>
      <c r="T43" s="330">
        <v>379.85</v>
      </c>
    </row>
    <row r="44" spans="1:20" x14ac:dyDescent="0.25">
      <c r="A44" s="435" t="s">
        <v>32</v>
      </c>
      <c r="B44" s="241">
        <v>22</v>
      </c>
      <c r="C44" s="241">
        <v>26</v>
      </c>
      <c r="D44" s="241">
        <v>32</v>
      </c>
      <c r="E44" s="241">
        <v>42</v>
      </c>
      <c r="F44" s="241">
        <v>107.26517793140316</v>
      </c>
      <c r="G44" s="190">
        <v>104</v>
      </c>
      <c r="H44" s="241">
        <v>125.67</v>
      </c>
      <c r="I44" s="241">
        <v>151.21</v>
      </c>
      <c r="J44" s="241">
        <v>151.22999999999999</v>
      </c>
      <c r="K44" s="241">
        <v>190.19</v>
      </c>
      <c r="L44" s="190">
        <v>347</v>
      </c>
      <c r="M44" s="241">
        <v>413.12</v>
      </c>
      <c r="N44" s="241">
        <v>436.72</v>
      </c>
      <c r="O44" s="241">
        <v>494.72</v>
      </c>
      <c r="P44" s="241">
        <v>440.16</v>
      </c>
      <c r="Q44" s="190">
        <v>535</v>
      </c>
      <c r="R44" s="434">
        <v>539</v>
      </c>
      <c r="S44" s="599">
        <v>620</v>
      </c>
      <c r="T44" s="330">
        <v>626.44000000000005</v>
      </c>
    </row>
    <row r="45" spans="1:20" x14ac:dyDescent="0.25">
      <c r="A45" s="435" t="s">
        <v>33</v>
      </c>
      <c r="B45" s="241"/>
      <c r="C45" s="241"/>
      <c r="D45" s="241"/>
      <c r="E45" s="241"/>
      <c r="F45" s="241"/>
      <c r="G45" s="190"/>
      <c r="H45" s="241"/>
      <c r="I45" s="241"/>
      <c r="J45" s="241"/>
      <c r="K45" s="241"/>
      <c r="L45" s="190"/>
      <c r="M45" s="241"/>
      <c r="N45" s="241"/>
      <c r="O45" s="241"/>
      <c r="P45" s="241" t="s">
        <v>103</v>
      </c>
      <c r="Q45" s="190">
        <v>159</v>
      </c>
      <c r="R45" s="434">
        <v>227</v>
      </c>
      <c r="S45" s="599">
        <v>312</v>
      </c>
      <c r="T45" s="330">
        <v>351.01</v>
      </c>
    </row>
    <row r="46" spans="1:20" x14ac:dyDescent="0.25">
      <c r="A46" s="435" t="s">
        <v>34</v>
      </c>
      <c r="B46" s="241">
        <v>41</v>
      </c>
      <c r="C46" s="241">
        <v>42</v>
      </c>
      <c r="D46" s="241">
        <v>56</v>
      </c>
      <c r="E46" s="241">
        <v>79</v>
      </c>
      <c r="F46" s="241">
        <v>103.22</v>
      </c>
      <c r="G46" s="190">
        <v>164</v>
      </c>
      <c r="H46" s="241">
        <v>216.31</v>
      </c>
      <c r="I46" s="241">
        <v>178.91</v>
      </c>
      <c r="J46" s="241">
        <v>220.87</v>
      </c>
      <c r="K46" s="241">
        <v>282.98</v>
      </c>
      <c r="L46" s="190">
        <v>393</v>
      </c>
      <c r="M46" s="241">
        <v>454.21</v>
      </c>
      <c r="N46" s="241">
        <v>474.01</v>
      </c>
      <c r="O46" s="241">
        <v>523.29</v>
      </c>
      <c r="P46" s="241">
        <v>507.95</v>
      </c>
      <c r="Q46" s="190">
        <v>559</v>
      </c>
      <c r="R46" s="434">
        <v>647</v>
      </c>
      <c r="S46" s="599">
        <v>665</v>
      </c>
      <c r="T46" s="330">
        <v>687.98</v>
      </c>
    </row>
    <row r="47" spans="1:20" x14ac:dyDescent="0.25">
      <c r="A47" s="435" t="s">
        <v>35</v>
      </c>
      <c r="B47" s="241">
        <v>29</v>
      </c>
      <c r="C47" s="241">
        <v>39</v>
      </c>
      <c r="D47" s="241">
        <v>49</v>
      </c>
      <c r="E47" s="241">
        <v>91</v>
      </c>
      <c r="F47" s="241">
        <v>86.76</v>
      </c>
      <c r="G47" s="190">
        <v>133</v>
      </c>
      <c r="H47" s="241">
        <v>167.37</v>
      </c>
      <c r="I47" s="241">
        <v>184.37</v>
      </c>
      <c r="J47" s="241">
        <v>181.02</v>
      </c>
      <c r="K47" s="241">
        <v>379.63</v>
      </c>
      <c r="L47" s="190">
        <v>406</v>
      </c>
      <c r="M47" s="241">
        <v>467.03</v>
      </c>
      <c r="N47" s="241">
        <v>518.79999999999995</v>
      </c>
      <c r="O47" s="241">
        <v>521.35</v>
      </c>
      <c r="P47" s="241">
        <v>577.67999999999995</v>
      </c>
      <c r="Q47" s="190">
        <v>563</v>
      </c>
      <c r="R47" s="434">
        <v>740</v>
      </c>
      <c r="S47" s="599">
        <v>626</v>
      </c>
      <c r="T47" s="330">
        <v>592.61</v>
      </c>
    </row>
    <row r="48" spans="1:20" x14ac:dyDescent="0.25">
      <c r="A48" s="435" t="s">
        <v>36</v>
      </c>
      <c r="B48" s="241">
        <v>31</v>
      </c>
      <c r="C48" s="241">
        <v>50</v>
      </c>
      <c r="D48" s="241">
        <v>76</v>
      </c>
      <c r="E48" s="241">
        <v>102</v>
      </c>
      <c r="F48" s="241">
        <v>106.89</v>
      </c>
      <c r="G48" s="190">
        <v>180</v>
      </c>
      <c r="H48" s="241">
        <v>157.21</v>
      </c>
      <c r="I48" s="241">
        <v>186.14</v>
      </c>
      <c r="J48" s="241">
        <v>230.1</v>
      </c>
      <c r="K48" s="241">
        <v>449.81</v>
      </c>
      <c r="L48" s="190">
        <v>385</v>
      </c>
      <c r="M48" s="241">
        <v>486.1</v>
      </c>
      <c r="N48" s="241">
        <v>488.72</v>
      </c>
      <c r="O48" s="241">
        <v>525.87</v>
      </c>
      <c r="P48" s="241">
        <v>568.89</v>
      </c>
      <c r="Q48" s="190">
        <v>445</v>
      </c>
      <c r="R48" s="434">
        <v>490</v>
      </c>
      <c r="S48" s="599">
        <v>496</v>
      </c>
      <c r="T48" s="330">
        <v>517.87</v>
      </c>
    </row>
    <row r="49" spans="1:20" x14ac:dyDescent="0.25">
      <c r="A49" s="435" t="s">
        <v>37</v>
      </c>
      <c r="B49" s="241">
        <v>29</v>
      </c>
      <c r="C49" s="241">
        <v>44</v>
      </c>
      <c r="D49" s="241">
        <v>69</v>
      </c>
      <c r="E49" s="241">
        <v>105</v>
      </c>
      <c r="F49" s="241">
        <v>110.9</v>
      </c>
      <c r="G49" s="190">
        <v>159</v>
      </c>
      <c r="H49" s="241">
        <v>197.51</v>
      </c>
      <c r="I49" s="241">
        <v>220.24</v>
      </c>
      <c r="J49" s="241">
        <v>261.62</v>
      </c>
      <c r="K49" s="241">
        <v>501.45</v>
      </c>
      <c r="L49" s="190">
        <v>527</v>
      </c>
      <c r="M49" s="241">
        <v>673.72</v>
      </c>
      <c r="N49" s="241">
        <v>702.9</v>
      </c>
      <c r="O49" s="241">
        <v>813.26</v>
      </c>
      <c r="P49" s="241">
        <v>894.98</v>
      </c>
      <c r="Q49" s="190">
        <v>945</v>
      </c>
      <c r="R49" s="434">
        <v>1001</v>
      </c>
      <c r="S49" s="599">
        <v>670</v>
      </c>
      <c r="T49" s="330">
        <v>636.86</v>
      </c>
    </row>
    <row r="50" spans="1:20" x14ac:dyDescent="0.25">
      <c r="A50" s="435" t="s">
        <v>38</v>
      </c>
      <c r="B50" s="241"/>
      <c r="C50" s="241"/>
      <c r="D50" s="241"/>
      <c r="E50" s="241"/>
      <c r="F50" s="241"/>
      <c r="G50" s="190"/>
      <c r="H50" s="241"/>
      <c r="I50" s="241"/>
      <c r="J50" s="241"/>
      <c r="K50" s="241"/>
      <c r="L50" s="190"/>
      <c r="M50" s="241"/>
      <c r="N50" s="241"/>
      <c r="O50" s="241"/>
      <c r="P50" s="241" t="s">
        <v>103</v>
      </c>
      <c r="Q50" s="190">
        <v>47</v>
      </c>
      <c r="R50" s="434">
        <v>54</v>
      </c>
      <c r="S50" s="599">
        <v>108</v>
      </c>
      <c r="T50" s="330">
        <v>99.33</v>
      </c>
    </row>
    <row r="51" spans="1:20" ht="18" x14ac:dyDescent="0.25">
      <c r="A51" s="14" t="s">
        <v>89</v>
      </c>
      <c r="B51" s="242">
        <f>'[2]3.29.2.'!B51*1000/'[2]3.29. 1.'!B51/12</f>
        <v>25.471829031362756</v>
      </c>
      <c r="C51" s="242">
        <f>'[2]3.29.2.'!C51*1000/'[2]3.29. 1.'!C51/12</f>
        <v>34.199926766752107</v>
      </c>
      <c r="D51" s="242">
        <f>'[2]3.29.2.'!D51*1000/'[2]3.29. 1.'!D51/12</f>
        <v>40.421392039137203</v>
      </c>
      <c r="E51" s="242">
        <f>'[2]3.29.2.'!E51*1000/'[2]3.29. 1.'!E51/12</f>
        <v>54.636846266802223</v>
      </c>
      <c r="F51" s="242">
        <f>'[2]3.29.2.'!F51*1000/'[2]3.29. 1.'!F51/12</f>
        <v>68.722615436467791</v>
      </c>
      <c r="G51" s="242">
        <f>'[2]3.29.2.'!G51*1000/'[2]3.29. 1.'!G51/12</f>
        <v>103.82572187473225</v>
      </c>
      <c r="H51" s="242">
        <f>'[2]3.29.2.'!H51*1000/'[2]3.29. 1.'!H51/12</f>
        <v>126.04989604989602</v>
      </c>
      <c r="I51" s="242">
        <f>'[2]3.29.2.'!I51*1000/'[2]3.29. 1.'!I51/12</f>
        <v>146.58368644067795</v>
      </c>
      <c r="J51" s="242">
        <f>'[2]3.29.2.'!J51*1000/'[2]3.29. 1.'!J51/12</f>
        <v>163.23799678382724</v>
      </c>
      <c r="K51" s="242">
        <f>'[2]3.29.2.'!K51*1000/'[2]3.29. 1.'!K51/12</f>
        <v>239.02985074626861</v>
      </c>
      <c r="L51" s="242">
        <f>'[2]3.29.2.'!L51*1000/'[2]3.29. 1.'!L51/12</f>
        <v>287.52101176658931</v>
      </c>
      <c r="M51" s="242">
        <f>'[2]3.29.2.'!M51*1000/'[2]3.29. 1.'!M51/12</f>
        <v>403.56181509689117</v>
      </c>
      <c r="N51" s="242">
        <f>'[2]3.29.2.'!N51*1000/'[2]3.29. 1.'!N51/12</f>
        <v>430.9300759245653</v>
      </c>
      <c r="O51" s="242">
        <f>'[2]3.29.2.'!O51*1000/'[2]3.29. 1.'!O51/12</f>
        <v>458.22218105471165</v>
      </c>
      <c r="P51" s="242">
        <f>'[2]3.29.2.'!P51*1000/'[2]3.29. 1.'!P51/12</f>
        <v>499.99692950135108</v>
      </c>
      <c r="Q51" s="242">
        <f>'[2]3.29.2.'!Q51*1000/'[2]3.29. 1.'!Q51/12</f>
        <v>547.10887840885789</v>
      </c>
      <c r="R51" s="242">
        <f>'[2]3.29.2.'!R51*1000/'[2]3.29. 1.'!R51/12</f>
        <v>576.02284397812741</v>
      </c>
      <c r="S51" s="157">
        <f>'[2]3.29.2.'!S51*1000/'[2]3.29. 1.'!S51/12</f>
        <v>581.46309883470008</v>
      </c>
      <c r="T51" s="329">
        <f>'[2]3.29.2.'!T51*1000/'[2]3.29. 1.'!T51/12</f>
        <v>650.08471998957305</v>
      </c>
    </row>
    <row r="52" spans="1:20" x14ac:dyDescent="0.25">
      <c r="A52" s="435" t="s">
        <v>39</v>
      </c>
      <c r="B52" s="241">
        <v>20</v>
      </c>
      <c r="C52" s="241">
        <v>21</v>
      </c>
      <c r="D52" s="241">
        <v>26</v>
      </c>
      <c r="E52" s="241">
        <v>41</v>
      </c>
      <c r="F52" s="241">
        <v>51.28</v>
      </c>
      <c r="G52" s="190">
        <v>79</v>
      </c>
      <c r="H52" s="241">
        <v>97</v>
      </c>
      <c r="I52" s="241">
        <v>98.75</v>
      </c>
      <c r="J52" s="241">
        <v>106.17</v>
      </c>
      <c r="K52" s="241">
        <v>224.4</v>
      </c>
      <c r="L52" s="190">
        <v>276</v>
      </c>
      <c r="M52" s="241">
        <v>254.78</v>
      </c>
      <c r="N52" s="241">
        <v>254.81</v>
      </c>
      <c r="O52" s="241">
        <v>290.08</v>
      </c>
      <c r="P52" s="241">
        <v>313.14</v>
      </c>
      <c r="Q52" s="190">
        <v>305</v>
      </c>
      <c r="R52" s="434">
        <v>292</v>
      </c>
      <c r="S52" s="599">
        <v>262</v>
      </c>
      <c r="T52" s="330">
        <v>487.99</v>
      </c>
    </row>
    <row r="53" spans="1:20" x14ac:dyDescent="0.25">
      <c r="A53" s="435" t="s">
        <v>104</v>
      </c>
      <c r="B53" s="241">
        <v>14</v>
      </c>
      <c r="C53" s="241">
        <v>15</v>
      </c>
      <c r="D53" s="241">
        <v>24</v>
      </c>
      <c r="E53" s="241">
        <v>21</v>
      </c>
      <c r="F53" s="241">
        <v>71.097994127045808</v>
      </c>
      <c r="G53" s="190">
        <v>75</v>
      </c>
      <c r="H53" s="241">
        <v>97.15</v>
      </c>
      <c r="I53" s="241">
        <v>249.37</v>
      </c>
      <c r="J53" s="241">
        <v>191.45</v>
      </c>
      <c r="K53" s="241">
        <v>153.06</v>
      </c>
      <c r="L53" s="190">
        <v>184</v>
      </c>
      <c r="M53" s="241">
        <v>282.74</v>
      </c>
      <c r="N53" s="241">
        <v>247.54</v>
      </c>
      <c r="O53" s="241">
        <v>155.26</v>
      </c>
      <c r="P53" s="241">
        <v>354.84</v>
      </c>
      <c r="Q53" s="190">
        <v>190</v>
      </c>
      <c r="R53" s="434">
        <v>354</v>
      </c>
      <c r="S53" s="434">
        <v>295</v>
      </c>
      <c r="T53" s="330">
        <v>100.27</v>
      </c>
    </row>
    <row r="54" spans="1:20" ht="19.5" x14ac:dyDescent="0.25">
      <c r="A54" s="435" t="s">
        <v>41</v>
      </c>
      <c r="B54" s="241">
        <v>46</v>
      </c>
      <c r="C54" s="241">
        <v>52</v>
      </c>
      <c r="D54" s="241">
        <v>66</v>
      </c>
      <c r="E54" s="241">
        <v>77</v>
      </c>
      <c r="F54" s="241">
        <v>79.39</v>
      </c>
      <c r="G54" s="190">
        <v>80</v>
      </c>
      <c r="H54" s="241">
        <v>99.95</v>
      </c>
      <c r="I54" s="241">
        <v>122.34</v>
      </c>
      <c r="J54" s="241">
        <v>186.25</v>
      </c>
      <c r="K54" s="241">
        <v>322.51</v>
      </c>
      <c r="L54" s="190">
        <v>303</v>
      </c>
      <c r="M54" s="241">
        <v>348.92</v>
      </c>
      <c r="N54" s="241">
        <v>436.16</v>
      </c>
      <c r="O54" s="241">
        <v>430.8</v>
      </c>
      <c r="P54" s="241">
        <v>461.07</v>
      </c>
      <c r="Q54" s="190">
        <v>501</v>
      </c>
      <c r="R54" s="434">
        <v>485</v>
      </c>
      <c r="S54" s="434">
        <v>502</v>
      </c>
      <c r="T54" s="330">
        <v>499.27</v>
      </c>
    </row>
    <row r="55" spans="1:20" ht="19.5" x14ac:dyDescent="0.25">
      <c r="A55" s="435" t="s">
        <v>42</v>
      </c>
      <c r="B55" s="241">
        <v>42</v>
      </c>
      <c r="C55" s="241">
        <v>63</v>
      </c>
      <c r="D55" s="241">
        <v>69</v>
      </c>
      <c r="E55" s="241">
        <v>100</v>
      </c>
      <c r="F55" s="241">
        <v>123.62</v>
      </c>
      <c r="G55" s="190">
        <v>138</v>
      </c>
      <c r="H55" s="241">
        <v>122.61</v>
      </c>
      <c r="I55" s="241">
        <v>271.87</v>
      </c>
      <c r="J55" s="241">
        <v>295.33</v>
      </c>
      <c r="K55" s="241">
        <v>361.92</v>
      </c>
      <c r="L55" s="190">
        <v>333</v>
      </c>
      <c r="M55" s="241">
        <v>445.31</v>
      </c>
      <c r="N55" s="241">
        <v>466.68</v>
      </c>
      <c r="O55" s="241">
        <v>484.02</v>
      </c>
      <c r="P55" s="241">
        <v>480.04</v>
      </c>
      <c r="Q55" s="190">
        <v>519</v>
      </c>
      <c r="R55" s="434">
        <v>547</v>
      </c>
      <c r="S55" s="434">
        <v>572</v>
      </c>
      <c r="T55" s="330">
        <v>587.70000000000005</v>
      </c>
    </row>
    <row r="56" spans="1:20" ht="19.5" x14ac:dyDescent="0.25">
      <c r="A56" s="435" t="s">
        <v>94</v>
      </c>
      <c r="B56" s="241">
        <v>19</v>
      </c>
      <c r="C56" s="241">
        <v>30</v>
      </c>
      <c r="D56" s="241">
        <v>37</v>
      </c>
      <c r="E56" s="241">
        <v>67</v>
      </c>
      <c r="F56" s="241">
        <v>74.53</v>
      </c>
      <c r="G56" s="190">
        <v>91</v>
      </c>
      <c r="H56" s="241">
        <v>104.9</v>
      </c>
      <c r="I56" s="241">
        <v>171.19</v>
      </c>
      <c r="J56" s="241">
        <v>206.25</v>
      </c>
      <c r="K56" s="241">
        <v>302.20999999999998</v>
      </c>
      <c r="L56" s="190">
        <v>328</v>
      </c>
      <c r="M56" s="241">
        <v>361.09</v>
      </c>
      <c r="N56" s="241">
        <v>398.92</v>
      </c>
      <c r="O56" s="241">
        <v>426.01</v>
      </c>
      <c r="P56" s="241">
        <v>480.3</v>
      </c>
      <c r="Q56" s="190">
        <v>513</v>
      </c>
      <c r="R56" s="434">
        <v>483</v>
      </c>
      <c r="S56" s="434">
        <v>525</v>
      </c>
      <c r="T56" s="330">
        <v>577.04</v>
      </c>
    </row>
    <row r="57" spans="1:20" x14ac:dyDescent="0.25">
      <c r="A57" s="435" t="s">
        <v>97</v>
      </c>
      <c r="B57" s="245" t="s">
        <v>103</v>
      </c>
      <c r="C57" s="245" t="s">
        <v>103</v>
      </c>
      <c r="D57" s="245" t="s">
        <v>103</v>
      </c>
      <c r="E57" s="245" t="s">
        <v>103</v>
      </c>
      <c r="F57" s="245" t="s">
        <v>103</v>
      </c>
      <c r="G57" s="642" t="s">
        <v>103</v>
      </c>
      <c r="H57" s="245" t="s">
        <v>103</v>
      </c>
      <c r="I57" s="241">
        <v>7.77</v>
      </c>
      <c r="J57" s="241">
        <v>16.97</v>
      </c>
      <c r="K57" s="241">
        <v>26.49</v>
      </c>
      <c r="L57" s="190">
        <v>206</v>
      </c>
      <c r="M57" s="241">
        <v>252.21</v>
      </c>
      <c r="N57" s="241">
        <v>289.87</v>
      </c>
      <c r="O57" s="241">
        <v>344.23</v>
      </c>
      <c r="P57" s="241">
        <v>355.33</v>
      </c>
      <c r="Q57" s="190">
        <v>904</v>
      </c>
      <c r="R57" s="434">
        <v>970</v>
      </c>
      <c r="S57" s="434">
        <v>1066</v>
      </c>
      <c r="T57" s="330">
        <v>1195.77</v>
      </c>
    </row>
    <row r="58" spans="1:20" x14ac:dyDescent="0.25">
      <c r="A58" s="435" t="s">
        <v>45</v>
      </c>
      <c r="B58" s="241">
        <v>32</v>
      </c>
      <c r="C58" s="241">
        <v>54</v>
      </c>
      <c r="D58" s="241">
        <v>64</v>
      </c>
      <c r="E58" s="241">
        <v>105</v>
      </c>
      <c r="F58" s="241">
        <v>131.54</v>
      </c>
      <c r="G58" s="434">
        <v>177</v>
      </c>
      <c r="H58" s="241">
        <v>186.02</v>
      </c>
      <c r="I58" s="158">
        <v>243.45</v>
      </c>
      <c r="J58" s="158">
        <v>285.47000000000003</v>
      </c>
      <c r="K58" s="158">
        <v>385.4</v>
      </c>
      <c r="L58" s="434">
        <v>392</v>
      </c>
      <c r="M58" s="158">
        <v>813.6</v>
      </c>
      <c r="N58" s="158">
        <v>886.71</v>
      </c>
      <c r="O58" s="158">
        <v>925.85</v>
      </c>
      <c r="P58" s="158">
        <v>968.23</v>
      </c>
      <c r="Q58" s="434">
        <v>950</v>
      </c>
      <c r="R58" s="434">
        <v>974</v>
      </c>
      <c r="S58" s="434">
        <v>935</v>
      </c>
      <c r="T58" s="330">
        <v>988.55</v>
      </c>
    </row>
    <row r="59" spans="1:20" ht="18" x14ac:dyDescent="0.25">
      <c r="A59" s="437" t="s">
        <v>90</v>
      </c>
      <c r="B59" s="242">
        <v>25</v>
      </c>
      <c r="C59" s="242">
        <v>36</v>
      </c>
      <c r="D59" s="242">
        <v>52</v>
      </c>
      <c r="E59" s="242">
        <v>80</v>
      </c>
      <c r="F59" s="242">
        <v>103.33</v>
      </c>
      <c r="G59" s="224">
        <v>156</v>
      </c>
      <c r="H59" s="242">
        <v>187.09</v>
      </c>
      <c r="I59" s="157">
        <v>228.51</v>
      </c>
      <c r="J59" s="157">
        <v>269.18</v>
      </c>
      <c r="K59" s="157">
        <v>336.7</v>
      </c>
      <c r="L59" s="224">
        <v>424</v>
      </c>
      <c r="M59" s="157">
        <v>488.77</v>
      </c>
      <c r="N59" s="157">
        <v>509.12</v>
      </c>
      <c r="O59" s="157">
        <v>573.80999999999995</v>
      </c>
      <c r="P59" s="157">
        <v>603.58000000000004</v>
      </c>
      <c r="Q59" s="224">
        <v>630</v>
      </c>
      <c r="R59" s="224">
        <v>616</v>
      </c>
      <c r="S59" s="224">
        <v>589</v>
      </c>
      <c r="T59" s="329">
        <v>613.57000000000005</v>
      </c>
    </row>
    <row r="60" spans="1:20" x14ac:dyDescent="0.25">
      <c r="A60" s="435" t="s">
        <v>46</v>
      </c>
      <c r="B60" s="241">
        <v>24</v>
      </c>
      <c r="C60" s="241">
        <v>38</v>
      </c>
      <c r="D60" s="241">
        <v>55</v>
      </c>
      <c r="E60" s="241">
        <v>75</v>
      </c>
      <c r="F60" s="241">
        <v>85.85</v>
      </c>
      <c r="G60" s="190">
        <v>128</v>
      </c>
      <c r="H60" s="241">
        <v>145.30000000000001</v>
      </c>
      <c r="I60" s="241">
        <v>165.04</v>
      </c>
      <c r="J60" s="241">
        <v>218.36</v>
      </c>
      <c r="K60" s="241">
        <v>301.14</v>
      </c>
      <c r="L60" s="190">
        <v>320</v>
      </c>
      <c r="M60" s="241">
        <v>366.55</v>
      </c>
      <c r="N60" s="241">
        <v>386.56</v>
      </c>
      <c r="O60" s="241">
        <v>445.28</v>
      </c>
      <c r="P60" s="241">
        <v>498.23</v>
      </c>
      <c r="Q60" s="190">
        <v>615</v>
      </c>
      <c r="R60" s="434">
        <v>679</v>
      </c>
      <c r="S60" s="434">
        <v>710</v>
      </c>
      <c r="T60" s="330">
        <v>739.55</v>
      </c>
    </row>
    <row r="61" spans="1:20" x14ac:dyDescent="0.25">
      <c r="A61" s="435" t="s">
        <v>47</v>
      </c>
      <c r="B61" s="241">
        <v>17</v>
      </c>
      <c r="C61" s="241">
        <v>20</v>
      </c>
      <c r="D61" s="241">
        <v>24</v>
      </c>
      <c r="E61" s="241">
        <v>33</v>
      </c>
      <c r="F61" s="241">
        <v>49.26</v>
      </c>
      <c r="G61" s="190">
        <v>62</v>
      </c>
      <c r="H61" s="241">
        <v>80.040000000000006</v>
      </c>
      <c r="I61" s="241">
        <v>168.45</v>
      </c>
      <c r="J61" s="241">
        <v>218.43</v>
      </c>
      <c r="K61" s="241">
        <v>333.27</v>
      </c>
      <c r="L61" s="190">
        <v>401</v>
      </c>
      <c r="M61" s="241">
        <v>469.49</v>
      </c>
      <c r="N61" s="241">
        <v>483.26</v>
      </c>
      <c r="O61" s="241">
        <v>505.39</v>
      </c>
      <c r="P61" s="241">
        <v>470.56</v>
      </c>
      <c r="Q61" s="190">
        <v>472</v>
      </c>
      <c r="R61" s="434">
        <v>432</v>
      </c>
      <c r="S61" s="434">
        <v>530</v>
      </c>
      <c r="T61" s="330">
        <v>531.26</v>
      </c>
    </row>
    <row r="62" spans="1:20" x14ac:dyDescent="0.25">
      <c r="A62" s="435" t="s">
        <v>48</v>
      </c>
      <c r="B62" s="241">
        <v>23</v>
      </c>
      <c r="C62" s="241">
        <v>28</v>
      </c>
      <c r="D62" s="241">
        <v>40</v>
      </c>
      <c r="E62" s="241">
        <v>51</v>
      </c>
      <c r="F62" s="241">
        <v>78.98</v>
      </c>
      <c r="G62" s="190">
        <v>119</v>
      </c>
      <c r="H62" s="241">
        <v>187.28</v>
      </c>
      <c r="I62" s="241">
        <v>210.3</v>
      </c>
      <c r="J62" s="241">
        <v>248.32</v>
      </c>
      <c r="K62" s="241">
        <v>312.70999999999998</v>
      </c>
      <c r="L62" s="190">
        <v>394</v>
      </c>
      <c r="M62" s="241">
        <v>437.06</v>
      </c>
      <c r="N62" s="241">
        <v>424.84</v>
      </c>
      <c r="O62" s="241">
        <v>493.22</v>
      </c>
      <c r="P62" s="241">
        <v>529.70000000000005</v>
      </c>
      <c r="Q62" s="190">
        <v>536</v>
      </c>
      <c r="R62" s="434">
        <v>501</v>
      </c>
      <c r="S62" s="434">
        <v>523</v>
      </c>
      <c r="T62" s="330">
        <v>550.51</v>
      </c>
    </row>
    <row r="63" spans="1:20" x14ac:dyDescent="0.25">
      <c r="A63" s="435" t="s">
        <v>49</v>
      </c>
      <c r="B63" s="241">
        <v>33</v>
      </c>
      <c r="C63" s="241">
        <v>48</v>
      </c>
      <c r="D63" s="241">
        <v>53</v>
      </c>
      <c r="E63" s="241">
        <v>76</v>
      </c>
      <c r="F63" s="241">
        <v>85.11</v>
      </c>
      <c r="G63" s="190">
        <v>250</v>
      </c>
      <c r="H63" s="241">
        <v>169.68</v>
      </c>
      <c r="I63" s="241">
        <v>200.06</v>
      </c>
      <c r="J63" s="241">
        <v>232.64</v>
      </c>
      <c r="K63" s="241">
        <v>279.52999999999997</v>
      </c>
      <c r="L63" s="190">
        <v>338</v>
      </c>
      <c r="M63" s="241">
        <v>372.1</v>
      </c>
      <c r="N63" s="241">
        <v>391</v>
      </c>
      <c r="O63" s="241">
        <v>442.37</v>
      </c>
      <c r="P63" s="241">
        <v>470.58</v>
      </c>
      <c r="Q63" s="190">
        <v>482</v>
      </c>
      <c r="R63" s="434">
        <v>474</v>
      </c>
      <c r="S63" s="434">
        <v>485</v>
      </c>
      <c r="T63" s="330">
        <v>489.44</v>
      </c>
    </row>
    <row r="64" spans="1:20" x14ac:dyDescent="0.25">
      <c r="A64" s="435" t="s">
        <v>50</v>
      </c>
      <c r="B64" s="241">
        <v>18</v>
      </c>
      <c r="C64" s="241">
        <v>25</v>
      </c>
      <c r="D64" s="241">
        <v>47</v>
      </c>
      <c r="E64" s="241">
        <v>82</v>
      </c>
      <c r="F64" s="241">
        <v>108.41</v>
      </c>
      <c r="G64" s="190">
        <v>134</v>
      </c>
      <c r="H64" s="241">
        <v>172.51</v>
      </c>
      <c r="I64" s="241">
        <v>215.17</v>
      </c>
      <c r="J64" s="241">
        <v>192.7</v>
      </c>
      <c r="K64" s="241">
        <v>191.63</v>
      </c>
      <c r="L64" s="190">
        <v>469</v>
      </c>
      <c r="M64" s="241">
        <v>533.39</v>
      </c>
      <c r="N64" s="241">
        <v>517.24</v>
      </c>
      <c r="O64" s="241">
        <v>566.04</v>
      </c>
      <c r="P64" s="241">
        <v>606.03</v>
      </c>
      <c r="Q64" s="190">
        <v>652</v>
      </c>
      <c r="R64" s="434">
        <v>680</v>
      </c>
      <c r="S64" s="434">
        <v>699</v>
      </c>
      <c r="T64" s="330">
        <v>750.35</v>
      </c>
    </row>
    <row r="65" spans="1:20" x14ac:dyDescent="0.25">
      <c r="A65" s="435" t="s">
        <v>51</v>
      </c>
      <c r="B65" s="241">
        <v>19</v>
      </c>
      <c r="C65" s="241">
        <v>33</v>
      </c>
      <c r="D65" s="241">
        <v>60</v>
      </c>
      <c r="E65" s="241">
        <v>103</v>
      </c>
      <c r="F65" s="241">
        <v>120.86</v>
      </c>
      <c r="G65" s="190">
        <v>142</v>
      </c>
      <c r="H65" s="241">
        <v>168.51</v>
      </c>
      <c r="I65" s="241">
        <v>195.06</v>
      </c>
      <c r="J65" s="241">
        <v>287.02999999999997</v>
      </c>
      <c r="K65" s="241">
        <v>328.52</v>
      </c>
      <c r="L65" s="190">
        <v>397</v>
      </c>
      <c r="M65" s="241">
        <v>503.49</v>
      </c>
      <c r="N65" s="241">
        <v>515.01</v>
      </c>
      <c r="O65" s="241">
        <v>545.77</v>
      </c>
      <c r="P65" s="241">
        <v>561.61</v>
      </c>
      <c r="Q65" s="190">
        <v>579</v>
      </c>
      <c r="R65" s="434">
        <v>418</v>
      </c>
      <c r="S65" s="434">
        <v>394</v>
      </c>
      <c r="T65" s="330">
        <v>414.24</v>
      </c>
    </row>
    <row r="66" spans="1:20" x14ac:dyDescent="0.25">
      <c r="A66" s="435" t="s">
        <v>52</v>
      </c>
      <c r="B66" s="241">
        <v>24</v>
      </c>
      <c r="C66" s="241">
        <v>36</v>
      </c>
      <c r="D66" s="241">
        <v>57</v>
      </c>
      <c r="E66" s="241">
        <v>92</v>
      </c>
      <c r="F66" s="241">
        <v>120.24</v>
      </c>
      <c r="G66" s="190">
        <v>197</v>
      </c>
      <c r="H66" s="241">
        <v>209.15</v>
      </c>
      <c r="I66" s="241">
        <v>221.43</v>
      </c>
      <c r="J66" s="241">
        <v>256.89999999999998</v>
      </c>
      <c r="K66" s="241">
        <v>334.38</v>
      </c>
      <c r="L66" s="190">
        <v>499</v>
      </c>
      <c r="M66" s="241">
        <v>512.83000000000004</v>
      </c>
      <c r="N66" s="241">
        <v>544.02</v>
      </c>
      <c r="O66" s="241">
        <v>542.94000000000005</v>
      </c>
      <c r="P66" s="241">
        <v>520.82000000000005</v>
      </c>
      <c r="Q66" s="190">
        <v>588</v>
      </c>
      <c r="R66" s="434">
        <v>588</v>
      </c>
      <c r="S66" s="434">
        <v>627</v>
      </c>
      <c r="T66" s="330">
        <v>611.07000000000005</v>
      </c>
    </row>
    <row r="67" spans="1:20" x14ac:dyDescent="0.25">
      <c r="A67" s="435" t="s">
        <v>53</v>
      </c>
      <c r="B67" s="241">
        <v>24</v>
      </c>
      <c r="C67" s="241">
        <v>42</v>
      </c>
      <c r="D67" s="241">
        <v>57</v>
      </c>
      <c r="E67" s="241">
        <v>87</v>
      </c>
      <c r="F67" s="241">
        <v>105.88</v>
      </c>
      <c r="G67" s="190">
        <v>164</v>
      </c>
      <c r="H67" s="241">
        <v>181.43</v>
      </c>
      <c r="I67" s="241">
        <v>231.67</v>
      </c>
      <c r="J67" s="241">
        <v>291.37</v>
      </c>
      <c r="K67" s="241">
        <v>368.52</v>
      </c>
      <c r="L67" s="190">
        <v>385</v>
      </c>
      <c r="M67" s="241">
        <v>428.28</v>
      </c>
      <c r="N67" s="241">
        <v>472.84</v>
      </c>
      <c r="O67" s="241">
        <v>477.38</v>
      </c>
      <c r="P67" s="241">
        <v>471.63</v>
      </c>
      <c r="Q67" s="190">
        <v>484</v>
      </c>
      <c r="R67" s="434">
        <v>528</v>
      </c>
      <c r="S67" s="434">
        <v>563</v>
      </c>
      <c r="T67" s="330">
        <v>575.1</v>
      </c>
    </row>
    <row r="68" spans="1:20" x14ac:dyDescent="0.25">
      <c r="A68" s="435" t="s">
        <v>54</v>
      </c>
      <c r="B68" s="241">
        <v>28</v>
      </c>
      <c r="C68" s="241">
        <v>40</v>
      </c>
      <c r="D68" s="241">
        <v>61</v>
      </c>
      <c r="E68" s="241">
        <v>98</v>
      </c>
      <c r="F68" s="241">
        <v>116.84</v>
      </c>
      <c r="G68" s="190">
        <v>183</v>
      </c>
      <c r="H68" s="241">
        <v>210.32</v>
      </c>
      <c r="I68" s="241">
        <v>268.77</v>
      </c>
      <c r="J68" s="241">
        <v>344.89</v>
      </c>
      <c r="K68" s="241">
        <v>429.96</v>
      </c>
      <c r="L68" s="190">
        <v>490</v>
      </c>
      <c r="M68" s="241">
        <v>527.38</v>
      </c>
      <c r="N68" s="241">
        <v>563.22</v>
      </c>
      <c r="O68" s="241">
        <v>612.47</v>
      </c>
      <c r="P68" s="241">
        <v>636.47</v>
      </c>
      <c r="Q68" s="190">
        <v>667</v>
      </c>
      <c r="R68" s="434">
        <v>716</v>
      </c>
      <c r="S68" s="434">
        <v>692</v>
      </c>
      <c r="T68" s="330">
        <v>721.68</v>
      </c>
    </row>
    <row r="69" spans="1:20" x14ac:dyDescent="0.25">
      <c r="A69" s="435" t="s">
        <v>55</v>
      </c>
      <c r="B69" s="241">
        <v>27</v>
      </c>
      <c r="C69" s="241">
        <v>30</v>
      </c>
      <c r="D69" s="241">
        <v>42</v>
      </c>
      <c r="E69" s="241">
        <v>75</v>
      </c>
      <c r="F69" s="241">
        <v>111.4</v>
      </c>
      <c r="G69" s="190">
        <v>188</v>
      </c>
      <c r="H69" s="241">
        <v>196.44</v>
      </c>
      <c r="I69" s="241">
        <v>238.73</v>
      </c>
      <c r="J69" s="241">
        <v>284.14</v>
      </c>
      <c r="K69" s="241">
        <v>354.16</v>
      </c>
      <c r="L69" s="190">
        <v>478</v>
      </c>
      <c r="M69" s="241">
        <v>525.33000000000004</v>
      </c>
      <c r="N69" s="241">
        <v>542.54</v>
      </c>
      <c r="O69" s="241">
        <v>558.54</v>
      </c>
      <c r="P69" s="241">
        <v>654.45000000000005</v>
      </c>
      <c r="Q69" s="190">
        <v>690</v>
      </c>
      <c r="R69" s="434">
        <v>380</v>
      </c>
      <c r="S69" s="434">
        <v>413</v>
      </c>
      <c r="T69" s="330">
        <v>425.61</v>
      </c>
    </row>
    <row r="70" spans="1:20" x14ac:dyDescent="0.25">
      <c r="A70" s="435" t="s">
        <v>56</v>
      </c>
      <c r="B70" s="241">
        <v>23</v>
      </c>
      <c r="C70" s="241">
        <v>35</v>
      </c>
      <c r="D70" s="241">
        <v>43</v>
      </c>
      <c r="E70" s="241">
        <v>59</v>
      </c>
      <c r="F70" s="241">
        <v>71.8</v>
      </c>
      <c r="G70" s="190">
        <v>122</v>
      </c>
      <c r="H70" s="241">
        <v>165.07</v>
      </c>
      <c r="I70" s="241">
        <v>261.05</v>
      </c>
      <c r="J70" s="241">
        <v>266.45999999999998</v>
      </c>
      <c r="K70" s="241">
        <v>300.92</v>
      </c>
      <c r="L70" s="190">
        <v>416</v>
      </c>
      <c r="M70" s="241">
        <v>482.39</v>
      </c>
      <c r="N70" s="241">
        <v>528.12</v>
      </c>
      <c r="O70" s="241">
        <v>593.86</v>
      </c>
      <c r="P70" s="241">
        <v>654.4</v>
      </c>
      <c r="Q70" s="190">
        <v>688</v>
      </c>
      <c r="R70" s="434">
        <v>752</v>
      </c>
      <c r="S70" s="434">
        <v>786</v>
      </c>
      <c r="T70" s="330">
        <v>810.23</v>
      </c>
    </row>
    <row r="71" spans="1:20" x14ac:dyDescent="0.25">
      <c r="A71" s="435" t="s">
        <v>57</v>
      </c>
      <c r="B71" s="241">
        <v>32</v>
      </c>
      <c r="C71" s="241">
        <v>39</v>
      </c>
      <c r="D71" s="241">
        <v>55</v>
      </c>
      <c r="E71" s="241">
        <v>90</v>
      </c>
      <c r="F71" s="241">
        <v>155.86000000000001</v>
      </c>
      <c r="G71" s="190">
        <v>213</v>
      </c>
      <c r="H71" s="241">
        <v>265.33999999999997</v>
      </c>
      <c r="I71" s="241">
        <v>325.76</v>
      </c>
      <c r="J71" s="241">
        <v>403.84</v>
      </c>
      <c r="K71" s="241">
        <v>584.05999999999995</v>
      </c>
      <c r="L71" s="190">
        <v>633</v>
      </c>
      <c r="M71" s="241">
        <v>753.12</v>
      </c>
      <c r="N71" s="241">
        <v>776.99</v>
      </c>
      <c r="O71" s="241">
        <v>853.81</v>
      </c>
      <c r="P71" s="241">
        <v>912.61</v>
      </c>
      <c r="Q71" s="190">
        <v>984</v>
      </c>
      <c r="R71" s="434">
        <v>1019</v>
      </c>
      <c r="S71" s="434">
        <v>600</v>
      </c>
      <c r="T71" s="330">
        <v>686.4</v>
      </c>
    </row>
    <row r="72" spans="1:20" x14ac:dyDescent="0.25">
      <c r="A72" s="435" t="s">
        <v>58</v>
      </c>
      <c r="B72" s="241">
        <v>26</v>
      </c>
      <c r="C72" s="241">
        <v>35</v>
      </c>
      <c r="D72" s="241">
        <v>61</v>
      </c>
      <c r="E72" s="241">
        <v>87</v>
      </c>
      <c r="F72" s="241">
        <v>109.45</v>
      </c>
      <c r="G72" s="190">
        <v>132</v>
      </c>
      <c r="H72" s="241">
        <v>207.67</v>
      </c>
      <c r="I72" s="241">
        <v>229.55</v>
      </c>
      <c r="J72" s="241">
        <v>203.16</v>
      </c>
      <c r="K72" s="241">
        <v>230.18</v>
      </c>
      <c r="L72" s="190">
        <v>354</v>
      </c>
      <c r="M72" s="241">
        <v>467.23</v>
      </c>
      <c r="N72" s="241">
        <v>469.57</v>
      </c>
      <c r="O72" s="241">
        <v>707.17</v>
      </c>
      <c r="P72" s="241">
        <v>695.05</v>
      </c>
      <c r="Q72" s="190">
        <v>584</v>
      </c>
      <c r="R72" s="434">
        <v>530</v>
      </c>
      <c r="S72" s="434">
        <v>492</v>
      </c>
      <c r="T72" s="330">
        <v>513.97</v>
      </c>
    </row>
    <row r="73" spans="1:20" x14ac:dyDescent="0.25">
      <c r="A73" s="435" t="s">
        <v>59</v>
      </c>
      <c r="B73" s="241">
        <v>16</v>
      </c>
      <c r="C73" s="241">
        <v>35</v>
      </c>
      <c r="D73" s="241">
        <v>49</v>
      </c>
      <c r="E73" s="241">
        <v>66</v>
      </c>
      <c r="F73" s="241">
        <v>88.92</v>
      </c>
      <c r="G73" s="190">
        <v>155</v>
      </c>
      <c r="H73" s="241">
        <v>188.85</v>
      </c>
      <c r="I73" s="241">
        <v>224.81</v>
      </c>
      <c r="J73" s="241">
        <v>271.75</v>
      </c>
      <c r="K73" s="241">
        <v>317.91000000000003</v>
      </c>
      <c r="L73" s="190">
        <v>386</v>
      </c>
      <c r="M73" s="241">
        <v>461.67</v>
      </c>
      <c r="N73" s="241">
        <v>492.43</v>
      </c>
      <c r="O73" s="241">
        <v>561.22</v>
      </c>
      <c r="P73" s="241">
        <v>580.54</v>
      </c>
      <c r="Q73" s="190">
        <v>553</v>
      </c>
      <c r="R73" s="434">
        <v>569</v>
      </c>
      <c r="S73" s="434">
        <v>629</v>
      </c>
      <c r="T73" s="330">
        <v>650.79999999999995</v>
      </c>
    </row>
    <row r="74" spans="1:20" ht="18" x14ac:dyDescent="0.25">
      <c r="A74" s="14" t="s">
        <v>123</v>
      </c>
      <c r="B74" s="242">
        <v>35</v>
      </c>
      <c r="C74" s="242">
        <v>56</v>
      </c>
      <c r="D74" s="242">
        <v>86</v>
      </c>
      <c r="E74" s="242">
        <v>119</v>
      </c>
      <c r="F74" s="242">
        <v>143.27000000000001</v>
      </c>
      <c r="G74" s="189">
        <v>205</v>
      </c>
      <c r="H74" s="242">
        <v>252.15</v>
      </c>
      <c r="I74" s="242">
        <v>295.62</v>
      </c>
      <c r="J74" s="242">
        <v>385.6</v>
      </c>
      <c r="K74" s="242">
        <v>468.01</v>
      </c>
      <c r="L74" s="189">
        <v>544</v>
      </c>
      <c r="M74" s="242">
        <v>590.91</v>
      </c>
      <c r="N74" s="242">
        <v>579.47</v>
      </c>
      <c r="O74" s="242">
        <v>624.14</v>
      </c>
      <c r="P74" s="242">
        <v>640.47</v>
      </c>
      <c r="Q74" s="189">
        <v>724</v>
      </c>
      <c r="R74" s="224">
        <v>781</v>
      </c>
      <c r="S74" s="224">
        <v>810</v>
      </c>
      <c r="T74" s="329">
        <v>833.06</v>
      </c>
    </row>
    <row r="75" spans="1:20" x14ac:dyDescent="0.25">
      <c r="A75" s="435" t="s">
        <v>60</v>
      </c>
      <c r="B75" s="241">
        <v>32</v>
      </c>
      <c r="C75" s="241">
        <v>47</v>
      </c>
      <c r="D75" s="241">
        <v>64</v>
      </c>
      <c r="E75" s="241">
        <v>87</v>
      </c>
      <c r="F75" s="241">
        <v>121.62</v>
      </c>
      <c r="G75" s="190">
        <v>213</v>
      </c>
      <c r="H75" s="241">
        <v>283.98</v>
      </c>
      <c r="I75" s="241">
        <v>277.70999999999998</v>
      </c>
      <c r="J75" s="241">
        <v>501.1</v>
      </c>
      <c r="K75" s="241">
        <v>571.6</v>
      </c>
      <c r="L75" s="190">
        <v>584</v>
      </c>
      <c r="M75" s="241">
        <v>638.98</v>
      </c>
      <c r="N75" s="241">
        <v>692.13</v>
      </c>
      <c r="O75" s="241">
        <v>492.82</v>
      </c>
      <c r="P75" s="241">
        <v>451.91</v>
      </c>
      <c r="Q75" s="190">
        <v>549</v>
      </c>
      <c r="R75" s="434">
        <v>544</v>
      </c>
      <c r="S75" s="434">
        <v>582</v>
      </c>
      <c r="T75" s="330">
        <v>584.03</v>
      </c>
    </row>
    <row r="76" spans="1:20" x14ac:dyDescent="0.25">
      <c r="A76" s="435" t="s">
        <v>61</v>
      </c>
      <c r="B76" s="241">
        <v>24</v>
      </c>
      <c r="C76" s="241">
        <v>45</v>
      </c>
      <c r="D76" s="241">
        <v>77</v>
      </c>
      <c r="E76" s="241">
        <v>108</v>
      </c>
      <c r="F76" s="241">
        <v>120.92</v>
      </c>
      <c r="G76" s="190">
        <v>166</v>
      </c>
      <c r="H76" s="241">
        <v>207.81</v>
      </c>
      <c r="I76" s="241">
        <v>242.02</v>
      </c>
      <c r="J76" s="241">
        <v>317.77</v>
      </c>
      <c r="K76" s="241">
        <v>390.46</v>
      </c>
      <c r="L76" s="190">
        <v>464</v>
      </c>
      <c r="M76" s="241">
        <v>517.29999999999995</v>
      </c>
      <c r="N76" s="241">
        <v>514.66</v>
      </c>
      <c r="O76" s="241">
        <v>567.65</v>
      </c>
      <c r="P76" s="241">
        <v>596.77</v>
      </c>
      <c r="Q76" s="190">
        <v>666</v>
      </c>
      <c r="R76" s="434">
        <v>725</v>
      </c>
      <c r="S76" s="434">
        <v>748</v>
      </c>
      <c r="T76" s="330">
        <v>781.99</v>
      </c>
    </row>
    <row r="77" spans="1:20" x14ac:dyDescent="0.25">
      <c r="A77" s="435" t="s">
        <v>62</v>
      </c>
      <c r="B77" s="241">
        <v>49</v>
      </c>
      <c r="C77" s="241">
        <v>73</v>
      </c>
      <c r="D77" s="241">
        <v>121</v>
      </c>
      <c r="E77" s="241">
        <v>171</v>
      </c>
      <c r="F77" s="241">
        <v>187.86</v>
      </c>
      <c r="G77" s="190">
        <v>253</v>
      </c>
      <c r="H77" s="241">
        <v>305.58999999999997</v>
      </c>
      <c r="I77" s="241">
        <v>372.2</v>
      </c>
      <c r="J77" s="241">
        <v>455.54</v>
      </c>
      <c r="K77" s="241">
        <v>617.38</v>
      </c>
      <c r="L77" s="190">
        <v>642</v>
      </c>
      <c r="M77" s="241">
        <v>730.57</v>
      </c>
      <c r="N77" s="241">
        <v>725.71</v>
      </c>
      <c r="O77" s="241">
        <v>794.32</v>
      </c>
      <c r="P77" s="241">
        <v>781.63</v>
      </c>
      <c r="Q77" s="190">
        <v>846</v>
      </c>
      <c r="R77" s="434">
        <v>921</v>
      </c>
      <c r="S77" s="434">
        <v>972</v>
      </c>
      <c r="T77" s="330">
        <v>1023.6</v>
      </c>
    </row>
    <row r="78" spans="1:20" x14ac:dyDescent="0.25">
      <c r="A78" s="94" t="s">
        <v>63</v>
      </c>
      <c r="B78" s="241"/>
      <c r="C78" s="241"/>
      <c r="D78" s="241"/>
      <c r="E78" s="241"/>
      <c r="F78" s="241"/>
      <c r="G78" s="436"/>
      <c r="H78" s="241"/>
      <c r="I78" s="259"/>
      <c r="J78" s="259"/>
      <c r="K78" s="259"/>
      <c r="L78" s="436"/>
      <c r="M78" s="259"/>
      <c r="N78" s="259"/>
      <c r="O78" s="259"/>
      <c r="P78" s="259"/>
      <c r="Q78" s="436"/>
      <c r="R78" s="203"/>
      <c r="S78" s="434"/>
      <c r="T78" s="330"/>
    </row>
    <row r="79" spans="1:20" ht="19.5" x14ac:dyDescent="0.25">
      <c r="A79" s="48" t="s">
        <v>88</v>
      </c>
      <c r="B79" s="241">
        <v>68</v>
      </c>
      <c r="C79" s="241">
        <v>97</v>
      </c>
      <c r="D79" s="241">
        <v>164</v>
      </c>
      <c r="E79" s="241">
        <v>222</v>
      </c>
      <c r="F79" s="241">
        <v>236.49</v>
      </c>
      <c r="G79" s="190">
        <v>262</v>
      </c>
      <c r="H79" s="241">
        <v>373.69</v>
      </c>
      <c r="I79" s="241">
        <v>434.74</v>
      </c>
      <c r="J79" s="241">
        <v>558.46</v>
      </c>
      <c r="K79" s="241">
        <v>769.61</v>
      </c>
      <c r="L79" s="190">
        <v>682</v>
      </c>
      <c r="M79" s="241">
        <v>796.64</v>
      </c>
      <c r="N79" s="241">
        <v>838.96</v>
      </c>
      <c r="O79" s="241">
        <v>925.27</v>
      </c>
      <c r="P79" s="241">
        <v>874.76</v>
      </c>
      <c r="Q79" s="190">
        <v>901</v>
      </c>
      <c r="R79" s="434">
        <v>946</v>
      </c>
      <c r="S79" s="434">
        <v>999</v>
      </c>
      <c r="T79" s="330">
        <v>1059.19</v>
      </c>
    </row>
    <row r="80" spans="1:20" ht="19.5" x14ac:dyDescent="0.25">
      <c r="A80" s="48" t="s">
        <v>64</v>
      </c>
      <c r="B80" s="241">
        <v>56</v>
      </c>
      <c r="C80" s="241">
        <v>87</v>
      </c>
      <c r="D80" s="241">
        <v>175</v>
      </c>
      <c r="E80" s="241">
        <v>288</v>
      </c>
      <c r="F80" s="241">
        <v>332.51</v>
      </c>
      <c r="G80" s="190">
        <v>562</v>
      </c>
      <c r="H80" s="241">
        <v>589.14</v>
      </c>
      <c r="I80" s="241">
        <v>571.6</v>
      </c>
      <c r="J80" s="241">
        <v>647.48</v>
      </c>
      <c r="K80" s="241">
        <v>1089.2</v>
      </c>
      <c r="L80" s="190">
        <v>1207</v>
      </c>
      <c r="M80" s="241">
        <v>1316.33</v>
      </c>
      <c r="N80" s="241">
        <v>1015.57</v>
      </c>
      <c r="O80" s="241">
        <v>1027.58</v>
      </c>
      <c r="P80" s="241">
        <v>985.66</v>
      </c>
      <c r="Q80" s="190">
        <v>988</v>
      </c>
      <c r="R80" s="434">
        <v>1046</v>
      </c>
      <c r="S80" s="434">
        <v>1060</v>
      </c>
      <c r="T80" s="330">
        <v>1142.22</v>
      </c>
    </row>
    <row r="81" spans="1:20" ht="19.5" x14ac:dyDescent="0.25">
      <c r="A81" s="48" t="s">
        <v>87</v>
      </c>
      <c r="B81" s="241">
        <f>'[2]3.29.2.'!B81*1000/'[2]3.29. 1.'!B81/12</f>
        <v>35.706018518518519</v>
      </c>
      <c r="C81" s="241">
        <f>'[2]3.29.2.'!C81*1000/'[2]3.29. 1.'!C81/12</f>
        <v>52.642276422764233</v>
      </c>
      <c r="D81" s="241">
        <f>'[2]3.29.2.'!D81*1000/'[2]3.29. 1.'!D81/12</f>
        <v>76.807664497469304</v>
      </c>
      <c r="E81" s="241">
        <f>'[2]3.29.2.'!E81*1000/'[2]3.29. 1.'!E81/12</f>
        <v>101.50900900900899</v>
      </c>
      <c r="F81" s="241">
        <f>'[2]3.29.2.'!F81*1000/'[2]3.29. 1.'!F81/12</f>
        <v>121.80190058479531</v>
      </c>
      <c r="G81" s="241">
        <f>'[2]3.29.2.'!G81*1000/'[2]3.29. 1.'!G81/12</f>
        <v>193.94977168949765</v>
      </c>
      <c r="H81" s="241">
        <f>'[2]3.29.2.'!H81*1000/'[2]3.29. 1.'!H81/12</f>
        <v>207.72980501392757</v>
      </c>
      <c r="I81" s="241">
        <f>'[2]3.29.2.'!I81*1000/'[2]3.29. 1.'!I81/12</f>
        <v>268.45238095238091</v>
      </c>
      <c r="J81" s="241">
        <f>'[2]3.29.2.'!J81*1000/'[2]3.29. 1.'!J81/12</f>
        <v>321.51616499442594</v>
      </c>
      <c r="K81" s="241">
        <f>'[2]3.29.2.'!K81*1000/'[2]3.29. 1.'!K81/12</f>
        <v>388.03986710963437</v>
      </c>
      <c r="L81" s="241">
        <f>'[2]3.29.2.'!L81*1000/'[2]3.29. 1.'!L81/12</f>
        <v>455.71955719557178</v>
      </c>
      <c r="M81" s="241">
        <f>'[2]3.29.2.'!M81*1000/'[2]3.29. 1.'!M81/12</f>
        <v>514.00536732640046</v>
      </c>
      <c r="N81" s="241">
        <f>'[2]3.29.2.'!N81*1000/'[2]3.29. 1.'!N81/12</f>
        <v>533.1133113311331</v>
      </c>
      <c r="O81" s="241">
        <f>'[2]3.29.2.'!O81*1000/'[2]3.29. 1.'!O81/12</f>
        <v>594.53642384105945</v>
      </c>
      <c r="P81" s="241">
        <f>'[2]3.29.2.'!P81*1000/'[2]3.29. 1.'!P81/12</f>
        <v>625.86299892125135</v>
      </c>
      <c r="Q81" s="241">
        <f>'[2]3.29.2.'!Q81*1000/'[2]3.29. 1.'!Q81/12</f>
        <v>739.18362807251685</v>
      </c>
      <c r="R81" s="241">
        <f>'[2]3.29.2.'!R81*1000/'[2]3.29. 1.'!R81/12</f>
        <v>840.77488551458202</v>
      </c>
      <c r="S81" s="241">
        <f>'[2]3.29.2.'!S81*1000/'[2]3.29. 1.'!S81/12</f>
        <v>901.92550505050519</v>
      </c>
      <c r="T81" s="330">
        <f>'[2]3.29.2.'!T81*1000/'[2]3.29. 1.'!T81/12</f>
        <v>924.50707952891355</v>
      </c>
    </row>
    <row r="82" spans="1:20" x14ac:dyDescent="0.25">
      <c r="A82" s="435" t="s">
        <v>65</v>
      </c>
      <c r="B82" s="241">
        <v>39</v>
      </c>
      <c r="C82" s="241">
        <v>60</v>
      </c>
      <c r="D82" s="241">
        <v>76</v>
      </c>
      <c r="E82" s="241">
        <v>101</v>
      </c>
      <c r="F82" s="241">
        <v>133.03</v>
      </c>
      <c r="G82" s="190">
        <v>206</v>
      </c>
      <c r="H82" s="241">
        <v>254.68</v>
      </c>
      <c r="I82" s="241">
        <v>306.64999999999998</v>
      </c>
      <c r="J82" s="241">
        <v>384.35</v>
      </c>
      <c r="K82" s="241">
        <v>423.42</v>
      </c>
      <c r="L82" s="190">
        <v>557</v>
      </c>
      <c r="M82" s="241">
        <v>566.22</v>
      </c>
      <c r="N82" s="241">
        <v>520.76</v>
      </c>
      <c r="O82" s="241">
        <v>590.12</v>
      </c>
      <c r="P82" s="241">
        <v>624.98</v>
      </c>
      <c r="Q82" s="190">
        <v>733</v>
      </c>
      <c r="R82" s="434">
        <v>789</v>
      </c>
      <c r="S82" s="434">
        <v>807</v>
      </c>
      <c r="T82" s="330">
        <v>790.79</v>
      </c>
    </row>
    <row r="83" spans="1:20" ht="18" x14ac:dyDescent="0.25">
      <c r="A83" s="14" t="s">
        <v>108</v>
      </c>
      <c r="B83" s="242">
        <f>'[2]3.29.2.'!B83*1000/'[2]3.29. 1.'!B83/12</f>
        <v>25.920571618477897</v>
      </c>
      <c r="C83" s="242">
        <f>'[2]3.29.2.'!C83*1000/'[2]3.29. 1.'!C83/12</f>
        <v>43.856215100752614</v>
      </c>
      <c r="D83" s="242">
        <f>'[2]3.29.2.'!D83*1000/'[2]3.29. 1.'!D83/12</f>
        <v>57.745253164556964</v>
      </c>
      <c r="E83" s="242">
        <f>'[2]3.29.2.'!E83*1000/'[2]3.29. 1.'!E83/12</f>
        <v>105.7944732297064</v>
      </c>
      <c r="F83" s="242">
        <f>'[2]3.29.2.'!F83*1000/'[2]3.29. 1.'!F83/12</f>
        <v>127.42494226327945</v>
      </c>
      <c r="G83" s="242">
        <f>'[2]3.29.2.'!G83*1000/'[2]3.29. 1.'!G83/12</f>
        <v>176.56476604839327</v>
      </c>
      <c r="H83" s="242">
        <f>'[2]3.29.2.'!H83*1000/'[2]3.29. 1.'!H83/12</f>
        <v>230.58896083872958</v>
      </c>
      <c r="I83" s="242">
        <f>'[2]3.29.2.'!I83*1000/'[2]3.29. 1.'!I83/12</f>
        <v>297.0035593080043</v>
      </c>
      <c r="J83" s="242">
        <f>'[2]3.29.2.'!J83*1000/'[2]3.29. 1.'!J83/12</f>
        <v>328.2290887947504</v>
      </c>
      <c r="K83" s="242">
        <f>'[2]3.29.2.'!K83*1000/'[2]3.29. 1.'!K83/12</f>
        <v>408.55621594848935</v>
      </c>
      <c r="L83" s="242">
        <f>'[2]3.29.2.'!L83*1000/'[2]3.29. 1.'!L83/12</f>
        <v>461.85370780406339</v>
      </c>
      <c r="M83" s="242">
        <f>'[2]3.29.2.'!M83*1000/'[2]3.29. 1.'!M83/12</f>
        <v>522.61246421147587</v>
      </c>
      <c r="N83" s="242">
        <f>'[2]3.29.2.'!N83*1000/'[2]3.29. 1.'!N83/12</f>
        <v>541.19767441860461</v>
      </c>
      <c r="O83" s="242">
        <f>'[2]3.29.2.'!O83*1000/'[2]3.29. 1.'!O83/12</f>
        <v>580.17381228273462</v>
      </c>
      <c r="P83" s="242">
        <f>'[2]3.29.2.'!P83*1000/'[2]3.29. 1.'!P83/12</f>
        <v>573.47365540963108</v>
      </c>
      <c r="Q83" s="242">
        <f>'[2]3.29.2.'!Q83*1000/'[2]3.29. 1.'!Q83/12</f>
        <v>570.06115936234323</v>
      </c>
      <c r="R83" s="242">
        <f>'[2]3.29.2.'!R83*1000/'[2]3.29. 1.'!R83/12</f>
        <v>601.03307688763982</v>
      </c>
      <c r="S83" s="242">
        <f>'[2]3.29.2.'!S83*1000/'[2]3.29. 1.'!S83/12</f>
        <v>629.99929834409215</v>
      </c>
      <c r="T83" s="329">
        <f>'[2]3.29.2.'!T83*1000/'[2]3.29. 1.'!T83/12</f>
        <v>641.78927845291855</v>
      </c>
    </row>
    <row r="84" spans="1:20" x14ac:dyDescent="0.25">
      <c r="A84" s="435" t="s">
        <v>66</v>
      </c>
      <c r="B84" s="241">
        <v>34</v>
      </c>
      <c r="C84" s="241">
        <v>89</v>
      </c>
      <c r="D84" s="241">
        <v>56</v>
      </c>
      <c r="E84" s="241">
        <v>59</v>
      </c>
      <c r="F84" s="241">
        <v>68.17</v>
      </c>
      <c r="G84" s="190">
        <v>132</v>
      </c>
      <c r="H84" s="241">
        <v>213.63</v>
      </c>
      <c r="I84" s="241">
        <v>316.69</v>
      </c>
      <c r="J84" s="241">
        <v>392.76</v>
      </c>
      <c r="K84" s="241">
        <v>419.28</v>
      </c>
      <c r="L84" s="190">
        <v>498</v>
      </c>
      <c r="M84" s="241">
        <v>519.48</v>
      </c>
      <c r="N84" s="241">
        <v>540.67999999999995</v>
      </c>
      <c r="O84" s="241">
        <v>527.94000000000005</v>
      </c>
      <c r="P84" s="241">
        <v>609.32000000000005</v>
      </c>
      <c r="Q84" s="190">
        <v>601</v>
      </c>
      <c r="R84" s="434">
        <v>626</v>
      </c>
      <c r="S84" s="434">
        <v>608</v>
      </c>
      <c r="T84" s="330">
        <v>620.05999999999995</v>
      </c>
    </row>
    <row r="85" spans="1:20" x14ac:dyDescent="0.25">
      <c r="A85" s="435" t="s">
        <v>68</v>
      </c>
      <c r="B85" s="241">
        <v>22</v>
      </c>
      <c r="C85" s="241">
        <v>47</v>
      </c>
      <c r="D85" s="241">
        <v>55</v>
      </c>
      <c r="E85" s="241">
        <v>61</v>
      </c>
      <c r="F85" s="241">
        <v>84.17</v>
      </c>
      <c r="G85" s="190">
        <v>159</v>
      </c>
      <c r="H85" s="241">
        <v>237.74</v>
      </c>
      <c r="I85" s="241">
        <v>368.14</v>
      </c>
      <c r="J85" s="241">
        <v>398.45</v>
      </c>
      <c r="K85" s="241">
        <v>517.73</v>
      </c>
      <c r="L85" s="190">
        <v>536</v>
      </c>
      <c r="M85" s="241">
        <v>447.75</v>
      </c>
      <c r="N85" s="241">
        <v>461.65</v>
      </c>
      <c r="O85" s="241">
        <v>425.27</v>
      </c>
      <c r="P85" s="241">
        <v>477.76</v>
      </c>
      <c r="Q85" s="190">
        <v>466</v>
      </c>
      <c r="R85" s="434">
        <v>473</v>
      </c>
      <c r="S85" s="434">
        <v>334</v>
      </c>
      <c r="T85" s="330">
        <v>371.01</v>
      </c>
    </row>
    <row r="86" spans="1:20" x14ac:dyDescent="0.25">
      <c r="A86" s="435" t="s">
        <v>69</v>
      </c>
      <c r="B86" s="241">
        <v>43</v>
      </c>
      <c r="C86" s="241">
        <v>45</v>
      </c>
      <c r="D86" s="241">
        <v>72</v>
      </c>
      <c r="E86" s="241">
        <v>77</v>
      </c>
      <c r="F86" s="241">
        <v>94.94</v>
      </c>
      <c r="G86" s="190">
        <v>136</v>
      </c>
      <c r="H86" s="241">
        <v>167.69</v>
      </c>
      <c r="I86" s="241">
        <v>208.15</v>
      </c>
      <c r="J86" s="241">
        <v>236.06</v>
      </c>
      <c r="K86" s="241">
        <v>232.47</v>
      </c>
      <c r="L86" s="190">
        <v>253</v>
      </c>
      <c r="M86" s="241">
        <v>323.05</v>
      </c>
      <c r="N86" s="241">
        <v>290.20999999999998</v>
      </c>
      <c r="O86" s="241">
        <v>342.79</v>
      </c>
      <c r="P86" s="241">
        <v>375.91</v>
      </c>
      <c r="Q86" s="190">
        <v>331</v>
      </c>
      <c r="R86" s="434">
        <v>473</v>
      </c>
      <c r="S86" s="434">
        <v>358</v>
      </c>
      <c r="T86" s="330">
        <v>469.88</v>
      </c>
    </row>
    <row r="87" spans="1:20" x14ac:dyDescent="0.25">
      <c r="A87" s="435" t="s">
        <v>70</v>
      </c>
      <c r="B87" s="241">
        <v>26</v>
      </c>
      <c r="C87" s="241">
        <v>44</v>
      </c>
      <c r="D87" s="241">
        <v>54</v>
      </c>
      <c r="E87" s="241">
        <v>75</v>
      </c>
      <c r="F87" s="241">
        <v>104.21</v>
      </c>
      <c r="G87" s="190">
        <v>177</v>
      </c>
      <c r="H87" s="241">
        <v>203.41</v>
      </c>
      <c r="I87" s="241">
        <v>240.42</v>
      </c>
      <c r="J87" s="241">
        <v>267.38</v>
      </c>
      <c r="K87" s="241">
        <v>309.70999999999998</v>
      </c>
      <c r="L87" s="190">
        <v>338</v>
      </c>
      <c r="M87" s="241">
        <v>373.05</v>
      </c>
      <c r="N87" s="241">
        <v>411.55</v>
      </c>
      <c r="O87" s="241">
        <v>423.4</v>
      </c>
      <c r="P87" s="241">
        <v>448.03</v>
      </c>
      <c r="Q87" s="190">
        <v>473</v>
      </c>
      <c r="R87" s="434">
        <v>509</v>
      </c>
      <c r="S87" s="434">
        <v>677</v>
      </c>
      <c r="T87" s="330">
        <v>683.55</v>
      </c>
    </row>
    <row r="88" spans="1:20" x14ac:dyDescent="0.25">
      <c r="A88" s="435" t="s">
        <v>72</v>
      </c>
      <c r="B88" s="241">
        <v>24</v>
      </c>
      <c r="C88" s="241">
        <v>40</v>
      </c>
      <c r="D88" s="241">
        <v>62</v>
      </c>
      <c r="E88" s="241">
        <v>157</v>
      </c>
      <c r="F88" s="241">
        <v>189</v>
      </c>
      <c r="G88" s="190">
        <v>215</v>
      </c>
      <c r="H88" s="241">
        <v>286.5</v>
      </c>
      <c r="I88" s="241">
        <v>419.43</v>
      </c>
      <c r="J88" s="241">
        <v>468.75</v>
      </c>
      <c r="K88" s="241">
        <v>617.96</v>
      </c>
      <c r="L88" s="190">
        <v>706</v>
      </c>
      <c r="M88" s="241">
        <v>789.55</v>
      </c>
      <c r="N88" s="241">
        <v>786.63</v>
      </c>
      <c r="O88" s="241">
        <v>838.68</v>
      </c>
      <c r="P88" s="241">
        <v>850.45</v>
      </c>
      <c r="Q88" s="190">
        <v>849</v>
      </c>
      <c r="R88" s="434">
        <v>815</v>
      </c>
      <c r="S88" s="434">
        <v>842</v>
      </c>
      <c r="T88" s="330">
        <v>848.98</v>
      </c>
    </row>
    <row r="89" spans="1:20" x14ac:dyDescent="0.25">
      <c r="A89" s="435" t="s">
        <v>73</v>
      </c>
      <c r="B89" s="241">
        <v>24</v>
      </c>
      <c r="C89" s="241">
        <v>32</v>
      </c>
      <c r="D89" s="241">
        <v>49</v>
      </c>
      <c r="E89" s="241">
        <v>89</v>
      </c>
      <c r="F89" s="241">
        <v>117.9</v>
      </c>
      <c r="G89" s="190">
        <v>173</v>
      </c>
      <c r="H89" s="241">
        <v>231.2</v>
      </c>
      <c r="I89" s="241">
        <v>271.77</v>
      </c>
      <c r="J89" s="241">
        <v>317.66000000000003</v>
      </c>
      <c r="K89" s="241">
        <v>426.79</v>
      </c>
      <c r="L89" s="190">
        <v>420</v>
      </c>
      <c r="M89" s="241">
        <v>471.73</v>
      </c>
      <c r="N89" s="241">
        <v>479.66</v>
      </c>
      <c r="O89" s="241">
        <v>534.94000000000005</v>
      </c>
      <c r="P89" s="241">
        <v>550.1</v>
      </c>
      <c r="Q89" s="190">
        <v>548</v>
      </c>
      <c r="R89" s="434">
        <v>541</v>
      </c>
      <c r="S89" s="434">
        <v>615</v>
      </c>
      <c r="T89" s="330">
        <v>583.94000000000005</v>
      </c>
    </row>
    <row r="90" spans="1:20" x14ac:dyDescent="0.25">
      <c r="A90" s="435" t="s">
        <v>74</v>
      </c>
      <c r="B90" s="241">
        <v>27</v>
      </c>
      <c r="C90" s="241">
        <v>44</v>
      </c>
      <c r="D90" s="241">
        <v>76</v>
      </c>
      <c r="E90" s="241">
        <v>112</v>
      </c>
      <c r="F90" s="241">
        <v>117.03</v>
      </c>
      <c r="G90" s="190">
        <v>149</v>
      </c>
      <c r="H90" s="241">
        <v>164.69</v>
      </c>
      <c r="I90" s="241">
        <v>212.13</v>
      </c>
      <c r="J90" s="241">
        <v>241.87</v>
      </c>
      <c r="K90" s="241">
        <v>292.72000000000003</v>
      </c>
      <c r="L90" s="190">
        <v>364</v>
      </c>
      <c r="M90" s="241">
        <v>404.16</v>
      </c>
      <c r="N90" s="241">
        <v>397.85</v>
      </c>
      <c r="O90" s="241">
        <v>417.31</v>
      </c>
      <c r="P90" s="241">
        <v>456.34</v>
      </c>
      <c r="Q90" s="190">
        <v>465</v>
      </c>
      <c r="R90" s="434">
        <v>413</v>
      </c>
      <c r="S90" s="434">
        <v>406</v>
      </c>
      <c r="T90" s="330">
        <v>436.68</v>
      </c>
    </row>
    <row r="91" spans="1:20" x14ac:dyDescent="0.25">
      <c r="A91" s="435" t="s">
        <v>75</v>
      </c>
      <c r="B91" s="241">
        <v>26</v>
      </c>
      <c r="C91" s="241">
        <v>34</v>
      </c>
      <c r="D91" s="241">
        <v>38</v>
      </c>
      <c r="E91" s="241">
        <v>117</v>
      </c>
      <c r="F91" s="241">
        <v>127.02</v>
      </c>
      <c r="G91" s="190">
        <v>175</v>
      </c>
      <c r="H91" s="241">
        <v>290.12</v>
      </c>
      <c r="I91" s="241">
        <v>325.18</v>
      </c>
      <c r="J91" s="241">
        <v>344.35</v>
      </c>
      <c r="K91" s="241">
        <v>429.61</v>
      </c>
      <c r="L91" s="190">
        <v>566</v>
      </c>
      <c r="M91" s="241">
        <v>615.79999999999995</v>
      </c>
      <c r="N91" s="241">
        <v>678.1</v>
      </c>
      <c r="O91" s="241">
        <v>730.73</v>
      </c>
      <c r="P91" s="241">
        <v>509.88</v>
      </c>
      <c r="Q91" s="190">
        <v>460</v>
      </c>
      <c r="R91" s="434">
        <v>628</v>
      </c>
      <c r="S91" s="434">
        <v>621</v>
      </c>
      <c r="T91" s="330">
        <v>619.85</v>
      </c>
    </row>
    <row r="92" spans="1:20" x14ac:dyDescent="0.25">
      <c r="A92" s="435" t="s">
        <v>76</v>
      </c>
      <c r="B92" s="241">
        <v>24</v>
      </c>
      <c r="C92" s="241">
        <v>35</v>
      </c>
      <c r="D92" s="241">
        <v>70</v>
      </c>
      <c r="E92" s="241">
        <v>108</v>
      </c>
      <c r="F92" s="241">
        <v>132.47</v>
      </c>
      <c r="G92" s="190">
        <v>175</v>
      </c>
      <c r="H92" s="241">
        <v>219</v>
      </c>
      <c r="I92" s="241">
        <v>334.26</v>
      </c>
      <c r="J92" s="241">
        <v>392.75</v>
      </c>
      <c r="K92" s="241">
        <v>431.7</v>
      </c>
      <c r="L92" s="190">
        <v>417</v>
      </c>
      <c r="M92" s="241">
        <v>483.42</v>
      </c>
      <c r="N92" s="241">
        <v>535.45000000000005</v>
      </c>
      <c r="O92" s="241">
        <v>588.83000000000004</v>
      </c>
      <c r="P92" s="241">
        <v>648.39</v>
      </c>
      <c r="Q92" s="190">
        <v>659</v>
      </c>
      <c r="R92" s="434">
        <v>681</v>
      </c>
      <c r="S92" s="434">
        <v>706</v>
      </c>
      <c r="T92" s="330">
        <v>703.04</v>
      </c>
    </row>
    <row r="93" spans="1:20" x14ac:dyDescent="0.25">
      <c r="A93" s="435" t="s">
        <v>77</v>
      </c>
      <c r="B93" s="241">
        <v>27</v>
      </c>
      <c r="C93" s="241">
        <v>51</v>
      </c>
      <c r="D93" s="241">
        <v>92</v>
      </c>
      <c r="E93" s="241">
        <v>140</v>
      </c>
      <c r="F93" s="241">
        <v>143.18</v>
      </c>
      <c r="G93" s="190">
        <v>204</v>
      </c>
      <c r="H93" s="241">
        <v>264.02</v>
      </c>
      <c r="I93" s="241">
        <v>321.01</v>
      </c>
      <c r="J93" s="241">
        <v>369.03</v>
      </c>
      <c r="K93" s="241">
        <v>438.1</v>
      </c>
      <c r="L93" s="190">
        <v>451</v>
      </c>
      <c r="M93" s="241">
        <v>652.34</v>
      </c>
      <c r="N93" s="241">
        <v>679.17</v>
      </c>
      <c r="O93" s="241">
        <v>732.06</v>
      </c>
      <c r="P93" s="241">
        <v>786.36</v>
      </c>
      <c r="Q93" s="190">
        <v>844</v>
      </c>
      <c r="R93" s="434">
        <v>870</v>
      </c>
      <c r="S93" s="434">
        <v>916</v>
      </c>
      <c r="T93" s="330">
        <v>937.94</v>
      </c>
    </row>
    <row r="94" spans="1:20" ht="18" x14ac:dyDescent="0.25">
      <c r="A94" s="14" t="s">
        <v>91</v>
      </c>
      <c r="B94" s="242">
        <f>'[2]3.29.2.'!B94*1000/'[2]3.29. 1.'!B94/12</f>
        <v>44.174791578352419</v>
      </c>
      <c r="C94" s="242">
        <f>'[2]3.29.2.'!C94*1000/'[2]3.29. 1.'!C94/12</f>
        <v>63.89115368935996</v>
      </c>
      <c r="D94" s="242">
        <f>'[2]3.29.2.'!D94*1000/'[2]3.29. 1.'!D94/12</f>
        <v>105.82540311921754</v>
      </c>
      <c r="E94" s="242">
        <f>'[2]3.29.2.'!E94*1000/'[2]3.29. 1.'!E94/12</f>
        <v>155.72939145446699</v>
      </c>
      <c r="F94" s="242">
        <f>'[2]3.29.2.'!F94*1000/'[2]3.29. 1.'!F94/12</f>
        <v>188.58546452824737</v>
      </c>
      <c r="G94" s="242">
        <f>'[2]3.29.2.'!G94*1000/'[2]3.29. 1.'!G94/12</f>
        <v>268.12489052373445</v>
      </c>
      <c r="H94" s="242">
        <f>'[2]3.29.2.'!H94*1000/'[2]3.29. 1.'!H94/12</f>
        <v>317.34042553191483</v>
      </c>
      <c r="I94" s="242">
        <f>'[2]3.29.2.'!I94*1000/'[2]3.29. 1.'!I94/12</f>
        <v>349.95685936151858</v>
      </c>
      <c r="J94" s="242">
        <f>'[2]3.29.2.'!J94*1000/'[2]3.29. 1.'!J94/12</f>
        <v>471.22467771639032</v>
      </c>
      <c r="K94" s="242">
        <f>'[2]3.29.2.'!K94*1000/'[2]3.29. 1.'!K94/12</f>
        <v>597.43041582830313</v>
      </c>
      <c r="L94" s="242">
        <f>'[2]3.29.2.'!L94*1000/'[2]3.29. 1.'!L94/12</f>
        <v>752.28626116546172</v>
      </c>
      <c r="M94" s="242">
        <f>'[2]3.29.2.'!M94*1000/'[2]3.29. 1.'!M94/12</f>
        <v>883.7783934606615</v>
      </c>
      <c r="N94" s="242">
        <f>'[2]3.29.2.'!N94*1000/'[2]3.29. 1.'!N94/12</f>
        <v>912.12296983758722</v>
      </c>
      <c r="O94" s="242">
        <f>'[2]3.29.2.'!O94*1000/'[2]3.29. 1.'!O94/12</f>
        <v>885.57892004153689</v>
      </c>
      <c r="P94" s="242">
        <f>'[2]3.29.2.'!P94*1000/'[2]3.29. 1.'!P94/12</f>
        <v>932.64762403913346</v>
      </c>
      <c r="Q94" s="242">
        <f>'[2]3.29.2.'!Q94*1000/'[2]3.29. 1.'!Q94/12</f>
        <v>972.34032888162062</v>
      </c>
      <c r="R94" s="242">
        <f>'[2]3.29.2.'!R94*1000/'[2]3.29. 1.'!R94/12</f>
        <v>896.01839080459786</v>
      </c>
      <c r="S94" s="242">
        <f>'[2]3.29.2.'!S94*1000/'[2]3.29. 1.'!S94/12</f>
        <v>911.64247959507668</v>
      </c>
      <c r="T94" s="329">
        <f>'[2]3.29.2.'!T94*1000/'[2]3.29. 1.'!T94/12</f>
        <v>933.66400978649369</v>
      </c>
    </row>
    <row r="95" spans="1:20" x14ac:dyDescent="0.25">
      <c r="A95" s="435" t="s">
        <v>67</v>
      </c>
      <c r="B95" s="241">
        <v>35</v>
      </c>
      <c r="C95" s="241">
        <v>54</v>
      </c>
      <c r="D95" s="241">
        <v>79</v>
      </c>
      <c r="E95" s="241">
        <v>120</v>
      </c>
      <c r="F95" s="241">
        <v>157.44</v>
      </c>
      <c r="G95" s="190">
        <v>324</v>
      </c>
      <c r="H95" s="241">
        <v>302.77999999999997</v>
      </c>
      <c r="I95" s="241">
        <v>260.5</v>
      </c>
      <c r="J95" s="241">
        <v>265.56</v>
      </c>
      <c r="K95" s="241">
        <v>278.60000000000002</v>
      </c>
      <c r="L95" s="190">
        <v>323</v>
      </c>
      <c r="M95" s="241">
        <v>763.29</v>
      </c>
      <c r="N95" s="241">
        <v>796.58</v>
      </c>
      <c r="O95" s="241">
        <v>324.83</v>
      </c>
      <c r="P95" s="241">
        <v>346.81</v>
      </c>
      <c r="Q95" s="190">
        <v>352</v>
      </c>
      <c r="R95" s="434">
        <v>347</v>
      </c>
      <c r="S95" s="434">
        <v>338</v>
      </c>
      <c r="T95" s="330">
        <v>347.03</v>
      </c>
    </row>
    <row r="96" spans="1:20" x14ac:dyDescent="0.25">
      <c r="A96" s="435" t="s">
        <v>78</v>
      </c>
      <c r="B96" s="241">
        <v>85</v>
      </c>
      <c r="C96" s="241">
        <v>91</v>
      </c>
      <c r="D96" s="241">
        <v>130</v>
      </c>
      <c r="E96" s="241">
        <v>196</v>
      </c>
      <c r="F96" s="241">
        <v>232.35</v>
      </c>
      <c r="G96" s="190">
        <v>297</v>
      </c>
      <c r="H96" s="241">
        <v>360.26</v>
      </c>
      <c r="I96" s="241">
        <v>377.55</v>
      </c>
      <c r="J96" s="241">
        <v>452.15</v>
      </c>
      <c r="K96" s="241">
        <v>935.42</v>
      </c>
      <c r="L96" s="190">
        <v>1078</v>
      </c>
      <c r="M96" s="241">
        <v>1113.23</v>
      </c>
      <c r="N96" s="241">
        <v>1149.5</v>
      </c>
      <c r="O96" s="241">
        <v>1249.07</v>
      </c>
      <c r="P96" s="241">
        <v>1352.36</v>
      </c>
      <c r="Q96" s="190">
        <v>1423</v>
      </c>
      <c r="R96" s="434">
        <v>1491</v>
      </c>
      <c r="S96" s="434">
        <v>1526</v>
      </c>
      <c r="T96" s="330">
        <v>1550.09</v>
      </c>
    </row>
    <row r="97" spans="1:20" x14ac:dyDescent="0.25">
      <c r="A97" s="435" t="s">
        <v>71</v>
      </c>
      <c r="B97" s="241">
        <v>19</v>
      </c>
      <c r="C97" s="241">
        <v>30</v>
      </c>
      <c r="D97" s="241">
        <v>38</v>
      </c>
      <c r="E97" s="241">
        <v>52</v>
      </c>
      <c r="F97" s="241">
        <v>58.74</v>
      </c>
      <c r="G97" s="190">
        <v>62</v>
      </c>
      <c r="H97" s="241">
        <v>70.64</v>
      </c>
      <c r="I97" s="241">
        <v>84.21</v>
      </c>
      <c r="J97" s="241">
        <v>292.45</v>
      </c>
      <c r="K97" s="241">
        <v>372.53</v>
      </c>
      <c r="L97" s="190">
        <v>552</v>
      </c>
      <c r="M97" s="241">
        <v>551.75</v>
      </c>
      <c r="N97" s="241">
        <v>577.69000000000005</v>
      </c>
      <c r="O97" s="241">
        <v>651.67999999999995</v>
      </c>
      <c r="P97" s="241">
        <v>676.89</v>
      </c>
      <c r="Q97" s="190">
        <v>658</v>
      </c>
      <c r="R97" s="434">
        <v>675</v>
      </c>
      <c r="S97" s="434">
        <v>723</v>
      </c>
      <c r="T97" s="330">
        <v>746.49</v>
      </c>
    </row>
    <row r="98" spans="1:20" x14ac:dyDescent="0.25">
      <c r="A98" s="435" t="s">
        <v>79</v>
      </c>
      <c r="B98" s="241">
        <v>60</v>
      </c>
      <c r="C98" s="241">
        <v>70</v>
      </c>
      <c r="D98" s="241">
        <v>118</v>
      </c>
      <c r="E98" s="241">
        <v>177</v>
      </c>
      <c r="F98" s="241">
        <v>247.16</v>
      </c>
      <c r="G98" s="190">
        <v>424</v>
      </c>
      <c r="H98" s="241">
        <v>650.28</v>
      </c>
      <c r="I98" s="241">
        <v>799.04</v>
      </c>
      <c r="J98" s="241">
        <v>961.11</v>
      </c>
      <c r="K98" s="241">
        <v>1288.1099999999999</v>
      </c>
      <c r="L98" s="190">
        <v>1725</v>
      </c>
      <c r="M98" s="241">
        <v>1791.52</v>
      </c>
      <c r="N98" s="241">
        <v>1727.33</v>
      </c>
      <c r="O98" s="241">
        <v>1849.36</v>
      </c>
      <c r="P98" s="241">
        <v>1842.42</v>
      </c>
      <c r="Q98" s="190">
        <v>2001</v>
      </c>
      <c r="R98" s="434">
        <v>2110</v>
      </c>
      <c r="S98" s="434">
        <v>1980</v>
      </c>
      <c r="T98" s="330">
        <v>1984.99</v>
      </c>
    </row>
    <row r="99" spans="1:20" x14ac:dyDescent="0.25">
      <c r="A99" s="435" t="s">
        <v>80</v>
      </c>
      <c r="B99" s="241">
        <v>40</v>
      </c>
      <c r="C99" s="241">
        <v>72</v>
      </c>
      <c r="D99" s="241">
        <v>126</v>
      </c>
      <c r="E99" s="241">
        <v>179</v>
      </c>
      <c r="F99" s="241">
        <v>221.76</v>
      </c>
      <c r="G99" s="190">
        <v>294</v>
      </c>
      <c r="H99" s="241">
        <v>393.65</v>
      </c>
      <c r="I99" s="241">
        <v>452.67</v>
      </c>
      <c r="J99" s="241">
        <v>500.77</v>
      </c>
      <c r="K99" s="241">
        <v>621.51</v>
      </c>
      <c r="L99" s="190">
        <v>744</v>
      </c>
      <c r="M99" s="241">
        <v>789.15</v>
      </c>
      <c r="N99" s="241">
        <v>848.36</v>
      </c>
      <c r="O99" s="241">
        <v>1044.45</v>
      </c>
      <c r="P99" s="241">
        <v>1126.99</v>
      </c>
      <c r="Q99" s="190">
        <v>1104</v>
      </c>
      <c r="R99" s="434">
        <v>594</v>
      </c>
      <c r="S99" s="434">
        <v>690</v>
      </c>
      <c r="T99" s="330">
        <v>718.73</v>
      </c>
    </row>
    <row r="100" spans="1:20" x14ac:dyDescent="0.25">
      <c r="A100" s="435" t="s">
        <v>81</v>
      </c>
      <c r="B100" s="241">
        <v>41</v>
      </c>
      <c r="C100" s="241">
        <v>54</v>
      </c>
      <c r="D100" s="241">
        <v>111</v>
      </c>
      <c r="E100" s="241">
        <v>181</v>
      </c>
      <c r="F100" s="241">
        <v>220.28</v>
      </c>
      <c r="G100" s="190">
        <v>308</v>
      </c>
      <c r="H100" s="241">
        <v>387.22</v>
      </c>
      <c r="I100" s="241">
        <v>490.98</v>
      </c>
      <c r="J100" s="241">
        <v>536.28</v>
      </c>
      <c r="K100" s="241">
        <v>608.79</v>
      </c>
      <c r="L100" s="190">
        <v>897</v>
      </c>
      <c r="M100" s="241">
        <v>896.32</v>
      </c>
      <c r="N100" s="241">
        <v>924.93</v>
      </c>
      <c r="O100" s="241">
        <v>999.74</v>
      </c>
      <c r="P100" s="241">
        <v>956.84</v>
      </c>
      <c r="Q100" s="190">
        <v>1016</v>
      </c>
      <c r="R100" s="434">
        <v>1005</v>
      </c>
      <c r="S100" s="434">
        <v>1002</v>
      </c>
      <c r="T100" s="330">
        <v>984.11</v>
      </c>
    </row>
    <row r="101" spans="1:20" x14ac:dyDescent="0.25">
      <c r="A101" s="435" t="s">
        <v>82</v>
      </c>
      <c r="B101" s="241">
        <v>51</v>
      </c>
      <c r="C101" s="241">
        <v>71</v>
      </c>
      <c r="D101" s="241">
        <v>128</v>
      </c>
      <c r="E101" s="241">
        <v>169</v>
      </c>
      <c r="F101" s="241">
        <v>210.67</v>
      </c>
      <c r="G101" s="190">
        <v>324</v>
      </c>
      <c r="H101" s="241">
        <v>404.36</v>
      </c>
      <c r="I101" s="241">
        <v>485.04</v>
      </c>
      <c r="J101" s="241">
        <v>651.59</v>
      </c>
      <c r="K101" s="241">
        <v>720.01</v>
      </c>
      <c r="L101" s="190">
        <v>801</v>
      </c>
      <c r="M101" s="241">
        <v>873.73</v>
      </c>
      <c r="N101" s="241">
        <v>892.98</v>
      </c>
      <c r="O101" s="241">
        <v>929.06</v>
      </c>
      <c r="P101" s="241">
        <v>945.13</v>
      </c>
      <c r="Q101" s="190">
        <v>967</v>
      </c>
      <c r="R101" s="434">
        <v>993</v>
      </c>
      <c r="S101" s="434">
        <v>1023</v>
      </c>
      <c r="T101" s="330">
        <v>1069.95</v>
      </c>
    </row>
    <row r="102" spans="1:20" x14ac:dyDescent="0.25">
      <c r="A102" s="435" t="s">
        <v>83</v>
      </c>
      <c r="B102" s="241">
        <v>91</v>
      </c>
      <c r="C102" s="241">
        <v>115</v>
      </c>
      <c r="D102" s="241">
        <v>154</v>
      </c>
      <c r="E102" s="241">
        <v>198</v>
      </c>
      <c r="F102" s="241">
        <v>243.03</v>
      </c>
      <c r="G102" s="190">
        <v>337</v>
      </c>
      <c r="H102" s="241">
        <v>578.33000000000004</v>
      </c>
      <c r="I102" s="241">
        <v>634.02</v>
      </c>
      <c r="J102" s="241">
        <v>760.93</v>
      </c>
      <c r="K102" s="241">
        <v>951.44</v>
      </c>
      <c r="L102" s="190">
        <v>982</v>
      </c>
      <c r="M102" s="241">
        <v>1156.6099999999999</v>
      </c>
      <c r="N102" s="241">
        <v>1228.8900000000001</v>
      </c>
      <c r="O102" s="241">
        <v>1272.72</v>
      </c>
      <c r="P102" s="241">
        <v>1298.98</v>
      </c>
      <c r="Q102" s="190">
        <v>1761</v>
      </c>
      <c r="R102" s="434">
        <v>1558</v>
      </c>
      <c r="S102" s="434">
        <v>1803</v>
      </c>
      <c r="T102" s="330">
        <v>1970.22</v>
      </c>
    </row>
    <row r="103" spans="1:20" x14ac:dyDescent="0.25">
      <c r="A103" s="435" t="s">
        <v>84</v>
      </c>
      <c r="B103" s="241">
        <v>43</v>
      </c>
      <c r="C103" s="241">
        <v>83</v>
      </c>
      <c r="D103" s="241">
        <v>157</v>
      </c>
      <c r="E103" s="241">
        <v>239</v>
      </c>
      <c r="F103" s="241">
        <v>283.22000000000003</v>
      </c>
      <c r="G103" s="190">
        <v>441</v>
      </c>
      <c r="H103" s="241">
        <v>510.75</v>
      </c>
      <c r="I103" s="241">
        <v>611.79999999999995</v>
      </c>
      <c r="J103" s="241">
        <v>661.74</v>
      </c>
      <c r="K103" s="241">
        <v>803.88</v>
      </c>
      <c r="L103" s="190">
        <v>937</v>
      </c>
      <c r="M103" s="241">
        <v>1006.84</v>
      </c>
      <c r="N103" s="241">
        <v>1022.31</v>
      </c>
      <c r="O103" s="241">
        <v>1029.22</v>
      </c>
      <c r="P103" s="241">
        <v>1252.48</v>
      </c>
      <c r="Q103" s="190">
        <v>1256</v>
      </c>
      <c r="R103" s="434">
        <v>1312</v>
      </c>
      <c r="S103" s="434">
        <v>1208</v>
      </c>
      <c r="T103" s="330">
        <v>1301.75</v>
      </c>
    </row>
    <row r="104" spans="1:20" ht="19.5" x14ac:dyDescent="0.25">
      <c r="A104" s="435" t="s">
        <v>85</v>
      </c>
      <c r="B104" s="241">
        <v>63</v>
      </c>
      <c r="C104" s="241">
        <v>111</v>
      </c>
      <c r="D104" s="241">
        <v>163</v>
      </c>
      <c r="E104" s="241">
        <v>233</v>
      </c>
      <c r="F104" s="241">
        <v>286.62</v>
      </c>
      <c r="G104" s="190">
        <v>367</v>
      </c>
      <c r="H104" s="241">
        <v>411.42</v>
      </c>
      <c r="I104" s="241">
        <v>417.56</v>
      </c>
      <c r="J104" s="241">
        <v>467.78</v>
      </c>
      <c r="K104" s="241">
        <v>714.87</v>
      </c>
      <c r="L104" s="190">
        <v>725</v>
      </c>
      <c r="M104" s="241">
        <v>785.69</v>
      </c>
      <c r="N104" s="241">
        <v>729.76</v>
      </c>
      <c r="O104" s="241">
        <v>1045.77</v>
      </c>
      <c r="P104" s="241">
        <v>1121.24</v>
      </c>
      <c r="Q104" s="190">
        <v>1015</v>
      </c>
      <c r="R104" s="434">
        <v>1094</v>
      </c>
      <c r="S104" s="434">
        <v>785</v>
      </c>
      <c r="T104" s="330">
        <v>746.72</v>
      </c>
    </row>
    <row r="105" spans="1:20" ht="15.75" thickBot="1" x14ac:dyDescent="0.3">
      <c r="A105" s="431" t="s">
        <v>86</v>
      </c>
      <c r="B105" s="159">
        <v>71</v>
      </c>
      <c r="C105" s="159">
        <v>98</v>
      </c>
      <c r="D105" s="159">
        <v>260</v>
      </c>
      <c r="E105" s="159">
        <v>229</v>
      </c>
      <c r="F105" s="159">
        <v>296.11</v>
      </c>
      <c r="G105" s="228">
        <v>357</v>
      </c>
      <c r="H105" s="159">
        <v>378.59</v>
      </c>
      <c r="I105" s="159">
        <v>493.96</v>
      </c>
      <c r="J105" s="159">
        <v>657.12</v>
      </c>
      <c r="K105" s="159">
        <v>833.34</v>
      </c>
      <c r="L105" s="228">
        <v>909</v>
      </c>
      <c r="M105" s="159">
        <v>893.6</v>
      </c>
      <c r="N105" s="159">
        <v>888.6</v>
      </c>
      <c r="O105" s="159">
        <v>899.3</v>
      </c>
      <c r="P105" s="159">
        <v>926.64</v>
      </c>
      <c r="Q105" s="228">
        <v>1007</v>
      </c>
      <c r="R105" s="228">
        <v>1028</v>
      </c>
      <c r="S105" s="228">
        <v>1064</v>
      </c>
      <c r="T105" s="331">
        <v>955.13</v>
      </c>
    </row>
  </sheetData>
  <mergeCells count="3">
    <mergeCell ref="A3:N3"/>
    <mergeCell ref="A1:P1"/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3">
    <tabColor rgb="FFC7E6A4"/>
  </sheetPr>
  <dimension ref="A1:T109"/>
  <sheetViews>
    <sheetView workbookViewId="0">
      <pane ySplit="6" topLeftCell="A7" activePane="bottomLeft" state="frozen"/>
      <selection activeCell="O25" sqref="O25"/>
      <selection pane="bottomLeft" activeCell="I56" sqref="I56:K56"/>
    </sheetView>
  </sheetViews>
  <sheetFormatPr defaultRowHeight="15" x14ac:dyDescent="0.25"/>
  <cols>
    <col min="1" max="1" width="18.425781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0" ht="15" customHeight="1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508" t="s">
        <v>384</v>
      </c>
      <c r="B4" s="508"/>
      <c r="C4" s="508"/>
      <c r="D4" s="508"/>
      <c r="E4" s="508"/>
      <c r="F4" s="508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263"/>
      <c r="T4" s="183"/>
    </row>
    <row r="5" spans="1:20" ht="15.75" thickBot="1" x14ac:dyDescent="0.3">
      <c r="A5" s="482" t="s">
        <v>204</v>
      </c>
      <c r="B5" s="482"/>
      <c r="C5" s="482"/>
      <c r="D5" s="482"/>
      <c r="E5" s="482"/>
      <c r="F5" s="482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263"/>
      <c r="T5" s="183"/>
    </row>
    <row r="6" spans="1:20" ht="15.75" thickBot="1" x14ac:dyDescent="0.3">
      <c r="A6" s="178"/>
      <c r="B6" s="223">
        <v>2000</v>
      </c>
      <c r="C6" s="442">
        <v>2001</v>
      </c>
      <c r="D6" s="442">
        <v>2002</v>
      </c>
      <c r="E6" s="442">
        <v>2003</v>
      </c>
      <c r="F6" s="442">
        <v>2004</v>
      </c>
      <c r="G6" s="440">
        <v>2005</v>
      </c>
      <c r="H6" s="440">
        <v>2006</v>
      </c>
      <c r="I6" s="440">
        <v>2007</v>
      </c>
      <c r="J6" s="440">
        <v>2008</v>
      </c>
      <c r="K6" s="440">
        <v>2009</v>
      </c>
      <c r="L6" s="440">
        <v>2010</v>
      </c>
      <c r="M6" s="440">
        <v>2011</v>
      </c>
      <c r="N6" s="440">
        <v>2012</v>
      </c>
      <c r="O6" s="440">
        <v>2013</v>
      </c>
      <c r="P6" s="440">
        <v>2014</v>
      </c>
      <c r="Q6" s="440">
        <v>2015</v>
      </c>
      <c r="R6" s="527">
        <v>2016</v>
      </c>
      <c r="S6" s="90">
        <v>2017</v>
      </c>
      <c r="T6" s="90">
        <v>2018</v>
      </c>
    </row>
    <row r="7" spans="1:20" x14ac:dyDescent="0.25">
      <c r="A7" s="184" t="s">
        <v>0</v>
      </c>
      <c r="B7" s="297">
        <v>2281</v>
      </c>
      <c r="C7" s="225">
        <v>3062</v>
      </c>
      <c r="D7" s="225">
        <v>3947</v>
      </c>
      <c r="E7" s="225">
        <v>5167</v>
      </c>
      <c r="F7" s="225">
        <v>6399</v>
      </c>
      <c r="G7" s="225">
        <v>8088</v>
      </c>
      <c r="H7" s="225">
        <v>10155</v>
      </c>
      <c r="I7" s="225">
        <v>12540</v>
      </c>
      <c r="J7" s="225">
        <v>14864</v>
      </c>
      <c r="K7" s="225">
        <v>16895</v>
      </c>
      <c r="L7" s="225">
        <v>18958</v>
      </c>
      <c r="M7" s="225">
        <v>20780</v>
      </c>
      <c r="N7" s="255">
        <v>23221</v>
      </c>
      <c r="O7" s="255">
        <v>25684</v>
      </c>
      <c r="P7" s="255">
        <v>27412</v>
      </c>
      <c r="Q7" s="255">
        <v>30254</v>
      </c>
      <c r="R7" s="255">
        <v>30865</v>
      </c>
      <c r="S7" s="288">
        <v>31897</v>
      </c>
      <c r="T7" s="286">
        <v>33178</v>
      </c>
    </row>
    <row r="8" spans="1:20" ht="18" x14ac:dyDescent="0.25">
      <c r="A8" s="176" t="s">
        <v>92</v>
      </c>
      <c r="B8" s="225">
        <v>3231</v>
      </c>
      <c r="C8" s="225">
        <v>4300</v>
      </c>
      <c r="D8" s="225">
        <v>5436</v>
      </c>
      <c r="E8" s="225">
        <v>7189</v>
      </c>
      <c r="F8" s="225">
        <v>8900</v>
      </c>
      <c r="G8" s="225">
        <v>10902</v>
      </c>
      <c r="H8" s="225">
        <v>13570</v>
      </c>
      <c r="I8" s="225">
        <v>16631</v>
      </c>
      <c r="J8" s="225">
        <v>18590</v>
      </c>
      <c r="K8" s="225">
        <v>21931</v>
      </c>
      <c r="L8" s="225">
        <v>24645</v>
      </c>
      <c r="M8" s="225">
        <v>27089</v>
      </c>
      <c r="N8" s="225">
        <v>30006</v>
      </c>
      <c r="O8" s="255">
        <v>33499</v>
      </c>
      <c r="P8" s="255">
        <v>34825</v>
      </c>
      <c r="Q8" s="255">
        <v>38832</v>
      </c>
      <c r="R8" s="255">
        <v>40200</v>
      </c>
      <c r="S8" s="255">
        <v>41897</v>
      </c>
      <c r="T8" s="286">
        <v>43687</v>
      </c>
    </row>
    <row r="9" spans="1:20" x14ac:dyDescent="0.25">
      <c r="A9" s="177" t="s">
        <v>1</v>
      </c>
      <c r="B9" s="204">
        <v>1555</v>
      </c>
      <c r="C9" s="204">
        <v>2121</v>
      </c>
      <c r="D9" s="204">
        <v>2762</v>
      </c>
      <c r="E9" s="204">
        <v>3357</v>
      </c>
      <c r="F9" s="204">
        <v>4069</v>
      </c>
      <c r="G9" s="204">
        <v>5276</v>
      </c>
      <c r="H9" s="204">
        <v>7083</v>
      </c>
      <c r="I9" s="204">
        <v>9399</v>
      </c>
      <c r="J9" s="204">
        <v>12749</v>
      </c>
      <c r="K9" s="204">
        <v>14147</v>
      </c>
      <c r="L9" s="204">
        <v>16993</v>
      </c>
      <c r="M9" s="204">
        <v>18800</v>
      </c>
      <c r="N9" s="204">
        <v>21659</v>
      </c>
      <c r="O9" s="254">
        <v>23247</v>
      </c>
      <c r="P9" s="254">
        <v>24750</v>
      </c>
      <c r="Q9" s="254">
        <v>28043</v>
      </c>
      <c r="R9" s="254">
        <v>29799</v>
      </c>
      <c r="S9" s="254">
        <v>30342</v>
      </c>
      <c r="T9" s="287">
        <v>30778</v>
      </c>
    </row>
    <row r="10" spans="1:20" x14ac:dyDescent="0.25">
      <c r="A10" s="177" t="s">
        <v>2</v>
      </c>
      <c r="B10" s="204">
        <v>1312</v>
      </c>
      <c r="C10" s="204">
        <v>1818</v>
      </c>
      <c r="D10" s="204">
        <v>2452</v>
      </c>
      <c r="E10" s="204">
        <v>3136</v>
      </c>
      <c r="F10" s="204">
        <v>3725</v>
      </c>
      <c r="G10" s="204">
        <v>4788</v>
      </c>
      <c r="H10" s="204">
        <v>6171</v>
      </c>
      <c r="I10" s="204">
        <v>7626</v>
      </c>
      <c r="J10" s="204">
        <v>10083</v>
      </c>
      <c r="K10" s="204">
        <v>11484</v>
      </c>
      <c r="L10" s="204">
        <v>13358</v>
      </c>
      <c r="M10" s="204">
        <v>15348</v>
      </c>
      <c r="N10" s="204">
        <v>17469</v>
      </c>
      <c r="O10" s="254">
        <v>18707</v>
      </c>
      <c r="P10" s="254">
        <v>20594</v>
      </c>
      <c r="Q10" s="254">
        <v>23428</v>
      </c>
      <c r="R10" s="254">
        <v>24006</v>
      </c>
      <c r="S10" s="254">
        <v>25107</v>
      </c>
      <c r="T10" s="287">
        <v>26585</v>
      </c>
    </row>
    <row r="11" spans="1:20" x14ac:dyDescent="0.25">
      <c r="A11" s="177" t="s">
        <v>3</v>
      </c>
      <c r="B11" s="204">
        <v>1280</v>
      </c>
      <c r="C11" s="204">
        <v>1666</v>
      </c>
      <c r="D11" s="204">
        <v>2158</v>
      </c>
      <c r="E11" s="204">
        <v>2837</v>
      </c>
      <c r="F11" s="204">
        <v>3363</v>
      </c>
      <c r="G11" s="204">
        <v>4107</v>
      </c>
      <c r="H11" s="204">
        <v>5627</v>
      </c>
      <c r="I11" s="204">
        <v>7015</v>
      </c>
      <c r="J11" s="204">
        <v>9480</v>
      </c>
      <c r="K11" s="204">
        <v>10827</v>
      </c>
      <c r="L11" s="204">
        <v>12956</v>
      </c>
      <c r="M11" s="204">
        <v>14312</v>
      </c>
      <c r="N11" s="204">
        <v>16229</v>
      </c>
      <c r="O11" s="254">
        <v>18058</v>
      </c>
      <c r="P11" s="254">
        <v>19529</v>
      </c>
      <c r="Q11" s="254">
        <v>22712</v>
      </c>
      <c r="R11" s="254">
        <v>22365</v>
      </c>
      <c r="S11" s="254">
        <v>23554</v>
      </c>
      <c r="T11" s="287">
        <v>23539</v>
      </c>
    </row>
    <row r="12" spans="1:20" x14ac:dyDescent="0.25">
      <c r="A12" s="177" t="s">
        <v>4</v>
      </c>
      <c r="B12" s="204">
        <v>1486</v>
      </c>
      <c r="C12" s="204">
        <v>2040</v>
      </c>
      <c r="D12" s="204">
        <v>2597</v>
      </c>
      <c r="E12" s="204">
        <v>3381</v>
      </c>
      <c r="F12" s="204">
        <v>4104</v>
      </c>
      <c r="G12" s="204">
        <v>5398</v>
      </c>
      <c r="H12" s="204">
        <v>6862</v>
      </c>
      <c r="I12" s="204">
        <v>8307</v>
      </c>
      <c r="J12" s="204">
        <v>10587</v>
      </c>
      <c r="K12" s="204">
        <v>11999</v>
      </c>
      <c r="L12" s="204">
        <v>13883</v>
      </c>
      <c r="M12" s="204">
        <v>15909</v>
      </c>
      <c r="N12" s="204">
        <v>18948</v>
      </c>
      <c r="O12" s="254">
        <v>21683</v>
      </c>
      <c r="P12" s="254">
        <v>24973</v>
      </c>
      <c r="Q12" s="254">
        <v>29366</v>
      </c>
      <c r="R12" s="254">
        <v>29284</v>
      </c>
      <c r="S12" s="254">
        <v>29498</v>
      </c>
      <c r="T12" s="287">
        <v>30289</v>
      </c>
    </row>
    <row r="13" spans="1:20" x14ac:dyDescent="0.25">
      <c r="A13" s="177" t="s">
        <v>5</v>
      </c>
      <c r="B13" s="204">
        <v>1038</v>
      </c>
      <c r="C13" s="204">
        <v>1298</v>
      </c>
      <c r="D13" s="204">
        <v>1778</v>
      </c>
      <c r="E13" s="204">
        <v>2292</v>
      </c>
      <c r="F13" s="204">
        <v>2855</v>
      </c>
      <c r="G13" s="204">
        <v>3480</v>
      </c>
      <c r="H13" s="204">
        <v>4457</v>
      </c>
      <c r="I13" s="204">
        <v>5684</v>
      </c>
      <c r="J13" s="204">
        <v>8343</v>
      </c>
      <c r="K13" s="204">
        <v>9351</v>
      </c>
      <c r="L13" s="204">
        <v>11124</v>
      </c>
      <c r="M13" s="204">
        <v>13006</v>
      </c>
      <c r="N13" s="204">
        <v>16015</v>
      </c>
      <c r="O13" s="254">
        <v>17754</v>
      </c>
      <c r="P13" s="254">
        <v>19832</v>
      </c>
      <c r="Q13" s="254">
        <v>22297</v>
      </c>
      <c r="R13" s="254">
        <v>23676</v>
      </c>
      <c r="S13" s="254">
        <v>24860</v>
      </c>
      <c r="T13" s="287">
        <v>24503</v>
      </c>
    </row>
    <row r="14" spans="1:20" x14ac:dyDescent="0.25">
      <c r="A14" s="177" t="s">
        <v>6</v>
      </c>
      <c r="B14" s="204">
        <v>1311</v>
      </c>
      <c r="C14" s="204">
        <v>1782</v>
      </c>
      <c r="D14" s="204">
        <v>2503</v>
      </c>
      <c r="E14" s="204">
        <v>3335</v>
      </c>
      <c r="F14" s="204">
        <v>4163</v>
      </c>
      <c r="G14" s="204">
        <v>5343</v>
      </c>
      <c r="H14" s="204">
        <v>6925</v>
      </c>
      <c r="I14" s="204">
        <v>9185</v>
      </c>
      <c r="J14" s="204">
        <v>11612</v>
      </c>
      <c r="K14" s="204">
        <v>13380</v>
      </c>
      <c r="L14" s="204">
        <v>15477</v>
      </c>
      <c r="M14" s="204">
        <v>17557</v>
      </c>
      <c r="N14" s="204">
        <v>20742</v>
      </c>
      <c r="O14" s="254">
        <v>22243</v>
      </c>
      <c r="P14" s="254">
        <v>24318</v>
      </c>
      <c r="Q14" s="254">
        <v>27434</v>
      </c>
      <c r="R14" s="254">
        <v>28800</v>
      </c>
      <c r="S14" s="254">
        <v>28715</v>
      </c>
      <c r="T14" s="287">
        <v>29129</v>
      </c>
    </row>
    <row r="15" spans="1:20" x14ac:dyDescent="0.25">
      <c r="A15" s="177" t="s">
        <v>7</v>
      </c>
      <c r="B15" s="204">
        <v>1439</v>
      </c>
      <c r="C15" s="204">
        <v>1905</v>
      </c>
      <c r="D15" s="204">
        <v>2516</v>
      </c>
      <c r="E15" s="204">
        <v>3094</v>
      </c>
      <c r="F15" s="204">
        <v>3837</v>
      </c>
      <c r="G15" s="204">
        <v>4985</v>
      </c>
      <c r="H15" s="204">
        <v>6398</v>
      </c>
      <c r="I15" s="204">
        <v>7857</v>
      </c>
      <c r="J15" s="204">
        <v>9608</v>
      </c>
      <c r="K15" s="204">
        <v>10696</v>
      </c>
      <c r="L15" s="204">
        <v>13315</v>
      </c>
      <c r="M15" s="204">
        <v>14574</v>
      </c>
      <c r="N15" s="204">
        <v>15867</v>
      </c>
      <c r="O15" s="254">
        <v>16968</v>
      </c>
      <c r="P15" s="254">
        <v>19112</v>
      </c>
      <c r="Q15" s="254">
        <v>21939</v>
      </c>
      <c r="R15" s="254">
        <v>23174</v>
      </c>
      <c r="S15" s="254">
        <v>24093</v>
      </c>
      <c r="T15" s="287">
        <v>23716</v>
      </c>
    </row>
    <row r="16" spans="1:20" x14ac:dyDescent="0.25">
      <c r="A16" s="177" t="s">
        <v>8</v>
      </c>
      <c r="B16" s="204">
        <v>1465</v>
      </c>
      <c r="C16" s="204">
        <v>1980</v>
      </c>
      <c r="D16" s="204">
        <v>2699</v>
      </c>
      <c r="E16" s="204">
        <v>3373</v>
      </c>
      <c r="F16" s="204">
        <v>4241</v>
      </c>
      <c r="G16" s="204">
        <v>5218</v>
      </c>
      <c r="H16" s="204">
        <v>6751</v>
      </c>
      <c r="I16" s="204">
        <v>8687</v>
      </c>
      <c r="J16" s="204">
        <v>11524</v>
      </c>
      <c r="K16" s="204">
        <v>12801</v>
      </c>
      <c r="L16" s="204">
        <v>14685</v>
      </c>
      <c r="M16" s="204">
        <v>16387</v>
      </c>
      <c r="N16" s="204">
        <v>18866</v>
      </c>
      <c r="O16" s="254">
        <v>19436</v>
      </c>
      <c r="P16" s="254">
        <v>21860</v>
      </c>
      <c r="Q16" s="254">
        <v>25330</v>
      </c>
      <c r="R16" s="254">
        <v>25355</v>
      </c>
      <c r="S16" s="254">
        <v>26112</v>
      </c>
      <c r="T16" s="287">
        <v>27275</v>
      </c>
    </row>
    <row r="17" spans="1:20" x14ac:dyDescent="0.25">
      <c r="A17" s="177" t="s">
        <v>9</v>
      </c>
      <c r="B17" s="204">
        <v>1772</v>
      </c>
      <c r="C17" s="204">
        <v>2261</v>
      </c>
      <c r="D17" s="204">
        <v>2776</v>
      </c>
      <c r="E17" s="204">
        <v>3557</v>
      </c>
      <c r="F17" s="204">
        <v>4406</v>
      </c>
      <c r="G17" s="204">
        <v>5591</v>
      </c>
      <c r="H17" s="204">
        <v>7611</v>
      </c>
      <c r="I17" s="204">
        <v>9472</v>
      </c>
      <c r="J17" s="204">
        <v>12085</v>
      </c>
      <c r="K17" s="204">
        <v>14487</v>
      </c>
      <c r="L17" s="204">
        <v>15936</v>
      </c>
      <c r="M17" s="204">
        <v>16811</v>
      </c>
      <c r="N17" s="204">
        <v>19829</v>
      </c>
      <c r="O17" s="254">
        <v>21957</v>
      </c>
      <c r="P17" s="254">
        <v>24420</v>
      </c>
      <c r="Q17" s="254">
        <v>27087</v>
      </c>
      <c r="R17" s="254">
        <v>27934</v>
      </c>
      <c r="S17" s="254">
        <v>28956</v>
      </c>
      <c r="T17" s="287">
        <v>30010</v>
      </c>
    </row>
    <row r="18" spans="1:20" x14ac:dyDescent="0.25">
      <c r="A18" s="177" t="s">
        <v>10</v>
      </c>
      <c r="B18" s="204">
        <v>1824</v>
      </c>
      <c r="C18" s="204">
        <v>2626</v>
      </c>
      <c r="D18" s="204">
        <v>3546</v>
      </c>
      <c r="E18" s="204">
        <v>4409</v>
      </c>
      <c r="F18" s="204">
        <v>5753</v>
      </c>
      <c r="G18" s="204">
        <v>7445</v>
      </c>
      <c r="H18" s="204">
        <v>10515</v>
      </c>
      <c r="I18" s="204">
        <v>14034</v>
      </c>
      <c r="J18" s="204">
        <v>19047</v>
      </c>
      <c r="K18" s="204">
        <v>20064</v>
      </c>
      <c r="L18" s="204">
        <v>22641</v>
      </c>
      <c r="M18" s="204">
        <v>25605</v>
      </c>
      <c r="N18" s="204">
        <v>30572</v>
      </c>
      <c r="O18" s="254">
        <v>32969</v>
      </c>
      <c r="P18" s="254">
        <v>34589</v>
      </c>
      <c r="Q18" s="254">
        <v>38463</v>
      </c>
      <c r="R18" s="254">
        <v>41276</v>
      </c>
      <c r="S18" s="254">
        <v>42345</v>
      </c>
      <c r="T18" s="287">
        <v>44707</v>
      </c>
    </row>
    <row r="19" spans="1:20" x14ac:dyDescent="0.25">
      <c r="A19" s="177" t="s">
        <v>11</v>
      </c>
      <c r="B19" s="204">
        <v>1415</v>
      </c>
      <c r="C19" s="204">
        <v>1963</v>
      </c>
      <c r="D19" s="204">
        <v>2614</v>
      </c>
      <c r="E19" s="204">
        <v>3231</v>
      </c>
      <c r="F19" s="204">
        <v>3902</v>
      </c>
      <c r="G19" s="204">
        <v>4857</v>
      </c>
      <c r="H19" s="204">
        <v>5972</v>
      </c>
      <c r="I19" s="204">
        <v>7325</v>
      </c>
      <c r="J19" s="204">
        <v>10027</v>
      </c>
      <c r="K19" s="204">
        <v>10927</v>
      </c>
      <c r="L19" s="204">
        <v>13115</v>
      </c>
      <c r="M19" s="204">
        <v>14824</v>
      </c>
      <c r="N19" s="204">
        <v>16827</v>
      </c>
      <c r="O19" s="254">
        <v>17252</v>
      </c>
      <c r="P19" s="254">
        <v>19007</v>
      </c>
      <c r="Q19" s="254">
        <v>22104</v>
      </c>
      <c r="R19" s="254">
        <v>23006</v>
      </c>
      <c r="S19" s="254">
        <v>23979</v>
      </c>
      <c r="T19" s="287">
        <v>24895</v>
      </c>
    </row>
    <row r="20" spans="1:20" x14ac:dyDescent="0.25">
      <c r="A20" s="177" t="s">
        <v>12</v>
      </c>
      <c r="B20" s="204">
        <v>1265</v>
      </c>
      <c r="C20" s="204">
        <v>1853</v>
      </c>
      <c r="D20" s="204">
        <v>2531</v>
      </c>
      <c r="E20" s="204">
        <v>3306</v>
      </c>
      <c r="F20" s="204">
        <v>3629</v>
      </c>
      <c r="G20" s="204">
        <v>4775</v>
      </c>
      <c r="H20" s="204">
        <v>6133</v>
      </c>
      <c r="I20" s="204">
        <v>8049</v>
      </c>
      <c r="J20" s="204">
        <v>11215</v>
      </c>
      <c r="K20" s="204">
        <v>11968</v>
      </c>
      <c r="L20" s="204">
        <v>13886</v>
      </c>
      <c r="M20" s="204">
        <v>14788</v>
      </c>
      <c r="N20" s="204">
        <v>17652</v>
      </c>
      <c r="O20" s="254">
        <v>18932</v>
      </c>
      <c r="P20" s="254">
        <v>21340</v>
      </c>
      <c r="Q20" s="254">
        <v>23690</v>
      </c>
      <c r="R20" s="254">
        <v>23799</v>
      </c>
      <c r="S20" s="254">
        <v>24272</v>
      </c>
      <c r="T20" s="287">
        <v>25441</v>
      </c>
    </row>
    <row r="21" spans="1:20" x14ac:dyDescent="0.25">
      <c r="A21" s="177" t="s">
        <v>13</v>
      </c>
      <c r="B21" s="204">
        <v>1720</v>
      </c>
      <c r="C21" s="204">
        <v>2336</v>
      </c>
      <c r="D21" s="204">
        <v>3003</v>
      </c>
      <c r="E21" s="204">
        <v>3712</v>
      </c>
      <c r="F21" s="204">
        <v>4386</v>
      </c>
      <c r="G21" s="204">
        <v>5483</v>
      </c>
      <c r="H21" s="204">
        <v>6723</v>
      </c>
      <c r="I21" s="204">
        <v>8228</v>
      </c>
      <c r="J21" s="204">
        <v>11222</v>
      </c>
      <c r="K21" s="204">
        <v>12616</v>
      </c>
      <c r="L21" s="204">
        <v>14546</v>
      </c>
      <c r="M21" s="204">
        <v>15969</v>
      </c>
      <c r="N21" s="204">
        <v>18305</v>
      </c>
      <c r="O21" s="254">
        <v>18470</v>
      </c>
      <c r="P21" s="254">
        <v>20482</v>
      </c>
      <c r="Q21" s="254">
        <v>23653</v>
      </c>
      <c r="R21" s="254">
        <v>23614</v>
      </c>
      <c r="S21" s="254">
        <v>24766</v>
      </c>
      <c r="T21" s="287">
        <v>25888</v>
      </c>
    </row>
    <row r="22" spans="1:20" x14ac:dyDescent="0.25">
      <c r="A22" s="177" t="s">
        <v>14</v>
      </c>
      <c r="B22" s="204">
        <v>1509</v>
      </c>
      <c r="C22" s="204">
        <v>2072</v>
      </c>
      <c r="D22" s="204">
        <v>2688</v>
      </c>
      <c r="E22" s="204">
        <v>3412</v>
      </c>
      <c r="F22" s="204">
        <v>4035</v>
      </c>
      <c r="G22" s="204">
        <v>5292</v>
      </c>
      <c r="H22" s="204">
        <v>6815</v>
      </c>
      <c r="I22" s="204">
        <v>8515</v>
      </c>
      <c r="J22" s="204">
        <v>11145</v>
      </c>
      <c r="K22" s="204">
        <v>11970</v>
      </c>
      <c r="L22" s="204">
        <v>13631</v>
      </c>
      <c r="M22" s="204">
        <v>15151</v>
      </c>
      <c r="N22" s="204">
        <v>17449</v>
      </c>
      <c r="O22" s="254">
        <v>19685</v>
      </c>
      <c r="P22" s="254">
        <v>21742</v>
      </c>
      <c r="Q22" s="254">
        <v>24865</v>
      </c>
      <c r="R22" s="254">
        <v>25769</v>
      </c>
      <c r="S22" s="254">
        <v>26058</v>
      </c>
      <c r="T22" s="287">
        <v>26828</v>
      </c>
    </row>
    <row r="23" spans="1:20" x14ac:dyDescent="0.25">
      <c r="A23" s="177" t="s">
        <v>15</v>
      </c>
      <c r="B23" s="204">
        <v>1254</v>
      </c>
      <c r="C23" s="204">
        <v>1690</v>
      </c>
      <c r="D23" s="204">
        <v>2349</v>
      </c>
      <c r="E23" s="204">
        <v>3016</v>
      </c>
      <c r="F23" s="204">
        <v>3940</v>
      </c>
      <c r="G23" s="204">
        <v>5606</v>
      </c>
      <c r="H23" s="204">
        <v>7267</v>
      </c>
      <c r="I23" s="204">
        <v>8543</v>
      </c>
      <c r="J23" s="204">
        <v>10803</v>
      </c>
      <c r="K23" s="204">
        <v>12185</v>
      </c>
      <c r="L23" s="204">
        <v>13873</v>
      </c>
      <c r="M23" s="204">
        <v>14943</v>
      </c>
      <c r="N23" s="204">
        <v>17282</v>
      </c>
      <c r="O23" s="254">
        <v>19268</v>
      </c>
      <c r="P23" s="254">
        <v>20880</v>
      </c>
      <c r="Q23" s="254">
        <v>23672</v>
      </c>
      <c r="R23" s="254">
        <v>24063</v>
      </c>
      <c r="S23" s="254">
        <v>24353</v>
      </c>
      <c r="T23" s="287">
        <v>25125</v>
      </c>
    </row>
    <row r="24" spans="1:20" x14ac:dyDescent="0.25">
      <c r="A24" s="177" t="s">
        <v>16</v>
      </c>
      <c r="B24" s="204">
        <v>1486</v>
      </c>
      <c r="C24" s="204">
        <v>2015</v>
      </c>
      <c r="D24" s="204">
        <v>2620</v>
      </c>
      <c r="E24" s="204">
        <v>3378</v>
      </c>
      <c r="F24" s="204">
        <v>3972</v>
      </c>
      <c r="G24" s="204">
        <v>4988</v>
      </c>
      <c r="H24" s="204">
        <v>6564</v>
      </c>
      <c r="I24" s="204">
        <v>8265</v>
      </c>
      <c r="J24" s="204">
        <v>11227</v>
      </c>
      <c r="K24" s="204">
        <v>13191</v>
      </c>
      <c r="L24" s="204">
        <v>15349</v>
      </c>
      <c r="M24" s="204">
        <v>16975</v>
      </c>
      <c r="N24" s="204">
        <v>19340</v>
      </c>
      <c r="O24" s="254">
        <v>19675</v>
      </c>
      <c r="P24" s="254">
        <v>21936</v>
      </c>
      <c r="Q24" s="254">
        <v>25460</v>
      </c>
      <c r="R24" s="254">
        <v>26815</v>
      </c>
      <c r="S24" s="254">
        <v>27226</v>
      </c>
      <c r="T24" s="287">
        <v>27208</v>
      </c>
    </row>
    <row r="25" spans="1:20" x14ac:dyDescent="0.25">
      <c r="A25" s="177" t="s">
        <v>17</v>
      </c>
      <c r="B25" s="204">
        <v>1804</v>
      </c>
      <c r="C25" s="204">
        <v>2518</v>
      </c>
      <c r="D25" s="204">
        <v>3354</v>
      </c>
      <c r="E25" s="204">
        <v>4273</v>
      </c>
      <c r="F25" s="204">
        <v>5119</v>
      </c>
      <c r="G25" s="204">
        <v>6321</v>
      </c>
      <c r="H25" s="204">
        <v>8264</v>
      </c>
      <c r="I25" s="204">
        <v>10101</v>
      </c>
      <c r="J25" s="204">
        <v>12816</v>
      </c>
      <c r="K25" s="204">
        <v>13425</v>
      </c>
      <c r="L25" s="204">
        <v>14491</v>
      </c>
      <c r="M25" s="204">
        <v>15509</v>
      </c>
      <c r="N25" s="204">
        <v>18605</v>
      </c>
      <c r="O25" s="254">
        <v>20664</v>
      </c>
      <c r="P25" s="254">
        <v>22848</v>
      </c>
      <c r="Q25" s="254">
        <v>26613</v>
      </c>
      <c r="R25" s="254">
        <v>26768</v>
      </c>
      <c r="S25" s="254">
        <v>27200</v>
      </c>
      <c r="T25" s="287">
        <v>27055</v>
      </c>
    </row>
    <row r="26" spans="1:20" x14ac:dyDescent="0.25">
      <c r="A26" s="177" t="s">
        <v>18</v>
      </c>
      <c r="B26" s="204">
        <v>7998</v>
      </c>
      <c r="C26" s="204">
        <v>10282</v>
      </c>
      <c r="D26" s="204">
        <v>12461</v>
      </c>
      <c r="E26" s="204">
        <v>16711</v>
      </c>
      <c r="F26" s="204">
        <v>20443</v>
      </c>
      <c r="G26" s="204">
        <v>24014</v>
      </c>
      <c r="H26" s="204">
        <v>28249</v>
      </c>
      <c r="I26" s="204">
        <v>33315</v>
      </c>
      <c r="J26" s="204">
        <v>31940</v>
      </c>
      <c r="K26" s="204">
        <v>40072</v>
      </c>
      <c r="L26" s="204">
        <v>44051</v>
      </c>
      <c r="M26" s="204">
        <v>47319</v>
      </c>
      <c r="N26" s="204">
        <v>48935</v>
      </c>
      <c r="O26" s="254">
        <v>55936</v>
      </c>
      <c r="P26" s="254">
        <v>55473</v>
      </c>
      <c r="Q26" s="254">
        <v>60535</v>
      </c>
      <c r="R26" s="254">
        <v>62004</v>
      </c>
      <c r="S26" s="254">
        <v>65471</v>
      </c>
      <c r="T26" s="287">
        <v>68386</v>
      </c>
    </row>
    <row r="27" spans="1:20" ht="18" x14ac:dyDescent="0.25">
      <c r="A27" s="296" t="s">
        <v>95</v>
      </c>
      <c r="B27" s="225">
        <v>2269</v>
      </c>
      <c r="C27" s="225">
        <v>3084</v>
      </c>
      <c r="D27" s="225">
        <v>4010</v>
      </c>
      <c r="E27" s="225">
        <v>5398</v>
      </c>
      <c r="F27" s="225">
        <v>6914</v>
      </c>
      <c r="G27" s="225">
        <v>8996</v>
      </c>
      <c r="H27" s="225">
        <v>10889</v>
      </c>
      <c r="I27" s="225">
        <v>13163</v>
      </c>
      <c r="J27" s="225">
        <v>14915</v>
      </c>
      <c r="K27" s="225">
        <v>17390</v>
      </c>
      <c r="L27" s="225">
        <v>19837</v>
      </c>
      <c r="M27" s="225">
        <v>21184</v>
      </c>
      <c r="N27" s="225">
        <v>23422</v>
      </c>
      <c r="O27" s="255">
        <v>25490</v>
      </c>
      <c r="P27" s="255">
        <v>27778</v>
      </c>
      <c r="Q27" s="255">
        <v>31253</v>
      </c>
      <c r="R27" s="255">
        <v>32822</v>
      </c>
      <c r="S27" s="255">
        <v>34299</v>
      </c>
      <c r="T27" s="286">
        <v>36163</v>
      </c>
    </row>
    <row r="28" spans="1:20" x14ac:dyDescent="0.25">
      <c r="A28" s="177" t="s">
        <v>19</v>
      </c>
      <c r="B28" s="204">
        <v>2313</v>
      </c>
      <c r="C28" s="204">
        <v>2931</v>
      </c>
      <c r="D28" s="204">
        <v>4061</v>
      </c>
      <c r="E28" s="204">
        <v>4957</v>
      </c>
      <c r="F28" s="204">
        <v>5890</v>
      </c>
      <c r="G28" s="204">
        <v>7278</v>
      </c>
      <c r="H28" s="204">
        <v>9128</v>
      </c>
      <c r="I28" s="204">
        <v>10548</v>
      </c>
      <c r="J28" s="204">
        <v>12834</v>
      </c>
      <c r="K28" s="204">
        <v>14293</v>
      </c>
      <c r="L28" s="204">
        <v>16046</v>
      </c>
      <c r="M28" s="204">
        <v>17543</v>
      </c>
      <c r="N28" s="204">
        <v>20058</v>
      </c>
      <c r="O28" s="254">
        <v>22067</v>
      </c>
      <c r="P28" s="254">
        <v>23005</v>
      </c>
      <c r="Q28" s="254">
        <v>25859</v>
      </c>
      <c r="R28" s="254">
        <v>26247</v>
      </c>
      <c r="S28" s="254">
        <v>27473</v>
      </c>
      <c r="T28" s="287">
        <v>29150</v>
      </c>
    </row>
    <row r="29" spans="1:20" x14ac:dyDescent="0.25">
      <c r="A29" s="177" t="s">
        <v>20</v>
      </c>
      <c r="B29" s="204">
        <v>3141</v>
      </c>
      <c r="C29" s="204">
        <v>4862</v>
      </c>
      <c r="D29" s="204">
        <v>6225</v>
      </c>
      <c r="E29" s="204">
        <v>7499</v>
      </c>
      <c r="F29" s="204">
        <v>9392</v>
      </c>
      <c r="G29" s="204">
        <v>11452</v>
      </c>
      <c r="H29" s="204">
        <v>13782</v>
      </c>
      <c r="I29" s="204">
        <v>16761</v>
      </c>
      <c r="J29" s="204">
        <v>19334</v>
      </c>
      <c r="K29" s="204">
        <v>20085</v>
      </c>
      <c r="L29" s="204">
        <v>22260</v>
      </c>
      <c r="M29" s="204">
        <v>23925</v>
      </c>
      <c r="N29" s="204">
        <v>27040</v>
      </c>
      <c r="O29" s="254">
        <v>28724</v>
      </c>
      <c r="P29" s="254">
        <v>29561</v>
      </c>
      <c r="Q29" s="254">
        <v>31221</v>
      </c>
      <c r="R29" s="254">
        <v>31725</v>
      </c>
      <c r="S29" s="254">
        <v>32310</v>
      </c>
      <c r="T29" s="287">
        <v>33961</v>
      </c>
    </row>
    <row r="30" spans="1:20" x14ac:dyDescent="0.25">
      <c r="A30" s="177" t="s">
        <v>21</v>
      </c>
      <c r="B30" s="204">
        <v>2139</v>
      </c>
      <c r="C30" s="204">
        <v>3041</v>
      </c>
      <c r="D30" s="204">
        <v>3956</v>
      </c>
      <c r="E30" s="204">
        <v>4839</v>
      </c>
      <c r="F30" s="204">
        <v>6137</v>
      </c>
      <c r="G30" s="204">
        <v>7903</v>
      </c>
      <c r="H30" s="204">
        <v>9626</v>
      </c>
      <c r="I30" s="204">
        <v>11703</v>
      </c>
      <c r="J30" s="204">
        <v>15004</v>
      </c>
      <c r="K30" s="204">
        <v>17523</v>
      </c>
      <c r="L30" s="204">
        <v>19609</v>
      </c>
      <c r="M30" s="204">
        <v>21455</v>
      </c>
      <c r="N30" s="204">
        <v>23142</v>
      </c>
      <c r="O30" s="254">
        <v>25343</v>
      </c>
      <c r="P30" s="254">
        <v>28111</v>
      </c>
      <c r="Q30" s="254">
        <v>31285</v>
      </c>
      <c r="R30" s="254">
        <v>31394</v>
      </c>
      <c r="S30" s="254">
        <v>32310</v>
      </c>
      <c r="T30" s="287">
        <v>33831</v>
      </c>
    </row>
    <row r="31" spans="1:20" x14ac:dyDescent="0.25">
      <c r="A31" s="174" t="s">
        <v>63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54"/>
      <c r="P31" s="254"/>
      <c r="Q31" s="254"/>
      <c r="R31" s="254"/>
      <c r="S31" s="254"/>
      <c r="T31" s="287"/>
    </row>
    <row r="32" spans="1:20" ht="19.5" x14ac:dyDescent="0.25">
      <c r="A32" s="185" t="s">
        <v>23</v>
      </c>
      <c r="B32" s="204">
        <v>3426</v>
      </c>
      <c r="C32" s="204">
        <v>5888</v>
      </c>
      <c r="D32" s="204">
        <v>8621</v>
      </c>
      <c r="E32" s="204">
        <v>14201</v>
      </c>
      <c r="F32" s="204">
        <v>20125</v>
      </c>
      <c r="G32" s="204">
        <v>21502</v>
      </c>
      <c r="H32" s="204">
        <v>27276</v>
      </c>
      <c r="I32" s="204">
        <v>38039</v>
      </c>
      <c r="J32" s="204">
        <v>48930</v>
      </c>
      <c r="K32" s="204">
        <v>49091</v>
      </c>
      <c r="L32" s="204">
        <v>52270</v>
      </c>
      <c r="M32" s="204">
        <v>54632</v>
      </c>
      <c r="N32" s="204">
        <v>62323</v>
      </c>
      <c r="O32" s="254">
        <v>66887</v>
      </c>
      <c r="P32" s="254">
        <v>66981</v>
      </c>
      <c r="Q32" s="254">
        <v>72146</v>
      </c>
      <c r="R32" s="254">
        <v>71350</v>
      </c>
      <c r="S32" s="254">
        <v>73013</v>
      </c>
      <c r="T32" s="287">
        <v>78549</v>
      </c>
    </row>
    <row r="33" spans="1:20" ht="19.5" x14ac:dyDescent="0.25">
      <c r="A33" s="185" t="s">
        <v>93</v>
      </c>
      <c r="B33" s="204"/>
      <c r="C33" s="204"/>
      <c r="D33" s="204"/>
      <c r="E33" s="204"/>
      <c r="F33" s="204"/>
      <c r="G33" s="204"/>
      <c r="H33" s="204"/>
      <c r="I33" s="204"/>
      <c r="J33" s="254"/>
      <c r="K33" s="204">
        <v>16419</v>
      </c>
      <c r="L33" s="204">
        <v>18452</v>
      </c>
      <c r="M33" s="204">
        <v>20263</v>
      </c>
      <c r="N33" s="204">
        <v>21709</v>
      </c>
      <c r="O33" s="254">
        <v>23799</v>
      </c>
      <c r="P33" s="254">
        <v>26643</v>
      </c>
      <c r="Q33" s="254">
        <v>29716</v>
      </c>
      <c r="R33" s="254">
        <v>29837</v>
      </c>
      <c r="S33" s="254">
        <v>30707</v>
      </c>
      <c r="T33" s="287">
        <v>32054</v>
      </c>
    </row>
    <row r="34" spans="1:20" x14ac:dyDescent="0.25">
      <c r="A34" s="177" t="s">
        <v>24</v>
      </c>
      <c r="B34" s="204">
        <v>2023</v>
      </c>
      <c r="C34" s="204">
        <v>2719</v>
      </c>
      <c r="D34" s="204">
        <v>3481</v>
      </c>
      <c r="E34" s="204">
        <v>4411</v>
      </c>
      <c r="F34" s="204">
        <v>5245</v>
      </c>
      <c r="G34" s="204">
        <v>6345</v>
      </c>
      <c r="H34" s="204">
        <v>8682</v>
      </c>
      <c r="I34" s="204">
        <v>10521</v>
      </c>
      <c r="J34" s="204">
        <v>12230</v>
      </c>
      <c r="K34" s="204">
        <v>12239</v>
      </c>
      <c r="L34" s="204">
        <v>14115</v>
      </c>
      <c r="M34" s="204">
        <v>15638</v>
      </c>
      <c r="N34" s="204">
        <v>18248</v>
      </c>
      <c r="O34" s="254">
        <v>18993</v>
      </c>
      <c r="P34" s="254">
        <v>21792</v>
      </c>
      <c r="Q34" s="254">
        <v>24991</v>
      </c>
      <c r="R34" s="254">
        <v>26602</v>
      </c>
      <c r="S34" s="254">
        <v>25920</v>
      </c>
      <c r="T34" s="287">
        <v>26982</v>
      </c>
    </row>
    <row r="35" spans="1:20" x14ac:dyDescent="0.25">
      <c r="A35" s="177" t="s">
        <v>25</v>
      </c>
      <c r="B35" s="204">
        <v>1843</v>
      </c>
      <c r="C35" s="204">
        <v>2340</v>
      </c>
      <c r="D35" s="204">
        <v>2716</v>
      </c>
      <c r="E35" s="204">
        <v>3811</v>
      </c>
      <c r="F35" s="204">
        <v>4704</v>
      </c>
      <c r="G35" s="204">
        <v>6481</v>
      </c>
      <c r="H35" s="204">
        <v>8918</v>
      </c>
      <c r="I35" s="204">
        <v>11431</v>
      </c>
      <c r="J35" s="204">
        <v>12920</v>
      </c>
      <c r="K35" s="204">
        <v>14772</v>
      </c>
      <c r="L35" s="204">
        <v>16040</v>
      </c>
      <c r="M35" s="204">
        <v>16880</v>
      </c>
      <c r="N35" s="204">
        <v>19456</v>
      </c>
      <c r="O35" s="254">
        <v>20078</v>
      </c>
      <c r="P35" s="254">
        <v>22620</v>
      </c>
      <c r="Q35" s="254">
        <v>25510</v>
      </c>
      <c r="R35" s="254">
        <v>25663</v>
      </c>
      <c r="S35" s="254">
        <v>26463</v>
      </c>
      <c r="T35" s="287">
        <v>27461</v>
      </c>
    </row>
    <row r="36" spans="1:20" x14ac:dyDescent="0.25">
      <c r="A36" s="177" t="s">
        <v>26</v>
      </c>
      <c r="B36" s="204">
        <v>1355</v>
      </c>
      <c r="C36" s="204">
        <v>1869</v>
      </c>
      <c r="D36" s="204">
        <v>2418</v>
      </c>
      <c r="E36" s="204">
        <v>3040</v>
      </c>
      <c r="F36" s="204">
        <v>4399</v>
      </c>
      <c r="G36" s="204">
        <v>5687</v>
      </c>
      <c r="H36" s="204">
        <v>8055</v>
      </c>
      <c r="I36" s="204">
        <v>10201</v>
      </c>
      <c r="J36" s="204">
        <v>11567</v>
      </c>
      <c r="K36" s="204">
        <v>12538</v>
      </c>
      <c r="L36" s="204">
        <v>14798</v>
      </c>
      <c r="M36" s="204">
        <v>15932</v>
      </c>
      <c r="N36" s="204">
        <v>17967</v>
      </c>
      <c r="O36" s="254">
        <v>19873</v>
      </c>
      <c r="P36" s="254">
        <v>21578</v>
      </c>
      <c r="Q36" s="254">
        <v>25541</v>
      </c>
      <c r="R36" s="254">
        <v>28524</v>
      </c>
      <c r="S36" s="254">
        <v>29668</v>
      </c>
      <c r="T36" s="287">
        <v>31341</v>
      </c>
    </row>
    <row r="37" spans="1:20" x14ac:dyDescent="0.25">
      <c r="A37" s="177" t="s">
        <v>27</v>
      </c>
      <c r="B37" s="204">
        <v>3550</v>
      </c>
      <c r="C37" s="204">
        <v>4620</v>
      </c>
      <c r="D37" s="204">
        <v>5893</v>
      </c>
      <c r="E37" s="204">
        <v>7162</v>
      </c>
      <c r="F37" s="204">
        <v>8476</v>
      </c>
      <c r="G37" s="204">
        <v>10624</v>
      </c>
      <c r="H37" s="204">
        <v>13020</v>
      </c>
      <c r="I37" s="204">
        <v>15859</v>
      </c>
      <c r="J37" s="204">
        <v>19615</v>
      </c>
      <c r="K37" s="204">
        <v>22333</v>
      </c>
      <c r="L37" s="204">
        <v>24047</v>
      </c>
      <c r="M37" s="204">
        <v>25303</v>
      </c>
      <c r="N37" s="204">
        <v>28932</v>
      </c>
      <c r="O37" s="254">
        <v>31907</v>
      </c>
      <c r="P37" s="254">
        <v>33783</v>
      </c>
      <c r="Q37" s="254">
        <v>36747</v>
      </c>
      <c r="R37" s="254">
        <v>37359</v>
      </c>
      <c r="S37" s="254">
        <v>39273</v>
      </c>
      <c r="T37" s="287">
        <v>41564</v>
      </c>
    </row>
    <row r="38" spans="1:20" x14ac:dyDescent="0.25">
      <c r="A38" s="177" t="s">
        <v>28</v>
      </c>
      <c r="B38" s="204">
        <v>1808</v>
      </c>
      <c r="C38" s="204">
        <v>2408</v>
      </c>
      <c r="D38" s="204">
        <v>3009</v>
      </c>
      <c r="E38" s="204">
        <v>3715</v>
      </c>
      <c r="F38" s="204">
        <v>4360</v>
      </c>
      <c r="G38" s="204">
        <v>5476</v>
      </c>
      <c r="H38" s="204">
        <v>7206</v>
      </c>
      <c r="I38" s="204">
        <v>8614</v>
      </c>
      <c r="J38" s="204">
        <v>11653</v>
      </c>
      <c r="K38" s="204">
        <v>13389</v>
      </c>
      <c r="L38" s="204">
        <v>15599</v>
      </c>
      <c r="M38" s="204">
        <v>16981</v>
      </c>
      <c r="N38" s="204">
        <v>19547</v>
      </c>
      <c r="O38" s="254">
        <v>20608</v>
      </c>
      <c r="P38" s="254">
        <v>22964</v>
      </c>
      <c r="Q38" s="254">
        <v>25631</v>
      </c>
      <c r="R38" s="254">
        <v>25285</v>
      </c>
      <c r="S38" s="254">
        <v>25757</v>
      </c>
      <c r="T38" s="287">
        <v>25292</v>
      </c>
    </row>
    <row r="39" spans="1:20" x14ac:dyDescent="0.25">
      <c r="A39" s="177" t="s">
        <v>29</v>
      </c>
      <c r="B39" s="204">
        <v>1375</v>
      </c>
      <c r="C39" s="204">
        <v>1848</v>
      </c>
      <c r="D39" s="204">
        <v>2735</v>
      </c>
      <c r="E39" s="204">
        <v>3557</v>
      </c>
      <c r="F39" s="204">
        <v>4302</v>
      </c>
      <c r="G39" s="204">
        <v>4927</v>
      </c>
      <c r="H39" s="204">
        <v>6422</v>
      </c>
      <c r="I39" s="204">
        <v>7923</v>
      </c>
      <c r="J39" s="204">
        <v>10336</v>
      </c>
      <c r="K39" s="204">
        <v>11438</v>
      </c>
      <c r="L39" s="204">
        <v>12798</v>
      </c>
      <c r="M39" s="204">
        <v>14185</v>
      </c>
      <c r="N39" s="204">
        <v>16294</v>
      </c>
      <c r="O39" s="254">
        <v>17864</v>
      </c>
      <c r="P39" s="254">
        <v>19697</v>
      </c>
      <c r="Q39" s="254">
        <v>21524</v>
      </c>
      <c r="R39" s="254">
        <v>22032</v>
      </c>
      <c r="S39" s="254">
        <v>23285</v>
      </c>
      <c r="T39" s="287">
        <v>23880</v>
      </c>
    </row>
    <row r="40" spans="1:20" x14ac:dyDescent="0.25">
      <c r="A40" s="177" t="s">
        <v>30</v>
      </c>
      <c r="B40" s="204">
        <v>2556</v>
      </c>
      <c r="C40" s="204">
        <v>3426</v>
      </c>
      <c r="D40" s="204">
        <v>4514</v>
      </c>
      <c r="E40" s="204">
        <v>6823</v>
      </c>
      <c r="F40" s="204">
        <v>9054</v>
      </c>
      <c r="G40" s="204">
        <v>12264</v>
      </c>
      <c r="H40" s="204">
        <v>13687</v>
      </c>
      <c r="I40" s="204">
        <v>16214</v>
      </c>
      <c r="J40" s="204">
        <v>16946</v>
      </c>
      <c r="K40" s="204">
        <v>21553</v>
      </c>
      <c r="L40" s="204">
        <v>24824</v>
      </c>
      <c r="M40" s="204">
        <v>26069</v>
      </c>
      <c r="N40" s="204">
        <v>27834</v>
      </c>
      <c r="O40" s="254">
        <v>30498</v>
      </c>
      <c r="P40" s="254">
        <v>33170</v>
      </c>
      <c r="Q40" s="254">
        <v>37428</v>
      </c>
      <c r="R40" s="254">
        <v>39853</v>
      </c>
      <c r="S40" s="254">
        <v>42338</v>
      </c>
      <c r="T40" s="287">
        <v>44999</v>
      </c>
    </row>
    <row r="41" spans="1:20" ht="18" x14ac:dyDescent="0.25">
      <c r="A41" s="176" t="s">
        <v>385</v>
      </c>
      <c r="B41" s="225">
        <v>1429</v>
      </c>
      <c r="C41" s="225">
        <v>1908</v>
      </c>
      <c r="D41" s="225">
        <v>2548</v>
      </c>
      <c r="E41" s="225">
        <v>3146</v>
      </c>
      <c r="F41" s="225">
        <v>3954</v>
      </c>
      <c r="G41" s="225">
        <v>5049</v>
      </c>
      <c r="H41" s="225">
        <v>6430</v>
      </c>
      <c r="I41" s="225">
        <v>9277</v>
      </c>
      <c r="J41" s="225">
        <v>11423</v>
      </c>
      <c r="K41" s="225">
        <v>12929</v>
      </c>
      <c r="L41" s="225">
        <v>15114</v>
      </c>
      <c r="M41" s="225">
        <v>16584</v>
      </c>
      <c r="N41" s="225">
        <v>18864</v>
      </c>
      <c r="O41" s="255">
        <v>21563</v>
      </c>
      <c r="P41" s="255">
        <v>23997</v>
      </c>
      <c r="Q41" s="255">
        <v>25317</v>
      </c>
      <c r="R41" s="255">
        <v>26435</v>
      </c>
      <c r="S41" s="255">
        <v>27348</v>
      </c>
      <c r="T41" s="286">
        <v>28475</v>
      </c>
    </row>
    <row r="42" spans="1:20" x14ac:dyDescent="0.25">
      <c r="A42" s="177" t="s">
        <v>31</v>
      </c>
      <c r="B42" s="204">
        <v>1385</v>
      </c>
      <c r="C42" s="204">
        <v>1642</v>
      </c>
      <c r="D42" s="204">
        <v>2167</v>
      </c>
      <c r="E42" s="204">
        <v>2550</v>
      </c>
      <c r="F42" s="204">
        <v>3085</v>
      </c>
      <c r="G42" s="204">
        <v>3893</v>
      </c>
      <c r="H42" s="204">
        <v>4731</v>
      </c>
      <c r="I42" s="204">
        <v>5802</v>
      </c>
      <c r="J42" s="204">
        <v>8047</v>
      </c>
      <c r="K42" s="204">
        <v>10556</v>
      </c>
      <c r="L42" s="204">
        <v>12279</v>
      </c>
      <c r="M42" s="204">
        <v>14272</v>
      </c>
      <c r="N42" s="204">
        <v>17071</v>
      </c>
      <c r="O42" s="254">
        <v>18736</v>
      </c>
      <c r="P42" s="254">
        <v>22078</v>
      </c>
      <c r="Q42" s="254">
        <v>23028</v>
      </c>
      <c r="R42" s="254">
        <v>25081</v>
      </c>
      <c r="S42" s="254">
        <v>26478</v>
      </c>
      <c r="T42" s="287">
        <v>27553</v>
      </c>
    </row>
    <row r="43" spans="1:20" x14ac:dyDescent="0.25">
      <c r="A43" s="177" t="s">
        <v>32</v>
      </c>
      <c r="B43" s="204">
        <v>979</v>
      </c>
      <c r="C43" s="204">
        <v>1546</v>
      </c>
      <c r="D43" s="204">
        <v>1763</v>
      </c>
      <c r="E43" s="204">
        <v>2094</v>
      </c>
      <c r="F43" s="204">
        <v>2293</v>
      </c>
      <c r="G43" s="204">
        <v>2392</v>
      </c>
      <c r="H43" s="204">
        <v>3457</v>
      </c>
      <c r="I43" s="204">
        <v>4375</v>
      </c>
      <c r="J43" s="204">
        <v>5531</v>
      </c>
      <c r="K43" s="204">
        <v>6953</v>
      </c>
      <c r="L43" s="204">
        <v>7774</v>
      </c>
      <c r="M43" s="204">
        <v>8829</v>
      </c>
      <c r="N43" s="204">
        <v>10190</v>
      </c>
      <c r="O43" s="254">
        <v>11673</v>
      </c>
      <c r="P43" s="254">
        <v>12992</v>
      </c>
      <c r="Q43" s="254">
        <v>15276</v>
      </c>
      <c r="R43" s="254">
        <v>15696</v>
      </c>
      <c r="S43" s="254">
        <v>16261</v>
      </c>
      <c r="T43" s="287">
        <v>17082</v>
      </c>
    </row>
    <row r="44" spans="1:20" x14ac:dyDescent="0.25">
      <c r="A44" s="177" t="s">
        <v>33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54"/>
      <c r="P44" s="254" t="s">
        <v>103</v>
      </c>
      <c r="Q44" s="254">
        <v>15664</v>
      </c>
      <c r="R44" s="254">
        <v>17825</v>
      </c>
      <c r="S44" s="254">
        <v>19818</v>
      </c>
      <c r="T44" s="287">
        <v>21524</v>
      </c>
    </row>
    <row r="45" spans="1:20" x14ac:dyDescent="0.25">
      <c r="A45" s="177" t="s">
        <v>34</v>
      </c>
      <c r="B45" s="204">
        <v>1563</v>
      </c>
      <c r="C45" s="204">
        <v>2125</v>
      </c>
      <c r="D45" s="204">
        <v>2857</v>
      </c>
      <c r="E45" s="204">
        <v>3659</v>
      </c>
      <c r="F45" s="204">
        <v>4367</v>
      </c>
      <c r="G45" s="204">
        <v>5545</v>
      </c>
      <c r="H45" s="204">
        <v>7193</v>
      </c>
      <c r="I45" s="204">
        <v>9692</v>
      </c>
      <c r="J45" s="204">
        <v>11906</v>
      </c>
      <c r="K45" s="204">
        <v>13752</v>
      </c>
      <c r="L45" s="204">
        <v>16892</v>
      </c>
      <c r="M45" s="204">
        <v>18796</v>
      </c>
      <c r="N45" s="204">
        <v>21686</v>
      </c>
      <c r="O45" s="254">
        <v>25130</v>
      </c>
      <c r="P45" s="254">
        <v>28094</v>
      </c>
      <c r="Q45" s="254">
        <v>31304</v>
      </c>
      <c r="R45" s="254">
        <v>32857</v>
      </c>
      <c r="S45" s="254">
        <v>33403</v>
      </c>
      <c r="T45" s="287">
        <v>34372</v>
      </c>
    </row>
    <row r="46" spans="1:20" x14ac:dyDescent="0.25">
      <c r="A46" s="177" t="s">
        <v>35</v>
      </c>
      <c r="B46" s="204">
        <v>1779</v>
      </c>
      <c r="C46" s="204">
        <v>2333</v>
      </c>
      <c r="D46" s="204">
        <v>3058</v>
      </c>
      <c r="E46" s="204">
        <v>3839</v>
      </c>
      <c r="F46" s="204">
        <v>4530</v>
      </c>
      <c r="G46" s="204">
        <v>5636</v>
      </c>
      <c r="H46" s="204">
        <v>7035</v>
      </c>
      <c r="I46" s="204">
        <v>8639</v>
      </c>
      <c r="J46" s="204">
        <v>11067</v>
      </c>
      <c r="K46" s="204">
        <v>13012</v>
      </c>
      <c r="L46" s="204">
        <v>14697</v>
      </c>
      <c r="M46" s="204">
        <v>16032</v>
      </c>
      <c r="N46" s="204">
        <v>17789</v>
      </c>
      <c r="O46" s="254">
        <v>19950</v>
      </c>
      <c r="P46" s="254">
        <v>21979</v>
      </c>
      <c r="Q46" s="254">
        <v>23832</v>
      </c>
      <c r="R46" s="254">
        <v>22841</v>
      </c>
      <c r="S46" s="254">
        <v>22884</v>
      </c>
      <c r="T46" s="287">
        <v>23670</v>
      </c>
    </row>
    <row r="47" spans="1:20" x14ac:dyDescent="0.25">
      <c r="A47" s="177" t="s">
        <v>36</v>
      </c>
      <c r="B47" s="204">
        <v>1578</v>
      </c>
      <c r="C47" s="204">
        <v>2163</v>
      </c>
      <c r="D47" s="204">
        <v>2952</v>
      </c>
      <c r="E47" s="204">
        <v>3803</v>
      </c>
      <c r="F47" s="204">
        <v>4648</v>
      </c>
      <c r="G47" s="204">
        <v>5908</v>
      </c>
      <c r="H47" s="204">
        <v>7889</v>
      </c>
      <c r="I47" s="204">
        <v>9410</v>
      </c>
      <c r="J47" s="204">
        <v>10833</v>
      </c>
      <c r="K47" s="204">
        <v>12531</v>
      </c>
      <c r="L47" s="204">
        <v>13775</v>
      </c>
      <c r="M47" s="204">
        <v>14519</v>
      </c>
      <c r="N47" s="204">
        <v>16011</v>
      </c>
      <c r="O47" s="254">
        <v>18067</v>
      </c>
      <c r="P47" s="254">
        <v>19388</v>
      </c>
      <c r="Q47" s="254">
        <v>22103</v>
      </c>
      <c r="R47" s="254">
        <v>21419</v>
      </c>
      <c r="S47" s="254">
        <v>22037</v>
      </c>
      <c r="T47" s="287">
        <v>22813</v>
      </c>
    </row>
    <row r="48" spans="1:20" x14ac:dyDescent="0.25">
      <c r="A48" s="177" t="s">
        <v>37</v>
      </c>
      <c r="B48" s="204">
        <v>1653</v>
      </c>
      <c r="C48" s="204">
        <v>2271</v>
      </c>
      <c r="D48" s="204">
        <v>3026</v>
      </c>
      <c r="E48" s="204">
        <v>4019</v>
      </c>
      <c r="F48" s="204">
        <v>5022</v>
      </c>
      <c r="G48" s="204">
        <v>6360</v>
      </c>
      <c r="H48" s="204">
        <v>7483</v>
      </c>
      <c r="I48" s="204">
        <v>9539</v>
      </c>
      <c r="J48" s="204">
        <v>12028</v>
      </c>
      <c r="K48" s="204">
        <v>12800</v>
      </c>
      <c r="L48" s="204">
        <v>14647</v>
      </c>
      <c r="M48" s="204">
        <v>16010</v>
      </c>
      <c r="N48" s="204">
        <v>18107</v>
      </c>
      <c r="O48" s="254">
        <v>20516</v>
      </c>
      <c r="P48" s="254">
        <v>22957</v>
      </c>
      <c r="Q48" s="254">
        <v>25825</v>
      </c>
      <c r="R48" s="254">
        <v>26655</v>
      </c>
      <c r="S48" s="254">
        <v>27741</v>
      </c>
      <c r="T48" s="287">
        <v>29095</v>
      </c>
    </row>
    <row r="49" spans="1:20" x14ac:dyDescent="0.25">
      <c r="A49" s="177" t="s">
        <v>38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54"/>
      <c r="P49" s="254" t="s">
        <v>103</v>
      </c>
      <c r="Q49" s="254">
        <v>17774</v>
      </c>
      <c r="R49" s="254">
        <v>26239</v>
      </c>
      <c r="S49" s="254">
        <v>28130</v>
      </c>
      <c r="T49" s="287">
        <v>28834</v>
      </c>
    </row>
    <row r="50" spans="1:20" ht="18" x14ac:dyDescent="0.25">
      <c r="A50" s="176" t="s">
        <v>89</v>
      </c>
      <c r="B50" s="225" t="s">
        <v>103</v>
      </c>
      <c r="C50" s="225" t="s">
        <v>103</v>
      </c>
      <c r="D50" s="225" t="s">
        <v>103</v>
      </c>
      <c r="E50" s="225" t="s">
        <v>103</v>
      </c>
      <c r="F50" s="225" t="s">
        <v>103</v>
      </c>
      <c r="G50" s="225" t="s">
        <v>103</v>
      </c>
      <c r="H50" s="225" t="s">
        <v>103</v>
      </c>
      <c r="I50" s="225">
        <v>7548</v>
      </c>
      <c r="J50" s="225">
        <v>9675</v>
      </c>
      <c r="K50" s="225">
        <v>11402</v>
      </c>
      <c r="L50" s="225">
        <v>13253</v>
      </c>
      <c r="M50" s="225">
        <v>15050</v>
      </c>
      <c r="N50" s="225">
        <v>17167</v>
      </c>
      <c r="O50" s="255">
        <v>18616</v>
      </c>
      <c r="P50" s="255">
        <v>20332</v>
      </c>
      <c r="Q50" s="255">
        <v>22544</v>
      </c>
      <c r="R50" s="255">
        <v>22275</v>
      </c>
      <c r="S50" s="255">
        <v>23018</v>
      </c>
      <c r="T50" s="286">
        <v>23253</v>
      </c>
    </row>
    <row r="51" spans="1:20" x14ac:dyDescent="0.25">
      <c r="A51" s="177" t="s">
        <v>39</v>
      </c>
      <c r="B51" s="204">
        <v>861</v>
      </c>
      <c r="C51" s="204">
        <v>1141</v>
      </c>
      <c r="D51" s="204">
        <v>1534</v>
      </c>
      <c r="E51" s="204">
        <v>2119</v>
      </c>
      <c r="F51" s="204">
        <v>3282</v>
      </c>
      <c r="G51" s="204">
        <v>4388</v>
      </c>
      <c r="H51" s="204">
        <v>6112</v>
      </c>
      <c r="I51" s="204">
        <v>7724</v>
      </c>
      <c r="J51" s="204">
        <v>10541</v>
      </c>
      <c r="K51" s="204">
        <v>13250</v>
      </c>
      <c r="L51" s="204">
        <v>15678</v>
      </c>
      <c r="M51" s="204">
        <v>18278</v>
      </c>
      <c r="N51" s="204">
        <v>20730</v>
      </c>
      <c r="O51" s="254">
        <v>21557</v>
      </c>
      <c r="P51" s="254">
        <v>23298</v>
      </c>
      <c r="Q51" s="254">
        <v>26764</v>
      </c>
      <c r="R51" s="254">
        <v>25669</v>
      </c>
      <c r="S51" s="254">
        <v>26483</v>
      </c>
      <c r="T51" s="287">
        <v>25755</v>
      </c>
    </row>
    <row r="52" spans="1:20" x14ac:dyDescent="0.25">
      <c r="A52" s="177" t="s">
        <v>104</v>
      </c>
      <c r="B52" s="204">
        <v>587</v>
      </c>
      <c r="C52" s="204">
        <v>909</v>
      </c>
      <c r="D52" s="204">
        <v>1171</v>
      </c>
      <c r="E52" s="204">
        <v>1438</v>
      </c>
      <c r="F52" s="204">
        <v>1900</v>
      </c>
      <c r="G52" s="204">
        <v>2737</v>
      </c>
      <c r="H52" s="204">
        <v>3569</v>
      </c>
      <c r="I52" s="204">
        <v>4887</v>
      </c>
      <c r="J52" s="204">
        <v>6909</v>
      </c>
      <c r="K52" s="204">
        <v>8000</v>
      </c>
      <c r="L52" s="204">
        <v>9630</v>
      </c>
      <c r="M52" s="204">
        <v>11562</v>
      </c>
      <c r="N52" s="204">
        <v>12322</v>
      </c>
      <c r="O52" s="254">
        <v>13272</v>
      </c>
      <c r="P52" s="254">
        <v>14681</v>
      </c>
      <c r="Q52" s="254">
        <v>15191</v>
      </c>
      <c r="R52" s="254">
        <v>15739</v>
      </c>
      <c r="S52" s="254">
        <v>15801</v>
      </c>
      <c r="T52" s="287">
        <v>16163</v>
      </c>
    </row>
    <row r="53" spans="1:20" ht="19.5" x14ac:dyDescent="0.25">
      <c r="A53" s="177" t="s">
        <v>41</v>
      </c>
      <c r="B53" s="204">
        <v>1057</v>
      </c>
      <c r="C53" s="204">
        <v>1466</v>
      </c>
      <c r="D53" s="204">
        <v>2095</v>
      </c>
      <c r="E53" s="204">
        <v>2585</v>
      </c>
      <c r="F53" s="204">
        <v>3212</v>
      </c>
      <c r="G53" s="204">
        <v>4190</v>
      </c>
      <c r="H53" s="204">
        <v>5259</v>
      </c>
      <c r="I53" s="204">
        <v>6902</v>
      </c>
      <c r="J53" s="204">
        <v>8931</v>
      </c>
      <c r="K53" s="204">
        <v>9986</v>
      </c>
      <c r="L53" s="204">
        <v>11290</v>
      </c>
      <c r="M53" s="204">
        <v>12636</v>
      </c>
      <c r="N53" s="204">
        <v>13717</v>
      </c>
      <c r="O53" s="254">
        <v>14982</v>
      </c>
      <c r="P53" s="254">
        <v>16406</v>
      </c>
      <c r="Q53" s="254">
        <v>18976</v>
      </c>
      <c r="R53" s="254">
        <v>19767</v>
      </c>
      <c r="S53" s="254">
        <v>20439</v>
      </c>
      <c r="T53" s="287">
        <v>20782</v>
      </c>
    </row>
    <row r="54" spans="1:20" ht="19.5" x14ac:dyDescent="0.25">
      <c r="A54" s="177" t="s">
        <v>42</v>
      </c>
      <c r="B54" s="204">
        <v>1040</v>
      </c>
      <c r="C54" s="204">
        <v>1342</v>
      </c>
      <c r="D54" s="204">
        <v>1999</v>
      </c>
      <c r="E54" s="204">
        <v>2596</v>
      </c>
      <c r="F54" s="204">
        <v>3256</v>
      </c>
      <c r="G54" s="204">
        <v>4084</v>
      </c>
      <c r="H54" s="204">
        <v>5196</v>
      </c>
      <c r="I54" s="204">
        <v>6402</v>
      </c>
      <c r="J54" s="204">
        <v>7918</v>
      </c>
      <c r="K54" s="204">
        <v>9201</v>
      </c>
      <c r="L54" s="204">
        <v>10878</v>
      </c>
      <c r="M54" s="204">
        <v>11742</v>
      </c>
      <c r="N54" s="204">
        <v>13388</v>
      </c>
      <c r="O54" s="254">
        <v>14221</v>
      </c>
      <c r="P54" s="254">
        <v>16308</v>
      </c>
      <c r="Q54" s="254">
        <v>17810</v>
      </c>
      <c r="R54" s="254">
        <v>17638</v>
      </c>
      <c r="S54" s="254">
        <v>17932</v>
      </c>
      <c r="T54" s="287">
        <v>18051</v>
      </c>
    </row>
    <row r="55" spans="1:20" ht="19.5" x14ac:dyDescent="0.25">
      <c r="A55" s="177" t="s">
        <v>43</v>
      </c>
      <c r="B55" s="204">
        <v>1473</v>
      </c>
      <c r="C55" s="204">
        <v>1632</v>
      </c>
      <c r="D55" s="204">
        <v>1961</v>
      </c>
      <c r="E55" s="204">
        <v>2595</v>
      </c>
      <c r="F55" s="204">
        <v>4078</v>
      </c>
      <c r="G55" s="204">
        <v>4669</v>
      </c>
      <c r="H55" s="204">
        <v>5977</v>
      </c>
      <c r="I55" s="204">
        <v>7782</v>
      </c>
      <c r="J55" s="204">
        <v>9848</v>
      </c>
      <c r="K55" s="204">
        <v>9978</v>
      </c>
      <c r="L55" s="204">
        <v>13193</v>
      </c>
      <c r="M55" s="204">
        <v>13757</v>
      </c>
      <c r="N55" s="204">
        <v>16165</v>
      </c>
      <c r="O55" s="254">
        <v>17142</v>
      </c>
      <c r="P55" s="254">
        <v>19257</v>
      </c>
      <c r="Q55" s="254">
        <v>21804</v>
      </c>
      <c r="R55" s="254">
        <v>22220</v>
      </c>
      <c r="S55" s="254">
        <v>22702</v>
      </c>
      <c r="T55" s="287">
        <v>23270</v>
      </c>
    </row>
    <row r="56" spans="1:20" x14ac:dyDescent="0.25">
      <c r="A56" s="177" t="s">
        <v>97</v>
      </c>
      <c r="B56" s="225" t="s">
        <v>103</v>
      </c>
      <c r="C56" s="225" t="s">
        <v>103</v>
      </c>
      <c r="D56" s="225" t="s">
        <v>103</v>
      </c>
      <c r="E56" s="225" t="s">
        <v>103</v>
      </c>
      <c r="F56" s="225" t="s">
        <v>103</v>
      </c>
      <c r="G56" s="225" t="s">
        <v>103</v>
      </c>
      <c r="H56" s="225" t="s">
        <v>103</v>
      </c>
      <c r="I56" s="204" t="s">
        <v>103</v>
      </c>
      <c r="J56" s="204" t="s">
        <v>103</v>
      </c>
      <c r="K56" s="204" t="s">
        <v>103</v>
      </c>
      <c r="L56" s="204">
        <v>11982</v>
      </c>
      <c r="M56" s="204">
        <v>14026</v>
      </c>
      <c r="N56" s="204">
        <v>15274</v>
      </c>
      <c r="O56" s="254">
        <v>18178</v>
      </c>
      <c r="P56" s="254">
        <v>19752</v>
      </c>
      <c r="Q56" s="254">
        <v>22709</v>
      </c>
      <c r="R56" s="254">
        <v>22859</v>
      </c>
      <c r="S56" s="254">
        <v>22484</v>
      </c>
      <c r="T56" s="287">
        <v>23197</v>
      </c>
    </row>
    <row r="57" spans="1:20" x14ac:dyDescent="0.25">
      <c r="A57" s="177" t="s">
        <v>45</v>
      </c>
      <c r="B57" s="204">
        <v>1405</v>
      </c>
      <c r="C57" s="204">
        <v>1767</v>
      </c>
      <c r="D57" s="204">
        <v>2335</v>
      </c>
      <c r="E57" s="204">
        <v>3065</v>
      </c>
      <c r="F57" s="204">
        <v>3861</v>
      </c>
      <c r="G57" s="204">
        <v>5117</v>
      </c>
      <c r="H57" s="204">
        <v>6488</v>
      </c>
      <c r="I57" s="204">
        <v>8122</v>
      </c>
      <c r="J57" s="204">
        <v>9746</v>
      </c>
      <c r="K57" s="204">
        <v>11244</v>
      </c>
      <c r="L57" s="204">
        <v>13016</v>
      </c>
      <c r="M57" s="204">
        <v>14440</v>
      </c>
      <c r="N57" s="204">
        <v>17088</v>
      </c>
      <c r="O57" s="254">
        <v>18800</v>
      </c>
      <c r="P57" s="254">
        <v>20537</v>
      </c>
      <c r="Q57" s="254">
        <v>21244</v>
      </c>
      <c r="R57" s="254">
        <v>20985</v>
      </c>
      <c r="S57" s="254">
        <v>22485</v>
      </c>
      <c r="T57" s="287">
        <v>23408</v>
      </c>
    </row>
    <row r="58" spans="1:20" s="4" customFormat="1" ht="18" x14ac:dyDescent="0.25">
      <c r="A58" s="175" t="s">
        <v>90</v>
      </c>
      <c r="B58" s="225">
        <v>1726</v>
      </c>
      <c r="C58" s="225">
        <v>2319</v>
      </c>
      <c r="D58" s="225">
        <v>3035</v>
      </c>
      <c r="E58" s="225">
        <v>3917</v>
      </c>
      <c r="F58" s="225">
        <v>4787</v>
      </c>
      <c r="G58" s="225">
        <v>6229</v>
      </c>
      <c r="H58" s="225">
        <v>8014</v>
      </c>
      <c r="I58" s="225">
        <v>9959</v>
      </c>
      <c r="J58" s="225">
        <v>12392</v>
      </c>
      <c r="K58" s="225">
        <v>13962</v>
      </c>
      <c r="L58" s="225">
        <v>15840</v>
      </c>
      <c r="M58" s="225">
        <v>17282</v>
      </c>
      <c r="N58" s="225">
        <v>19663</v>
      </c>
      <c r="O58" s="255">
        <v>21639</v>
      </c>
      <c r="P58" s="255">
        <v>23599</v>
      </c>
      <c r="Q58" s="255">
        <v>26100</v>
      </c>
      <c r="R58" s="255">
        <v>25615</v>
      </c>
      <c r="S58" s="255">
        <v>25987</v>
      </c>
      <c r="T58" s="286">
        <v>26688</v>
      </c>
    </row>
    <row r="59" spans="1:20" x14ac:dyDescent="0.25">
      <c r="A59" s="177" t="s">
        <v>46</v>
      </c>
      <c r="B59" s="204">
        <v>1736</v>
      </c>
      <c r="C59" s="204">
        <v>2400</v>
      </c>
      <c r="D59" s="204">
        <v>3134</v>
      </c>
      <c r="E59" s="204">
        <v>4152</v>
      </c>
      <c r="F59" s="204">
        <v>5154</v>
      </c>
      <c r="G59" s="204">
        <v>6887</v>
      </c>
      <c r="H59" s="204">
        <v>8904</v>
      </c>
      <c r="I59" s="204">
        <v>11073</v>
      </c>
      <c r="J59" s="204">
        <v>14245</v>
      </c>
      <c r="K59" s="204">
        <v>16125</v>
      </c>
      <c r="L59" s="204">
        <v>17499</v>
      </c>
      <c r="M59" s="204">
        <v>19030</v>
      </c>
      <c r="N59" s="204">
        <v>21267</v>
      </c>
      <c r="O59" s="254">
        <v>23866</v>
      </c>
      <c r="P59" s="254">
        <v>25745</v>
      </c>
      <c r="Q59" s="254">
        <v>27320</v>
      </c>
      <c r="R59" s="254">
        <v>27849</v>
      </c>
      <c r="S59" s="254">
        <v>28468</v>
      </c>
      <c r="T59" s="287">
        <v>28967</v>
      </c>
    </row>
    <row r="60" spans="1:20" x14ac:dyDescent="0.25">
      <c r="A60" s="177" t="s">
        <v>47</v>
      </c>
      <c r="B60" s="204">
        <v>1068</v>
      </c>
      <c r="C60" s="204">
        <v>1388</v>
      </c>
      <c r="D60" s="204">
        <v>1813</v>
      </c>
      <c r="E60" s="204">
        <v>2188</v>
      </c>
      <c r="F60" s="204">
        <v>2563</v>
      </c>
      <c r="G60" s="204">
        <v>3376</v>
      </c>
      <c r="H60" s="204">
        <v>4896</v>
      </c>
      <c r="I60" s="204">
        <v>6072</v>
      </c>
      <c r="J60" s="204">
        <v>7825</v>
      </c>
      <c r="K60" s="204">
        <v>9205</v>
      </c>
      <c r="L60" s="204">
        <v>10336</v>
      </c>
      <c r="M60" s="204">
        <v>11328</v>
      </c>
      <c r="N60" s="204">
        <v>12532</v>
      </c>
      <c r="O60" s="254">
        <v>14545</v>
      </c>
      <c r="P60" s="254">
        <v>16471</v>
      </c>
      <c r="Q60" s="254">
        <v>18550</v>
      </c>
      <c r="R60" s="254">
        <v>18859</v>
      </c>
      <c r="S60" s="254">
        <v>19331</v>
      </c>
      <c r="T60" s="287">
        <v>19802</v>
      </c>
    </row>
    <row r="61" spans="1:20" x14ac:dyDescent="0.25">
      <c r="A61" s="177" t="s">
        <v>48</v>
      </c>
      <c r="B61" s="204">
        <v>1128</v>
      </c>
      <c r="C61" s="204">
        <v>1570</v>
      </c>
      <c r="D61" s="204">
        <v>2124</v>
      </c>
      <c r="E61" s="204">
        <v>2716</v>
      </c>
      <c r="F61" s="204">
        <v>3253</v>
      </c>
      <c r="G61" s="204">
        <v>4103</v>
      </c>
      <c r="H61" s="204">
        <v>4827</v>
      </c>
      <c r="I61" s="204">
        <v>6060</v>
      </c>
      <c r="J61" s="204">
        <v>8270</v>
      </c>
      <c r="K61" s="204">
        <v>9522</v>
      </c>
      <c r="L61" s="204">
        <v>11294</v>
      </c>
      <c r="M61" s="204">
        <v>11948</v>
      </c>
      <c r="N61" s="204">
        <v>13081</v>
      </c>
      <c r="O61" s="254">
        <v>14029</v>
      </c>
      <c r="P61" s="254">
        <v>15783</v>
      </c>
      <c r="Q61" s="254">
        <v>17588</v>
      </c>
      <c r="R61" s="254">
        <v>17832</v>
      </c>
      <c r="S61" s="254">
        <v>18255</v>
      </c>
      <c r="T61" s="287">
        <v>18651</v>
      </c>
    </row>
    <row r="62" spans="1:20" x14ac:dyDescent="0.25">
      <c r="A62" s="177" t="s">
        <v>49</v>
      </c>
      <c r="B62" s="204">
        <v>1813</v>
      </c>
      <c r="C62" s="204">
        <v>2472</v>
      </c>
      <c r="D62" s="204">
        <v>3249</v>
      </c>
      <c r="E62" s="204">
        <v>4273</v>
      </c>
      <c r="F62" s="204">
        <v>5355</v>
      </c>
      <c r="G62" s="204">
        <v>7383</v>
      </c>
      <c r="H62" s="204">
        <v>9365</v>
      </c>
      <c r="I62" s="204">
        <v>11567</v>
      </c>
      <c r="J62" s="204">
        <v>14164</v>
      </c>
      <c r="K62" s="204">
        <v>15892</v>
      </c>
      <c r="L62" s="204">
        <v>18424</v>
      </c>
      <c r="M62" s="204">
        <v>20223</v>
      </c>
      <c r="N62" s="204">
        <v>24004</v>
      </c>
      <c r="O62" s="254">
        <v>27006</v>
      </c>
      <c r="P62" s="254">
        <v>29537</v>
      </c>
      <c r="Q62" s="254">
        <v>32404</v>
      </c>
      <c r="R62" s="254">
        <v>32763</v>
      </c>
      <c r="S62" s="254">
        <v>32436</v>
      </c>
      <c r="T62" s="287">
        <v>33725</v>
      </c>
    </row>
    <row r="63" spans="1:20" x14ac:dyDescent="0.25">
      <c r="A63" s="177" t="s">
        <v>50</v>
      </c>
      <c r="B63" s="204">
        <v>1514</v>
      </c>
      <c r="C63" s="204">
        <v>2025</v>
      </c>
      <c r="D63" s="204">
        <v>2533</v>
      </c>
      <c r="E63" s="204">
        <v>3097</v>
      </c>
      <c r="F63" s="204">
        <v>3682</v>
      </c>
      <c r="G63" s="204">
        <v>4657</v>
      </c>
      <c r="H63" s="204">
        <v>6262</v>
      </c>
      <c r="I63" s="204">
        <v>7824</v>
      </c>
      <c r="J63" s="204">
        <v>9587</v>
      </c>
      <c r="K63" s="204">
        <v>11060</v>
      </c>
      <c r="L63" s="204">
        <v>12984</v>
      </c>
      <c r="M63" s="204">
        <v>14452</v>
      </c>
      <c r="N63" s="204">
        <v>16694</v>
      </c>
      <c r="O63" s="254">
        <v>17777</v>
      </c>
      <c r="P63" s="254">
        <v>20164</v>
      </c>
      <c r="Q63" s="254">
        <v>24255</v>
      </c>
      <c r="R63" s="254">
        <v>23621</v>
      </c>
      <c r="S63" s="254">
        <v>23995</v>
      </c>
      <c r="T63" s="287">
        <v>23827</v>
      </c>
    </row>
    <row r="64" spans="1:20" x14ac:dyDescent="0.25">
      <c r="A64" s="177" t="s">
        <v>51</v>
      </c>
      <c r="B64" s="204">
        <v>1140</v>
      </c>
      <c r="C64" s="204">
        <v>1553</v>
      </c>
      <c r="D64" s="204">
        <v>2070</v>
      </c>
      <c r="E64" s="204">
        <v>2753</v>
      </c>
      <c r="F64" s="204">
        <v>3203</v>
      </c>
      <c r="G64" s="204">
        <v>3958</v>
      </c>
      <c r="H64" s="204">
        <v>5449</v>
      </c>
      <c r="I64" s="204">
        <v>6849</v>
      </c>
      <c r="J64" s="204">
        <v>8732</v>
      </c>
      <c r="K64" s="204">
        <v>9586</v>
      </c>
      <c r="L64" s="204">
        <v>11066</v>
      </c>
      <c r="M64" s="204">
        <v>12083</v>
      </c>
      <c r="N64" s="204">
        <v>13759</v>
      </c>
      <c r="O64" s="254">
        <v>14788</v>
      </c>
      <c r="P64" s="254">
        <v>16381</v>
      </c>
      <c r="Q64" s="254">
        <v>18141</v>
      </c>
      <c r="R64" s="254">
        <v>17646</v>
      </c>
      <c r="S64" s="254">
        <v>17952</v>
      </c>
      <c r="T64" s="287">
        <v>18462</v>
      </c>
    </row>
    <row r="65" spans="1:20" x14ac:dyDescent="0.25">
      <c r="A65" s="177" t="s">
        <v>52</v>
      </c>
      <c r="B65" s="204">
        <v>2401</v>
      </c>
      <c r="C65" s="204">
        <v>3254</v>
      </c>
      <c r="D65" s="204">
        <v>4130</v>
      </c>
      <c r="E65" s="204">
        <v>5265</v>
      </c>
      <c r="F65" s="204">
        <v>6402</v>
      </c>
      <c r="G65" s="204">
        <v>8273</v>
      </c>
      <c r="H65" s="204">
        <v>11122</v>
      </c>
      <c r="I65" s="204">
        <v>13691</v>
      </c>
      <c r="J65" s="204">
        <v>16398</v>
      </c>
      <c r="K65" s="204">
        <v>17975</v>
      </c>
      <c r="L65" s="204">
        <v>19834</v>
      </c>
      <c r="M65" s="204">
        <v>21307</v>
      </c>
      <c r="N65" s="204">
        <v>23329</v>
      </c>
      <c r="O65" s="254">
        <v>24953</v>
      </c>
      <c r="P65" s="254">
        <v>27245</v>
      </c>
      <c r="Q65" s="254">
        <v>31606</v>
      </c>
      <c r="R65" s="254">
        <v>27749</v>
      </c>
      <c r="S65" s="254">
        <v>28340</v>
      </c>
      <c r="T65" s="287">
        <v>28708</v>
      </c>
    </row>
    <row r="66" spans="1:20" x14ac:dyDescent="0.25">
      <c r="A66" s="177" t="s">
        <v>53</v>
      </c>
      <c r="B66" s="204">
        <v>1359</v>
      </c>
      <c r="C66" s="204">
        <v>1831</v>
      </c>
      <c r="D66" s="204">
        <v>2517</v>
      </c>
      <c r="E66" s="204">
        <v>3101</v>
      </c>
      <c r="F66" s="204">
        <v>3787</v>
      </c>
      <c r="G66" s="204">
        <v>4644</v>
      </c>
      <c r="H66" s="204">
        <v>5886</v>
      </c>
      <c r="I66" s="204">
        <v>7407</v>
      </c>
      <c r="J66" s="204">
        <v>10370</v>
      </c>
      <c r="K66" s="204">
        <v>11245</v>
      </c>
      <c r="L66" s="204">
        <v>13331</v>
      </c>
      <c r="M66" s="204">
        <v>14675</v>
      </c>
      <c r="N66" s="204">
        <v>16733</v>
      </c>
      <c r="O66" s="254">
        <v>17364</v>
      </c>
      <c r="P66" s="254">
        <v>19647</v>
      </c>
      <c r="Q66" s="254">
        <v>21565</v>
      </c>
      <c r="R66" s="254">
        <v>21317</v>
      </c>
      <c r="S66" s="254">
        <v>21795</v>
      </c>
      <c r="T66" s="287">
        <v>22247</v>
      </c>
    </row>
    <row r="67" spans="1:20" x14ac:dyDescent="0.25">
      <c r="A67" s="177" t="s">
        <v>54</v>
      </c>
      <c r="B67" s="204">
        <v>1718</v>
      </c>
      <c r="C67" s="204">
        <v>2407</v>
      </c>
      <c r="D67" s="204">
        <v>3215</v>
      </c>
      <c r="E67" s="204">
        <v>3999</v>
      </c>
      <c r="F67" s="204">
        <v>4791</v>
      </c>
      <c r="G67" s="204">
        <v>6057</v>
      </c>
      <c r="H67" s="204">
        <v>8049</v>
      </c>
      <c r="I67" s="204">
        <v>10172</v>
      </c>
      <c r="J67" s="204">
        <v>13078</v>
      </c>
      <c r="K67" s="204">
        <v>14491</v>
      </c>
      <c r="L67" s="204">
        <v>16477</v>
      </c>
      <c r="M67" s="204">
        <v>18337</v>
      </c>
      <c r="N67" s="204">
        <v>21732</v>
      </c>
      <c r="O67" s="254">
        <v>24364</v>
      </c>
      <c r="P67" s="254">
        <v>27049</v>
      </c>
      <c r="Q67" s="254">
        <v>30003</v>
      </c>
      <c r="R67" s="254">
        <v>30057</v>
      </c>
      <c r="S67" s="254">
        <v>30326</v>
      </c>
      <c r="T67" s="287">
        <v>31408</v>
      </c>
    </row>
    <row r="68" spans="1:20" x14ac:dyDescent="0.25">
      <c r="A68" s="177" t="s">
        <v>55</v>
      </c>
      <c r="B68" s="204">
        <v>1451</v>
      </c>
      <c r="C68" s="204">
        <v>1927</v>
      </c>
      <c r="D68" s="204">
        <v>2482</v>
      </c>
      <c r="E68" s="204">
        <v>3144</v>
      </c>
      <c r="F68" s="204">
        <v>3910</v>
      </c>
      <c r="G68" s="204">
        <v>5122</v>
      </c>
      <c r="H68" s="204">
        <v>6326</v>
      </c>
      <c r="I68" s="204">
        <v>7914</v>
      </c>
      <c r="J68" s="204">
        <v>10508</v>
      </c>
      <c r="K68" s="204">
        <v>12008</v>
      </c>
      <c r="L68" s="204">
        <v>13557</v>
      </c>
      <c r="M68" s="204">
        <v>14892</v>
      </c>
      <c r="N68" s="204">
        <v>16542</v>
      </c>
      <c r="O68" s="254">
        <v>18390</v>
      </c>
      <c r="P68" s="254">
        <v>20700</v>
      </c>
      <c r="Q68" s="254">
        <v>22943</v>
      </c>
      <c r="R68" s="254">
        <v>22145</v>
      </c>
      <c r="S68" s="254">
        <v>22910</v>
      </c>
      <c r="T68" s="287">
        <v>23385</v>
      </c>
    </row>
    <row r="69" spans="1:20" x14ac:dyDescent="0.25">
      <c r="A69" s="177" t="s">
        <v>56</v>
      </c>
      <c r="B69" s="204">
        <v>1260</v>
      </c>
      <c r="C69" s="204">
        <v>1708</v>
      </c>
      <c r="D69" s="204">
        <v>2221</v>
      </c>
      <c r="E69" s="204">
        <v>2761</v>
      </c>
      <c r="F69" s="204">
        <v>3406</v>
      </c>
      <c r="G69" s="204">
        <v>4355</v>
      </c>
      <c r="H69" s="204">
        <v>5603</v>
      </c>
      <c r="I69" s="204">
        <v>7908</v>
      </c>
      <c r="J69" s="204">
        <v>10044</v>
      </c>
      <c r="K69" s="204">
        <v>11416</v>
      </c>
      <c r="L69" s="204">
        <v>12920</v>
      </c>
      <c r="M69" s="204">
        <v>14171</v>
      </c>
      <c r="N69" s="204">
        <v>15924</v>
      </c>
      <c r="O69" s="254">
        <v>16804</v>
      </c>
      <c r="P69" s="254">
        <v>18721</v>
      </c>
      <c r="Q69" s="254">
        <v>21453</v>
      </c>
      <c r="R69" s="254">
        <v>20628</v>
      </c>
      <c r="S69" s="254">
        <v>21364</v>
      </c>
      <c r="T69" s="287">
        <v>21804</v>
      </c>
    </row>
    <row r="70" spans="1:20" x14ac:dyDescent="0.25">
      <c r="A70" s="177" t="s">
        <v>57</v>
      </c>
      <c r="B70" s="204">
        <v>2605</v>
      </c>
      <c r="C70" s="204">
        <v>3263</v>
      </c>
      <c r="D70" s="204">
        <v>4270</v>
      </c>
      <c r="E70" s="204">
        <v>5778</v>
      </c>
      <c r="F70" s="204">
        <v>7137</v>
      </c>
      <c r="G70" s="204">
        <v>9264</v>
      </c>
      <c r="H70" s="204">
        <v>11383</v>
      </c>
      <c r="I70" s="204">
        <v>13779</v>
      </c>
      <c r="J70" s="204">
        <v>15564</v>
      </c>
      <c r="K70" s="204">
        <v>18021</v>
      </c>
      <c r="L70" s="204">
        <v>20223</v>
      </c>
      <c r="M70" s="204">
        <v>21756</v>
      </c>
      <c r="N70" s="204">
        <v>24696</v>
      </c>
      <c r="O70" s="254">
        <v>26341</v>
      </c>
      <c r="P70" s="254">
        <v>26356</v>
      </c>
      <c r="Q70" s="254">
        <v>27914</v>
      </c>
      <c r="R70" s="254">
        <v>26956</v>
      </c>
      <c r="S70" s="254">
        <v>27094</v>
      </c>
      <c r="T70" s="287">
        <v>28180</v>
      </c>
    </row>
    <row r="71" spans="1:20" x14ac:dyDescent="0.25">
      <c r="A71" s="177" t="s">
        <v>58</v>
      </c>
      <c r="B71" s="204">
        <v>1540</v>
      </c>
      <c r="C71" s="204">
        <v>2035</v>
      </c>
      <c r="D71" s="204">
        <v>2621</v>
      </c>
      <c r="E71" s="204">
        <v>3340</v>
      </c>
      <c r="F71" s="204">
        <v>4006</v>
      </c>
      <c r="G71" s="204">
        <v>5056</v>
      </c>
      <c r="H71" s="204">
        <v>6182</v>
      </c>
      <c r="I71" s="204">
        <v>7320</v>
      </c>
      <c r="J71" s="204">
        <v>9156</v>
      </c>
      <c r="K71" s="204">
        <v>10485</v>
      </c>
      <c r="L71" s="204">
        <v>12147</v>
      </c>
      <c r="M71" s="204">
        <v>13097</v>
      </c>
      <c r="N71" s="204">
        <v>14280</v>
      </c>
      <c r="O71" s="254">
        <v>16292</v>
      </c>
      <c r="P71" s="254">
        <v>17786</v>
      </c>
      <c r="Q71" s="254">
        <v>20111</v>
      </c>
      <c r="R71" s="254">
        <v>19804</v>
      </c>
      <c r="S71" s="254">
        <v>20244</v>
      </c>
      <c r="T71" s="287">
        <v>21423</v>
      </c>
    </row>
    <row r="72" spans="1:20" x14ac:dyDescent="0.25">
      <c r="A72" s="177" t="s">
        <v>59</v>
      </c>
      <c r="B72" s="204">
        <v>1277</v>
      </c>
      <c r="C72" s="204">
        <v>1717</v>
      </c>
      <c r="D72" s="204">
        <v>2379</v>
      </c>
      <c r="E72" s="204">
        <v>3060</v>
      </c>
      <c r="F72" s="204">
        <v>3660</v>
      </c>
      <c r="G72" s="204">
        <v>4576</v>
      </c>
      <c r="H72" s="204">
        <v>6137</v>
      </c>
      <c r="I72" s="204">
        <v>7762</v>
      </c>
      <c r="J72" s="204">
        <v>9728</v>
      </c>
      <c r="K72" s="204">
        <v>10763</v>
      </c>
      <c r="L72" s="204">
        <v>13132</v>
      </c>
      <c r="M72" s="204">
        <v>14312</v>
      </c>
      <c r="N72" s="204">
        <v>16375</v>
      </c>
      <c r="O72" s="254">
        <v>17857</v>
      </c>
      <c r="P72" s="254">
        <v>20565</v>
      </c>
      <c r="Q72" s="254">
        <v>22711</v>
      </c>
      <c r="R72" s="254">
        <v>22617</v>
      </c>
      <c r="S72" s="254">
        <v>23284</v>
      </c>
      <c r="T72" s="287">
        <v>22797</v>
      </c>
    </row>
    <row r="73" spans="1:20" ht="18" x14ac:dyDescent="0.25">
      <c r="A73" s="176" t="s">
        <v>126</v>
      </c>
      <c r="B73" s="225">
        <v>2744</v>
      </c>
      <c r="C73" s="225">
        <v>3820</v>
      </c>
      <c r="D73" s="225">
        <v>4791</v>
      </c>
      <c r="E73" s="225">
        <v>6117</v>
      </c>
      <c r="F73" s="225">
        <v>7444</v>
      </c>
      <c r="G73" s="225">
        <v>9581</v>
      </c>
      <c r="H73" s="225">
        <v>12170</v>
      </c>
      <c r="I73" s="225">
        <v>15222</v>
      </c>
      <c r="J73" s="225">
        <v>18952</v>
      </c>
      <c r="K73" s="225">
        <v>20073</v>
      </c>
      <c r="L73" s="225">
        <v>21832</v>
      </c>
      <c r="M73" s="225">
        <v>23908</v>
      </c>
      <c r="N73" s="225">
        <v>26304</v>
      </c>
      <c r="O73" s="255">
        <v>28719</v>
      </c>
      <c r="P73" s="255">
        <v>29997</v>
      </c>
      <c r="Q73" s="255">
        <v>32726</v>
      </c>
      <c r="R73" s="255">
        <v>32907</v>
      </c>
      <c r="S73" s="255">
        <v>33643</v>
      </c>
      <c r="T73" s="286">
        <v>34955</v>
      </c>
    </row>
    <row r="74" spans="1:20" x14ac:dyDescent="0.25">
      <c r="A74" s="177" t="s">
        <v>60</v>
      </c>
      <c r="B74" s="204">
        <v>1342</v>
      </c>
      <c r="C74" s="204">
        <v>1785</v>
      </c>
      <c r="D74" s="204">
        <v>2419</v>
      </c>
      <c r="E74" s="204">
        <v>2874</v>
      </c>
      <c r="F74" s="204">
        <v>3884</v>
      </c>
      <c r="G74" s="204">
        <v>4800</v>
      </c>
      <c r="H74" s="204">
        <v>6677</v>
      </c>
      <c r="I74" s="204">
        <v>8701</v>
      </c>
      <c r="J74" s="204">
        <v>11445</v>
      </c>
      <c r="K74" s="204">
        <v>12153</v>
      </c>
      <c r="L74" s="204">
        <v>13499</v>
      </c>
      <c r="M74" s="204">
        <v>14353</v>
      </c>
      <c r="N74" s="204">
        <v>16129</v>
      </c>
      <c r="O74" s="254">
        <v>17076</v>
      </c>
      <c r="P74" s="254">
        <v>18315</v>
      </c>
      <c r="Q74" s="254">
        <v>20310</v>
      </c>
      <c r="R74" s="254">
        <v>20175</v>
      </c>
      <c r="S74" s="254">
        <v>20660</v>
      </c>
      <c r="T74" s="287">
        <v>20334</v>
      </c>
    </row>
    <row r="75" spans="1:20" x14ac:dyDescent="0.25">
      <c r="A75" s="177" t="s">
        <v>61</v>
      </c>
      <c r="B75" s="204">
        <v>2140</v>
      </c>
      <c r="C75" s="204">
        <v>2994</v>
      </c>
      <c r="D75" s="204">
        <v>3954</v>
      </c>
      <c r="E75" s="204">
        <v>5286</v>
      </c>
      <c r="F75" s="204">
        <v>6780</v>
      </c>
      <c r="G75" s="204">
        <v>9022</v>
      </c>
      <c r="H75" s="204">
        <v>11168</v>
      </c>
      <c r="I75" s="204">
        <v>14482</v>
      </c>
      <c r="J75" s="204">
        <v>17481</v>
      </c>
      <c r="K75" s="204">
        <v>19723</v>
      </c>
      <c r="L75" s="204">
        <v>22194</v>
      </c>
      <c r="M75" s="204">
        <v>24893</v>
      </c>
      <c r="N75" s="204">
        <v>27852</v>
      </c>
      <c r="O75" s="254">
        <v>30459</v>
      </c>
      <c r="P75" s="254">
        <v>31538</v>
      </c>
      <c r="Q75" s="254">
        <v>34113</v>
      </c>
      <c r="R75" s="254">
        <v>34718</v>
      </c>
      <c r="S75" s="254">
        <v>35210</v>
      </c>
      <c r="T75" s="287">
        <v>36735</v>
      </c>
    </row>
    <row r="76" spans="1:20" x14ac:dyDescent="0.25">
      <c r="A76" s="177" t="s">
        <v>62</v>
      </c>
      <c r="B76" s="204">
        <v>4935</v>
      </c>
      <c r="C76" s="204">
        <v>7109</v>
      </c>
      <c r="D76" s="204">
        <v>8559</v>
      </c>
      <c r="E76" s="204">
        <v>10569</v>
      </c>
      <c r="F76" s="204">
        <v>12242</v>
      </c>
      <c r="G76" s="204">
        <v>14983</v>
      </c>
      <c r="H76" s="204">
        <v>18813</v>
      </c>
      <c r="I76" s="204">
        <v>22795</v>
      </c>
      <c r="J76" s="204">
        <v>27984</v>
      </c>
      <c r="K76" s="204">
        <v>27719</v>
      </c>
      <c r="L76" s="204">
        <v>28757</v>
      </c>
      <c r="M76" s="204">
        <v>30706</v>
      </c>
      <c r="N76" s="204">
        <v>33473</v>
      </c>
      <c r="O76" s="254">
        <v>36167</v>
      </c>
      <c r="P76" s="254">
        <v>37783</v>
      </c>
      <c r="Q76" s="254">
        <v>41893</v>
      </c>
      <c r="R76" s="254">
        <v>42657</v>
      </c>
      <c r="S76" s="254">
        <v>44241</v>
      </c>
      <c r="T76" s="287">
        <v>46124</v>
      </c>
    </row>
    <row r="77" spans="1:20" x14ac:dyDescent="0.25">
      <c r="A77" s="227" t="s">
        <v>63</v>
      </c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54"/>
      <c r="P77" s="254"/>
      <c r="Q77" s="254"/>
      <c r="R77" s="254"/>
      <c r="S77" s="254"/>
      <c r="T77" s="287"/>
    </row>
    <row r="78" spans="1:20" ht="19.5" x14ac:dyDescent="0.25">
      <c r="A78" s="185" t="s">
        <v>98</v>
      </c>
      <c r="B78" s="204">
        <v>6627</v>
      </c>
      <c r="C78" s="204">
        <v>9594</v>
      </c>
      <c r="D78" s="204">
        <v>10846</v>
      </c>
      <c r="E78" s="204">
        <v>12905</v>
      </c>
      <c r="F78" s="204">
        <v>15022</v>
      </c>
      <c r="G78" s="204">
        <v>18115</v>
      </c>
      <c r="H78" s="204">
        <v>22482</v>
      </c>
      <c r="I78" s="204">
        <v>27358</v>
      </c>
      <c r="J78" s="204">
        <v>33197</v>
      </c>
      <c r="K78" s="204">
        <v>32197</v>
      </c>
      <c r="L78" s="204">
        <v>32385</v>
      </c>
      <c r="M78" s="204">
        <v>33926</v>
      </c>
      <c r="N78" s="204">
        <v>36345</v>
      </c>
      <c r="O78" s="254">
        <v>39882</v>
      </c>
      <c r="P78" s="254">
        <v>40811</v>
      </c>
      <c r="Q78" s="254">
        <v>46221</v>
      </c>
      <c r="R78" s="254">
        <v>46934</v>
      </c>
      <c r="S78" s="254">
        <v>48834</v>
      </c>
      <c r="T78" s="287">
        <v>50717</v>
      </c>
    </row>
    <row r="79" spans="1:20" ht="19.5" x14ac:dyDescent="0.25">
      <c r="A79" s="185" t="s">
        <v>64</v>
      </c>
      <c r="B79" s="204">
        <v>7563</v>
      </c>
      <c r="C79" s="204">
        <v>10733</v>
      </c>
      <c r="D79" s="204">
        <v>13298</v>
      </c>
      <c r="E79" s="204">
        <v>16027</v>
      </c>
      <c r="F79" s="204">
        <v>19107</v>
      </c>
      <c r="G79" s="204">
        <v>22231</v>
      </c>
      <c r="H79" s="204">
        <v>27665</v>
      </c>
      <c r="I79" s="204">
        <v>32590</v>
      </c>
      <c r="J79" s="204">
        <v>39569</v>
      </c>
      <c r="K79" s="204">
        <v>40196</v>
      </c>
      <c r="L79" s="204">
        <v>43367</v>
      </c>
      <c r="M79" s="204">
        <v>46785</v>
      </c>
      <c r="N79" s="204">
        <v>52585</v>
      </c>
      <c r="O79" s="254">
        <v>58829</v>
      </c>
      <c r="P79" s="254">
        <v>62020</v>
      </c>
      <c r="Q79" s="254">
        <v>67624</v>
      </c>
      <c r="R79" s="254">
        <v>72358</v>
      </c>
      <c r="S79" s="254">
        <v>76027</v>
      </c>
      <c r="T79" s="287">
        <v>79398</v>
      </c>
    </row>
    <row r="80" spans="1:20" ht="28.5" customHeight="1" x14ac:dyDescent="0.25">
      <c r="A80" s="185" t="s">
        <v>87</v>
      </c>
      <c r="B80" s="204"/>
      <c r="C80" s="204"/>
      <c r="D80" s="204"/>
      <c r="E80" s="204"/>
      <c r="F80" s="204"/>
      <c r="G80" s="204"/>
      <c r="H80" s="204"/>
      <c r="I80" s="204"/>
      <c r="J80" s="254"/>
      <c r="K80" s="204">
        <v>17706</v>
      </c>
      <c r="L80" s="204">
        <v>18885</v>
      </c>
      <c r="M80" s="204">
        <v>20707</v>
      </c>
      <c r="N80" s="204">
        <v>22682</v>
      </c>
      <c r="O80" s="254">
        <v>23169</v>
      </c>
      <c r="P80" s="254">
        <v>25142</v>
      </c>
      <c r="Q80" s="254">
        <v>27448</v>
      </c>
      <c r="R80" s="254">
        <v>27044</v>
      </c>
      <c r="S80" s="254">
        <v>27672</v>
      </c>
      <c r="T80" s="287">
        <v>29162</v>
      </c>
    </row>
    <row r="81" spans="1:20" x14ac:dyDescent="0.25">
      <c r="A81" s="177" t="s">
        <v>65</v>
      </c>
      <c r="B81" s="204">
        <v>1969</v>
      </c>
      <c r="C81" s="204">
        <v>2500</v>
      </c>
      <c r="D81" s="204">
        <v>3108</v>
      </c>
      <c r="E81" s="204">
        <v>4001</v>
      </c>
      <c r="F81" s="204">
        <v>4829</v>
      </c>
      <c r="G81" s="204">
        <v>6554</v>
      </c>
      <c r="H81" s="204">
        <v>8655</v>
      </c>
      <c r="I81" s="204">
        <v>10700</v>
      </c>
      <c r="J81" s="204">
        <v>14120</v>
      </c>
      <c r="K81" s="204">
        <v>15215</v>
      </c>
      <c r="L81" s="204">
        <v>16821</v>
      </c>
      <c r="M81" s="204">
        <v>18460</v>
      </c>
      <c r="N81" s="204">
        <v>19816</v>
      </c>
      <c r="O81" s="254">
        <v>21971</v>
      </c>
      <c r="P81" s="254">
        <v>23070</v>
      </c>
      <c r="Q81" s="254">
        <v>24654</v>
      </c>
      <c r="R81" s="254">
        <v>23657</v>
      </c>
      <c r="S81" s="254">
        <v>23719</v>
      </c>
      <c r="T81" s="287">
        <v>24386</v>
      </c>
    </row>
    <row r="82" spans="1:20" ht="18" x14ac:dyDescent="0.25">
      <c r="A82" s="176" t="s">
        <v>376</v>
      </c>
      <c r="B82" s="225">
        <v>1933</v>
      </c>
      <c r="C82" s="225">
        <v>2576</v>
      </c>
      <c r="D82" s="225">
        <v>3373</v>
      </c>
      <c r="E82" s="225">
        <v>4357</v>
      </c>
      <c r="F82" s="225">
        <v>5289</v>
      </c>
      <c r="G82" s="225">
        <v>6731</v>
      </c>
      <c r="H82" s="225">
        <v>8434</v>
      </c>
      <c r="I82" s="225">
        <v>10414</v>
      </c>
      <c r="J82" s="225">
        <v>13045</v>
      </c>
      <c r="K82" s="225">
        <v>13714</v>
      </c>
      <c r="L82" s="225">
        <v>15007</v>
      </c>
      <c r="M82" s="225">
        <v>16568</v>
      </c>
      <c r="N82" s="225">
        <v>18474</v>
      </c>
      <c r="O82" s="255">
        <v>20108</v>
      </c>
      <c r="P82" s="255">
        <v>21256</v>
      </c>
      <c r="Q82" s="255">
        <v>23535</v>
      </c>
      <c r="R82" s="255">
        <v>23815</v>
      </c>
      <c r="S82" s="255">
        <v>24532</v>
      </c>
      <c r="T82" s="286">
        <v>25641</v>
      </c>
    </row>
    <row r="83" spans="1:20" x14ac:dyDescent="0.25">
      <c r="A83" s="177" t="s">
        <v>66</v>
      </c>
      <c r="B83" s="204">
        <v>1182</v>
      </c>
      <c r="C83" s="204">
        <v>1620</v>
      </c>
      <c r="D83" s="204">
        <v>2355</v>
      </c>
      <c r="E83" s="204">
        <v>2881</v>
      </c>
      <c r="F83" s="204">
        <v>3439</v>
      </c>
      <c r="G83" s="204">
        <v>4381</v>
      </c>
      <c r="H83" s="204">
        <v>5557</v>
      </c>
      <c r="I83" s="204">
        <v>7067</v>
      </c>
      <c r="J83" s="204">
        <v>10385</v>
      </c>
      <c r="K83" s="204">
        <v>11081</v>
      </c>
      <c r="L83" s="204">
        <v>13536</v>
      </c>
      <c r="M83" s="204">
        <v>13837</v>
      </c>
      <c r="N83" s="204">
        <v>14283</v>
      </c>
      <c r="O83" s="254">
        <v>14669</v>
      </c>
      <c r="P83" s="254">
        <v>16958</v>
      </c>
      <c r="Q83" s="254">
        <v>17872</v>
      </c>
      <c r="R83" s="254">
        <v>17933</v>
      </c>
      <c r="S83" s="254">
        <v>18584</v>
      </c>
      <c r="T83" s="287">
        <v>19503</v>
      </c>
    </row>
    <row r="84" spans="1:20" x14ac:dyDescent="0.25">
      <c r="A84" s="177" t="s">
        <v>68</v>
      </c>
      <c r="B84" s="204">
        <v>1168</v>
      </c>
      <c r="C84" s="204">
        <v>1638</v>
      </c>
      <c r="D84" s="204">
        <v>2402</v>
      </c>
      <c r="E84" s="204">
        <v>2880</v>
      </c>
      <c r="F84" s="204">
        <v>3414</v>
      </c>
      <c r="G84" s="204">
        <v>4162</v>
      </c>
      <c r="H84" s="204">
        <v>4820</v>
      </c>
      <c r="I84" s="204">
        <v>5959</v>
      </c>
      <c r="J84" s="204">
        <v>8084</v>
      </c>
      <c r="K84" s="204">
        <v>10042</v>
      </c>
      <c r="L84" s="204">
        <v>10160</v>
      </c>
      <c r="M84" s="204">
        <v>10963</v>
      </c>
      <c r="N84" s="204">
        <v>12014</v>
      </c>
      <c r="O84" s="254">
        <v>13559</v>
      </c>
      <c r="P84" s="254">
        <v>13887</v>
      </c>
      <c r="Q84" s="254">
        <v>15572</v>
      </c>
      <c r="R84" s="254">
        <v>14963</v>
      </c>
      <c r="S84" s="254">
        <v>15011</v>
      </c>
      <c r="T84" s="287">
        <v>15603</v>
      </c>
    </row>
    <row r="85" spans="1:20" x14ac:dyDescent="0.25">
      <c r="A85" s="177" t="s">
        <v>69</v>
      </c>
      <c r="B85" s="204">
        <v>1904</v>
      </c>
      <c r="C85" s="204">
        <v>2476</v>
      </c>
      <c r="D85" s="204">
        <v>3144</v>
      </c>
      <c r="E85" s="204">
        <v>3770</v>
      </c>
      <c r="F85" s="204">
        <v>4458</v>
      </c>
      <c r="G85" s="204">
        <v>5177</v>
      </c>
      <c r="H85" s="204">
        <v>6425</v>
      </c>
      <c r="I85" s="204">
        <v>8067</v>
      </c>
      <c r="J85" s="204">
        <v>10304</v>
      </c>
      <c r="K85" s="204">
        <v>10706</v>
      </c>
      <c r="L85" s="204">
        <v>12806</v>
      </c>
      <c r="M85" s="204">
        <v>14223</v>
      </c>
      <c r="N85" s="204">
        <v>16012</v>
      </c>
      <c r="O85" s="254">
        <v>16649</v>
      </c>
      <c r="P85" s="254">
        <v>17654</v>
      </c>
      <c r="Q85" s="254">
        <v>19116</v>
      </c>
      <c r="R85" s="254">
        <v>19625</v>
      </c>
      <c r="S85" s="254">
        <v>20251</v>
      </c>
      <c r="T85" s="287">
        <v>21571</v>
      </c>
    </row>
    <row r="86" spans="1:20" x14ac:dyDescent="0.25">
      <c r="A86" s="177" t="s">
        <v>70</v>
      </c>
      <c r="B86" s="204">
        <v>1224</v>
      </c>
      <c r="C86" s="204">
        <v>1691</v>
      </c>
      <c r="D86" s="204">
        <v>2194</v>
      </c>
      <c r="E86" s="204">
        <v>2901</v>
      </c>
      <c r="F86" s="204">
        <v>3521</v>
      </c>
      <c r="G86" s="204">
        <v>4640</v>
      </c>
      <c r="H86" s="204">
        <v>6369</v>
      </c>
      <c r="I86" s="204">
        <v>7597</v>
      </c>
      <c r="J86" s="204">
        <v>9974</v>
      </c>
      <c r="K86" s="204">
        <v>9868</v>
      </c>
      <c r="L86" s="204">
        <v>11029</v>
      </c>
      <c r="M86" s="204">
        <v>12500</v>
      </c>
      <c r="N86" s="204">
        <v>13617</v>
      </c>
      <c r="O86" s="254">
        <v>15896</v>
      </c>
      <c r="P86" s="254">
        <v>18291</v>
      </c>
      <c r="Q86" s="254">
        <v>20860</v>
      </c>
      <c r="R86" s="254">
        <v>21256</v>
      </c>
      <c r="S86" s="254">
        <v>22139</v>
      </c>
      <c r="T86" s="287">
        <v>22829</v>
      </c>
    </row>
    <row r="87" spans="1:20" x14ac:dyDescent="0.25">
      <c r="A87" s="177" t="s">
        <v>72</v>
      </c>
      <c r="B87" s="204">
        <v>2773</v>
      </c>
      <c r="C87" s="204">
        <v>3572</v>
      </c>
      <c r="D87" s="204">
        <v>4346</v>
      </c>
      <c r="E87" s="204">
        <v>5518</v>
      </c>
      <c r="F87" s="204">
        <v>6445</v>
      </c>
      <c r="G87" s="204">
        <v>7790</v>
      </c>
      <c r="H87" s="204">
        <v>9784</v>
      </c>
      <c r="I87" s="204">
        <v>12880</v>
      </c>
      <c r="J87" s="204">
        <v>15909</v>
      </c>
      <c r="K87" s="204">
        <v>17009</v>
      </c>
      <c r="L87" s="204">
        <v>18262</v>
      </c>
      <c r="M87" s="204">
        <v>20145</v>
      </c>
      <c r="N87" s="204">
        <v>22524</v>
      </c>
      <c r="O87" s="254">
        <v>24258</v>
      </c>
      <c r="P87" s="254">
        <v>24392</v>
      </c>
      <c r="Q87" s="254">
        <v>27053</v>
      </c>
      <c r="R87" s="254">
        <v>27885</v>
      </c>
      <c r="S87" s="254">
        <v>28819</v>
      </c>
      <c r="T87" s="287">
        <v>30015</v>
      </c>
    </row>
    <row r="88" spans="1:20" x14ac:dyDescent="0.25">
      <c r="A88" s="177" t="s">
        <v>73</v>
      </c>
      <c r="B88" s="204">
        <v>2374</v>
      </c>
      <c r="C88" s="204">
        <v>2879</v>
      </c>
      <c r="D88" s="204">
        <v>3610</v>
      </c>
      <c r="E88" s="204">
        <v>4557</v>
      </c>
      <c r="F88" s="204">
        <v>5450</v>
      </c>
      <c r="G88" s="204">
        <v>7119</v>
      </c>
      <c r="H88" s="204">
        <v>8826</v>
      </c>
      <c r="I88" s="204">
        <v>10280</v>
      </c>
      <c r="J88" s="204">
        <v>13169</v>
      </c>
      <c r="K88" s="204">
        <v>13910</v>
      </c>
      <c r="L88" s="204">
        <v>15110</v>
      </c>
      <c r="M88" s="204">
        <v>16017</v>
      </c>
      <c r="N88" s="204">
        <v>17820</v>
      </c>
      <c r="O88" s="254">
        <v>18843</v>
      </c>
      <c r="P88" s="254">
        <v>19617</v>
      </c>
      <c r="Q88" s="254">
        <v>21753</v>
      </c>
      <c r="R88" s="254">
        <v>22510</v>
      </c>
      <c r="S88" s="254">
        <v>23507</v>
      </c>
      <c r="T88" s="287">
        <v>24434</v>
      </c>
    </row>
    <row r="89" spans="1:20" x14ac:dyDescent="0.25">
      <c r="A89" s="177" t="s">
        <v>74</v>
      </c>
      <c r="B89" s="204">
        <v>2276</v>
      </c>
      <c r="C89" s="204">
        <v>3086</v>
      </c>
      <c r="D89" s="204">
        <v>3994</v>
      </c>
      <c r="E89" s="204">
        <v>4915</v>
      </c>
      <c r="F89" s="204">
        <v>6196</v>
      </c>
      <c r="G89" s="204">
        <v>7889</v>
      </c>
      <c r="H89" s="204">
        <v>9566</v>
      </c>
      <c r="I89" s="204">
        <v>11876</v>
      </c>
      <c r="J89" s="204">
        <v>14670</v>
      </c>
      <c r="K89" s="204">
        <v>13736</v>
      </c>
      <c r="L89" s="204">
        <v>15341</v>
      </c>
      <c r="M89" s="204">
        <v>16666</v>
      </c>
      <c r="N89" s="204">
        <v>18511</v>
      </c>
      <c r="O89" s="254">
        <v>19328</v>
      </c>
      <c r="P89" s="254">
        <v>19851</v>
      </c>
      <c r="Q89" s="254">
        <v>21879</v>
      </c>
      <c r="R89" s="254">
        <v>21345</v>
      </c>
      <c r="S89" s="254">
        <v>22141</v>
      </c>
      <c r="T89" s="287">
        <v>23166</v>
      </c>
    </row>
    <row r="90" spans="1:20" x14ac:dyDescent="0.25">
      <c r="A90" s="177" t="s">
        <v>75</v>
      </c>
      <c r="B90" s="204">
        <v>1608</v>
      </c>
      <c r="C90" s="204">
        <v>2140</v>
      </c>
      <c r="D90" s="204">
        <v>2933</v>
      </c>
      <c r="E90" s="204">
        <v>3892</v>
      </c>
      <c r="F90" s="204">
        <v>4964</v>
      </c>
      <c r="G90" s="204">
        <v>6639</v>
      </c>
      <c r="H90" s="204">
        <v>8381</v>
      </c>
      <c r="I90" s="204">
        <v>10290</v>
      </c>
      <c r="J90" s="204">
        <v>13040</v>
      </c>
      <c r="K90" s="204">
        <v>15118</v>
      </c>
      <c r="L90" s="204">
        <v>16276</v>
      </c>
      <c r="M90" s="204">
        <v>18244</v>
      </c>
      <c r="N90" s="204">
        <v>20728</v>
      </c>
      <c r="O90" s="254">
        <v>22616</v>
      </c>
      <c r="P90" s="254">
        <v>23379</v>
      </c>
      <c r="Q90" s="254">
        <v>25541</v>
      </c>
      <c r="R90" s="254">
        <v>26783</v>
      </c>
      <c r="S90" s="254">
        <v>27698</v>
      </c>
      <c r="T90" s="287">
        <v>28852</v>
      </c>
    </row>
    <row r="91" spans="1:20" x14ac:dyDescent="0.25">
      <c r="A91" s="177" t="s">
        <v>76</v>
      </c>
      <c r="B91" s="204">
        <v>1582</v>
      </c>
      <c r="C91" s="204">
        <v>2341</v>
      </c>
      <c r="D91" s="204">
        <v>3222</v>
      </c>
      <c r="E91" s="204">
        <v>4519</v>
      </c>
      <c r="F91" s="204">
        <v>5451</v>
      </c>
      <c r="G91" s="204">
        <v>6969</v>
      </c>
      <c r="H91" s="204">
        <v>9084</v>
      </c>
      <c r="I91" s="204">
        <v>11451</v>
      </c>
      <c r="J91" s="204">
        <v>13801</v>
      </c>
      <c r="K91" s="204">
        <v>14061</v>
      </c>
      <c r="L91" s="204">
        <v>15199</v>
      </c>
      <c r="M91" s="204">
        <v>17248</v>
      </c>
      <c r="N91" s="204">
        <v>19495</v>
      </c>
      <c r="O91" s="254">
        <v>20621</v>
      </c>
      <c r="P91" s="254">
        <v>23374</v>
      </c>
      <c r="Q91" s="254">
        <v>25283</v>
      </c>
      <c r="R91" s="254">
        <v>24713</v>
      </c>
      <c r="S91" s="254">
        <v>24707</v>
      </c>
      <c r="T91" s="287">
        <v>25431</v>
      </c>
    </row>
    <row r="92" spans="1:20" x14ac:dyDescent="0.25">
      <c r="A92" s="177" t="s">
        <v>77</v>
      </c>
      <c r="B92" s="204">
        <v>2070</v>
      </c>
      <c r="C92" s="204">
        <v>2851</v>
      </c>
      <c r="D92" s="204">
        <v>3954</v>
      </c>
      <c r="E92" s="204">
        <v>5415</v>
      </c>
      <c r="F92" s="204">
        <v>6502</v>
      </c>
      <c r="G92" s="204">
        <v>8142</v>
      </c>
      <c r="H92" s="204">
        <v>9992</v>
      </c>
      <c r="I92" s="204">
        <v>11998</v>
      </c>
      <c r="J92" s="204">
        <v>13584</v>
      </c>
      <c r="K92" s="204">
        <v>13918</v>
      </c>
      <c r="L92" s="204">
        <v>15070</v>
      </c>
      <c r="M92" s="204">
        <v>16516</v>
      </c>
      <c r="N92" s="204">
        <v>18027</v>
      </c>
      <c r="O92" s="254">
        <v>22874</v>
      </c>
      <c r="P92" s="254">
        <v>24333</v>
      </c>
      <c r="Q92" s="254">
        <v>26827</v>
      </c>
      <c r="R92" s="254">
        <v>26165</v>
      </c>
      <c r="S92" s="254">
        <v>26697</v>
      </c>
      <c r="T92" s="287">
        <v>27296</v>
      </c>
    </row>
    <row r="93" spans="1:20" ht="18" x14ac:dyDescent="0.25">
      <c r="A93" s="176" t="s">
        <v>438</v>
      </c>
      <c r="B93" s="225">
        <v>2498</v>
      </c>
      <c r="C93" s="225">
        <v>3304</v>
      </c>
      <c r="D93" s="225">
        <v>4391</v>
      </c>
      <c r="E93" s="225">
        <v>5800</v>
      </c>
      <c r="F93" s="225">
        <v>7089</v>
      </c>
      <c r="G93" s="225">
        <v>8989</v>
      </c>
      <c r="H93" s="225">
        <v>11267</v>
      </c>
      <c r="I93" s="225">
        <v>13597</v>
      </c>
      <c r="J93" s="225">
        <v>15916</v>
      </c>
      <c r="K93" s="225">
        <v>18762</v>
      </c>
      <c r="L93" s="225">
        <v>20807</v>
      </c>
      <c r="M93" s="225">
        <v>22870</v>
      </c>
      <c r="N93" s="225">
        <v>25504</v>
      </c>
      <c r="O93" s="255">
        <v>28210</v>
      </c>
      <c r="P93" s="255">
        <v>31125</v>
      </c>
      <c r="Q93" s="255">
        <v>35019</v>
      </c>
      <c r="R93" s="255">
        <v>35785</v>
      </c>
      <c r="S93" s="255">
        <v>36947</v>
      </c>
      <c r="T93" s="286">
        <v>39297</v>
      </c>
    </row>
    <row r="94" spans="1:20" x14ac:dyDescent="0.25">
      <c r="A94" s="177" t="s">
        <v>67</v>
      </c>
      <c r="B94" s="204">
        <v>1639</v>
      </c>
      <c r="C94" s="204">
        <v>2262</v>
      </c>
      <c r="D94" s="204">
        <v>3141</v>
      </c>
      <c r="E94" s="204">
        <v>3857</v>
      </c>
      <c r="F94" s="204">
        <v>4667</v>
      </c>
      <c r="G94" s="204">
        <v>6027</v>
      </c>
      <c r="H94" s="204">
        <v>6990</v>
      </c>
      <c r="I94" s="204">
        <v>8846</v>
      </c>
      <c r="J94" s="204">
        <v>11233</v>
      </c>
      <c r="K94" s="204">
        <v>12956</v>
      </c>
      <c r="L94" s="204">
        <v>14271</v>
      </c>
      <c r="M94" s="204">
        <v>15715</v>
      </c>
      <c r="N94" s="204">
        <v>17688</v>
      </c>
      <c r="O94" s="254">
        <v>18901</v>
      </c>
      <c r="P94" s="254">
        <v>20710</v>
      </c>
      <c r="Q94" s="254">
        <v>23858</v>
      </c>
      <c r="R94" s="254">
        <v>23723</v>
      </c>
      <c r="S94" s="254">
        <v>23860</v>
      </c>
      <c r="T94" s="287">
        <v>24081</v>
      </c>
    </row>
    <row r="95" spans="1:20" x14ac:dyDescent="0.25">
      <c r="A95" s="177" t="s">
        <v>78</v>
      </c>
      <c r="B95" s="204">
        <v>3968</v>
      </c>
      <c r="C95" s="204">
        <v>5010</v>
      </c>
      <c r="D95" s="204">
        <v>6348</v>
      </c>
      <c r="E95" s="204">
        <v>8235</v>
      </c>
      <c r="F95" s="204">
        <v>9615</v>
      </c>
      <c r="G95" s="204">
        <v>11350</v>
      </c>
      <c r="H95" s="204">
        <v>13555</v>
      </c>
      <c r="I95" s="204">
        <v>15571</v>
      </c>
      <c r="J95" s="204">
        <v>18586</v>
      </c>
      <c r="K95" s="204">
        <v>21162</v>
      </c>
      <c r="L95" s="204">
        <v>23088</v>
      </c>
      <c r="M95" s="204">
        <v>25617</v>
      </c>
      <c r="N95" s="204">
        <v>28701</v>
      </c>
      <c r="O95" s="254">
        <v>30595</v>
      </c>
      <c r="P95" s="254">
        <v>33054</v>
      </c>
      <c r="Q95" s="254">
        <v>37013</v>
      </c>
      <c r="R95" s="254">
        <v>38863</v>
      </c>
      <c r="S95" s="254">
        <v>40554</v>
      </c>
      <c r="T95" s="287">
        <v>42669</v>
      </c>
    </row>
    <row r="96" spans="1:20" x14ac:dyDescent="0.25">
      <c r="A96" s="177" t="s">
        <v>71</v>
      </c>
      <c r="B96" s="204">
        <v>1406</v>
      </c>
      <c r="C96" s="204">
        <v>2011</v>
      </c>
      <c r="D96" s="204">
        <v>2993</v>
      </c>
      <c r="E96" s="204">
        <v>4018</v>
      </c>
      <c r="F96" s="204">
        <v>4808</v>
      </c>
      <c r="G96" s="204">
        <v>5908</v>
      </c>
      <c r="H96" s="204">
        <v>7119</v>
      </c>
      <c r="I96" s="204">
        <v>8265</v>
      </c>
      <c r="J96" s="204">
        <v>11047</v>
      </c>
      <c r="K96" s="204">
        <v>12705</v>
      </c>
      <c r="L96" s="204">
        <v>14205</v>
      </c>
      <c r="M96" s="204">
        <v>15969</v>
      </c>
      <c r="N96" s="204">
        <v>17546</v>
      </c>
      <c r="O96" s="254">
        <v>19074</v>
      </c>
      <c r="P96" s="254">
        <v>19692</v>
      </c>
      <c r="Q96" s="254">
        <v>22014</v>
      </c>
      <c r="R96" s="254">
        <v>22080</v>
      </c>
      <c r="S96" s="254">
        <v>22714</v>
      </c>
      <c r="T96" s="287">
        <v>23992</v>
      </c>
    </row>
    <row r="97" spans="1:20" x14ac:dyDescent="0.25">
      <c r="A97" s="177" t="s">
        <v>79</v>
      </c>
      <c r="B97" s="204">
        <v>3452</v>
      </c>
      <c r="C97" s="204">
        <v>4559</v>
      </c>
      <c r="D97" s="204">
        <v>5916</v>
      </c>
      <c r="E97" s="204">
        <v>7143</v>
      </c>
      <c r="F97" s="204">
        <v>8492</v>
      </c>
      <c r="G97" s="204">
        <v>11167</v>
      </c>
      <c r="H97" s="204">
        <v>13812</v>
      </c>
      <c r="I97" s="204">
        <v>16787</v>
      </c>
      <c r="J97" s="204">
        <v>20116</v>
      </c>
      <c r="K97" s="204">
        <v>24051</v>
      </c>
      <c r="L97" s="204">
        <v>27010</v>
      </c>
      <c r="M97" s="204">
        <v>28965</v>
      </c>
      <c r="N97" s="204">
        <v>31764</v>
      </c>
      <c r="O97" s="254">
        <v>35545</v>
      </c>
      <c r="P97" s="254">
        <v>39019</v>
      </c>
      <c r="Q97" s="254">
        <v>42818</v>
      </c>
      <c r="R97" s="254">
        <v>43849</v>
      </c>
      <c r="S97" s="254">
        <v>45320</v>
      </c>
      <c r="T97" s="287">
        <v>48758</v>
      </c>
    </row>
    <row r="98" spans="1:20" x14ac:dyDescent="0.25">
      <c r="A98" s="177" t="s">
        <v>80</v>
      </c>
      <c r="B98" s="204">
        <v>1800</v>
      </c>
      <c r="C98" s="204">
        <v>2367</v>
      </c>
      <c r="D98" s="204">
        <v>3122</v>
      </c>
      <c r="E98" s="204">
        <v>4249</v>
      </c>
      <c r="F98" s="204">
        <v>5419</v>
      </c>
      <c r="G98" s="204">
        <v>7163</v>
      </c>
      <c r="H98" s="204">
        <v>9110</v>
      </c>
      <c r="I98" s="204">
        <v>10894</v>
      </c>
      <c r="J98" s="204">
        <v>12927</v>
      </c>
      <c r="K98" s="204">
        <v>15486</v>
      </c>
      <c r="L98" s="204">
        <v>17298</v>
      </c>
      <c r="M98" s="204">
        <v>19160</v>
      </c>
      <c r="N98" s="204">
        <v>21679</v>
      </c>
      <c r="O98" s="254">
        <v>23759</v>
      </c>
      <c r="P98" s="254">
        <v>27479</v>
      </c>
      <c r="Q98" s="254">
        <v>31072</v>
      </c>
      <c r="R98" s="254">
        <v>31265</v>
      </c>
      <c r="S98" s="254">
        <v>32269</v>
      </c>
      <c r="T98" s="287">
        <v>34619</v>
      </c>
    </row>
    <row r="99" spans="1:20" x14ac:dyDescent="0.25">
      <c r="A99" s="177" t="s">
        <v>192</v>
      </c>
      <c r="B99" s="204">
        <v>2500</v>
      </c>
      <c r="C99" s="204">
        <v>3396</v>
      </c>
      <c r="D99" s="204">
        <v>4689</v>
      </c>
      <c r="E99" s="204">
        <v>6229</v>
      </c>
      <c r="F99" s="204">
        <v>7689</v>
      </c>
      <c r="G99" s="204">
        <v>9654</v>
      </c>
      <c r="H99" s="204">
        <v>12357</v>
      </c>
      <c r="I99" s="204">
        <v>15081</v>
      </c>
      <c r="J99" s="204">
        <v>16284</v>
      </c>
      <c r="K99" s="204">
        <v>19928</v>
      </c>
      <c r="L99" s="204">
        <v>22479</v>
      </c>
      <c r="M99" s="204">
        <v>23766</v>
      </c>
      <c r="N99" s="204">
        <v>25689</v>
      </c>
      <c r="O99" s="254">
        <v>29213</v>
      </c>
      <c r="P99" s="254">
        <v>31197</v>
      </c>
      <c r="Q99" s="254">
        <v>35460</v>
      </c>
      <c r="R99" s="254">
        <v>36565</v>
      </c>
      <c r="S99" s="254">
        <v>37098</v>
      </c>
      <c r="T99" s="287">
        <v>39084</v>
      </c>
    </row>
    <row r="100" spans="1:20" x14ac:dyDescent="0.25">
      <c r="A100" s="177" t="s">
        <v>82</v>
      </c>
      <c r="B100" s="204">
        <v>1825</v>
      </c>
      <c r="C100" s="204">
        <v>2313</v>
      </c>
      <c r="D100" s="204">
        <v>2875</v>
      </c>
      <c r="E100" s="204">
        <v>3867</v>
      </c>
      <c r="F100" s="204">
        <v>4749</v>
      </c>
      <c r="G100" s="204">
        <v>5988</v>
      </c>
      <c r="H100" s="204">
        <v>7419</v>
      </c>
      <c r="I100" s="204">
        <v>9662</v>
      </c>
      <c r="J100" s="204">
        <v>12297</v>
      </c>
      <c r="K100" s="204">
        <v>13196</v>
      </c>
      <c r="L100" s="204">
        <v>14323</v>
      </c>
      <c r="M100" s="204">
        <v>17790</v>
      </c>
      <c r="N100" s="204">
        <v>21800</v>
      </c>
      <c r="O100" s="254">
        <v>23036</v>
      </c>
      <c r="P100" s="254">
        <v>25385</v>
      </c>
      <c r="Q100" s="254">
        <v>28240</v>
      </c>
      <c r="R100" s="254">
        <v>27976</v>
      </c>
      <c r="S100" s="254">
        <v>29213</v>
      </c>
      <c r="T100" s="287">
        <v>30937</v>
      </c>
    </row>
    <row r="101" spans="1:20" x14ac:dyDescent="0.25">
      <c r="A101" s="177" t="s">
        <v>83</v>
      </c>
      <c r="B101" s="204">
        <v>3724</v>
      </c>
      <c r="C101" s="204">
        <v>5069</v>
      </c>
      <c r="D101" s="204">
        <v>6748</v>
      </c>
      <c r="E101" s="204">
        <v>8191</v>
      </c>
      <c r="F101" s="204">
        <v>9513</v>
      </c>
      <c r="G101" s="204">
        <v>11167</v>
      </c>
      <c r="H101" s="204">
        <v>13858</v>
      </c>
      <c r="I101" s="204">
        <v>16634</v>
      </c>
      <c r="J101" s="204">
        <v>19937</v>
      </c>
      <c r="K101" s="204">
        <v>24754</v>
      </c>
      <c r="L101" s="204">
        <v>27801</v>
      </c>
      <c r="M101" s="204">
        <v>30452</v>
      </c>
      <c r="N101" s="204">
        <v>36620</v>
      </c>
      <c r="O101" s="254">
        <v>42228</v>
      </c>
      <c r="P101" s="254">
        <v>44996</v>
      </c>
      <c r="Q101" s="254">
        <v>50750</v>
      </c>
      <c r="R101" s="254">
        <v>51367</v>
      </c>
      <c r="S101" s="254">
        <v>54849</v>
      </c>
      <c r="T101" s="287">
        <v>59774</v>
      </c>
    </row>
    <row r="102" spans="1:20" x14ac:dyDescent="0.25">
      <c r="A102" s="177" t="s">
        <v>84</v>
      </c>
      <c r="B102" s="204">
        <v>2793</v>
      </c>
      <c r="C102" s="204">
        <v>3872</v>
      </c>
      <c r="D102" s="204">
        <v>5523</v>
      </c>
      <c r="E102" s="204">
        <v>7685</v>
      </c>
      <c r="F102" s="204">
        <v>9522</v>
      </c>
      <c r="G102" s="204">
        <v>12640</v>
      </c>
      <c r="H102" s="204">
        <v>16412</v>
      </c>
      <c r="I102" s="204">
        <v>20513</v>
      </c>
      <c r="J102" s="204">
        <v>25007</v>
      </c>
      <c r="K102" s="204">
        <v>28349</v>
      </c>
      <c r="L102" s="204">
        <v>30727</v>
      </c>
      <c r="M102" s="204">
        <v>32268</v>
      </c>
      <c r="N102" s="204">
        <v>32721</v>
      </c>
      <c r="O102" s="254">
        <v>37791</v>
      </c>
      <c r="P102" s="254">
        <v>41947</v>
      </c>
      <c r="Q102" s="254">
        <v>47872</v>
      </c>
      <c r="R102" s="254">
        <v>49468</v>
      </c>
      <c r="S102" s="254">
        <v>50502</v>
      </c>
      <c r="T102" s="287">
        <v>53783</v>
      </c>
    </row>
    <row r="103" spans="1:20" ht="20.25" customHeight="1" x14ac:dyDescent="0.25">
      <c r="A103" s="177" t="s">
        <v>85</v>
      </c>
      <c r="B103" s="204">
        <v>1489</v>
      </c>
      <c r="C103" s="204">
        <v>2029</v>
      </c>
      <c r="D103" s="204">
        <v>3081</v>
      </c>
      <c r="E103" s="204">
        <v>4077</v>
      </c>
      <c r="F103" s="204">
        <v>5033</v>
      </c>
      <c r="G103" s="204">
        <v>6406</v>
      </c>
      <c r="H103" s="204">
        <v>7624</v>
      </c>
      <c r="I103" s="204">
        <v>8752</v>
      </c>
      <c r="J103" s="204">
        <v>11306</v>
      </c>
      <c r="K103" s="204">
        <v>13646</v>
      </c>
      <c r="L103" s="204">
        <v>15348</v>
      </c>
      <c r="M103" s="204">
        <v>16525</v>
      </c>
      <c r="N103" s="204">
        <v>18450</v>
      </c>
      <c r="O103" s="254">
        <v>20413</v>
      </c>
      <c r="P103" s="254">
        <v>21838</v>
      </c>
      <c r="Q103" s="254">
        <v>23759</v>
      </c>
      <c r="R103" s="254">
        <v>23069</v>
      </c>
      <c r="S103" s="254">
        <v>23679</v>
      </c>
      <c r="T103" s="287">
        <v>24696</v>
      </c>
    </row>
    <row r="104" spans="1:20" ht="20.25" customHeight="1" x14ac:dyDescent="0.25">
      <c r="A104" s="505" t="s">
        <v>86</v>
      </c>
      <c r="B104" s="204">
        <v>4732</v>
      </c>
      <c r="C104" s="204">
        <v>7952</v>
      </c>
      <c r="D104" s="204">
        <v>11313</v>
      </c>
      <c r="E104" s="204">
        <v>13603</v>
      </c>
      <c r="F104" s="204">
        <v>14817</v>
      </c>
      <c r="G104" s="204">
        <v>19669</v>
      </c>
      <c r="H104" s="204">
        <v>23326</v>
      </c>
      <c r="I104" s="204">
        <v>26557</v>
      </c>
      <c r="J104" s="204">
        <v>30554</v>
      </c>
      <c r="K104" s="204">
        <v>33607</v>
      </c>
      <c r="L104" s="204">
        <v>38147</v>
      </c>
      <c r="M104" s="204">
        <v>43049</v>
      </c>
      <c r="N104" s="204">
        <v>48533</v>
      </c>
      <c r="O104" s="254">
        <v>55625</v>
      </c>
      <c r="P104" s="254">
        <v>59962</v>
      </c>
      <c r="Q104" s="254">
        <v>63308</v>
      </c>
      <c r="R104" s="254">
        <v>67706</v>
      </c>
      <c r="S104" s="254">
        <v>73019</v>
      </c>
      <c r="T104" s="287">
        <v>78812</v>
      </c>
    </row>
    <row r="105" spans="1:20" x14ac:dyDescent="0.25">
      <c r="A105" s="528" t="s">
        <v>353</v>
      </c>
      <c r="B105" s="529"/>
      <c r="C105" s="529"/>
      <c r="D105" s="529"/>
      <c r="E105" s="529"/>
      <c r="F105" s="529"/>
      <c r="G105" s="529"/>
      <c r="H105" s="529"/>
      <c r="I105" s="529"/>
      <c r="J105" s="529"/>
      <c r="K105" s="529"/>
      <c r="L105" s="529"/>
      <c r="M105" s="529"/>
      <c r="N105" s="529"/>
      <c r="O105" s="529"/>
      <c r="P105" s="529"/>
      <c r="Q105" s="529"/>
      <c r="R105" s="529"/>
      <c r="S105" s="529"/>
      <c r="T105" s="264"/>
    </row>
    <row r="106" spans="1:20" x14ac:dyDescent="0.25">
      <c r="A106" s="685" t="s">
        <v>401</v>
      </c>
      <c r="B106" s="685"/>
      <c r="C106" s="685"/>
      <c r="D106" s="685"/>
      <c r="E106" s="685"/>
      <c r="F106" s="685"/>
      <c r="G106" s="685"/>
      <c r="H106" s="685"/>
      <c r="I106" s="685"/>
      <c r="J106" s="685"/>
      <c r="K106" s="685"/>
      <c r="L106" s="685"/>
      <c r="M106" s="685"/>
      <c r="N106" s="685"/>
      <c r="O106" s="685"/>
      <c r="P106" s="685"/>
      <c r="Q106" s="685"/>
      <c r="R106" s="685"/>
      <c r="S106" s="685"/>
      <c r="T106" s="264"/>
    </row>
    <row r="107" spans="1:20" ht="22.5" customHeight="1" x14ac:dyDescent="0.25">
      <c r="A107" s="686" t="s">
        <v>436</v>
      </c>
      <c r="B107" s="686"/>
      <c r="C107" s="686"/>
      <c r="D107" s="686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  <c r="O107" s="686"/>
      <c r="P107" s="686"/>
      <c r="Q107" s="686"/>
      <c r="R107" s="686"/>
      <c r="S107" s="686"/>
      <c r="T107" s="264"/>
    </row>
    <row r="108" spans="1:20" x14ac:dyDescent="0.25">
      <c r="A108" s="530" t="s">
        <v>437</v>
      </c>
      <c r="B108" s="514"/>
      <c r="C108" s="514"/>
      <c r="D108" s="514"/>
      <c r="E108" s="514"/>
      <c r="F108" s="514"/>
      <c r="G108" s="514"/>
      <c r="H108" s="514"/>
      <c r="I108" s="514"/>
      <c r="J108" s="514"/>
      <c r="K108" s="514"/>
      <c r="L108" s="514"/>
      <c r="M108" s="514"/>
      <c r="N108" s="514"/>
      <c r="O108" s="514"/>
      <c r="P108" s="514"/>
      <c r="Q108" s="514"/>
      <c r="R108" s="514"/>
      <c r="S108" s="514"/>
      <c r="T108" s="264"/>
    </row>
    <row r="109" spans="1:20" ht="15.75" thickBot="1" x14ac:dyDescent="0.3">
      <c r="A109" s="684" t="s">
        <v>439</v>
      </c>
      <c r="B109" s="684"/>
      <c r="C109" s="684"/>
      <c r="D109" s="684"/>
      <c r="E109" s="684"/>
      <c r="F109" s="684"/>
      <c r="G109" s="684"/>
      <c r="H109" s="684"/>
      <c r="I109" s="684"/>
      <c r="J109" s="684"/>
      <c r="K109" s="684"/>
      <c r="L109" s="684"/>
      <c r="M109" s="684"/>
      <c r="N109" s="684"/>
      <c r="O109" s="684"/>
      <c r="P109" s="684"/>
      <c r="Q109" s="684"/>
      <c r="R109" s="684"/>
      <c r="S109" s="684"/>
      <c r="T109" s="266"/>
    </row>
  </sheetData>
  <mergeCells count="6">
    <mergeCell ref="A109:S109"/>
    <mergeCell ref="A3:N3"/>
    <mergeCell ref="A106:S106"/>
    <mergeCell ref="A107:S107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4">
    <tabColor rgb="FFC7E6A4"/>
  </sheetPr>
  <dimension ref="A1:T107"/>
  <sheetViews>
    <sheetView workbookViewId="0">
      <pane ySplit="6" topLeftCell="A7" activePane="bottomLeft" state="frozen"/>
      <selection activeCell="O25" sqref="O25"/>
      <selection pane="bottomLeft" activeCell="T112" sqref="T112"/>
    </sheetView>
  </sheetViews>
  <sheetFormatPr defaultRowHeight="15" x14ac:dyDescent="0.25"/>
  <cols>
    <col min="1" max="1" width="18.28515625" customWidth="1"/>
  </cols>
  <sheetData>
    <row r="1" spans="1:20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</row>
    <row r="2" spans="1:20" ht="15" customHeight="1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</row>
    <row r="3" spans="1:20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</row>
    <row r="4" spans="1:20" x14ac:dyDescent="0.25">
      <c r="A4" s="466" t="s">
        <v>349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5.75" thickBot="1" x14ac:dyDescent="0.3">
      <c r="A5" s="461" t="s">
        <v>205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15.75" thickBot="1" x14ac:dyDescent="0.3">
      <c r="A6" s="90"/>
      <c r="B6" s="90">
        <v>2000</v>
      </c>
      <c r="C6" s="90">
        <v>2001</v>
      </c>
      <c r="D6" s="90">
        <v>2002</v>
      </c>
      <c r="E6" s="90">
        <v>2003</v>
      </c>
      <c r="F6" s="90">
        <v>2004</v>
      </c>
      <c r="G6" s="90">
        <v>2005</v>
      </c>
      <c r="H6" s="90">
        <v>2006</v>
      </c>
      <c r="I6" s="90">
        <v>2007</v>
      </c>
      <c r="J6" s="90">
        <v>2008</v>
      </c>
      <c r="K6" s="90">
        <v>2009</v>
      </c>
      <c r="L6" s="90">
        <v>2010</v>
      </c>
      <c r="M6" s="90">
        <v>2011</v>
      </c>
      <c r="N6" s="90">
        <v>2012</v>
      </c>
      <c r="O6" s="90">
        <v>2013</v>
      </c>
      <c r="P6" s="90">
        <v>2014</v>
      </c>
      <c r="Q6" s="90">
        <v>2015</v>
      </c>
      <c r="R6" s="90">
        <v>2016</v>
      </c>
      <c r="S6" s="90">
        <v>2017</v>
      </c>
      <c r="T6" s="90">
        <v>2018</v>
      </c>
    </row>
    <row r="7" spans="1:20" x14ac:dyDescent="0.25">
      <c r="A7" s="243" t="s">
        <v>370</v>
      </c>
      <c r="B7" s="255">
        <v>2223.4</v>
      </c>
      <c r="C7" s="255">
        <v>3240.4</v>
      </c>
      <c r="D7" s="255">
        <v>4360.3</v>
      </c>
      <c r="E7" s="255">
        <v>5498.5</v>
      </c>
      <c r="F7" s="255">
        <v>6739.5</v>
      </c>
      <c r="G7" s="225">
        <v>8555</v>
      </c>
      <c r="H7" s="255">
        <v>10633.9</v>
      </c>
      <c r="I7" s="255">
        <v>13593.4</v>
      </c>
      <c r="J7" s="255">
        <v>17290.099999999999</v>
      </c>
      <c r="K7" s="255">
        <v>18637.5</v>
      </c>
      <c r="L7" s="225">
        <v>20952</v>
      </c>
      <c r="M7" s="225">
        <v>23369</v>
      </c>
      <c r="N7" s="225">
        <v>26629</v>
      </c>
      <c r="O7" s="225">
        <v>29792</v>
      </c>
      <c r="P7" s="225">
        <v>32495</v>
      </c>
      <c r="Q7" s="225">
        <v>34030</v>
      </c>
      <c r="R7" s="225">
        <v>36709</v>
      </c>
      <c r="S7" s="360">
        <v>39167</v>
      </c>
      <c r="T7" s="267">
        <v>43724</v>
      </c>
    </row>
    <row r="8" spans="1:20" ht="18" x14ac:dyDescent="0.25">
      <c r="A8" s="176" t="s">
        <v>92</v>
      </c>
      <c r="B8" s="255">
        <v>2173</v>
      </c>
      <c r="C8" s="255">
        <v>3265.9</v>
      </c>
      <c r="D8" s="255">
        <v>4432.6000000000004</v>
      </c>
      <c r="E8" s="255">
        <v>5872.8</v>
      </c>
      <c r="F8" s="255">
        <v>7276.3</v>
      </c>
      <c r="G8" s="225">
        <v>9622</v>
      </c>
      <c r="H8" s="255">
        <v>12117.4</v>
      </c>
      <c r="I8" s="255">
        <v>15876.7</v>
      </c>
      <c r="J8" s="255">
        <v>20665.7</v>
      </c>
      <c r="K8" s="255">
        <v>22404.6</v>
      </c>
      <c r="L8" s="225">
        <v>25377</v>
      </c>
      <c r="M8" s="225">
        <v>28449</v>
      </c>
      <c r="N8" s="225">
        <v>32186</v>
      </c>
      <c r="O8" s="225">
        <v>36213</v>
      </c>
      <c r="P8" s="225">
        <v>39945</v>
      </c>
      <c r="Q8" s="225">
        <v>41961</v>
      </c>
      <c r="R8" s="225">
        <v>45943</v>
      </c>
      <c r="S8" s="360">
        <v>48592.800000000003</v>
      </c>
      <c r="T8" s="268">
        <v>54689</v>
      </c>
    </row>
    <row r="9" spans="1:20" x14ac:dyDescent="0.25">
      <c r="A9" s="177" t="s">
        <v>1</v>
      </c>
      <c r="B9" s="254">
        <v>1717</v>
      </c>
      <c r="C9" s="254">
        <v>2505</v>
      </c>
      <c r="D9" s="254">
        <v>3493.2</v>
      </c>
      <c r="E9" s="254">
        <v>4468.6000000000004</v>
      </c>
      <c r="F9" s="254">
        <v>5284.4</v>
      </c>
      <c r="G9" s="204">
        <v>6775</v>
      </c>
      <c r="H9" s="254">
        <v>8336.9</v>
      </c>
      <c r="I9" s="254">
        <v>10479.5</v>
      </c>
      <c r="J9" s="254">
        <v>13508.5</v>
      </c>
      <c r="K9" s="254">
        <v>14061</v>
      </c>
      <c r="L9" s="204">
        <v>15938</v>
      </c>
      <c r="M9" s="204">
        <v>17668</v>
      </c>
      <c r="N9" s="204">
        <v>20002</v>
      </c>
      <c r="O9" s="204">
        <v>22221</v>
      </c>
      <c r="P9" s="204">
        <v>23895</v>
      </c>
      <c r="Q9" s="204">
        <v>25456</v>
      </c>
      <c r="R9" s="204">
        <v>27091</v>
      </c>
      <c r="S9" s="361">
        <v>29065.599999999999</v>
      </c>
      <c r="T9" s="261">
        <v>31852</v>
      </c>
    </row>
    <row r="10" spans="1:20" x14ac:dyDescent="0.25">
      <c r="A10" s="177" t="s">
        <v>2</v>
      </c>
      <c r="B10" s="254">
        <v>1213.0999999999999</v>
      </c>
      <c r="C10" s="254">
        <v>1817</v>
      </c>
      <c r="D10" s="254">
        <v>2612.5</v>
      </c>
      <c r="E10" s="254">
        <v>3316</v>
      </c>
      <c r="F10" s="254">
        <v>4196.1000000000004</v>
      </c>
      <c r="G10" s="204">
        <v>5235</v>
      </c>
      <c r="H10" s="254">
        <v>6533.5</v>
      </c>
      <c r="I10" s="254">
        <v>8189.6</v>
      </c>
      <c r="J10" s="254">
        <v>10220.1</v>
      </c>
      <c r="K10" s="254">
        <v>10950.7</v>
      </c>
      <c r="L10" s="204">
        <v>12326</v>
      </c>
      <c r="M10" s="204">
        <v>13912</v>
      </c>
      <c r="N10" s="204">
        <v>16530</v>
      </c>
      <c r="O10" s="204">
        <v>18974</v>
      </c>
      <c r="P10" s="204">
        <v>20911</v>
      </c>
      <c r="Q10" s="204">
        <v>21679</v>
      </c>
      <c r="R10" s="204">
        <v>22923</v>
      </c>
      <c r="S10" s="361">
        <v>24743.4</v>
      </c>
      <c r="T10" s="261">
        <v>27251</v>
      </c>
    </row>
    <row r="11" spans="1:20" x14ac:dyDescent="0.25">
      <c r="A11" s="177" t="s">
        <v>3</v>
      </c>
      <c r="B11" s="254">
        <v>1573.4</v>
      </c>
      <c r="C11" s="254">
        <v>2291.6999999999998</v>
      </c>
      <c r="D11" s="254">
        <v>3165.7</v>
      </c>
      <c r="E11" s="254">
        <v>4024.6</v>
      </c>
      <c r="F11" s="254">
        <v>4750.8999999999996</v>
      </c>
      <c r="G11" s="204">
        <v>6067</v>
      </c>
      <c r="H11" s="254">
        <v>7434.9</v>
      </c>
      <c r="I11" s="254">
        <v>9688.1</v>
      </c>
      <c r="J11" s="254">
        <v>12126.1</v>
      </c>
      <c r="K11" s="254">
        <v>13131.2</v>
      </c>
      <c r="L11" s="204">
        <v>14484</v>
      </c>
      <c r="M11" s="204">
        <v>16314</v>
      </c>
      <c r="N11" s="204">
        <v>18343</v>
      </c>
      <c r="O11" s="204">
        <v>20927</v>
      </c>
      <c r="P11" s="204">
        <v>22581</v>
      </c>
      <c r="Q11" s="204">
        <v>23877</v>
      </c>
      <c r="R11" s="204">
        <v>25135</v>
      </c>
      <c r="S11" s="361">
        <v>26974.9</v>
      </c>
      <c r="T11" s="261">
        <v>30460</v>
      </c>
    </row>
    <row r="12" spans="1:20" x14ac:dyDescent="0.25">
      <c r="A12" s="177" t="s">
        <v>4</v>
      </c>
      <c r="B12" s="254">
        <v>1376</v>
      </c>
      <c r="C12" s="254">
        <v>1912.3</v>
      </c>
      <c r="D12" s="254">
        <v>2579.6999999999998</v>
      </c>
      <c r="E12" s="254">
        <v>3549.1</v>
      </c>
      <c r="F12" s="254">
        <v>4340.6000000000004</v>
      </c>
      <c r="G12" s="204">
        <v>5382</v>
      </c>
      <c r="H12" s="254">
        <v>6750.3</v>
      </c>
      <c r="I12" s="254">
        <v>8730.9</v>
      </c>
      <c r="J12" s="254">
        <v>11490.2</v>
      </c>
      <c r="K12" s="254">
        <v>12786.1</v>
      </c>
      <c r="L12" s="204">
        <v>14337</v>
      </c>
      <c r="M12" s="204">
        <v>16055</v>
      </c>
      <c r="N12" s="204">
        <v>19538</v>
      </c>
      <c r="O12" s="204">
        <v>21825</v>
      </c>
      <c r="P12" s="204">
        <v>24001</v>
      </c>
      <c r="Q12" s="204">
        <v>24906</v>
      </c>
      <c r="R12" s="204">
        <v>26335</v>
      </c>
      <c r="S12" s="361">
        <v>28006.6</v>
      </c>
      <c r="T12" s="261">
        <v>31207</v>
      </c>
    </row>
    <row r="13" spans="1:20" x14ac:dyDescent="0.25">
      <c r="A13" s="177" t="s">
        <v>5</v>
      </c>
      <c r="B13" s="254">
        <v>1184.3</v>
      </c>
      <c r="C13" s="254">
        <v>1763.8</v>
      </c>
      <c r="D13" s="254">
        <v>2595.1</v>
      </c>
      <c r="E13" s="254">
        <v>3254.6</v>
      </c>
      <c r="F13" s="254">
        <v>4078.9</v>
      </c>
      <c r="G13" s="204">
        <v>5144</v>
      </c>
      <c r="H13" s="254">
        <v>6362.6</v>
      </c>
      <c r="I13" s="254">
        <v>8171.6</v>
      </c>
      <c r="J13" s="254">
        <v>10208.799999999999</v>
      </c>
      <c r="K13" s="254">
        <v>11487.9</v>
      </c>
      <c r="L13" s="204">
        <v>13123</v>
      </c>
      <c r="M13" s="204">
        <v>14436</v>
      </c>
      <c r="N13" s="204">
        <v>16998</v>
      </c>
      <c r="O13" s="204">
        <v>18982</v>
      </c>
      <c r="P13" s="204">
        <v>20592</v>
      </c>
      <c r="Q13" s="204">
        <v>21161</v>
      </c>
      <c r="R13" s="204">
        <v>22144</v>
      </c>
      <c r="S13" s="361">
        <v>23470.1</v>
      </c>
      <c r="T13" s="261">
        <v>25729</v>
      </c>
    </row>
    <row r="14" spans="1:20" x14ac:dyDescent="0.25">
      <c r="A14" s="177" t="s">
        <v>6</v>
      </c>
      <c r="B14" s="254">
        <v>1664.3</v>
      </c>
      <c r="C14" s="254">
        <v>2485.6</v>
      </c>
      <c r="D14" s="254">
        <v>3457.3</v>
      </c>
      <c r="E14" s="254">
        <v>4489.3</v>
      </c>
      <c r="F14" s="254">
        <v>5642.8</v>
      </c>
      <c r="G14" s="204">
        <v>7066</v>
      </c>
      <c r="H14" s="254">
        <v>8592.5</v>
      </c>
      <c r="I14" s="254">
        <v>10926.8</v>
      </c>
      <c r="J14" s="254">
        <v>14085.2</v>
      </c>
      <c r="K14" s="254">
        <v>15411.1</v>
      </c>
      <c r="L14" s="204">
        <v>17682</v>
      </c>
      <c r="M14" s="204">
        <v>20001</v>
      </c>
      <c r="N14" s="204">
        <v>23710</v>
      </c>
      <c r="O14" s="204">
        <v>25757</v>
      </c>
      <c r="P14" s="204">
        <v>28248</v>
      </c>
      <c r="Q14" s="204">
        <v>29939</v>
      </c>
      <c r="R14" s="204">
        <v>31667</v>
      </c>
      <c r="S14" s="361">
        <v>34332.199999999997</v>
      </c>
      <c r="T14" s="261">
        <v>38197</v>
      </c>
    </row>
    <row r="15" spans="1:20" x14ac:dyDescent="0.25">
      <c r="A15" s="177" t="s">
        <v>7</v>
      </c>
      <c r="B15" s="254">
        <v>1508.3</v>
      </c>
      <c r="C15" s="254">
        <v>2190.6</v>
      </c>
      <c r="D15" s="254">
        <v>3068.1</v>
      </c>
      <c r="E15" s="254">
        <v>3869.3</v>
      </c>
      <c r="F15" s="254">
        <v>4723.2</v>
      </c>
      <c r="G15" s="204">
        <v>5975</v>
      </c>
      <c r="H15" s="254">
        <v>7325.8</v>
      </c>
      <c r="I15" s="254">
        <v>9058.1</v>
      </c>
      <c r="J15" s="254">
        <v>11456.9</v>
      </c>
      <c r="K15" s="254">
        <v>12447.1</v>
      </c>
      <c r="L15" s="204">
        <v>13526</v>
      </c>
      <c r="M15" s="204">
        <v>14891</v>
      </c>
      <c r="N15" s="204">
        <v>16896</v>
      </c>
      <c r="O15" s="204">
        <v>19157</v>
      </c>
      <c r="P15" s="204">
        <v>20867</v>
      </c>
      <c r="Q15" s="204">
        <v>21796</v>
      </c>
      <c r="R15" s="204">
        <v>22989</v>
      </c>
      <c r="S15" s="361">
        <v>24554.1</v>
      </c>
      <c r="T15" s="261">
        <v>27724</v>
      </c>
    </row>
    <row r="16" spans="1:20" x14ac:dyDescent="0.25">
      <c r="A16" s="177" t="s">
        <v>8</v>
      </c>
      <c r="B16" s="254">
        <v>1453.6</v>
      </c>
      <c r="C16" s="254">
        <v>2011.3</v>
      </c>
      <c r="D16" s="254">
        <v>2866</v>
      </c>
      <c r="E16" s="254">
        <v>3973.7</v>
      </c>
      <c r="F16" s="254">
        <v>4889.1000000000004</v>
      </c>
      <c r="G16" s="204">
        <v>5476</v>
      </c>
      <c r="H16" s="254">
        <v>6924.9</v>
      </c>
      <c r="I16" s="254">
        <v>8856.7999999999993</v>
      </c>
      <c r="J16" s="254">
        <v>11437.4</v>
      </c>
      <c r="K16" s="254">
        <v>12487.7</v>
      </c>
      <c r="L16" s="204">
        <v>14007</v>
      </c>
      <c r="M16" s="204">
        <v>16241</v>
      </c>
      <c r="N16" s="204">
        <v>18690</v>
      </c>
      <c r="O16" s="204">
        <v>21234</v>
      </c>
      <c r="P16" s="204">
        <v>23099</v>
      </c>
      <c r="Q16" s="204">
        <v>23921</v>
      </c>
      <c r="R16" s="204">
        <v>25327</v>
      </c>
      <c r="S16" s="361">
        <v>27274.1</v>
      </c>
      <c r="T16" s="261">
        <v>29937</v>
      </c>
    </row>
    <row r="17" spans="1:20" x14ac:dyDescent="0.25">
      <c r="A17" s="177" t="s">
        <v>9</v>
      </c>
      <c r="B17" s="254">
        <v>1880.8</v>
      </c>
      <c r="C17" s="254">
        <v>2637.5</v>
      </c>
      <c r="D17" s="254">
        <v>3388.5</v>
      </c>
      <c r="E17" s="254">
        <v>4394.8</v>
      </c>
      <c r="F17" s="254">
        <v>5485.3</v>
      </c>
      <c r="G17" s="204">
        <v>6929</v>
      </c>
      <c r="H17" s="254">
        <v>8634.2999999999993</v>
      </c>
      <c r="I17" s="254">
        <v>10907.1</v>
      </c>
      <c r="J17" s="254">
        <v>13372.4</v>
      </c>
      <c r="K17" s="254">
        <v>13871</v>
      </c>
      <c r="L17" s="204">
        <v>15430</v>
      </c>
      <c r="M17" s="204">
        <v>17010</v>
      </c>
      <c r="N17" s="204">
        <v>19417</v>
      </c>
      <c r="O17" s="204">
        <v>21391</v>
      </c>
      <c r="P17" s="204">
        <v>23133</v>
      </c>
      <c r="Q17" s="204">
        <v>24524</v>
      </c>
      <c r="R17" s="204">
        <v>26214</v>
      </c>
      <c r="S17" s="361">
        <v>28455.200000000001</v>
      </c>
      <c r="T17" s="261">
        <v>31622</v>
      </c>
    </row>
    <row r="18" spans="1:20" x14ac:dyDescent="0.25">
      <c r="A18" s="177" t="s">
        <v>10</v>
      </c>
      <c r="B18" s="254">
        <v>2269.3000000000002</v>
      </c>
      <c r="C18" s="254">
        <v>3450</v>
      </c>
      <c r="D18" s="254">
        <v>4802.6000000000004</v>
      </c>
      <c r="E18" s="254">
        <v>6071.2</v>
      </c>
      <c r="F18" s="254">
        <v>7399.2</v>
      </c>
      <c r="G18" s="204">
        <v>9558</v>
      </c>
      <c r="H18" s="254">
        <v>12263.4</v>
      </c>
      <c r="I18" s="254">
        <v>16234.5</v>
      </c>
      <c r="J18" s="254">
        <v>21502.799999999999</v>
      </c>
      <c r="K18" s="254">
        <v>23341.8</v>
      </c>
      <c r="L18" s="204">
        <v>25417</v>
      </c>
      <c r="M18" s="204">
        <v>28586</v>
      </c>
      <c r="N18" s="204">
        <v>32303</v>
      </c>
      <c r="O18" s="204">
        <v>35690</v>
      </c>
      <c r="P18" s="204">
        <v>38598</v>
      </c>
      <c r="Q18" s="204">
        <v>40643</v>
      </c>
      <c r="R18" s="204">
        <v>42656</v>
      </c>
      <c r="S18" s="361">
        <v>46835.8</v>
      </c>
      <c r="T18" s="261">
        <v>51938</v>
      </c>
    </row>
    <row r="19" spans="1:20" x14ac:dyDescent="0.25">
      <c r="A19" s="177" t="s">
        <v>11</v>
      </c>
      <c r="B19" s="254">
        <v>1535</v>
      </c>
      <c r="C19" s="254">
        <v>2245.8000000000002</v>
      </c>
      <c r="D19" s="254">
        <v>3028.7</v>
      </c>
      <c r="E19" s="254">
        <v>3563.5</v>
      </c>
      <c r="F19" s="254">
        <v>4392.8999999999996</v>
      </c>
      <c r="G19" s="204">
        <v>5431</v>
      </c>
      <c r="H19" s="254">
        <v>6773.7</v>
      </c>
      <c r="I19" s="254">
        <v>8610.7000000000007</v>
      </c>
      <c r="J19" s="254">
        <v>11152.2</v>
      </c>
      <c r="K19" s="254">
        <v>11854.3</v>
      </c>
      <c r="L19" s="204">
        <v>13174</v>
      </c>
      <c r="M19" s="204">
        <v>14529</v>
      </c>
      <c r="N19" s="204">
        <v>16888</v>
      </c>
      <c r="O19" s="204">
        <v>19273</v>
      </c>
      <c r="P19" s="204">
        <v>20885</v>
      </c>
      <c r="Q19" s="204">
        <v>21772</v>
      </c>
      <c r="R19" s="204">
        <v>23127</v>
      </c>
      <c r="S19" s="361">
        <v>24811</v>
      </c>
      <c r="T19" s="261">
        <v>27476</v>
      </c>
    </row>
    <row r="20" spans="1:20" x14ac:dyDescent="0.25">
      <c r="A20" s="177" t="s">
        <v>12</v>
      </c>
      <c r="B20" s="254">
        <v>1462.4</v>
      </c>
      <c r="C20" s="254">
        <v>2188.8000000000002</v>
      </c>
      <c r="D20" s="254">
        <v>3094.9</v>
      </c>
      <c r="E20" s="254">
        <v>4028.1</v>
      </c>
      <c r="F20" s="254">
        <v>4964.8</v>
      </c>
      <c r="G20" s="204">
        <v>6150</v>
      </c>
      <c r="H20" s="254">
        <v>7677.1</v>
      </c>
      <c r="I20" s="254">
        <v>9796.6</v>
      </c>
      <c r="J20" s="254">
        <v>12686.3</v>
      </c>
      <c r="K20" s="254">
        <v>13439.5</v>
      </c>
      <c r="L20" s="204">
        <v>15289</v>
      </c>
      <c r="M20" s="204">
        <v>16718</v>
      </c>
      <c r="N20" s="204">
        <v>19098</v>
      </c>
      <c r="O20" s="204">
        <v>21797</v>
      </c>
      <c r="P20" s="204">
        <v>24280</v>
      </c>
      <c r="Q20" s="204">
        <v>25482</v>
      </c>
      <c r="R20" s="204">
        <v>27261</v>
      </c>
      <c r="S20" s="361">
        <v>28818.799999999999</v>
      </c>
      <c r="T20" s="261">
        <v>31916</v>
      </c>
    </row>
    <row r="21" spans="1:20" x14ac:dyDescent="0.25">
      <c r="A21" s="177" t="s">
        <v>13</v>
      </c>
      <c r="B21" s="254">
        <v>1656.4</v>
      </c>
      <c r="C21" s="254">
        <v>2383.8000000000002</v>
      </c>
      <c r="D21" s="254">
        <v>3323</v>
      </c>
      <c r="E21" s="254">
        <v>4173.3</v>
      </c>
      <c r="F21" s="254">
        <v>5012</v>
      </c>
      <c r="G21" s="204">
        <v>6191</v>
      </c>
      <c r="H21" s="254">
        <v>7474.7</v>
      </c>
      <c r="I21" s="254">
        <v>9552.1</v>
      </c>
      <c r="J21" s="254">
        <v>12050.7</v>
      </c>
      <c r="K21" s="254">
        <v>13031.5</v>
      </c>
      <c r="L21" s="204">
        <v>14513</v>
      </c>
      <c r="M21" s="204">
        <v>16189</v>
      </c>
      <c r="N21" s="204">
        <v>17942</v>
      </c>
      <c r="O21" s="204">
        <v>20447</v>
      </c>
      <c r="P21" s="204">
        <v>22279</v>
      </c>
      <c r="Q21" s="204">
        <v>23470</v>
      </c>
      <c r="R21" s="204">
        <v>25097</v>
      </c>
      <c r="S21" s="361">
        <v>26269.3</v>
      </c>
      <c r="T21" s="261">
        <v>29397</v>
      </c>
    </row>
    <row r="22" spans="1:20" x14ac:dyDescent="0.25">
      <c r="A22" s="177" t="s">
        <v>14</v>
      </c>
      <c r="B22" s="254">
        <v>1234.5</v>
      </c>
      <c r="C22" s="254">
        <v>1760.5</v>
      </c>
      <c r="D22" s="254">
        <v>2554.6</v>
      </c>
      <c r="E22" s="254">
        <v>3303.6</v>
      </c>
      <c r="F22" s="254">
        <v>4081.4</v>
      </c>
      <c r="G22" s="204">
        <v>5009</v>
      </c>
      <c r="H22" s="254">
        <v>6275.9</v>
      </c>
      <c r="I22" s="254">
        <v>7903</v>
      </c>
      <c r="J22" s="254">
        <v>10295.700000000001</v>
      </c>
      <c r="K22" s="254">
        <v>11605.8</v>
      </c>
      <c r="L22" s="204">
        <v>12624</v>
      </c>
      <c r="M22" s="204">
        <v>14293</v>
      </c>
      <c r="N22" s="204">
        <v>16866</v>
      </c>
      <c r="O22" s="204">
        <v>19056</v>
      </c>
      <c r="P22" s="204">
        <v>20757</v>
      </c>
      <c r="Q22" s="204">
        <v>21725</v>
      </c>
      <c r="R22" s="204">
        <v>22795</v>
      </c>
      <c r="S22" s="361">
        <v>24253.4</v>
      </c>
      <c r="T22" s="261">
        <v>26660</v>
      </c>
    </row>
    <row r="23" spans="1:20" x14ac:dyDescent="0.25">
      <c r="A23" s="177" t="s">
        <v>15</v>
      </c>
      <c r="B23" s="254">
        <v>1574.5</v>
      </c>
      <c r="C23" s="254">
        <v>2343.1999999999998</v>
      </c>
      <c r="D23" s="254">
        <v>3306.5</v>
      </c>
      <c r="E23" s="254">
        <v>4267.8999999999996</v>
      </c>
      <c r="F23" s="254">
        <v>5385.9</v>
      </c>
      <c r="G23" s="204">
        <v>6486</v>
      </c>
      <c r="H23" s="254">
        <v>8040.3</v>
      </c>
      <c r="I23" s="254">
        <v>10177</v>
      </c>
      <c r="J23" s="254">
        <v>13064.7</v>
      </c>
      <c r="K23" s="254">
        <v>14160.7</v>
      </c>
      <c r="L23" s="204">
        <v>16155</v>
      </c>
      <c r="M23" s="204">
        <v>17747</v>
      </c>
      <c r="N23" s="204">
        <v>20246</v>
      </c>
      <c r="O23" s="204">
        <v>22450</v>
      </c>
      <c r="P23" s="204">
        <v>23866</v>
      </c>
      <c r="Q23" s="204">
        <v>24804</v>
      </c>
      <c r="R23" s="204">
        <v>26193</v>
      </c>
      <c r="S23" s="361">
        <v>27611.8</v>
      </c>
      <c r="T23" s="261">
        <v>31049</v>
      </c>
    </row>
    <row r="24" spans="1:20" x14ac:dyDescent="0.25">
      <c r="A24" s="177" t="s">
        <v>16</v>
      </c>
      <c r="B24" s="254">
        <v>1654.9</v>
      </c>
      <c r="C24" s="254">
        <v>2408.8000000000002</v>
      </c>
      <c r="D24" s="254">
        <v>3270.5</v>
      </c>
      <c r="E24" s="254">
        <v>4205.5</v>
      </c>
      <c r="F24" s="254">
        <v>5172.3</v>
      </c>
      <c r="G24" s="204">
        <v>6412</v>
      </c>
      <c r="H24" s="254">
        <v>7851</v>
      </c>
      <c r="I24" s="254">
        <v>10137.1</v>
      </c>
      <c r="J24" s="254">
        <v>12994.1</v>
      </c>
      <c r="K24" s="254">
        <v>14338.3</v>
      </c>
      <c r="L24" s="204">
        <v>15641</v>
      </c>
      <c r="M24" s="204">
        <v>17225</v>
      </c>
      <c r="N24" s="204">
        <v>20121</v>
      </c>
      <c r="O24" s="204">
        <v>23030</v>
      </c>
      <c r="P24" s="204">
        <v>25873</v>
      </c>
      <c r="Q24" s="204">
        <v>27555</v>
      </c>
      <c r="R24" s="204">
        <v>29402</v>
      </c>
      <c r="S24" s="361">
        <v>31636.9</v>
      </c>
      <c r="T24" s="261">
        <v>34662</v>
      </c>
    </row>
    <row r="25" spans="1:20" x14ac:dyDescent="0.25">
      <c r="A25" s="177" t="s">
        <v>17</v>
      </c>
      <c r="B25" s="254">
        <v>1905.8</v>
      </c>
      <c r="C25" s="254">
        <v>2830.6</v>
      </c>
      <c r="D25" s="254">
        <v>3889.5</v>
      </c>
      <c r="E25" s="254">
        <v>4952.1000000000004</v>
      </c>
      <c r="F25" s="254">
        <v>6164.1</v>
      </c>
      <c r="G25" s="204">
        <v>7366</v>
      </c>
      <c r="H25" s="254">
        <v>8994.5</v>
      </c>
      <c r="I25" s="254">
        <v>11214.8</v>
      </c>
      <c r="J25" s="254">
        <v>13802.9</v>
      </c>
      <c r="K25" s="254">
        <v>14417.6</v>
      </c>
      <c r="L25" s="204">
        <v>16076</v>
      </c>
      <c r="M25" s="204">
        <v>18111</v>
      </c>
      <c r="N25" s="204">
        <v>20397</v>
      </c>
      <c r="O25" s="204">
        <v>23003</v>
      </c>
      <c r="P25" s="204">
        <v>25434</v>
      </c>
      <c r="Q25" s="204">
        <v>26748</v>
      </c>
      <c r="R25" s="204">
        <v>28520</v>
      </c>
      <c r="S25" s="361">
        <v>30720.1</v>
      </c>
      <c r="T25" s="261">
        <v>33474</v>
      </c>
    </row>
    <row r="26" spans="1:20" x14ac:dyDescent="0.25">
      <c r="A26" s="177" t="s">
        <v>18</v>
      </c>
      <c r="B26" s="254">
        <v>3229.3</v>
      </c>
      <c r="C26" s="254">
        <v>4924.2</v>
      </c>
      <c r="D26" s="254">
        <v>6388.4</v>
      </c>
      <c r="E26" s="254">
        <v>8611.6</v>
      </c>
      <c r="F26" s="254">
        <v>10634</v>
      </c>
      <c r="G26" s="204">
        <v>14425</v>
      </c>
      <c r="H26" s="254">
        <v>17997.900000000001</v>
      </c>
      <c r="I26" s="254">
        <v>23623.3</v>
      </c>
      <c r="J26" s="254">
        <v>30552.1</v>
      </c>
      <c r="K26" s="254">
        <v>33358</v>
      </c>
      <c r="L26" s="204">
        <v>38411</v>
      </c>
      <c r="M26" s="204">
        <v>44899</v>
      </c>
      <c r="N26" s="204">
        <v>48830</v>
      </c>
      <c r="O26" s="204">
        <v>55485</v>
      </c>
      <c r="P26" s="204">
        <v>61208</v>
      </c>
      <c r="Q26" s="204">
        <v>64310</v>
      </c>
      <c r="R26" s="204">
        <v>71379</v>
      </c>
      <c r="S26" s="361">
        <v>73812.399999999994</v>
      </c>
      <c r="T26" s="261">
        <v>83801</v>
      </c>
    </row>
    <row r="27" spans="1:20" ht="18" x14ac:dyDescent="0.25">
      <c r="A27" s="176" t="s">
        <v>95</v>
      </c>
      <c r="B27" s="255">
        <v>2531.5</v>
      </c>
      <c r="C27" s="255">
        <v>3655.1</v>
      </c>
      <c r="D27" s="255">
        <v>5067.8999999999996</v>
      </c>
      <c r="E27" s="255">
        <v>6143.7</v>
      </c>
      <c r="F27" s="255">
        <v>7518.1</v>
      </c>
      <c r="G27" s="225">
        <v>9487</v>
      </c>
      <c r="H27" s="255">
        <v>11851.3</v>
      </c>
      <c r="I27" s="255">
        <v>15256.1</v>
      </c>
      <c r="J27" s="255">
        <v>19396</v>
      </c>
      <c r="K27" s="255">
        <v>20892.7</v>
      </c>
      <c r="L27" s="225">
        <v>23532</v>
      </c>
      <c r="M27" s="225">
        <v>25776</v>
      </c>
      <c r="N27" s="225">
        <v>29058</v>
      </c>
      <c r="O27" s="225">
        <v>32549</v>
      </c>
      <c r="P27" s="225">
        <v>35468</v>
      </c>
      <c r="Q27" s="225">
        <v>37931</v>
      </c>
      <c r="R27" s="225">
        <v>41076</v>
      </c>
      <c r="S27" s="360">
        <v>44450</v>
      </c>
      <c r="T27" s="268">
        <v>49824</v>
      </c>
    </row>
    <row r="28" spans="1:20" x14ac:dyDescent="0.25">
      <c r="A28" s="177" t="s">
        <v>19</v>
      </c>
      <c r="B28" s="254">
        <v>2559</v>
      </c>
      <c r="C28" s="254">
        <v>3412.8</v>
      </c>
      <c r="D28" s="254">
        <v>4653.1000000000004</v>
      </c>
      <c r="E28" s="254">
        <v>5692</v>
      </c>
      <c r="F28" s="254">
        <v>6935.1</v>
      </c>
      <c r="G28" s="204">
        <v>8730</v>
      </c>
      <c r="H28" s="254">
        <v>10697.4</v>
      </c>
      <c r="I28" s="254">
        <v>13342.1</v>
      </c>
      <c r="J28" s="254">
        <v>16892.900000000001</v>
      </c>
      <c r="K28" s="254">
        <v>18394</v>
      </c>
      <c r="L28" s="204">
        <v>20056</v>
      </c>
      <c r="M28" s="204">
        <v>22174</v>
      </c>
      <c r="N28" s="204">
        <v>24796</v>
      </c>
      <c r="O28" s="204">
        <v>27503</v>
      </c>
      <c r="P28" s="204">
        <v>29371</v>
      </c>
      <c r="Q28" s="204">
        <v>30704</v>
      </c>
      <c r="R28" s="204">
        <v>33061</v>
      </c>
      <c r="S28" s="361">
        <v>34433.5</v>
      </c>
      <c r="T28" s="261">
        <v>39402</v>
      </c>
    </row>
    <row r="29" spans="1:20" x14ac:dyDescent="0.25">
      <c r="A29" s="177" t="s">
        <v>20</v>
      </c>
      <c r="B29" s="254">
        <v>3558.6</v>
      </c>
      <c r="C29" s="254">
        <v>5177.7</v>
      </c>
      <c r="D29" s="254">
        <v>6505.8</v>
      </c>
      <c r="E29" s="254">
        <v>7884.2</v>
      </c>
      <c r="F29" s="254">
        <v>9481.5</v>
      </c>
      <c r="G29" s="204">
        <v>11612</v>
      </c>
      <c r="H29" s="254">
        <v>14082.2</v>
      </c>
      <c r="I29" s="254">
        <v>17077.3</v>
      </c>
      <c r="J29" s="254">
        <v>20826.900000000001</v>
      </c>
      <c r="K29" s="254">
        <v>23685.9</v>
      </c>
      <c r="L29" s="204">
        <v>26140</v>
      </c>
      <c r="M29" s="204">
        <v>28897</v>
      </c>
      <c r="N29" s="204">
        <v>33971</v>
      </c>
      <c r="O29" s="204">
        <v>37717</v>
      </c>
      <c r="P29" s="204">
        <v>40222</v>
      </c>
      <c r="Q29" s="204">
        <v>41365</v>
      </c>
      <c r="R29" s="204">
        <v>43662</v>
      </c>
      <c r="S29" s="361">
        <v>45688.9</v>
      </c>
      <c r="T29" s="261">
        <v>50413</v>
      </c>
    </row>
    <row r="30" spans="1:20" x14ac:dyDescent="0.25">
      <c r="A30" s="177" t="s">
        <v>21</v>
      </c>
      <c r="B30" s="254">
        <v>2621</v>
      </c>
      <c r="C30" s="254">
        <v>3700.5</v>
      </c>
      <c r="D30" s="254">
        <v>4971.7</v>
      </c>
      <c r="E30" s="254">
        <v>6242.6</v>
      </c>
      <c r="F30" s="254">
        <v>7887.5</v>
      </c>
      <c r="G30" s="204">
        <v>9874</v>
      </c>
      <c r="H30" s="254">
        <v>11725</v>
      </c>
      <c r="I30" s="254">
        <v>14400.3</v>
      </c>
      <c r="J30" s="254">
        <v>18181.3</v>
      </c>
      <c r="K30" s="254">
        <v>20242.900000000001</v>
      </c>
      <c r="L30" s="204">
        <v>22192</v>
      </c>
      <c r="M30" s="204">
        <v>24611</v>
      </c>
      <c r="N30" s="204">
        <v>28531</v>
      </c>
      <c r="O30" s="204">
        <v>32465</v>
      </c>
      <c r="P30" s="204">
        <v>35572</v>
      </c>
      <c r="Q30" s="204">
        <v>38300</v>
      </c>
      <c r="R30" s="204">
        <v>40790</v>
      </c>
      <c r="S30" s="361">
        <v>42949.7</v>
      </c>
      <c r="T30" s="261">
        <v>48307</v>
      </c>
    </row>
    <row r="31" spans="1:20" x14ac:dyDescent="0.25">
      <c r="A31" s="174" t="s">
        <v>63</v>
      </c>
      <c r="B31" s="254"/>
      <c r="C31" s="254"/>
      <c r="D31" s="254"/>
      <c r="E31" s="254"/>
      <c r="F31" s="25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40"/>
    </row>
    <row r="32" spans="1:20" ht="19.5" x14ac:dyDescent="0.25">
      <c r="A32" s="185" t="s">
        <v>23</v>
      </c>
      <c r="B32" s="254">
        <v>5065.8999999999996</v>
      </c>
      <c r="C32" s="254">
        <v>9225.9</v>
      </c>
      <c r="D32" s="254">
        <v>12626.8</v>
      </c>
      <c r="E32" s="254">
        <v>15918.3</v>
      </c>
      <c r="F32" s="254">
        <v>19024.7</v>
      </c>
      <c r="G32" s="204">
        <v>23017</v>
      </c>
      <c r="H32" s="254">
        <v>28591.599999999999</v>
      </c>
      <c r="I32" s="254">
        <v>34380.699999999997</v>
      </c>
      <c r="J32" s="254">
        <v>41181.1</v>
      </c>
      <c r="K32" s="254">
        <v>43965.1</v>
      </c>
      <c r="L32" s="204">
        <v>47349</v>
      </c>
      <c r="M32" s="204">
        <v>50036</v>
      </c>
      <c r="N32" s="204">
        <v>57795</v>
      </c>
      <c r="O32" s="204">
        <v>61765</v>
      </c>
      <c r="P32" s="204">
        <v>65816</v>
      </c>
      <c r="Q32" s="204">
        <v>71230</v>
      </c>
      <c r="R32" s="204">
        <v>71850</v>
      </c>
      <c r="S32" s="361">
        <v>74172.800000000003</v>
      </c>
      <c r="T32" s="261">
        <v>82786</v>
      </c>
    </row>
    <row r="33" spans="1:20" ht="19.5" x14ac:dyDescent="0.25">
      <c r="A33" s="185" t="s">
        <v>93</v>
      </c>
      <c r="B33" s="254"/>
      <c r="C33" s="254"/>
      <c r="D33" s="254"/>
      <c r="E33" s="254"/>
      <c r="F33" s="254"/>
      <c r="G33" s="204"/>
      <c r="H33" s="254"/>
      <c r="I33" s="254"/>
      <c r="J33" s="254"/>
      <c r="K33" s="254">
        <v>18599</v>
      </c>
      <c r="L33" s="204">
        <v>20475</v>
      </c>
      <c r="M33" s="204">
        <v>22882</v>
      </c>
      <c r="N33" s="204">
        <v>26374</v>
      </c>
      <c r="O33" s="204">
        <v>30205</v>
      </c>
      <c r="P33" s="204">
        <v>33125</v>
      </c>
      <c r="Q33" s="204">
        <v>35592</v>
      </c>
      <c r="R33" s="204">
        <v>38118</v>
      </c>
      <c r="S33" s="361">
        <v>40352.1</v>
      </c>
      <c r="T33" s="261">
        <v>45427</v>
      </c>
    </row>
    <row r="34" spans="1:20" x14ac:dyDescent="0.25">
      <c r="A34" s="177" t="s">
        <v>24</v>
      </c>
      <c r="B34" s="254">
        <v>2561.9</v>
      </c>
      <c r="C34" s="254">
        <v>3510.8</v>
      </c>
      <c r="D34" s="254">
        <v>4497</v>
      </c>
      <c r="E34" s="254">
        <v>5497.5</v>
      </c>
      <c r="F34" s="254">
        <v>6970.6</v>
      </c>
      <c r="G34" s="204">
        <v>8828</v>
      </c>
      <c r="H34" s="254">
        <v>10666.6</v>
      </c>
      <c r="I34" s="254">
        <v>12913.9</v>
      </c>
      <c r="J34" s="254">
        <v>16115.3</v>
      </c>
      <c r="K34" s="254">
        <v>16565.5</v>
      </c>
      <c r="L34" s="204">
        <v>18536</v>
      </c>
      <c r="M34" s="204">
        <v>20250</v>
      </c>
      <c r="N34" s="204">
        <v>22649</v>
      </c>
      <c r="O34" s="204">
        <v>25127</v>
      </c>
      <c r="P34" s="204">
        <v>26749</v>
      </c>
      <c r="Q34" s="204">
        <v>27445</v>
      </c>
      <c r="R34" s="204">
        <v>29303</v>
      </c>
      <c r="S34" s="361">
        <v>31651.200000000001</v>
      </c>
      <c r="T34" s="261">
        <v>35497</v>
      </c>
    </row>
    <row r="35" spans="1:20" x14ac:dyDescent="0.25">
      <c r="A35" s="177" t="s">
        <v>25</v>
      </c>
      <c r="B35" s="254">
        <v>1750.4</v>
      </c>
      <c r="C35" s="254">
        <v>2582.4</v>
      </c>
      <c r="D35" s="254">
        <v>3703</v>
      </c>
      <c r="E35" s="254">
        <v>4743.3</v>
      </c>
      <c r="F35" s="254">
        <v>5559.6</v>
      </c>
      <c r="G35" s="204">
        <v>6781</v>
      </c>
      <c r="H35" s="254">
        <v>9720.2999999999993</v>
      </c>
      <c r="I35" s="254">
        <v>12750.3</v>
      </c>
      <c r="J35" s="254">
        <v>15420.3</v>
      </c>
      <c r="K35" s="254">
        <v>16047.9</v>
      </c>
      <c r="L35" s="204">
        <v>18455</v>
      </c>
      <c r="M35" s="204">
        <v>19911</v>
      </c>
      <c r="N35" s="204">
        <v>21526</v>
      </c>
      <c r="O35" s="204">
        <v>25104</v>
      </c>
      <c r="P35" s="204">
        <v>26639</v>
      </c>
      <c r="Q35" s="204">
        <v>28262</v>
      </c>
      <c r="R35" s="204">
        <v>29451</v>
      </c>
      <c r="S35" s="361">
        <v>30580.2</v>
      </c>
      <c r="T35" s="261">
        <v>33385</v>
      </c>
    </row>
    <row r="36" spans="1:20" x14ac:dyDescent="0.25">
      <c r="A36" s="177" t="s">
        <v>26</v>
      </c>
      <c r="B36" s="254">
        <v>2178.8000000000002</v>
      </c>
      <c r="C36" s="254">
        <v>3258.4</v>
      </c>
      <c r="D36" s="254">
        <v>4527.5</v>
      </c>
      <c r="E36" s="254">
        <v>5466.1</v>
      </c>
      <c r="F36" s="254">
        <v>6673.2</v>
      </c>
      <c r="G36" s="204">
        <v>8596</v>
      </c>
      <c r="H36" s="254">
        <v>10214.799999999999</v>
      </c>
      <c r="I36" s="254">
        <v>13154.8</v>
      </c>
      <c r="J36" s="254">
        <v>17519</v>
      </c>
      <c r="K36" s="254">
        <v>18359.5</v>
      </c>
      <c r="L36" s="204">
        <v>20768</v>
      </c>
      <c r="M36" s="204">
        <v>23303</v>
      </c>
      <c r="N36" s="204">
        <v>26310</v>
      </c>
      <c r="O36" s="204">
        <v>29358</v>
      </c>
      <c r="P36" s="204">
        <v>31851</v>
      </c>
      <c r="Q36" s="204">
        <v>33996</v>
      </c>
      <c r="R36" s="204">
        <v>36319</v>
      </c>
      <c r="S36" s="361">
        <v>39333.4</v>
      </c>
      <c r="T36" s="261">
        <v>43631</v>
      </c>
    </row>
    <row r="37" spans="1:20" x14ac:dyDescent="0.25">
      <c r="A37" s="177" t="s">
        <v>27</v>
      </c>
      <c r="B37" s="254">
        <v>3746.9</v>
      </c>
      <c r="C37" s="254">
        <v>5387.2</v>
      </c>
      <c r="D37" s="254">
        <v>7222.6</v>
      </c>
      <c r="E37" s="254">
        <v>8645.5</v>
      </c>
      <c r="F37" s="254">
        <v>10176.6</v>
      </c>
      <c r="G37" s="204">
        <v>12510</v>
      </c>
      <c r="H37" s="254">
        <v>15162</v>
      </c>
      <c r="I37" s="254">
        <v>18581</v>
      </c>
      <c r="J37" s="254">
        <v>23762.799999999999</v>
      </c>
      <c r="K37" s="254">
        <v>26591.7</v>
      </c>
      <c r="L37" s="204">
        <v>29308</v>
      </c>
      <c r="M37" s="204">
        <v>32342</v>
      </c>
      <c r="N37" s="204">
        <v>36188</v>
      </c>
      <c r="O37" s="204">
        <v>40225</v>
      </c>
      <c r="P37" s="204">
        <v>43378</v>
      </c>
      <c r="Q37" s="204">
        <v>45989</v>
      </c>
      <c r="R37" s="204">
        <v>48986</v>
      </c>
      <c r="S37" s="361">
        <v>51931.7</v>
      </c>
      <c r="T37" s="261">
        <v>58045</v>
      </c>
    </row>
    <row r="38" spans="1:20" x14ac:dyDescent="0.25">
      <c r="A38" s="177" t="s">
        <v>28</v>
      </c>
      <c r="B38" s="254">
        <v>1742.5</v>
      </c>
      <c r="C38" s="254">
        <v>2474.8000000000002</v>
      </c>
      <c r="D38" s="254">
        <v>3443</v>
      </c>
      <c r="E38" s="254">
        <v>4393.3999999999996</v>
      </c>
      <c r="F38" s="254">
        <v>5502.8</v>
      </c>
      <c r="G38" s="204">
        <v>6941</v>
      </c>
      <c r="H38" s="254">
        <v>8907.5</v>
      </c>
      <c r="I38" s="254">
        <v>11004.9</v>
      </c>
      <c r="J38" s="254">
        <v>13685.2</v>
      </c>
      <c r="K38" s="254">
        <v>14794.5</v>
      </c>
      <c r="L38" s="204">
        <v>16751</v>
      </c>
      <c r="M38" s="204">
        <v>18637</v>
      </c>
      <c r="N38" s="204">
        <v>21297</v>
      </c>
      <c r="O38" s="204">
        <v>23494</v>
      </c>
      <c r="P38" s="204">
        <v>25225</v>
      </c>
      <c r="Q38" s="204">
        <v>26346</v>
      </c>
      <c r="R38" s="204">
        <v>27914</v>
      </c>
      <c r="S38" s="361">
        <v>29311.1</v>
      </c>
      <c r="T38" s="261">
        <v>31462</v>
      </c>
    </row>
    <row r="39" spans="1:20" x14ac:dyDescent="0.25">
      <c r="A39" s="177" t="s">
        <v>29</v>
      </c>
      <c r="B39" s="254">
        <v>1470.7</v>
      </c>
      <c r="C39" s="254">
        <v>2069.9</v>
      </c>
      <c r="D39" s="254">
        <v>2919.5</v>
      </c>
      <c r="E39" s="254">
        <v>3762</v>
      </c>
      <c r="F39" s="254">
        <v>4542.6000000000004</v>
      </c>
      <c r="G39" s="204">
        <v>5735</v>
      </c>
      <c r="H39" s="254">
        <v>6973</v>
      </c>
      <c r="I39" s="254">
        <v>8950.5</v>
      </c>
      <c r="J39" s="254">
        <v>11380.8</v>
      </c>
      <c r="K39" s="254">
        <v>12631.4</v>
      </c>
      <c r="L39" s="204">
        <v>14498</v>
      </c>
      <c r="M39" s="204">
        <v>15721</v>
      </c>
      <c r="N39" s="204">
        <v>18203</v>
      </c>
      <c r="O39" s="204">
        <v>19743</v>
      </c>
      <c r="P39" s="204">
        <v>21004</v>
      </c>
      <c r="Q39" s="204">
        <v>21553</v>
      </c>
      <c r="R39" s="204">
        <v>22399</v>
      </c>
      <c r="S39" s="361">
        <v>23659.3</v>
      </c>
      <c r="T39" s="261">
        <v>26871</v>
      </c>
    </row>
    <row r="40" spans="1:20" x14ac:dyDescent="0.25">
      <c r="A40" s="177" t="s">
        <v>30</v>
      </c>
      <c r="B40" s="254">
        <v>2511.5</v>
      </c>
      <c r="C40" s="254">
        <v>3695.3</v>
      </c>
      <c r="D40" s="254">
        <v>5434.7</v>
      </c>
      <c r="E40" s="254">
        <v>6467.5</v>
      </c>
      <c r="F40" s="254">
        <v>7931.1</v>
      </c>
      <c r="G40" s="204">
        <v>10134</v>
      </c>
      <c r="H40" s="254">
        <v>13033.2</v>
      </c>
      <c r="I40" s="254">
        <v>17552</v>
      </c>
      <c r="J40" s="254">
        <v>22473.4</v>
      </c>
      <c r="K40" s="254">
        <v>23884.400000000001</v>
      </c>
      <c r="L40" s="204">
        <v>27190</v>
      </c>
      <c r="M40" s="204">
        <v>29522</v>
      </c>
      <c r="N40" s="204">
        <v>32930</v>
      </c>
      <c r="O40" s="204">
        <v>36848</v>
      </c>
      <c r="P40" s="204">
        <v>40697</v>
      </c>
      <c r="Q40" s="204">
        <v>44187</v>
      </c>
      <c r="R40" s="204">
        <v>48703</v>
      </c>
      <c r="S40" s="361">
        <v>53740.2</v>
      </c>
      <c r="T40" s="261">
        <v>60421</v>
      </c>
    </row>
    <row r="41" spans="1:20" ht="18" x14ac:dyDescent="0.25">
      <c r="A41" s="176" t="s">
        <v>136</v>
      </c>
      <c r="B41" s="255">
        <v>1586.8</v>
      </c>
      <c r="C41" s="255">
        <v>2330.6</v>
      </c>
      <c r="D41" s="255">
        <v>3184.3</v>
      </c>
      <c r="E41" s="255">
        <v>3946.6</v>
      </c>
      <c r="F41" s="255">
        <v>4968.1000000000004</v>
      </c>
      <c r="G41" s="225">
        <v>6204</v>
      </c>
      <c r="H41" s="255">
        <v>7736.4</v>
      </c>
      <c r="I41" s="255">
        <v>9874.7999999999993</v>
      </c>
      <c r="J41" s="255">
        <v>12514.3</v>
      </c>
      <c r="K41" s="255">
        <v>14065.7</v>
      </c>
      <c r="L41" s="225">
        <v>15560</v>
      </c>
      <c r="M41" s="225">
        <v>17237</v>
      </c>
      <c r="N41" s="225">
        <v>19823</v>
      </c>
      <c r="O41" s="225">
        <v>22497</v>
      </c>
      <c r="P41" s="225">
        <v>24311</v>
      </c>
      <c r="Q41" s="225">
        <v>25130</v>
      </c>
      <c r="R41" s="225">
        <v>26964</v>
      </c>
      <c r="S41" s="360">
        <v>28712.3</v>
      </c>
      <c r="T41" s="268">
        <v>31998</v>
      </c>
    </row>
    <row r="42" spans="1:20" x14ac:dyDescent="0.25">
      <c r="A42" s="177" t="s">
        <v>31</v>
      </c>
      <c r="B42" s="254">
        <v>1302.5</v>
      </c>
      <c r="C42" s="254">
        <v>1832.1</v>
      </c>
      <c r="D42" s="254">
        <v>2612.6</v>
      </c>
      <c r="E42" s="254">
        <v>3317.5</v>
      </c>
      <c r="F42" s="254">
        <v>4266.3</v>
      </c>
      <c r="G42" s="204">
        <v>5123</v>
      </c>
      <c r="H42" s="254">
        <v>6414.4</v>
      </c>
      <c r="I42" s="254">
        <v>8056.4</v>
      </c>
      <c r="J42" s="254">
        <v>10096.9</v>
      </c>
      <c r="K42" s="254">
        <v>11547.6</v>
      </c>
      <c r="L42" s="204">
        <v>12787</v>
      </c>
      <c r="M42" s="204">
        <v>14345</v>
      </c>
      <c r="N42" s="204">
        <v>16715</v>
      </c>
      <c r="O42" s="204">
        <v>19276</v>
      </c>
      <c r="P42" s="204">
        <v>20945</v>
      </c>
      <c r="Q42" s="204">
        <v>22087</v>
      </c>
      <c r="R42" s="204">
        <v>23109</v>
      </c>
      <c r="S42" s="361">
        <v>24489.599999999999</v>
      </c>
      <c r="T42" s="261">
        <v>27469</v>
      </c>
    </row>
    <row r="43" spans="1:20" x14ac:dyDescent="0.25">
      <c r="A43" s="177" t="s">
        <v>32</v>
      </c>
      <c r="B43" s="254">
        <v>1220</v>
      </c>
      <c r="C43" s="254">
        <v>1759.1</v>
      </c>
      <c r="D43" s="254">
        <v>2533.6999999999998</v>
      </c>
      <c r="E43" s="254">
        <v>2960.8</v>
      </c>
      <c r="F43" s="254">
        <v>3605.7</v>
      </c>
      <c r="G43" s="204">
        <v>4495</v>
      </c>
      <c r="H43" s="254">
        <v>5562.2</v>
      </c>
      <c r="I43" s="254">
        <v>7101.2</v>
      </c>
      <c r="J43" s="254">
        <v>9083.1</v>
      </c>
      <c r="K43" s="254">
        <v>10848.7</v>
      </c>
      <c r="L43" s="204">
        <v>11601</v>
      </c>
      <c r="M43" s="204">
        <v>12559</v>
      </c>
      <c r="N43" s="204">
        <v>15041</v>
      </c>
      <c r="O43" s="204">
        <v>17471</v>
      </c>
      <c r="P43" s="204">
        <v>19341</v>
      </c>
      <c r="Q43" s="204">
        <v>20109</v>
      </c>
      <c r="R43" s="204">
        <v>21318</v>
      </c>
      <c r="S43" s="361">
        <v>22918.6</v>
      </c>
      <c r="T43" s="261">
        <v>26049</v>
      </c>
    </row>
    <row r="44" spans="1:20" x14ac:dyDescent="0.25">
      <c r="A44" s="177" t="s">
        <v>33</v>
      </c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 t="s">
        <v>103</v>
      </c>
      <c r="Q44" s="204">
        <v>22440</v>
      </c>
      <c r="R44" s="204">
        <v>24140</v>
      </c>
      <c r="S44" s="361">
        <v>26165</v>
      </c>
      <c r="T44" s="261">
        <v>29640</v>
      </c>
    </row>
    <row r="45" spans="1:20" x14ac:dyDescent="0.25">
      <c r="A45" s="177" t="s">
        <v>34</v>
      </c>
      <c r="B45" s="254">
        <v>1697.6</v>
      </c>
      <c r="C45" s="254">
        <v>2495.3000000000002</v>
      </c>
      <c r="D45" s="254">
        <v>3365.4</v>
      </c>
      <c r="E45" s="254">
        <v>4033.1</v>
      </c>
      <c r="F45" s="254">
        <v>5155.3</v>
      </c>
      <c r="G45" s="204">
        <v>6462</v>
      </c>
      <c r="H45" s="254">
        <v>7975.5</v>
      </c>
      <c r="I45" s="254">
        <v>10260</v>
      </c>
      <c r="J45" s="254">
        <v>13162.5</v>
      </c>
      <c r="K45" s="254">
        <v>14953.2</v>
      </c>
      <c r="L45" s="204">
        <v>16330</v>
      </c>
      <c r="M45" s="204">
        <v>18416</v>
      </c>
      <c r="N45" s="204">
        <v>21409</v>
      </c>
      <c r="O45" s="204">
        <v>24063</v>
      </c>
      <c r="P45" s="204">
        <v>25777</v>
      </c>
      <c r="Q45" s="204">
        <v>26767</v>
      </c>
      <c r="R45" s="204">
        <v>28734</v>
      </c>
      <c r="S45" s="361">
        <v>30342.5</v>
      </c>
      <c r="T45" s="261">
        <v>33846</v>
      </c>
    </row>
    <row r="46" spans="1:20" x14ac:dyDescent="0.25">
      <c r="A46" s="177" t="s">
        <v>35</v>
      </c>
      <c r="B46" s="254">
        <v>1898.7</v>
      </c>
      <c r="C46" s="254">
        <v>2660.9</v>
      </c>
      <c r="D46" s="254">
        <v>3530</v>
      </c>
      <c r="E46" s="254">
        <v>4431.6000000000004</v>
      </c>
      <c r="F46" s="254">
        <v>5495.4</v>
      </c>
      <c r="G46" s="204">
        <v>6884</v>
      </c>
      <c r="H46" s="254">
        <v>8157.9</v>
      </c>
      <c r="I46" s="254">
        <v>9866.9</v>
      </c>
      <c r="J46" s="254">
        <v>12339.8</v>
      </c>
      <c r="K46" s="254">
        <v>14095.7</v>
      </c>
      <c r="L46" s="204">
        <v>16582</v>
      </c>
      <c r="M46" s="204">
        <v>17023</v>
      </c>
      <c r="N46" s="204">
        <v>19522</v>
      </c>
      <c r="O46" s="204">
        <v>22736</v>
      </c>
      <c r="P46" s="204">
        <v>24576</v>
      </c>
      <c r="Q46" s="204">
        <v>25499</v>
      </c>
      <c r="R46" s="204">
        <v>27493</v>
      </c>
      <c r="S46" s="361">
        <v>29599.200000000001</v>
      </c>
      <c r="T46" s="261">
        <v>33630</v>
      </c>
    </row>
    <row r="47" spans="1:20" x14ac:dyDescent="0.25">
      <c r="A47" s="177" t="s">
        <v>36</v>
      </c>
      <c r="B47" s="254">
        <v>1690.4</v>
      </c>
      <c r="C47" s="254">
        <v>2392.5</v>
      </c>
      <c r="D47" s="254">
        <v>3132.7</v>
      </c>
      <c r="E47" s="254">
        <v>3989.3</v>
      </c>
      <c r="F47" s="254">
        <v>4885.1000000000004</v>
      </c>
      <c r="G47" s="204">
        <v>6160</v>
      </c>
      <c r="H47" s="254">
        <v>7746.6</v>
      </c>
      <c r="I47" s="254">
        <v>9770.2000000000007</v>
      </c>
      <c r="J47" s="254">
        <v>12001.8</v>
      </c>
      <c r="K47" s="254">
        <v>13256.5</v>
      </c>
      <c r="L47" s="204">
        <v>14856</v>
      </c>
      <c r="M47" s="204">
        <v>16192</v>
      </c>
      <c r="N47" s="204">
        <v>18584</v>
      </c>
      <c r="O47" s="204">
        <v>21046</v>
      </c>
      <c r="P47" s="204">
        <v>22828</v>
      </c>
      <c r="Q47" s="204">
        <v>24361</v>
      </c>
      <c r="R47" s="204">
        <v>26554</v>
      </c>
      <c r="S47" s="361">
        <v>27961.9</v>
      </c>
      <c r="T47" s="261">
        <v>30894</v>
      </c>
    </row>
    <row r="48" spans="1:20" x14ac:dyDescent="0.25">
      <c r="A48" s="177" t="s">
        <v>37</v>
      </c>
      <c r="B48" s="254">
        <v>1360.5</v>
      </c>
      <c r="C48" s="254">
        <v>2092.1999999999998</v>
      </c>
      <c r="D48" s="254">
        <v>3002.1</v>
      </c>
      <c r="E48" s="254">
        <v>3806.1</v>
      </c>
      <c r="F48" s="254">
        <v>4797.5</v>
      </c>
      <c r="G48" s="204">
        <v>5945</v>
      </c>
      <c r="H48" s="254">
        <v>7568.9</v>
      </c>
      <c r="I48" s="254">
        <v>9779.6</v>
      </c>
      <c r="J48" s="254">
        <v>12539</v>
      </c>
      <c r="K48" s="254">
        <v>13882.5</v>
      </c>
      <c r="L48" s="204">
        <v>15244</v>
      </c>
      <c r="M48" s="204">
        <v>16950</v>
      </c>
      <c r="N48" s="204">
        <v>19189</v>
      </c>
      <c r="O48" s="204">
        <v>21867</v>
      </c>
      <c r="P48" s="204">
        <v>23818</v>
      </c>
      <c r="Q48" s="204">
        <v>25008</v>
      </c>
      <c r="R48" s="204">
        <v>26689</v>
      </c>
      <c r="S48" s="361">
        <v>28499.599999999999</v>
      </c>
      <c r="T48" s="261">
        <v>31448</v>
      </c>
    </row>
    <row r="49" spans="1:20" x14ac:dyDescent="0.25">
      <c r="A49" s="177" t="s">
        <v>38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 t="s">
        <v>103</v>
      </c>
      <c r="Q49" s="204">
        <v>21848</v>
      </c>
      <c r="R49" s="204">
        <v>24259</v>
      </c>
      <c r="S49" s="361">
        <v>27686.5</v>
      </c>
      <c r="T49" s="261">
        <v>31814</v>
      </c>
    </row>
    <row r="50" spans="1:20" ht="18" x14ac:dyDescent="0.25">
      <c r="A50" s="176" t="s">
        <v>421</v>
      </c>
      <c r="B50" s="255">
        <v>1213</v>
      </c>
      <c r="C50" s="255">
        <v>1720.7</v>
      </c>
      <c r="D50" s="255">
        <v>2441.6999999999998</v>
      </c>
      <c r="E50" s="255">
        <v>3108</v>
      </c>
      <c r="F50" s="255">
        <v>3844.5</v>
      </c>
      <c r="G50" s="225">
        <v>4785</v>
      </c>
      <c r="H50" s="255">
        <v>5950.2</v>
      </c>
      <c r="I50" s="255">
        <v>7734.9</v>
      </c>
      <c r="J50" s="255">
        <v>9861.7999999999993</v>
      </c>
      <c r="K50" s="255">
        <v>11431.9</v>
      </c>
      <c r="L50" s="225">
        <v>12569</v>
      </c>
      <c r="M50" s="225">
        <v>13898</v>
      </c>
      <c r="N50" s="225">
        <v>16725</v>
      </c>
      <c r="O50" s="225">
        <v>19359</v>
      </c>
      <c r="P50" s="225">
        <v>20930</v>
      </c>
      <c r="Q50" s="225">
        <v>21720</v>
      </c>
      <c r="R50" s="225">
        <v>22963</v>
      </c>
      <c r="S50" s="360">
        <v>24399.599999999999</v>
      </c>
      <c r="T50" s="268">
        <v>27064</v>
      </c>
    </row>
    <row r="51" spans="1:20" x14ac:dyDescent="0.25">
      <c r="A51" s="177" t="s">
        <v>39</v>
      </c>
      <c r="B51" s="254">
        <v>878.7</v>
      </c>
      <c r="C51" s="254">
        <v>1171.9000000000001</v>
      </c>
      <c r="D51" s="254">
        <v>1834.3</v>
      </c>
      <c r="E51" s="254">
        <v>2409.1999999999998</v>
      </c>
      <c r="F51" s="254">
        <v>3000.1</v>
      </c>
      <c r="G51" s="204">
        <v>3660</v>
      </c>
      <c r="H51" s="254">
        <v>4530</v>
      </c>
      <c r="I51" s="254">
        <v>5696.4</v>
      </c>
      <c r="J51" s="254">
        <v>7595.1</v>
      </c>
      <c r="K51" s="254">
        <v>9125.2999999999993</v>
      </c>
      <c r="L51" s="204">
        <v>10244</v>
      </c>
      <c r="M51" s="204">
        <v>11236</v>
      </c>
      <c r="N51" s="204">
        <v>13660</v>
      </c>
      <c r="O51" s="204">
        <v>16835</v>
      </c>
      <c r="P51" s="204">
        <v>18194</v>
      </c>
      <c r="Q51" s="204">
        <v>19239</v>
      </c>
      <c r="R51" s="204">
        <v>20629</v>
      </c>
      <c r="S51" s="361">
        <v>21940.6</v>
      </c>
      <c r="T51" s="261">
        <v>25155</v>
      </c>
    </row>
    <row r="52" spans="1:20" x14ac:dyDescent="0.25">
      <c r="A52" s="177" t="s">
        <v>40</v>
      </c>
      <c r="B52" s="254">
        <v>1243.5999999999999</v>
      </c>
      <c r="C52" s="254">
        <v>1758.2</v>
      </c>
      <c r="D52" s="254">
        <v>2729.2</v>
      </c>
      <c r="E52" s="254">
        <v>3576</v>
      </c>
      <c r="F52" s="254">
        <v>4002.8</v>
      </c>
      <c r="G52" s="204">
        <v>5449</v>
      </c>
      <c r="H52" s="254">
        <v>6432</v>
      </c>
      <c r="I52" s="254">
        <v>7285.4</v>
      </c>
      <c r="J52" s="254">
        <v>8913.7999999999993</v>
      </c>
      <c r="K52" s="254">
        <v>10957.6</v>
      </c>
      <c r="L52" s="204">
        <v>12855</v>
      </c>
      <c r="M52" s="204">
        <v>14513</v>
      </c>
      <c r="N52" s="204">
        <v>18302</v>
      </c>
      <c r="O52" s="204">
        <v>20151</v>
      </c>
      <c r="P52" s="204">
        <v>20993</v>
      </c>
      <c r="Q52" s="204">
        <v>21481</v>
      </c>
      <c r="R52" s="204">
        <v>22488</v>
      </c>
      <c r="S52" s="361">
        <v>22749.5</v>
      </c>
      <c r="T52" s="261">
        <v>25367</v>
      </c>
    </row>
    <row r="53" spans="1:20" ht="19.5" x14ac:dyDescent="0.25">
      <c r="A53" s="177" t="s">
        <v>41</v>
      </c>
      <c r="B53" s="254">
        <v>1180.5999999999999</v>
      </c>
      <c r="C53" s="254">
        <v>1625.1</v>
      </c>
      <c r="D53" s="254">
        <v>2269.4</v>
      </c>
      <c r="E53" s="254">
        <v>2877.1</v>
      </c>
      <c r="F53" s="254">
        <v>3515.6</v>
      </c>
      <c r="G53" s="204">
        <v>4653</v>
      </c>
      <c r="H53" s="254">
        <v>5851.4</v>
      </c>
      <c r="I53" s="254">
        <v>7213.9</v>
      </c>
      <c r="J53" s="254">
        <v>9033.9</v>
      </c>
      <c r="K53" s="254">
        <v>10777.4</v>
      </c>
      <c r="L53" s="204">
        <v>11663</v>
      </c>
      <c r="M53" s="204">
        <v>13012</v>
      </c>
      <c r="N53" s="204">
        <v>16314</v>
      </c>
      <c r="O53" s="204">
        <v>18624</v>
      </c>
      <c r="P53" s="204">
        <v>20323</v>
      </c>
      <c r="Q53" s="204">
        <v>20866</v>
      </c>
      <c r="R53" s="204">
        <v>21532</v>
      </c>
      <c r="S53" s="361">
        <v>22781.7</v>
      </c>
      <c r="T53" s="261">
        <v>25776</v>
      </c>
    </row>
    <row r="54" spans="1:20" ht="19.5" x14ac:dyDescent="0.25">
      <c r="A54" s="177" t="s">
        <v>42</v>
      </c>
      <c r="B54" s="254">
        <v>1130.9000000000001</v>
      </c>
      <c r="C54" s="254">
        <v>1637</v>
      </c>
      <c r="D54" s="254">
        <v>2425.6999999999998</v>
      </c>
      <c r="E54" s="254">
        <v>3080.9</v>
      </c>
      <c r="F54" s="254">
        <v>3696.2</v>
      </c>
      <c r="G54" s="204">
        <v>4710</v>
      </c>
      <c r="H54" s="254">
        <v>5870.9</v>
      </c>
      <c r="I54" s="254">
        <v>7558.4</v>
      </c>
      <c r="J54" s="254">
        <v>9383.6</v>
      </c>
      <c r="K54" s="254">
        <v>10477.1</v>
      </c>
      <c r="L54" s="204">
        <v>11346</v>
      </c>
      <c r="M54" s="204">
        <v>12447</v>
      </c>
      <c r="N54" s="204">
        <v>15511</v>
      </c>
      <c r="O54" s="204">
        <v>17858</v>
      </c>
      <c r="P54" s="204">
        <v>19746</v>
      </c>
      <c r="Q54" s="204">
        <v>20511</v>
      </c>
      <c r="R54" s="204">
        <v>21546</v>
      </c>
      <c r="S54" s="361">
        <v>22638.400000000001</v>
      </c>
      <c r="T54" s="261">
        <v>25430</v>
      </c>
    </row>
    <row r="55" spans="1:20" ht="19.5" x14ac:dyDescent="0.25">
      <c r="A55" s="177" t="s">
        <v>99</v>
      </c>
      <c r="B55" s="254">
        <v>1166.7</v>
      </c>
      <c r="C55" s="254">
        <v>1702.7</v>
      </c>
      <c r="D55" s="254">
        <v>2446.9</v>
      </c>
      <c r="E55" s="254">
        <v>2792.6</v>
      </c>
      <c r="F55" s="254">
        <v>3457.2</v>
      </c>
      <c r="G55" s="204">
        <v>4722</v>
      </c>
      <c r="H55" s="254">
        <v>5918.4</v>
      </c>
      <c r="I55" s="254">
        <v>7625.8</v>
      </c>
      <c r="J55" s="254">
        <v>9150.9</v>
      </c>
      <c r="K55" s="254">
        <v>10831.5</v>
      </c>
      <c r="L55" s="204">
        <v>11818</v>
      </c>
      <c r="M55" s="204">
        <v>13376</v>
      </c>
      <c r="N55" s="204">
        <v>15897</v>
      </c>
      <c r="O55" s="204">
        <v>18664</v>
      </c>
      <c r="P55" s="204">
        <v>20311</v>
      </c>
      <c r="Q55" s="204">
        <v>21267</v>
      </c>
      <c r="R55" s="204">
        <v>22806</v>
      </c>
      <c r="S55" s="361">
        <v>24714.7</v>
      </c>
      <c r="T55" s="261">
        <v>26958</v>
      </c>
    </row>
    <row r="56" spans="1:20" x14ac:dyDescent="0.25">
      <c r="A56" s="177" t="s">
        <v>44</v>
      </c>
      <c r="B56" s="254">
        <v>881.8</v>
      </c>
      <c r="C56" s="254">
        <v>1589.8</v>
      </c>
      <c r="D56" s="254">
        <v>2507.6999999999998</v>
      </c>
      <c r="E56" s="254">
        <v>3807.8</v>
      </c>
      <c r="F56" s="254">
        <v>5021</v>
      </c>
      <c r="G56" s="204">
        <v>6716</v>
      </c>
      <c r="H56" s="254">
        <v>8078</v>
      </c>
      <c r="I56" s="254">
        <v>9916.7000000000007</v>
      </c>
      <c r="J56" s="254">
        <v>11762.8</v>
      </c>
      <c r="K56" s="254">
        <v>13254.9</v>
      </c>
      <c r="L56" s="204">
        <v>13919</v>
      </c>
      <c r="M56" s="204">
        <v>14431</v>
      </c>
      <c r="N56" s="204">
        <v>17385</v>
      </c>
      <c r="O56" s="204">
        <v>20865</v>
      </c>
      <c r="P56" s="204">
        <v>21452</v>
      </c>
      <c r="Q56" s="204">
        <v>22304</v>
      </c>
      <c r="R56" s="204">
        <v>22926</v>
      </c>
      <c r="S56" s="361">
        <v>23248.799999999999</v>
      </c>
      <c r="T56" s="261">
        <v>26177</v>
      </c>
    </row>
    <row r="57" spans="1:20" x14ac:dyDescent="0.25">
      <c r="A57" s="177" t="s">
        <v>45</v>
      </c>
      <c r="B57" s="254">
        <v>1438.4</v>
      </c>
      <c r="C57" s="254">
        <v>2098.6999999999998</v>
      </c>
      <c r="D57" s="254">
        <v>2837.4</v>
      </c>
      <c r="E57" s="254">
        <v>3512.2</v>
      </c>
      <c r="F57" s="254">
        <v>4497.3999999999996</v>
      </c>
      <c r="G57" s="204">
        <v>5416</v>
      </c>
      <c r="H57" s="254">
        <v>6732.9</v>
      </c>
      <c r="I57" s="254">
        <v>8647.7000000000007</v>
      </c>
      <c r="J57" s="254">
        <v>11109.5</v>
      </c>
      <c r="K57" s="254">
        <v>12647.2</v>
      </c>
      <c r="L57" s="204">
        <v>13949</v>
      </c>
      <c r="M57" s="204">
        <v>15589</v>
      </c>
      <c r="N57" s="204">
        <v>18447</v>
      </c>
      <c r="O57" s="204">
        <v>20667</v>
      </c>
      <c r="P57" s="204">
        <v>22597</v>
      </c>
      <c r="Q57" s="204">
        <v>23245</v>
      </c>
      <c r="R57" s="204">
        <v>24655</v>
      </c>
      <c r="S57" s="361">
        <v>26644.5</v>
      </c>
      <c r="T57" s="261">
        <v>29065</v>
      </c>
    </row>
    <row r="58" spans="1:20" s="4" customFormat="1" ht="18" x14ac:dyDescent="0.25">
      <c r="A58" s="176" t="s">
        <v>90</v>
      </c>
      <c r="B58" s="255">
        <v>1783</v>
      </c>
      <c r="C58" s="255">
        <v>2562.5</v>
      </c>
      <c r="D58" s="255">
        <v>3412.1</v>
      </c>
      <c r="E58" s="255">
        <v>4235.3</v>
      </c>
      <c r="F58" s="255">
        <v>5149.8999999999996</v>
      </c>
      <c r="G58" s="225">
        <v>6473</v>
      </c>
      <c r="H58" s="255">
        <v>8118</v>
      </c>
      <c r="I58" s="255">
        <v>10347.4</v>
      </c>
      <c r="J58" s="255">
        <v>13209.9</v>
      </c>
      <c r="K58" s="255">
        <v>13987.4</v>
      </c>
      <c r="L58" s="225">
        <v>15614</v>
      </c>
      <c r="M58" s="225">
        <v>17544</v>
      </c>
      <c r="N58" s="225">
        <v>20020</v>
      </c>
      <c r="O58" s="225">
        <v>22481</v>
      </c>
      <c r="P58" s="225">
        <v>24601</v>
      </c>
      <c r="Q58" s="225">
        <v>25632</v>
      </c>
      <c r="R58" s="225">
        <v>27265</v>
      </c>
      <c r="S58" s="360">
        <v>29189.4</v>
      </c>
      <c r="T58" s="268">
        <v>31990</v>
      </c>
    </row>
    <row r="59" spans="1:20" x14ac:dyDescent="0.25">
      <c r="A59" s="177" t="s">
        <v>46</v>
      </c>
      <c r="B59" s="254">
        <v>1932.9</v>
      </c>
      <c r="C59" s="254">
        <v>2836.8</v>
      </c>
      <c r="D59" s="254">
        <v>3717.9</v>
      </c>
      <c r="E59" s="254">
        <v>4449.3999999999996</v>
      </c>
      <c r="F59" s="254">
        <v>5389.4</v>
      </c>
      <c r="G59" s="204">
        <v>6612</v>
      </c>
      <c r="H59" s="254">
        <v>8632.2999999999993</v>
      </c>
      <c r="I59" s="254">
        <v>11027.1</v>
      </c>
      <c r="J59" s="254">
        <v>14084.1</v>
      </c>
      <c r="K59" s="254">
        <v>14951</v>
      </c>
      <c r="L59" s="204">
        <v>16378</v>
      </c>
      <c r="M59" s="204">
        <v>18397</v>
      </c>
      <c r="N59" s="204">
        <v>20265</v>
      </c>
      <c r="O59" s="204">
        <v>22377</v>
      </c>
      <c r="P59" s="204">
        <v>24988</v>
      </c>
      <c r="Q59" s="204">
        <v>25928</v>
      </c>
      <c r="R59" s="204">
        <v>28108</v>
      </c>
      <c r="S59" s="361">
        <v>30357.7</v>
      </c>
      <c r="T59" s="261">
        <v>33753</v>
      </c>
    </row>
    <row r="60" spans="1:20" x14ac:dyDescent="0.25">
      <c r="A60" s="177" t="s">
        <v>47</v>
      </c>
      <c r="B60" s="254">
        <v>1164.8</v>
      </c>
      <c r="C60" s="254">
        <v>1656.9</v>
      </c>
      <c r="D60" s="254">
        <v>2401.5</v>
      </c>
      <c r="E60" s="254">
        <v>3105.8</v>
      </c>
      <c r="F60" s="254">
        <v>3783.7</v>
      </c>
      <c r="G60" s="204">
        <v>4938</v>
      </c>
      <c r="H60" s="254">
        <v>6343.5</v>
      </c>
      <c r="I60" s="254">
        <v>8404.2999999999993</v>
      </c>
      <c r="J60" s="254">
        <v>10534.6</v>
      </c>
      <c r="K60" s="254">
        <v>11374.4</v>
      </c>
      <c r="L60" s="204">
        <v>12651</v>
      </c>
      <c r="M60" s="204">
        <v>14001</v>
      </c>
      <c r="N60" s="204">
        <v>16023</v>
      </c>
      <c r="O60" s="204">
        <v>18360</v>
      </c>
      <c r="P60" s="204">
        <v>20473</v>
      </c>
      <c r="Q60" s="204">
        <v>21947</v>
      </c>
      <c r="R60" s="204">
        <v>23305</v>
      </c>
      <c r="S60" s="361">
        <v>25439.5</v>
      </c>
      <c r="T60" s="261">
        <v>28143</v>
      </c>
    </row>
    <row r="61" spans="1:20" x14ac:dyDescent="0.25">
      <c r="A61" s="177" t="s">
        <v>48</v>
      </c>
      <c r="B61" s="254">
        <v>1107.5999999999999</v>
      </c>
      <c r="C61" s="254">
        <v>1635.8</v>
      </c>
      <c r="D61" s="254">
        <v>2444.1</v>
      </c>
      <c r="E61" s="254">
        <v>3251.6</v>
      </c>
      <c r="F61" s="254">
        <v>4013.6</v>
      </c>
      <c r="G61" s="204">
        <v>5061</v>
      </c>
      <c r="H61" s="254">
        <v>6358.4</v>
      </c>
      <c r="I61" s="254">
        <v>8103</v>
      </c>
      <c r="J61" s="254">
        <v>10530.5</v>
      </c>
      <c r="K61" s="254">
        <v>10937.2</v>
      </c>
      <c r="L61" s="204">
        <v>11883</v>
      </c>
      <c r="M61" s="204">
        <v>13305</v>
      </c>
      <c r="N61" s="204">
        <v>15187</v>
      </c>
      <c r="O61" s="204">
        <v>18101</v>
      </c>
      <c r="P61" s="204">
        <v>20342</v>
      </c>
      <c r="Q61" s="204">
        <v>22029</v>
      </c>
      <c r="R61" s="204">
        <v>23229</v>
      </c>
      <c r="S61" s="361">
        <v>24327.200000000001</v>
      </c>
      <c r="T61" s="261">
        <v>26712</v>
      </c>
    </row>
    <row r="62" spans="1:20" x14ac:dyDescent="0.25">
      <c r="A62" s="177" t="s">
        <v>49</v>
      </c>
      <c r="B62" s="254">
        <v>2010.2</v>
      </c>
      <c r="C62" s="254">
        <v>2936.1</v>
      </c>
      <c r="D62" s="254">
        <v>3735.6</v>
      </c>
      <c r="E62" s="254">
        <v>4530</v>
      </c>
      <c r="F62" s="254">
        <v>5452.8</v>
      </c>
      <c r="G62" s="204">
        <v>7068</v>
      </c>
      <c r="H62" s="254">
        <v>8849.9</v>
      </c>
      <c r="I62" s="254">
        <v>11468.6</v>
      </c>
      <c r="J62" s="254">
        <v>14904</v>
      </c>
      <c r="K62" s="254">
        <v>15206.9</v>
      </c>
      <c r="L62" s="204">
        <v>17350</v>
      </c>
      <c r="M62" s="204">
        <v>20009</v>
      </c>
      <c r="N62" s="204">
        <v>23234</v>
      </c>
      <c r="O62" s="204">
        <v>26035</v>
      </c>
      <c r="P62" s="204">
        <v>28294</v>
      </c>
      <c r="Q62" s="204">
        <v>29147</v>
      </c>
      <c r="R62" s="204">
        <v>30224</v>
      </c>
      <c r="S62" s="361">
        <v>32324.3</v>
      </c>
      <c r="T62" s="261">
        <v>35172</v>
      </c>
    </row>
    <row r="63" spans="1:20" x14ac:dyDescent="0.25">
      <c r="A63" s="177" t="s">
        <v>50</v>
      </c>
      <c r="B63" s="254">
        <v>1741.5</v>
      </c>
      <c r="C63" s="254">
        <v>2594.8000000000002</v>
      </c>
      <c r="D63" s="254">
        <v>3444.6</v>
      </c>
      <c r="E63" s="254">
        <v>4349.8999999999996</v>
      </c>
      <c r="F63" s="254">
        <v>5130.5</v>
      </c>
      <c r="G63" s="204">
        <v>6373</v>
      </c>
      <c r="H63" s="254">
        <v>7798.4</v>
      </c>
      <c r="I63" s="254">
        <v>9838.6</v>
      </c>
      <c r="J63" s="254">
        <v>12153.8</v>
      </c>
      <c r="K63" s="254">
        <v>13099.1</v>
      </c>
      <c r="L63" s="204">
        <v>14291</v>
      </c>
      <c r="M63" s="204">
        <v>15843</v>
      </c>
      <c r="N63" s="204">
        <v>18241</v>
      </c>
      <c r="O63" s="204">
        <v>21053</v>
      </c>
      <c r="P63" s="204">
        <v>23421</v>
      </c>
      <c r="Q63" s="204">
        <v>24694</v>
      </c>
      <c r="R63" s="204">
        <v>26693</v>
      </c>
      <c r="S63" s="361">
        <v>28994.5</v>
      </c>
      <c r="T63" s="261">
        <v>31808</v>
      </c>
    </row>
    <row r="64" spans="1:20" x14ac:dyDescent="0.25">
      <c r="A64" s="177" t="s">
        <v>51</v>
      </c>
      <c r="B64" s="254">
        <v>1196.2</v>
      </c>
      <c r="C64" s="254">
        <v>1726.4</v>
      </c>
      <c r="D64" s="254">
        <v>2461.3000000000002</v>
      </c>
      <c r="E64" s="254">
        <v>3215</v>
      </c>
      <c r="F64" s="254">
        <v>4048.2</v>
      </c>
      <c r="G64" s="204">
        <v>5073</v>
      </c>
      <c r="H64" s="254">
        <v>6436.7</v>
      </c>
      <c r="I64" s="254">
        <v>8703.2000000000007</v>
      </c>
      <c r="J64" s="254">
        <v>11146.6</v>
      </c>
      <c r="K64" s="254">
        <v>11529</v>
      </c>
      <c r="L64" s="204">
        <v>13004</v>
      </c>
      <c r="M64" s="204">
        <v>14896</v>
      </c>
      <c r="N64" s="204">
        <v>17187</v>
      </c>
      <c r="O64" s="204">
        <v>19388</v>
      </c>
      <c r="P64" s="204">
        <v>20854</v>
      </c>
      <c r="Q64" s="204">
        <v>21369</v>
      </c>
      <c r="R64" s="204">
        <v>22908</v>
      </c>
      <c r="S64" s="361">
        <v>24529.8</v>
      </c>
      <c r="T64" s="261">
        <v>27036</v>
      </c>
    </row>
    <row r="65" spans="1:20" x14ac:dyDescent="0.25">
      <c r="A65" s="177" t="s">
        <v>52</v>
      </c>
      <c r="B65" s="254">
        <v>2433.6999999999998</v>
      </c>
      <c r="C65" s="254">
        <v>3421.9</v>
      </c>
      <c r="D65" s="254">
        <v>4286.6000000000004</v>
      </c>
      <c r="E65" s="254">
        <v>5283.5</v>
      </c>
      <c r="F65" s="254">
        <v>6211.8</v>
      </c>
      <c r="G65" s="204">
        <v>7749</v>
      </c>
      <c r="H65" s="254">
        <v>9516.2000000000007</v>
      </c>
      <c r="I65" s="254">
        <v>11856</v>
      </c>
      <c r="J65" s="254">
        <v>14774.1</v>
      </c>
      <c r="K65" s="254">
        <v>15227.6</v>
      </c>
      <c r="L65" s="204">
        <v>17438</v>
      </c>
      <c r="M65" s="204">
        <v>18773</v>
      </c>
      <c r="N65" s="204">
        <v>21821</v>
      </c>
      <c r="O65" s="204">
        <v>24716</v>
      </c>
      <c r="P65" s="204">
        <v>27102</v>
      </c>
      <c r="Q65" s="204">
        <v>28528</v>
      </c>
      <c r="R65" s="204">
        <v>30651</v>
      </c>
      <c r="S65" s="361">
        <v>32951.5</v>
      </c>
      <c r="T65" s="261">
        <v>35802</v>
      </c>
    </row>
    <row r="66" spans="1:20" x14ac:dyDescent="0.25">
      <c r="A66" s="177" t="s">
        <v>53</v>
      </c>
      <c r="B66" s="254">
        <v>1521.7</v>
      </c>
      <c r="C66" s="254">
        <v>2121.5</v>
      </c>
      <c r="D66" s="254">
        <v>2928.6</v>
      </c>
      <c r="E66" s="254">
        <v>3640.9</v>
      </c>
      <c r="F66" s="254">
        <v>4540.6000000000004</v>
      </c>
      <c r="G66" s="204">
        <v>5696</v>
      </c>
      <c r="H66" s="254">
        <v>6960.3</v>
      </c>
      <c r="I66" s="254">
        <v>8861.5</v>
      </c>
      <c r="J66" s="254">
        <v>10971</v>
      </c>
      <c r="K66" s="254">
        <v>12053.9</v>
      </c>
      <c r="L66" s="204">
        <v>13293</v>
      </c>
      <c r="M66" s="204">
        <v>14579</v>
      </c>
      <c r="N66" s="204">
        <v>16932</v>
      </c>
      <c r="O66" s="204">
        <v>19291</v>
      </c>
      <c r="P66" s="204">
        <v>20978</v>
      </c>
      <c r="Q66" s="204">
        <v>22118</v>
      </c>
      <c r="R66" s="204">
        <v>23404</v>
      </c>
      <c r="S66" s="361">
        <v>25214.799999999999</v>
      </c>
      <c r="T66" s="261">
        <v>27932</v>
      </c>
    </row>
    <row r="67" spans="1:20" x14ac:dyDescent="0.25">
      <c r="A67" s="177" t="s">
        <v>54</v>
      </c>
      <c r="B67" s="254">
        <v>1697.6</v>
      </c>
      <c r="C67" s="254">
        <v>2508.1999999999998</v>
      </c>
      <c r="D67" s="254">
        <v>3404.1</v>
      </c>
      <c r="E67" s="254">
        <v>4205.8999999999996</v>
      </c>
      <c r="F67" s="254">
        <v>5255.7</v>
      </c>
      <c r="G67" s="204">
        <v>6533</v>
      </c>
      <c r="H67" s="254">
        <v>8111.7</v>
      </c>
      <c r="I67" s="254">
        <v>10302</v>
      </c>
      <c r="J67" s="254">
        <v>13467.7</v>
      </c>
      <c r="K67" s="254">
        <v>14746.5</v>
      </c>
      <c r="L67" s="204">
        <v>16328</v>
      </c>
      <c r="M67" s="204">
        <v>18492</v>
      </c>
      <c r="N67" s="204">
        <v>20959</v>
      </c>
      <c r="O67" s="204">
        <v>23573</v>
      </c>
      <c r="P67" s="204">
        <v>25497</v>
      </c>
      <c r="Q67" s="204">
        <v>26481</v>
      </c>
      <c r="R67" s="204">
        <v>28399</v>
      </c>
      <c r="S67" s="361">
        <v>30387.1</v>
      </c>
      <c r="T67" s="261">
        <v>32949</v>
      </c>
    </row>
    <row r="68" spans="1:20" x14ac:dyDescent="0.25">
      <c r="A68" s="177" t="s">
        <v>55</v>
      </c>
      <c r="B68" s="254">
        <v>1848.8</v>
      </c>
      <c r="C68" s="254">
        <v>2459.6</v>
      </c>
      <c r="D68" s="254">
        <v>3141.8</v>
      </c>
      <c r="E68" s="254">
        <v>3898.1</v>
      </c>
      <c r="F68" s="254">
        <v>4734.8</v>
      </c>
      <c r="G68" s="204">
        <v>6164</v>
      </c>
      <c r="H68" s="254">
        <v>7685.1</v>
      </c>
      <c r="I68" s="254">
        <v>9619.6</v>
      </c>
      <c r="J68" s="254">
        <v>12087.2</v>
      </c>
      <c r="K68" s="254">
        <v>13520.2</v>
      </c>
      <c r="L68" s="204">
        <v>15200</v>
      </c>
      <c r="M68" s="204">
        <v>17025</v>
      </c>
      <c r="N68" s="204">
        <v>19271</v>
      </c>
      <c r="O68" s="204">
        <v>21593</v>
      </c>
      <c r="P68" s="204">
        <v>23469</v>
      </c>
      <c r="Q68" s="204">
        <v>24591</v>
      </c>
      <c r="R68" s="204">
        <v>26209</v>
      </c>
      <c r="S68" s="361">
        <v>27444.5</v>
      </c>
      <c r="T68" s="261">
        <v>30371</v>
      </c>
    </row>
    <row r="69" spans="1:20" x14ac:dyDescent="0.25">
      <c r="A69" s="177" t="s">
        <v>56</v>
      </c>
      <c r="B69" s="254">
        <v>1258</v>
      </c>
      <c r="C69" s="254">
        <v>1752.3</v>
      </c>
      <c r="D69" s="254">
        <v>2501.1</v>
      </c>
      <c r="E69" s="254">
        <v>3474.4</v>
      </c>
      <c r="F69" s="254">
        <v>3911.1</v>
      </c>
      <c r="G69" s="204">
        <v>5207</v>
      </c>
      <c r="H69" s="254">
        <v>6344</v>
      </c>
      <c r="I69" s="254">
        <v>8566.4</v>
      </c>
      <c r="J69" s="254">
        <v>11723.1</v>
      </c>
      <c r="K69" s="254">
        <v>13034.8</v>
      </c>
      <c r="L69" s="204">
        <v>14424</v>
      </c>
      <c r="M69" s="204">
        <v>16362</v>
      </c>
      <c r="N69" s="204">
        <v>19126</v>
      </c>
      <c r="O69" s="204">
        <v>20645</v>
      </c>
      <c r="P69" s="204">
        <v>22392</v>
      </c>
      <c r="Q69" s="204">
        <v>23192</v>
      </c>
      <c r="R69" s="204">
        <v>25337</v>
      </c>
      <c r="S69" s="361">
        <v>26238.1</v>
      </c>
      <c r="T69" s="261">
        <v>28968</v>
      </c>
    </row>
    <row r="70" spans="1:20" x14ac:dyDescent="0.25">
      <c r="A70" s="177" t="s">
        <v>57</v>
      </c>
      <c r="B70" s="254">
        <v>2214</v>
      </c>
      <c r="C70" s="254">
        <v>3157.3</v>
      </c>
      <c r="D70" s="254">
        <v>4228</v>
      </c>
      <c r="E70" s="254">
        <v>5138.8999999999996</v>
      </c>
      <c r="F70" s="254">
        <v>6275.9</v>
      </c>
      <c r="G70" s="204">
        <v>7765</v>
      </c>
      <c r="H70" s="254">
        <v>9614.2000000000007</v>
      </c>
      <c r="I70" s="254">
        <v>11920.7</v>
      </c>
      <c r="J70" s="254">
        <v>14674.9</v>
      </c>
      <c r="K70" s="254">
        <v>14915.9</v>
      </c>
      <c r="L70" s="204">
        <v>16479</v>
      </c>
      <c r="M70" s="204">
        <v>18600</v>
      </c>
      <c r="N70" s="204">
        <v>20800</v>
      </c>
      <c r="O70" s="204">
        <v>23470</v>
      </c>
      <c r="P70" s="204">
        <v>25884</v>
      </c>
      <c r="Q70" s="204">
        <v>26849</v>
      </c>
      <c r="R70" s="204">
        <v>28295</v>
      </c>
      <c r="S70" s="361">
        <v>30491.8</v>
      </c>
      <c r="T70" s="261">
        <v>33754</v>
      </c>
    </row>
    <row r="71" spans="1:20" x14ac:dyDescent="0.25">
      <c r="A71" s="177" t="s">
        <v>58</v>
      </c>
      <c r="B71" s="254">
        <v>1391.5</v>
      </c>
      <c r="C71" s="254">
        <v>1953.3</v>
      </c>
      <c r="D71" s="254">
        <v>2706.6</v>
      </c>
      <c r="E71" s="254">
        <v>3456.2</v>
      </c>
      <c r="F71" s="254">
        <v>4301.3999999999996</v>
      </c>
      <c r="G71" s="204">
        <v>5439</v>
      </c>
      <c r="H71" s="254">
        <v>7009.7</v>
      </c>
      <c r="I71" s="254">
        <v>9108.2999999999993</v>
      </c>
      <c r="J71" s="254">
        <v>12008.3</v>
      </c>
      <c r="K71" s="254">
        <v>13110.1</v>
      </c>
      <c r="L71" s="204">
        <v>14554</v>
      </c>
      <c r="M71" s="204">
        <v>16205</v>
      </c>
      <c r="N71" s="204">
        <v>18803</v>
      </c>
      <c r="O71" s="204">
        <v>20668</v>
      </c>
      <c r="P71" s="204">
        <v>22012</v>
      </c>
      <c r="Q71" s="204">
        <v>22528</v>
      </c>
      <c r="R71" s="204">
        <v>23548</v>
      </c>
      <c r="S71" s="361">
        <v>24737.8</v>
      </c>
      <c r="T71" s="261">
        <v>26823</v>
      </c>
    </row>
    <row r="72" spans="1:20" x14ac:dyDescent="0.25">
      <c r="A72" s="177" t="s">
        <v>59</v>
      </c>
      <c r="B72" s="254">
        <v>1429</v>
      </c>
      <c r="C72" s="254">
        <v>2035.2</v>
      </c>
      <c r="D72" s="254">
        <v>2867.1</v>
      </c>
      <c r="E72" s="254">
        <v>3621.4</v>
      </c>
      <c r="F72" s="254">
        <v>4372.3</v>
      </c>
      <c r="G72" s="204">
        <v>5344</v>
      </c>
      <c r="H72" s="254">
        <v>6708</v>
      </c>
      <c r="I72" s="254">
        <v>8412.7000000000007</v>
      </c>
      <c r="J72" s="254">
        <v>10895</v>
      </c>
      <c r="K72" s="254">
        <v>11731.4</v>
      </c>
      <c r="L72" s="204">
        <v>13339</v>
      </c>
      <c r="M72" s="204">
        <v>15009</v>
      </c>
      <c r="N72" s="204">
        <v>17107</v>
      </c>
      <c r="O72" s="204">
        <v>19187</v>
      </c>
      <c r="P72" s="204">
        <v>21272</v>
      </c>
      <c r="Q72" s="204">
        <v>22846</v>
      </c>
      <c r="R72" s="204">
        <v>24334</v>
      </c>
      <c r="S72" s="361">
        <v>26253.8</v>
      </c>
      <c r="T72" s="261">
        <v>28353</v>
      </c>
    </row>
    <row r="73" spans="1:20" ht="18" x14ac:dyDescent="0.25">
      <c r="A73" s="176" t="s">
        <v>109</v>
      </c>
      <c r="B73" s="255">
        <v>3486.5</v>
      </c>
      <c r="C73" s="255">
        <v>5168.6000000000004</v>
      </c>
      <c r="D73" s="255">
        <v>6588.6</v>
      </c>
      <c r="E73" s="255">
        <v>8085.7</v>
      </c>
      <c r="F73" s="255">
        <v>9692.5</v>
      </c>
      <c r="G73" s="225">
        <v>11680</v>
      </c>
      <c r="H73" s="255">
        <v>14306.9</v>
      </c>
      <c r="I73" s="255">
        <v>17837.599999999999</v>
      </c>
      <c r="J73" s="255">
        <v>21826</v>
      </c>
      <c r="K73" s="255">
        <v>22269</v>
      </c>
      <c r="L73" s="225">
        <v>25035</v>
      </c>
      <c r="M73" s="225">
        <v>28055</v>
      </c>
      <c r="N73" s="225">
        <v>31598</v>
      </c>
      <c r="O73" s="225">
        <v>34735</v>
      </c>
      <c r="P73" s="225">
        <v>37270</v>
      </c>
      <c r="Q73" s="225">
        <v>39083</v>
      </c>
      <c r="R73" s="225">
        <v>41464</v>
      </c>
      <c r="S73" s="360">
        <v>43976.800000000003</v>
      </c>
      <c r="T73" s="268">
        <v>47807</v>
      </c>
    </row>
    <row r="74" spans="1:20" x14ac:dyDescent="0.25">
      <c r="A74" s="177" t="s">
        <v>60</v>
      </c>
      <c r="B74" s="254">
        <v>1461.9</v>
      </c>
      <c r="C74" s="254">
        <v>2064.3000000000002</v>
      </c>
      <c r="D74" s="254">
        <v>2892.3</v>
      </c>
      <c r="E74" s="254">
        <v>3664.6</v>
      </c>
      <c r="F74" s="254">
        <v>4538.3999999999996</v>
      </c>
      <c r="G74" s="204">
        <v>5692</v>
      </c>
      <c r="H74" s="254">
        <v>7295.6</v>
      </c>
      <c r="I74" s="254">
        <v>8883.1</v>
      </c>
      <c r="J74" s="254">
        <v>11318.8</v>
      </c>
      <c r="K74" s="254">
        <v>11942</v>
      </c>
      <c r="L74" s="204">
        <v>13228</v>
      </c>
      <c r="M74" s="204">
        <v>14833</v>
      </c>
      <c r="N74" s="204">
        <v>17180</v>
      </c>
      <c r="O74" s="204">
        <v>19409</v>
      </c>
      <c r="P74" s="204">
        <v>21172</v>
      </c>
      <c r="Q74" s="204">
        <v>22064</v>
      </c>
      <c r="R74" s="204">
        <v>23335</v>
      </c>
      <c r="S74" s="361">
        <v>25432.9</v>
      </c>
      <c r="T74" s="261">
        <v>28159</v>
      </c>
    </row>
    <row r="75" spans="1:20" x14ac:dyDescent="0.25">
      <c r="A75" s="177" t="s">
        <v>61</v>
      </c>
      <c r="B75" s="254">
        <v>2273.8000000000002</v>
      </c>
      <c r="C75" s="254">
        <v>3246.1</v>
      </c>
      <c r="D75" s="254">
        <v>4473.1000000000004</v>
      </c>
      <c r="E75" s="254">
        <v>5607</v>
      </c>
      <c r="F75" s="254">
        <v>6928.4</v>
      </c>
      <c r="G75" s="204">
        <v>8676</v>
      </c>
      <c r="H75" s="254">
        <v>10772.3</v>
      </c>
      <c r="I75" s="254">
        <v>13986.9</v>
      </c>
      <c r="J75" s="254">
        <v>17526.7</v>
      </c>
      <c r="K75" s="254">
        <v>17336.3</v>
      </c>
      <c r="L75" s="204">
        <v>19757</v>
      </c>
      <c r="M75" s="204">
        <v>22179</v>
      </c>
      <c r="N75" s="204">
        <v>25139</v>
      </c>
      <c r="O75" s="204">
        <v>27608</v>
      </c>
      <c r="P75" s="204">
        <v>29492</v>
      </c>
      <c r="Q75" s="204">
        <v>30691</v>
      </c>
      <c r="R75" s="204">
        <v>32348</v>
      </c>
      <c r="S75" s="361">
        <v>34759.599999999999</v>
      </c>
      <c r="T75" s="261">
        <v>38052</v>
      </c>
    </row>
    <row r="76" spans="1:20" x14ac:dyDescent="0.25">
      <c r="A76" s="177" t="s">
        <v>62</v>
      </c>
      <c r="B76" s="254">
        <v>6706.8</v>
      </c>
      <c r="C76" s="254">
        <v>9980</v>
      </c>
      <c r="D76" s="254">
        <v>12083.3</v>
      </c>
      <c r="E76" s="254">
        <v>14584.1</v>
      </c>
      <c r="F76" s="254">
        <v>16956.5</v>
      </c>
      <c r="G76" s="204">
        <v>19838</v>
      </c>
      <c r="H76" s="254">
        <v>23728.7</v>
      </c>
      <c r="I76" s="254">
        <v>28565</v>
      </c>
      <c r="J76" s="254">
        <v>33876.5</v>
      </c>
      <c r="K76" s="254">
        <v>34773</v>
      </c>
      <c r="L76" s="204">
        <v>38213</v>
      </c>
      <c r="M76" s="204">
        <v>42289</v>
      </c>
      <c r="N76" s="204">
        <v>47177</v>
      </c>
      <c r="O76" s="204">
        <v>51009</v>
      </c>
      <c r="P76" s="204">
        <v>54498</v>
      </c>
      <c r="Q76" s="204">
        <v>56616</v>
      </c>
      <c r="R76" s="204">
        <v>60090</v>
      </c>
      <c r="S76" s="361">
        <v>63789.1</v>
      </c>
      <c r="T76" s="261">
        <v>68664</v>
      </c>
    </row>
    <row r="77" spans="1:20" x14ac:dyDescent="0.25">
      <c r="A77" s="227" t="s">
        <v>63</v>
      </c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40"/>
    </row>
    <row r="78" spans="1:20" ht="19.5" x14ac:dyDescent="0.25">
      <c r="A78" s="185" t="s">
        <v>88</v>
      </c>
      <c r="B78" s="254">
        <v>8492.2000000000007</v>
      </c>
      <c r="C78" s="254">
        <v>12589.8</v>
      </c>
      <c r="D78" s="254">
        <v>14634.3</v>
      </c>
      <c r="E78" s="254">
        <v>17209.3</v>
      </c>
      <c r="F78" s="254">
        <v>19660</v>
      </c>
      <c r="G78" s="204">
        <v>22829</v>
      </c>
      <c r="H78" s="254">
        <v>26826.3</v>
      </c>
      <c r="I78" s="254">
        <v>32227.9</v>
      </c>
      <c r="J78" s="254">
        <v>37412</v>
      </c>
      <c r="K78" s="254">
        <v>38386.6</v>
      </c>
      <c r="L78" s="204">
        <v>41315</v>
      </c>
      <c r="M78" s="204">
        <v>45498</v>
      </c>
      <c r="N78" s="204">
        <v>50841</v>
      </c>
      <c r="O78" s="204">
        <v>54508</v>
      </c>
      <c r="P78" s="204">
        <v>57976</v>
      </c>
      <c r="Q78" s="204">
        <v>60068</v>
      </c>
      <c r="R78" s="204">
        <v>63568</v>
      </c>
      <c r="S78" s="361">
        <v>66719.399999999994</v>
      </c>
      <c r="T78" s="261">
        <v>70896</v>
      </c>
    </row>
    <row r="79" spans="1:20" ht="19.5" x14ac:dyDescent="0.25">
      <c r="A79" s="185" t="s">
        <v>64</v>
      </c>
      <c r="B79" s="254">
        <v>8964.7000000000007</v>
      </c>
      <c r="C79" s="254">
        <v>12577.1</v>
      </c>
      <c r="D79" s="254">
        <v>15876.2</v>
      </c>
      <c r="E79" s="254">
        <v>20027.2</v>
      </c>
      <c r="F79" s="254">
        <v>23890.2</v>
      </c>
      <c r="G79" s="204">
        <v>27534</v>
      </c>
      <c r="H79" s="254">
        <v>32336.400000000001</v>
      </c>
      <c r="I79" s="254">
        <v>37363.5</v>
      </c>
      <c r="J79" s="254">
        <v>44168.7</v>
      </c>
      <c r="K79" s="254">
        <v>46480.5</v>
      </c>
      <c r="L79" s="204">
        <v>52619</v>
      </c>
      <c r="M79" s="204">
        <v>59095</v>
      </c>
      <c r="N79" s="204">
        <v>63696</v>
      </c>
      <c r="O79" s="204">
        <v>69192</v>
      </c>
      <c r="P79" s="204">
        <v>74489</v>
      </c>
      <c r="Q79" s="204">
        <v>77272</v>
      </c>
      <c r="R79" s="204">
        <v>83238</v>
      </c>
      <c r="S79" s="361">
        <v>89938.3</v>
      </c>
      <c r="T79" s="261">
        <v>97204</v>
      </c>
    </row>
    <row r="80" spans="1:20" ht="19.5" x14ac:dyDescent="0.25">
      <c r="A80" s="185" t="s">
        <v>87</v>
      </c>
      <c r="B80" s="254"/>
      <c r="C80" s="254"/>
      <c r="D80" s="254"/>
      <c r="E80" s="254"/>
      <c r="F80" s="254"/>
      <c r="G80" s="204"/>
      <c r="H80" s="254"/>
      <c r="I80" s="254"/>
      <c r="J80" s="254"/>
      <c r="K80" s="254">
        <v>19787</v>
      </c>
      <c r="L80" s="204">
        <v>22247</v>
      </c>
      <c r="M80" s="204">
        <v>24729</v>
      </c>
      <c r="N80" s="204">
        <v>28578</v>
      </c>
      <c r="O80" s="204">
        <v>31620</v>
      </c>
      <c r="P80" s="204">
        <v>34125</v>
      </c>
      <c r="Q80" s="204">
        <v>35869</v>
      </c>
      <c r="R80" s="204">
        <v>37536</v>
      </c>
      <c r="S80" s="361">
        <v>40472.699999999997</v>
      </c>
      <c r="T80" s="261">
        <v>44913</v>
      </c>
    </row>
    <row r="81" spans="1:20" x14ac:dyDescent="0.25">
      <c r="A81" s="177" t="s">
        <v>65</v>
      </c>
      <c r="B81" s="254">
        <v>2086.1999999999998</v>
      </c>
      <c r="C81" s="254">
        <v>2959</v>
      </c>
      <c r="D81" s="254">
        <v>3847.2</v>
      </c>
      <c r="E81" s="254">
        <v>4838.5</v>
      </c>
      <c r="F81" s="254">
        <v>5959.6</v>
      </c>
      <c r="G81" s="204">
        <v>7463</v>
      </c>
      <c r="H81" s="254">
        <v>9356.5</v>
      </c>
      <c r="I81" s="254">
        <v>11897.5</v>
      </c>
      <c r="J81" s="254">
        <v>14829.2</v>
      </c>
      <c r="K81" s="254">
        <v>15021.2</v>
      </c>
      <c r="L81" s="204">
        <v>17370</v>
      </c>
      <c r="M81" s="204">
        <v>20015</v>
      </c>
      <c r="N81" s="204">
        <v>22501</v>
      </c>
      <c r="O81" s="204">
        <v>25651</v>
      </c>
      <c r="P81" s="204">
        <v>27683</v>
      </c>
      <c r="Q81" s="204">
        <v>29642</v>
      </c>
      <c r="R81" s="204">
        <v>30941</v>
      </c>
      <c r="S81" s="361">
        <v>32253.1</v>
      </c>
      <c r="T81" s="261">
        <v>35219</v>
      </c>
    </row>
    <row r="82" spans="1:20" ht="18" x14ac:dyDescent="0.25">
      <c r="A82" s="176" t="s">
        <v>420</v>
      </c>
      <c r="B82" s="255">
        <v>2269.6</v>
      </c>
      <c r="C82" s="255">
        <v>3190.8</v>
      </c>
      <c r="D82" s="255">
        <v>4309.5</v>
      </c>
      <c r="E82" s="255">
        <v>5325.3</v>
      </c>
      <c r="F82" s="255">
        <v>6507.8</v>
      </c>
      <c r="G82" s="225">
        <v>8110</v>
      </c>
      <c r="H82" s="255">
        <v>9877.5</v>
      </c>
      <c r="I82" s="255">
        <v>12344.8</v>
      </c>
      <c r="J82" s="255">
        <v>15381.4</v>
      </c>
      <c r="K82" s="255">
        <v>16606.400000000001</v>
      </c>
      <c r="L82" s="225">
        <v>18658</v>
      </c>
      <c r="M82" s="225">
        <v>20890</v>
      </c>
      <c r="N82" s="225">
        <v>23789</v>
      </c>
      <c r="O82" s="225">
        <v>26398</v>
      </c>
      <c r="P82" s="225">
        <v>28347</v>
      </c>
      <c r="Q82" s="225">
        <v>29616</v>
      </c>
      <c r="R82" s="225">
        <v>31569</v>
      </c>
      <c r="S82" s="360">
        <v>33717.9</v>
      </c>
      <c r="T82" s="268">
        <v>37807</v>
      </c>
    </row>
    <row r="83" spans="1:20" x14ac:dyDescent="0.25">
      <c r="A83" s="177" t="s">
        <v>66</v>
      </c>
      <c r="B83" s="254">
        <v>1248.2</v>
      </c>
      <c r="C83" s="254">
        <v>1902.3</v>
      </c>
      <c r="D83" s="254">
        <v>3058.3</v>
      </c>
      <c r="E83" s="254">
        <v>3816.7</v>
      </c>
      <c r="F83" s="254">
        <v>4549.8999999999996</v>
      </c>
      <c r="G83" s="204">
        <v>5736</v>
      </c>
      <c r="H83" s="254">
        <v>7438.1</v>
      </c>
      <c r="I83" s="254">
        <v>9228.2000000000007</v>
      </c>
      <c r="J83" s="254">
        <v>11453.9</v>
      </c>
      <c r="K83" s="254">
        <v>13075.4</v>
      </c>
      <c r="L83" s="204">
        <v>14236</v>
      </c>
      <c r="M83" s="204">
        <v>15632</v>
      </c>
      <c r="N83" s="204">
        <v>18265</v>
      </c>
      <c r="O83" s="204">
        <v>20722</v>
      </c>
      <c r="P83" s="204">
        <v>22598</v>
      </c>
      <c r="Q83" s="204">
        <v>22903</v>
      </c>
      <c r="R83" s="204">
        <v>25083</v>
      </c>
      <c r="S83" s="361">
        <v>26316.1</v>
      </c>
      <c r="T83" s="261">
        <v>30953</v>
      </c>
    </row>
    <row r="84" spans="1:20" x14ac:dyDescent="0.25">
      <c r="A84" s="177" t="s">
        <v>68</v>
      </c>
      <c r="B84" s="254">
        <v>1582</v>
      </c>
      <c r="C84" s="254">
        <v>2385</v>
      </c>
      <c r="D84" s="254">
        <v>3757.9</v>
      </c>
      <c r="E84" s="254">
        <v>4698.1000000000004</v>
      </c>
      <c r="F84" s="254">
        <v>5469.9</v>
      </c>
      <c r="G84" s="204">
        <v>6814</v>
      </c>
      <c r="H84" s="254">
        <v>8647.2000000000007</v>
      </c>
      <c r="I84" s="254">
        <v>10701.6</v>
      </c>
      <c r="J84" s="254">
        <v>13614.6</v>
      </c>
      <c r="K84" s="254">
        <v>16154.6</v>
      </c>
      <c r="L84" s="204">
        <v>17530</v>
      </c>
      <c r="M84" s="204">
        <v>19163</v>
      </c>
      <c r="N84" s="204">
        <v>22239</v>
      </c>
      <c r="O84" s="204">
        <v>25087</v>
      </c>
      <c r="P84" s="204">
        <v>27507</v>
      </c>
      <c r="Q84" s="204">
        <v>28322</v>
      </c>
      <c r="R84" s="204">
        <v>29828</v>
      </c>
      <c r="S84" s="361">
        <v>31251.1</v>
      </c>
      <c r="T84" s="261">
        <v>35779</v>
      </c>
    </row>
    <row r="85" spans="1:20" x14ac:dyDescent="0.25">
      <c r="A85" s="177" t="s">
        <v>69</v>
      </c>
      <c r="B85" s="254">
        <v>2193.5</v>
      </c>
      <c r="C85" s="254">
        <v>3067.1</v>
      </c>
      <c r="D85" s="254">
        <v>4093.9</v>
      </c>
      <c r="E85" s="254">
        <v>5054.1000000000004</v>
      </c>
      <c r="F85" s="254">
        <v>6160.8</v>
      </c>
      <c r="G85" s="204">
        <v>7771</v>
      </c>
      <c r="H85" s="254">
        <v>9443.1</v>
      </c>
      <c r="I85" s="254">
        <v>11251.2</v>
      </c>
      <c r="J85" s="254">
        <v>14488.4</v>
      </c>
      <c r="K85" s="254">
        <v>16211.6</v>
      </c>
      <c r="L85" s="204">
        <v>18358</v>
      </c>
      <c r="M85" s="204">
        <v>20690</v>
      </c>
      <c r="N85" s="204">
        <v>23467</v>
      </c>
      <c r="O85" s="204">
        <v>26068</v>
      </c>
      <c r="P85" s="204">
        <v>29085</v>
      </c>
      <c r="Q85" s="204">
        <v>29935</v>
      </c>
      <c r="R85" s="204">
        <v>32515</v>
      </c>
      <c r="S85" s="361">
        <v>33978.1</v>
      </c>
      <c r="T85" s="261">
        <v>37874</v>
      </c>
    </row>
    <row r="86" spans="1:20" x14ac:dyDescent="0.25">
      <c r="A86" s="177" t="s">
        <v>70</v>
      </c>
      <c r="B86" s="254">
        <v>1364.8</v>
      </c>
      <c r="C86" s="254">
        <v>1870.4</v>
      </c>
      <c r="D86" s="254">
        <v>2567.6</v>
      </c>
      <c r="E86" s="254">
        <v>3147.5</v>
      </c>
      <c r="F86" s="254">
        <v>3955.3</v>
      </c>
      <c r="G86" s="204">
        <v>4914</v>
      </c>
      <c r="H86" s="254">
        <v>6147</v>
      </c>
      <c r="I86" s="254">
        <v>7804.7</v>
      </c>
      <c r="J86" s="254">
        <v>9731.5</v>
      </c>
      <c r="K86" s="254">
        <v>10871.6</v>
      </c>
      <c r="L86" s="204">
        <v>12051</v>
      </c>
      <c r="M86" s="204">
        <v>13823</v>
      </c>
      <c r="N86" s="204">
        <v>16010</v>
      </c>
      <c r="O86" s="204">
        <v>18011</v>
      </c>
      <c r="P86" s="204">
        <v>19456</v>
      </c>
      <c r="Q86" s="204">
        <v>20090</v>
      </c>
      <c r="R86" s="204">
        <v>21202</v>
      </c>
      <c r="S86" s="361">
        <v>22742.7</v>
      </c>
      <c r="T86" s="261">
        <v>25519</v>
      </c>
    </row>
    <row r="87" spans="1:20" x14ac:dyDescent="0.25">
      <c r="A87" s="177" t="s">
        <v>72</v>
      </c>
      <c r="B87" s="254">
        <v>3503.4</v>
      </c>
      <c r="C87" s="254">
        <v>4813.3</v>
      </c>
      <c r="D87" s="254">
        <v>6171.4</v>
      </c>
      <c r="E87" s="254">
        <v>7366.8</v>
      </c>
      <c r="F87" s="254">
        <v>8673.7000000000007</v>
      </c>
      <c r="G87" s="204">
        <v>10502</v>
      </c>
      <c r="H87" s="254">
        <v>12471.7</v>
      </c>
      <c r="I87" s="254">
        <v>15510</v>
      </c>
      <c r="J87" s="254">
        <v>18934.7</v>
      </c>
      <c r="K87" s="254">
        <v>20277</v>
      </c>
      <c r="L87" s="204">
        <v>23254</v>
      </c>
      <c r="M87" s="204">
        <v>25659</v>
      </c>
      <c r="N87" s="204">
        <v>28672</v>
      </c>
      <c r="O87" s="204">
        <v>31623</v>
      </c>
      <c r="P87" s="204">
        <v>34178</v>
      </c>
      <c r="Q87" s="204">
        <v>36071</v>
      </c>
      <c r="R87" s="204">
        <v>38474</v>
      </c>
      <c r="S87" s="361">
        <v>41116.699999999997</v>
      </c>
      <c r="T87" s="261">
        <v>45635</v>
      </c>
    </row>
    <row r="88" spans="1:20" x14ac:dyDescent="0.25">
      <c r="A88" s="177" t="s">
        <v>73</v>
      </c>
      <c r="B88" s="254">
        <v>2694.7</v>
      </c>
      <c r="C88" s="254">
        <v>3642.7</v>
      </c>
      <c r="D88" s="254">
        <v>5024.7</v>
      </c>
      <c r="E88" s="254">
        <v>6137.6</v>
      </c>
      <c r="F88" s="254">
        <v>7329.3</v>
      </c>
      <c r="G88" s="204">
        <v>9125</v>
      </c>
      <c r="H88" s="254">
        <v>11103.1</v>
      </c>
      <c r="I88" s="254">
        <v>13770</v>
      </c>
      <c r="J88" s="254">
        <v>17072.099999999999</v>
      </c>
      <c r="K88" s="254">
        <v>18192.900000000001</v>
      </c>
      <c r="L88" s="204">
        <v>20476</v>
      </c>
      <c r="M88" s="204">
        <v>22648</v>
      </c>
      <c r="N88" s="204">
        <v>25881</v>
      </c>
      <c r="O88" s="204">
        <v>29050</v>
      </c>
      <c r="P88" s="204">
        <v>31408</v>
      </c>
      <c r="Q88" s="204">
        <v>32704</v>
      </c>
      <c r="R88" s="204">
        <v>35510</v>
      </c>
      <c r="S88" s="361">
        <v>38086.1</v>
      </c>
      <c r="T88" s="261">
        <v>42647</v>
      </c>
    </row>
    <row r="89" spans="1:20" x14ac:dyDescent="0.25">
      <c r="A89" s="177" t="s">
        <v>74</v>
      </c>
      <c r="B89" s="254">
        <v>2425.4</v>
      </c>
      <c r="C89" s="254">
        <v>3312.7</v>
      </c>
      <c r="D89" s="254">
        <v>4248.3</v>
      </c>
      <c r="E89" s="254">
        <v>5263.6</v>
      </c>
      <c r="F89" s="254">
        <v>6706.6</v>
      </c>
      <c r="G89" s="204">
        <v>8654</v>
      </c>
      <c r="H89" s="254">
        <v>10407.700000000001</v>
      </c>
      <c r="I89" s="254">
        <v>12554.9</v>
      </c>
      <c r="J89" s="254">
        <v>15410</v>
      </c>
      <c r="K89" s="254">
        <v>15995</v>
      </c>
      <c r="L89" s="204">
        <v>18028</v>
      </c>
      <c r="M89" s="204">
        <v>20479</v>
      </c>
      <c r="N89" s="204">
        <v>23403</v>
      </c>
      <c r="O89" s="204">
        <v>25326</v>
      </c>
      <c r="P89" s="204">
        <v>26809</v>
      </c>
      <c r="Q89" s="204">
        <v>28263</v>
      </c>
      <c r="R89" s="204">
        <v>30115</v>
      </c>
      <c r="S89" s="361">
        <v>32648.1</v>
      </c>
      <c r="T89" s="261">
        <v>38023</v>
      </c>
    </row>
    <row r="90" spans="1:20" x14ac:dyDescent="0.25">
      <c r="A90" s="177" t="s">
        <v>75</v>
      </c>
      <c r="B90" s="254">
        <v>1819.1</v>
      </c>
      <c r="C90" s="254">
        <v>2657.8</v>
      </c>
      <c r="D90" s="254">
        <v>3708.8</v>
      </c>
      <c r="E90" s="254">
        <v>4623.5</v>
      </c>
      <c r="F90" s="254">
        <v>5833.4</v>
      </c>
      <c r="G90" s="204">
        <v>7264</v>
      </c>
      <c r="H90" s="254">
        <v>9165.6</v>
      </c>
      <c r="I90" s="254">
        <v>12017</v>
      </c>
      <c r="J90" s="254">
        <v>15713.6</v>
      </c>
      <c r="K90" s="254">
        <v>16798.5</v>
      </c>
      <c r="L90" s="204">
        <v>18230</v>
      </c>
      <c r="M90" s="204">
        <v>20309</v>
      </c>
      <c r="N90" s="204">
        <v>23246</v>
      </c>
      <c r="O90" s="204">
        <v>25528</v>
      </c>
      <c r="P90" s="204">
        <v>27214</v>
      </c>
      <c r="Q90" s="204">
        <v>28046</v>
      </c>
      <c r="R90" s="204">
        <v>30151</v>
      </c>
      <c r="S90" s="361">
        <v>32286.6</v>
      </c>
      <c r="T90" s="261">
        <v>35686</v>
      </c>
    </row>
    <row r="91" spans="1:20" x14ac:dyDescent="0.25">
      <c r="A91" s="177" t="s">
        <v>76</v>
      </c>
      <c r="B91" s="254">
        <v>1466.1</v>
      </c>
      <c r="C91" s="254">
        <v>2294.8000000000002</v>
      </c>
      <c r="D91" s="254">
        <v>3452.9</v>
      </c>
      <c r="E91" s="254">
        <v>4426.8999999999996</v>
      </c>
      <c r="F91" s="254">
        <v>5482.5</v>
      </c>
      <c r="G91" s="204">
        <v>7124</v>
      </c>
      <c r="H91" s="254">
        <v>8866.6</v>
      </c>
      <c r="I91" s="254">
        <v>11003.6</v>
      </c>
      <c r="J91" s="254">
        <v>13524.8</v>
      </c>
      <c r="K91" s="254">
        <v>14780.5</v>
      </c>
      <c r="L91" s="204">
        <v>16708</v>
      </c>
      <c r="M91" s="204">
        <v>19088</v>
      </c>
      <c r="N91" s="204">
        <v>21931</v>
      </c>
      <c r="O91" s="204">
        <v>24848</v>
      </c>
      <c r="P91" s="204">
        <v>26205</v>
      </c>
      <c r="Q91" s="204">
        <v>27234</v>
      </c>
      <c r="R91" s="204">
        <v>28163</v>
      </c>
      <c r="S91" s="361">
        <v>29750.6</v>
      </c>
      <c r="T91" s="261">
        <v>32613</v>
      </c>
    </row>
    <row r="92" spans="1:20" x14ac:dyDescent="0.25">
      <c r="A92" s="177" t="s">
        <v>77</v>
      </c>
      <c r="B92" s="254">
        <v>2544.9</v>
      </c>
      <c r="C92" s="254">
        <v>4055.1</v>
      </c>
      <c r="D92" s="254">
        <v>5235.2</v>
      </c>
      <c r="E92" s="254">
        <v>6685.4</v>
      </c>
      <c r="F92" s="254">
        <v>7972.2</v>
      </c>
      <c r="G92" s="204">
        <v>9610</v>
      </c>
      <c r="H92" s="254">
        <v>11317.2</v>
      </c>
      <c r="I92" s="254">
        <v>14429</v>
      </c>
      <c r="J92" s="254">
        <v>17675.3</v>
      </c>
      <c r="K92" s="254">
        <v>19340</v>
      </c>
      <c r="L92" s="204">
        <v>21450</v>
      </c>
      <c r="M92" s="204">
        <v>24001</v>
      </c>
      <c r="N92" s="204">
        <v>26725</v>
      </c>
      <c r="O92" s="204">
        <v>29814</v>
      </c>
      <c r="P92" s="204">
        <v>32042</v>
      </c>
      <c r="Q92" s="204">
        <v>34041</v>
      </c>
      <c r="R92" s="204">
        <v>36032</v>
      </c>
      <c r="S92" s="361">
        <v>37517.599999999999</v>
      </c>
      <c r="T92" s="261">
        <v>41901</v>
      </c>
    </row>
    <row r="93" spans="1:20" ht="18" x14ac:dyDescent="0.25">
      <c r="A93" s="176" t="s">
        <v>378</v>
      </c>
      <c r="B93" s="255">
        <v>3113.6</v>
      </c>
      <c r="C93" s="255">
        <v>4298</v>
      </c>
      <c r="D93" s="255">
        <v>5979.1</v>
      </c>
      <c r="E93" s="255">
        <v>7554.7</v>
      </c>
      <c r="F93" s="255">
        <v>9115.2000000000007</v>
      </c>
      <c r="G93" s="225">
        <v>11508</v>
      </c>
      <c r="H93" s="255">
        <v>13711.4</v>
      </c>
      <c r="I93" s="255">
        <v>16713</v>
      </c>
      <c r="J93" s="255">
        <v>20778.3</v>
      </c>
      <c r="K93" s="255">
        <v>23157.8</v>
      </c>
      <c r="L93" s="225">
        <v>25814</v>
      </c>
      <c r="M93" s="225">
        <v>29320</v>
      </c>
      <c r="N93" s="225">
        <v>33584</v>
      </c>
      <c r="O93" s="225">
        <v>37579</v>
      </c>
      <c r="P93" s="225">
        <v>40876</v>
      </c>
      <c r="Q93" s="225">
        <v>43164</v>
      </c>
      <c r="R93" s="225">
        <v>45786</v>
      </c>
      <c r="S93" s="360">
        <v>48952.4</v>
      </c>
      <c r="T93" s="268">
        <v>51667</v>
      </c>
    </row>
    <row r="94" spans="1:20" x14ac:dyDescent="0.25">
      <c r="A94" s="177" t="s">
        <v>67</v>
      </c>
      <c r="B94" s="254">
        <v>1923.7</v>
      </c>
      <c r="C94" s="254">
        <v>2734.7</v>
      </c>
      <c r="D94" s="254">
        <v>3941.1</v>
      </c>
      <c r="E94" s="254">
        <v>5011.2</v>
      </c>
      <c r="F94" s="254">
        <v>6162.7</v>
      </c>
      <c r="G94" s="204">
        <v>7651</v>
      </c>
      <c r="H94" s="254">
        <v>9190.1</v>
      </c>
      <c r="I94" s="254">
        <v>11528.6</v>
      </c>
      <c r="J94" s="254">
        <v>14417</v>
      </c>
      <c r="K94" s="254">
        <v>15976.2</v>
      </c>
      <c r="L94" s="204">
        <v>18000</v>
      </c>
      <c r="M94" s="204">
        <v>19924</v>
      </c>
      <c r="N94" s="204">
        <v>23101</v>
      </c>
      <c r="O94" s="204">
        <v>26038</v>
      </c>
      <c r="P94" s="204">
        <v>27739</v>
      </c>
      <c r="Q94" s="204">
        <v>28386</v>
      </c>
      <c r="R94" s="204">
        <v>29969</v>
      </c>
      <c r="S94" s="361">
        <v>32236.5</v>
      </c>
      <c r="T94" s="261">
        <v>36047</v>
      </c>
    </row>
    <row r="95" spans="1:20" x14ac:dyDescent="0.25">
      <c r="A95" s="177" t="s">
        <v>78</v>
      </c>
      <c r="B95" s="254">
        <v>4539.1000000000004</v>
      </c>
      <c r="C95" s="254">
        <v>6052.3</v>
      </c>
      <c r="D95" s="254">
        <v>8171.8</v>
      </c>
      <c r="E95" s="254">
        <v>9697.4</v>
      </c>
      <c r="F95" s="254">
        <v>11315.3</v>
      </c>
      <c r="G95" s="204">
        <v>13437</v>
      </c>
      <c r="H95" s="254">
        <v>16167.5</v>
      </c>
      <c r="I95" s="254">
        <v>19409.2</v>
      </c>
      <c r="J95" s="254">
        <v>23815.9</v>
      </c>
      <c r="K95" s="254">
        <v>26532.6</v>
      </c>
      <c r="L95" s="204">
        <v>28708</v>
      </c>
      <c r="M95" s="204">
        <v>34052</v>
      </c>
      <c r="N95" s="204">
        <v>39916</v>
      </c>
      <c r="O95" s="204">
        <v>46542</v>
      </c>
      <c r="P95" s="204">
        <v>51111</v>
      </c>
      <c r="Q95" s="204">
        <v>54631</v>
      </c>
      <c r="R95" s="204">
        <v>59000</v>
      </c>
      <c r="S95" s="361">
        <v>62205.7</v>
      </c>
      <c r="T95" s="261">
        <v>68871</v>
      </c>
    </row>
    <row r="96" spans="1:20" x14ac:dyDescent="0.25">
      <c r="A96" s="177" t="s">
        <v>71</v>
      </c>
      <c r="B96" s="254">
        <v>2106.3000000000002</v>
      </c>
      <c r="C96" s="254">
        <v>2871.8</v>
      </c>
      <c r="D96" s="254">
        <v>4246.2</v>
      </c>
      <c r="E96" s="254">
        <v>5442.2</v>
      </c>
      <c r="F96" s="254">
        <v>6671.6</v>
      </c>
      <c r="G96" s="204">
        <v>8153</v>
      </c>
      <c r="H96" s="254">
        <v>9942.6</v>
      </c>
      <c r="I96" s="254">
        <v>12161.5</v>
      </c>
      <c r="J96" s="254">
        <v>15142.5</v>
      </c>
      <c r="K96" s="254">
        <v>16553.599999999999</v>
      </c>
      <c r="L96" s="204">
        <v>18685</v>
      </c>
      <c r="M96" s="204">
        <v>21100</v>
      </c>
      <c r="N96" s="204">
        <v>24219</v>
      </c>
      <c r="O96" s="204">
        <v>27279</v>
      </c>
      <c r="P96" s="204">
        <v>29319</v>
      </c>
      <c r="Q96" s="204">
        <v>30931</v>
      </c>
      <c r="R96" s="204">
        <v>32654</v>
      </c>
      <c r="S96" s="361">
        <v>34847.599999999999</v>
      </c>
      <c r="T96" s="261">
        <v>40740</v>
      </c>
    </row>
    <row r="97" spans="1:20" x14ac:dyDescent="0.25">
      <c r="A97" s="177" t="s">
        <v>79</v>
      </c>
      <c r="B97" s="254">
        <v>4448.5</v>
      </c>
      <c r="C97" s="254">
        <v>6157.2</v>
      </c>
      <c r="D97" s="254">
        <v>8678.6</v>
      </c>
      <c r="E97" s="254">
        <v>10319.6</v>
      </c>
      <c r="F97" s="254">
        <v>12297.7</v>
      </c>
      <c r="G97" s="204">
        <v>15477</v>
      </c>
      <c r="H97" s="254">
        <v>18540.900000000001</v>
      </c>
      <c r="I97" s="254">
        <v>21814.7</v>
      </c>
      <c r="J97" s="254">
        <v>27254.2</v>
      </c>
      <c r="K97" s="254">
        <v>31569.9</v>
      </c>
      <c r="L97" s="204">
        <v>35748</v>
      </c>
      <c r="M97" s="204">
        <v>39326</v>
      </c>
      <c r="N97" s="204">
        <v>43552</v>
      </c>
      <c r="O97" s="204">
        <v>48629</v>
      </c>
      <c r="P97" s="204">
        <v>53167</v>
      </c>
      <c r="Q97" s="204">
        <v>57404</v>
      </c>
      <c r="R97" s="204">
        <v>61159</v>
      </c>
      <c r="S97" s="361">
        <v>65807</v>
      </c>
      <c r="T97" s="261">
        <v>73896</v>
      </c>
    </row>
    <row r="98" spans="1:20" x14ac:dyDescent="0.25">
      <c r="A98" s="177" t="s">
        <v>80</v>
      </c>
      <c r="B98" s="254">
        <v>2383.1999999999998</v>
      </c>
      <c r="C98" s="254">
        <v>3302.5</v>
      </c>
      <c r="D98" s="254">
        <v>4514.8</v>
      </c>
      <c r="E98" s="254">
        <v>5793.1</v>
      </c>
      <c r="F98" s="254">
        <v>7033.4</v>
      </c>
      <c r="G98" s="204">
        <v>8926</v>
      </c>
      <c r="H98" s="254">
        <v>10903.1</v>
      </c>
      <c r="I98" s="254">
        <v>13174.1</v>
      </c>
      <c r="J98" s="254">
        <v>16805.099999999999</v>
      </c>
      <c r="K98" s="254">
        <v>18997.400000000001</v>
      </c>
      <c r="L98" s="204">
        <v>21889</v>
      </c>
      <c r="M98" s="204">
        <v>24423</v>
      </c>
      <c r="N98" s="204">
        <v>27445</v>
      </c>
      <c r="O98" s="204">
        <v>29966</v>
      </c>
      <c r="P98" s="204">
        <v>32431</v>
      </c>
      <c r="Q98" s="204">
        <v>33807</v>
      </c>
      <c r="R98" s="204">
        <v>35677</v>
      </c>
      <c r="S98" s="361">
        <v>38044.699999999997</v>
      </c>
      <c r="T98" s="261">
        <v>42199</v>
      </c>
    </row>
    <row r="99" spans="1:20" x14ac:dyDescent="0.25">
      <c r="A99" s="177" t="s">
        <v>81</v>
      </c>
      <c r="B99" s="254">
        <v>2800</v>
      </c>
      <c r="C99" s="254">
        <v>3997.4</v>
      </c>
      <c r="D99" s="254">
        <v>5612.2</v>
      </c>
      <c r="E99" s="254">
        <v>7368.5</v>
      </c>
      <c r="F99" s="254">
        <v>8948.4</v>
      </c>
      <c r="G99" s="204">
        <v>11336</v>
      </c>
      <c r="H99" s="254">
        <v>12887.6</v>
      </c>
      <c r="I99" s="254">
        <v>15883.5</v>
      </c>
      <c r="J99" s="254">
        <v>18984.5</v>
      </c>
      <c r="K99" s="254">
        <v>20455</v>
      </c>
      <c r="L99" s="204">
        <v>22657</v>
      </c>
      <c r="M99" s="204">
        <v>26156</v>
      </c>
      <c r="N99" s="204">
        <v>31076</v>
      </c>
      <c r="O99" s="204">
        <v>34132</v>
      </c>
      <c r="P99" s="204">
        <v>36781</v>
      </c>
      <c r="Q99" s="204">
        <v>38041</v>
      </c>
      <c r="R99" s="204">
        <v>40109</v>
      </c>
      <c r="S99" s="361">
        <v>42465.1</v>
      </c>
      <c r="T99" s="261">
        <v>47153</v>
      </c>
    </row>
    <row r="100" spans="1:20" x14ac:dyDescent="0.25">
      <c r="A100" s="177" t="s">
        <v>82</v>
      </c>
      <c r="B100" s="254">
        <v>2232.1999999999998</v>
      </c>
      <c r="C100" s="254">
        <v>3147</v>
      </c>
      <c r="D100" s="254">
        <v>4692.2</v>
      </c>
      <c r="E100" s="254">
        <v>5930.2</v>
      </c>
      <c r="F100" s="254">
        <v>7353.7</v>
      </c>
      <c r="G100" s="204">
        <v>9392</v>
      </c>
      <c r="H100" s="254">
        <v>11110.8</v>
      </c>
      <c r="I100" s="254">
        <v>13534.4</v>
      </c>
      <c r="J100" s="254">
        <v>16665</v>
      </c>
      <c r="K100" s="254">
        <v>19019</v>
      </c>
      <c r="L100" s="204">
        <v>21208</v>
      </c>
      <c r="M100" s="204">
        <v>24202</v>
      </c>
      <c r="N100" s="204">
        <v>26789</v>
      </c>
      <c r="O100" s="204">
        <v>30542</v>
      </c>
      <c r="P100" s="204">
        <v>32397</v>
      </c>
      <c r="Q100" s="204">
        <v>32902</v>
      </c>
      <c r="R100" s="204">
        <v>33837</v>
      </c>
      <c r="S100" s="361">
        <v>37367.699999999997</v>
      </c>
      <c r="T100" s="261">
        <v>42315</v>
      </c>
    </row>
    <row r="101" spans="1:20" x14ac:dyDescent="0.25">
      <c r="A101" s="177" t="s">
        <v>83</v>
      </c>
      <c r="B101" s="254">
        <v>4247.8999999999996</v>
      </c>
      <c r="C101" s="254">
        <v>5614.3</v>
      </c>
      <c r="D101" s="254">
        <v>7444.3</v>
      </c>
      <c r="E101" s="254">
        <v>9386</v>
      </c>
      <c r="F101" s="254">
        <v>11174.6</v>
      </c>
      <c r="G101" s="204">
        <v>14673</v>
      </c>
      <c r="H101" s="254">
        <v>17747.2</v>
      </c>
      <c r="I101" s="254">
        <v>22101.599999999999</v>
      </c>
      <c r="J101" s="254">
        <v>28030.400000000001</v>
      </c>
      <c r="K101" s="254">
        <v>32656.5</v>
      </c>
      <c r="L101" s="204">
        <v>36582</v>
      </c>
      <c r="M101" s="204">
        <v>41934</v>
      </c>
      <c r="N101" s="204">
        <v>49667</v>
      </c>
      <c r="O101" s="204">
        <v>57121</v>
      </c>
      <c r="P101" s="204">
        <v>62152</v>
      </c>
      <c r="Q101" s="204">
        <v>65996</v>
      </c>
      <c r="R101" s="204">
        <v>69769</v>
      </c>
      <c r="S101" s="361">
        <v>75709.5</v>
      </c>
      <c r="T101" s="261">
        <v>85631</v>
      </c>
    </row>
    <row r="102" spans="1:20" x14ac:dyDescent="0.25">
      <c r="A102" s="177" t="s">
        <v>84</v>
      </c>
      <c r="B102" s="254">
        <v>3680.8</v>
      </c>
      <c r="C102" s="254">
        <v>4979.2</v>
      </c>
      <c r="D102" s="254">
        <v>6959.3</v>
      </c>
      <c r="E102" s="254">
        <v>9331</v>
      </c>
      <c r="F102" s="254">
        <v>11711.1</v>
      </c>
      <c r="G102" s="204">
        <v>15243</v>
      </c>
      <c r="H102" s="254">
        <v>18842.099999999999</v>
      </c>
      <c r="I102" s="254">
        <v>23346.3</v>
      </c>
      <c r="J102" s="254">
        <v>30060.400000000001</v>
      </c>
      <c r="K102" s="254">
        <v>32625.9</v>
      </c>
      <c r="L102" s="204">
        <v>35848</v>
      </c>
      <c r="M102" s="204">
        <v>38771</v>
      </c>
      <c r="N102" s="204">
        <v>44208</v>
      </c>
      <c r="O102" s="204">
        <v>49007</v>
      </c>
      <c r="P102" s="204">
        <v>54896</v>
      </c>
      <c r="Q102" s="204">
        <v>61311</v>
      </c>
      <c r="R102" s="204">
        <v>64959</v>
      </c>
      <c r="S102" s="361">
        <v>68496.3</v>
      </c>
      <c r="T102" s="261">
        <v>77499</v>
      </c>
    </row>
    <row r="103" spans="1:20" ht="19.5" x14ac:dyDescent="0.25">
      <c r="A103" s="177" t="s">
        <v>85</v>
      </c>
      <c r="B103" s="254">
        <v>1982.4</v>
      </c>
      <c r="C103" s="254">
        <v>2790.3</v>
      </c>
      <c r="D103" s="254">
        <v>4203.8999999999996</v>
      </c>
      <c r="E103" s="254">
        <v>5409.8</v>
      </c>
      <c r="F103" s="254">
        <v>6513.8</v>
      </c>
      <c r="G103" s="204">
        <v>8190</v>
      </c>
      <c r="H103" s="254">
        <v>9529.1</v>
      </c>
      <c r="I103" s="254">
        <v>11968.9</v>
      </c>
      <c r="J103" s="254">
        <v>15037.5</v>
      </c>
      <c r="K103" s="254">
        <v>16890.3</v>
      </c>
      <c r="L103" s="204">
        <v>19718</v>
      </c>
      <c r="M103" s="204">
        <v>22928</v>
      </c>
      <c r="N103" s="204">
        <v>25067</v>
      </c>
      <c r="O103" s="204">
        <v>27358</v>
      </c>
      <c r="P103" s="204">
        <v>29439</v>
      </c>
      <c r="Q103" s="204">
        <v>30896</v>
      </c>
      <c r="R103" s="204">
        <v>32165</v>
      </c>
      <c r="S103" s="361">
        <v>34408.800000000003</v>
      </c>
      <c r="T103" s="261">
        <v>39242</v>
      </c>
    </row>
    <row r="104" spans="1:20" ht="19.5" x14ac:dyDescent="0.25">
      <c r="A104" s="465" t="s">
        <v>86</v>
      </c>
      <c r="B104" s="254">
        <v>5686.5</v>
      </c>
      <c r="C104" s="254">
        <v>8215.5</v>
      </c>
      <c r="D104" s="254">
        <v>13501.7</v>
      </c>
      <c r="E104" s="254">
        <v>17270.7</v>
      </c>
      <c r="F104" s="254">
        <v>18618.2</v>
      </c>
      <c r="G104" s="204">
        <v>23314</v>
      </c>
      <c r="H104" s="254">
        <v>25703</v>
      </c>
      <c r="I104" s="254">
        <v>30859.1</v>
      </c>
      <c r="J104" s="254">
        <v>38317.4</v>
      </c>
      <c r="K104" s="254">
        <v>42533.9</v>
      </c>
      <c r="L104" s="204">
        <v>46866</v>
      </c>
      <c r="M104" s="204">
        <v>53369</v>
      </c>
      <c r="N104" s="204">
        <v>60807</v>
      </c>
      <c r="O104" s="204">
        <v>68261</v>
      </c>
      <c r="P104" s="204">
        <v>76285</v>
      </c>
      <c r="Q104" s="204">
        <v>79531</v>
      </c>
      <c r="R104" s="204">
        <v>86647</v>
      </c>
      <c r="S104" s="361">
        <v>91994.5</v>
      </c>
      <c r="T104" s="261">
        <v>98864</v>
      </c>
    </row>
    <row r="105" spans="1:20" x14ac:dyDescent="0.25">
      <c r="A105" s="665" t="s">
        <v>198</v>
      </c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7"/>
    </row>
    <row r="106" spans="1:20" ht="15" customHeight="1" x14ac:dyDescent="0.25">
      <c r="A106" s="690" t="s">
        <v>422</v>
      </c>
      <c r="B106" s="661"/>
      <c r="C106" s="661"/>
      <c r="D106" s="661"/>
      <c r="E106" s="661"/>
      <c r="F106" s="661"/>
      <c r="G106" s="661"/>
      <c r="H106" s="661"/>
      <c r="I106" s="661"/>
      <c r="J106" s="661"/>
      <c r="K106" s="661"/>
      <c r="L106" s="661"/>
      <c r="M106" s="661"/>
      <c r="N106" s="661"/>
      <c r="O106" s="661"/>
      <c r="P106" s="661"/>
      <c r="Q106" s="661"/>
      <c r="R106" s="661"/>
      <c r="S106" s="661"/>
      <c r="T106" s="668"/>
    </row>
    <row r="107" spans="1:20" ht="15.75" thickBot="1" x14ac:dyDescent="0.3">
      <c r="A107" s="687" t="s">
        <v>530</v>
      </c>
      <c r="B107" s="688"/>
      <c r="C107" s="688"/>
      <c r="D107" s="688"/>
      <c r="E107" s="688"/>
      <c r="F107" s="688"/>
      <c r="G107" s="688"/>
      <c r="H107" s="688"/>
      <c r="I107" s="688"/>
      <c r="J107" s="688"/>
      <c r="K107" s="688"/>
      <c r="L107" s="688"/>
      <c r="M107" s="688"/>
      <c r="N107" s="688"/>
      <c r="O107" s="688"/>
      <c r="P107" s="688"/>
      <c r="Q107" s="688"/>
      <c r="R107" s="688"/>
      <c r="S107" s="688"/>
      <c r="T107" s="689"/>
    </row>
  </sheetData>
  <mergeCells count="6">
    <mergeCell ref="A107:T107"/>
    <mergeCell ref="A3:N3"/>
    <mergeCell ref="A105:T105"/>
    <mergeCell ref="A106:T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5">
    <tabColor rgb="FFC7E6A4"/>
  </sheetPr>
  <dimension ref="A1:R112"/>
  <sheetViews>
    <sheetView zoomScale="160" zoomScaleNormal="160" workbookViewId="0">
      <pane ySplit="7" topLeftCell="A104" activePane="bottomLeft" state="frozen"/>
      <selection activeCell="O25" sqref="O25"/>
      <selection pane="bottomLeft" activeCell="A108" sqref="A108:P108"/>
    </sheetView>
  </sheetViews>
  <sheetFormatPr defaultRowHeight="15" x14ac:dyDescent="0.25"/>
  <cols>
    <col min="1" max="1" width="18.28515625" style="33" customWidth="1"/>
    <col min="2" max="16384" width="9.140625" style="33"/>
  </cols>
  <sheetData>
    <row r="1" spans="1:18" x14ac:dyDescent="0.25">
      <c r="A1" s="691" t="s">
        <v>362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</row>
    <row r="2" spans="1:18" x14ac:dyDescent="0.25">
      <c r="A2" s="692" t="s">
        <v>336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</row>
    <row r="3" spans="1:18" x14ac:dyDescent="0.25">
      <c r="A3" s="693" t="s">
        <v>167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</row>
    <row r="4" spans="1:18" x14ac:dyDescent="0.25">
      <c r="A4" s="466" t="s">
        <v>568</v>
      </c>
      <c r="B4" s="466"/>
      <c r="C4" s="466"/>
      <c r="D4" s="466"/>
      <c r="E4" s="466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183"/>
    </row>
    <row r="5" spans="1:18" x14ac:dyDescent="0.25">
      <c r="A5" s="466" t="s">
        <v>350</v>
      </c>
      <c r="B5" s="466"/>
      <c r="C5" s="466"/>
      <c r="D5" s="466"/>
      <c r="E5" s="466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</row>
    <row r="6" spans="1:18" ht="15.75" thickBot="1" x14ac:dyDescent="0.3">
      <c r="A6" s="461" t="s">
        <v>205</v>
      </c>
      <c r="B6" s="461"/>
      <c r="C6" s="461"/>
      <c r="D6" s="461"/>
      <c r="E6" s="461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</row>
    <row r="7" spans="1:18" ht="15.75" thickBot="1" x14ac:dyDescent="0.3">
      <c r="A7" s="90"/>
      <c r="B7" s="90">
        <v>2001</v>
      </c>
      <c r="C7" s="90">
        <v>2002</v>
      </c>
      <c r="D7" s="90">
        <v>2003</v>
      </c>
      <c r="E7" s="90">
        <v>2004</v>
      </c>
      <c r="F7" s="90">
        <v>2005</v>
      </c>
      <c r="G7" s="90">
        <v>2006</v>
      </c>
      <c r="H7" s="90">
        <v>2007</v>
      </c>
      <c r="I7" s="90">
        <v>2008</v>
      </c>
      <c r="J7" s="90">
        <v>2009</v>
      </c>
      <c r="K7" s="90">
        <v>2010</v>
      </c>
      <c r="L7" s="90">
        <v>2012</v>
      </c>
      <c r="M7" s="90">
        <v>2013</v>
      </c>
      <c r="N7" s="90">
        <v>2014</v>
      </c>
      <c r="O7" s="90">
        <v>2015</v>
      </c>
      <c r="P7" s="90">
        <v>2016</v>
      </c>
      <c r="Q7" s="90">
        <v>2017</v>
      </c>
      <c r="R7" s="90">
        <v>2018</v>
      </c>
    </row>
    <row r="8" spans="1:18" x14ac:dyDescent="0.25">
      <c r="A8" s="243" t="s">
        <v>0</v>
      </c>
      <c r="B8" s="255">
        <v>4053.1</v>
      </c>
      <c r="C8" s="255">
        <v>5540</v>
      </c>
      <c r="D8" s="255">
        <v>6803.3</v>
      </c>
      <c r="E8" s="255">
        <v>8216.4</v>
      </c>
      <c r="F8" s="225">
        <v>9692</v>
      </c>
      <c r="G8" s="255">
        <v>12160.8</v>
      </c>
      <c r="H8" s="255">
        <v>14916.3</v>
      </c>
      <c r="I8" s="225">
        <v>18782</v>
      </c>
      <c r="J8" s="225">
        <v>20203</v>
      </c>
      <c r="K8" s="225">
        <v>21258</v>
      </c>
      <c r="L8" s="225">
        <v>26163</v>
      </c>
      <c r="M8" s="225">
        <v>29112</v>
      </c>
      <c r="N8" s="225">
        <v>31137</v>
      </c>
      <c r="O8" s="225">
        <v>32222</v>
      </c>
      <c r="P8" s="225">
        <v>32766</v>
      </c>
      <c r="Q8" s="225">
        <v>33953</v>
      </c>
      <c r="R8" s="239">
        <v>36946</v>
      </c>
    </row>
    <row r="9" spans="1:18" ht="20.25" customHeight="1" x14ac:dyDescent="0.25">
      <c r="A9" s="176" t="s">
        <v>92</v>
      </c>
      <c r="B9" s="255">
        <v>3837.1</v>
      </c>
      <c r="C9" s="255">
        <v>5173.1000000000004</v>
      </c>
      <c r="D9" s="255">
        <v>6320.3</v>
      </c>
      <c r="E9" s="255">
        <v>7275.8</v>
      </c>
      <c r="F9" s="225">
        <v>8272</v>
      </c>
      <c r="G9" s="255">
        <v>10506.8</v>
      </c>
      <c r="H9" s="255">
        <v>13839.7</v>
      </c>
      <c r="I9" s="225">
        <v>17727</v>
      </c>
      <c r="J9" s="225">
        <v>19164</v>
      </c>
      <c r="K9" s="225">
        <v>20642</v>
      </c>
      <c r="L9" s="225">
        <v>26821</v>
      </c>
      <c r="M9" s="225">
        <v>29411</v>
      </c>
      <c r="N9" s="225">
        <v>31225</v>
      </c>
      <c r="O9" s="225">
        <v>32664</v>
      </c>
      <c r="P9" s="225">
        <v>33146</v>
      </c>
      <c r="Q9" s="225">
        <v>34352</v>
      </c>
      <c r="R9" s="239">
        <v>36549</v>
      </c>
    </row>
    <row r="10" spans="1:18" x14ac:dyDescent="0.25">
      <c r="A10" s="177" t="s">
        <v>1</v>
      </c>
      <c r="B10" s="254">
        <v>2135.3000000000002</v>
      </c>
      <c r="C10" s="254">
        <v>3777.4</v>
      </c>
      <c r="D10" s="254">
        <v>4184.3999999999996</v>
      </c>
      <c r="E10" s="254">
        <v>5203.2</v>
      </c>
      <c r="F10" s="204">
        <v>6601</v>
      </c>
      <c r="G10" s="254">
        <v>7542.8</v>
      </c>
      <c r="H10" s="254">
        <v>9025.2000000000007</v>
      </c>
      <c r="I10" s="204">
        <v>15003</v>
      </c>
      <c r="J10" s="204">
        <v>14730</v>
      </c>
      <c r="K10" s="204">
        <v>15648</v>
      </c>
      <c r="L10" s="204">
        <v>21346</v>
      </c>
      <c r="M10" s="204">
        <v>23009</v>
      </c>
      <c r="N10" s="204">
        <v>24648</v>
      </c>
      <c r="O10" s="204">
        <v>25559</v>
      </c>
      <c r="P10" s="204">
        <v>27118</v>
      </c>
      <c r="Q10" s="204">
        <v>29060</v>
      </c>
      <c r="R10" s="240">
        <v>33502</v>
      </c>
    </row>
    <row r="11" spans="1:18" x14ac:dyDescent="0.25">
      <c r="A11" s="177" t="s">
        <v>2</v>
      </c>
      <c r="B11" s="254">
        <v>2759.6</v>
      </c>
      <c r="C11" s="254">
        <v>3390.1</v>
      </c>
      <c r="D11" s="254">
        <v>4233.2</v>
      </c>
      <c r="E11" s="254">
        <v>4714.8999999999996</v>
      </c>
      <c r="F11" s="204">
        <v>4942</v>
      </c>
      <c r="G11" s="254">
        <v>7212.4</v>
      </c>
      <c r="H11" s="254">
        <v>8917.2000000000007</v>
      </c>
      <c r="I11" s="204">
        <v>10887</v>
      </c>
      <c r="J11" s="204">
        <v>11780</v>
      </c>
      <c r="K11" s="204">
        <v>12125</v>
      </c>
      <c r="L11" s="204">
        <v>15452</v>
      </c>
      <c r="M11" s="204">
        <v>20406</v>
      </c>
      <c r="N11" s="204">
        <v>21602</v>
      </c>
      <c r="O11" s="204">
        <v>21873</v>
      </c>
      <c r="P11" s="204">
        <v>22250</v>
      </c>
      <c r="Q11" s="204">
        <v>22706</v>
      </c>
      <c r="R11" s="240">
        <v>24182</v>
      </c>
    </row>
    <row r="12" spans="1:18" x14ac:dyDescent="0.25">
      <c r="A12" s="177" t="s">
        <v>3</v>
      </c>
      <c r="B12" s="254">
        <v>3326.5</v>
      </c>
      <c r="C12" s="254">
        <v>4677.8</v>
      </c>
      <c r="D12" s="254">
        <v>5514.7</v>
      </c>
      <c r="E12" s="254">
        <v>7351.1</v>
      </c>
      <c r="F12" s="204">
        <v>8613</v>
      </c>
      <c r="G12" s="254">
        <v>9547.5</v>
      </c>
      <c r="H12" s="254">
        <v>11264.1</v>
      </c>
      <c r="I12" s="204">
        <v>15919</v>
      </c>
      <c r="J12" s="204">
        <v>18017</v>
      </c>
      <c r="K12" s="204">
        <v>18784</v>
      </c>
      <c r="L12" s="204">
        <v>23382</v>
      </c>
      <c r="M12" s="204">
        <v>26200</v>
      </c>
      <c r="N12" s="204">
        <v>27641</v>
      </c>
      <c r="O12" s="204">
        <v>28655</v>
      </c>
      <c r="P12" s="204">
        <v>29163</v>
      </c>
      <c r="Q12" s="204">
        <v>30625</v>
      </c>
      <c r="R12" s="240">
        <v>33528</v>
      </c>
    </row>
    <row r="13" spans="1:18" x14ac:dyDescent="0.25">
      <c r="A13" s="177" t="s">
        <v>4</v>
      </c>
      <c r="B13" s="254">
        <v>3137.8</v>
      </c>
      <c r="C13" s="254">
        <v>4957.5</v>
      </c>
      <c r="D13" s="254">
        <v>6534.1</v>
      </c>
      <c r="E13" s="254">
        <v>7363.2</v>
      </c>
      <c r="F13" s="204">
        <v>7673</v>
      </c>
      <c r="G13" s="254">
        <v>9469.7000000000007</v>
      </c>
      <c r="H13" s="254">
        <v>14718.6</v>
      </c>
      <c r="I13" s="204">
        <v>20385</v>
      </c>
      <c r="J13" s="204">
        <v>21187</v>
      </c>
      <c r="K13" s="204">
        <v>21587</v>
      </c>
      <c r="L13" s="204">
        <v>23369</v>
      </c>
      <c r="M13" s="204">
        <v>25702</v>
      </c>
      <c r="N13" s="204">
        <v>29243</v>
      </c>
      <c r="O13" s="204">
        <v>29990</v>
      </c>
      <c r="P13" s="204">
        <v>31361</v>
      </c>
      <c r="Q13" s="204">
        <v>33002</v>
      </c>
      <c r="R13" s="240">
        <v>35536</v>
      </c>
    </row>
    <row r="14" spans="1:18" x14ac:dyDescent="0.25">
      <c r="A14" s="177" t="s">
        <v>5</v>
      </c>
      <c r="B14" s="254">
        <v>2408.8000000000002</v>
      </c>
      <c r="C14" s="254">
        <v>3172.3</v>
      </c>
      <c r="D14" s="254">
        <v>3531.3</v>
      </c>
      <c r="E14" s="254">
        <v>5001.8</v>
      </c>
      <c r="F14" s="204">
        <v>6935</v>
      </c>
      <c r="G14" s="254">
        <v>9349.7000000000007</v>
      </c>
      <c r="H14" s="254">
        <v>11551.2</v>
      </c>
      <c r="I14" s="204">
        <v>13747</v>
      </c>
      <c r="J14" s="204">
        <v>14579</v>
      </c>
      <c r="K14" s="204">
        <v>15497</v>
      </c>
      <c r="L14" s="204">
        <v>19841</v>
      </c>
      <c r="M14" s="204">
        <v>23105</v>
      </c>
      <c r="N14" s="204">
        <v>24685</v>
      </c>
      <c r="O14" s="204">
        <v>25188</v>
      </c>
      <c r="P14" s="204">
        <v>26236</v>
      </c>
      <c r="Q14" s="204">
        <v>26898</v>
      </c>
      <c r="R14" s="240">
        <v>29226</v>
      </c>
    </row>
    <row r="15" spans="1:18" x14ac:dyDescent="0.25">
      <c r="A15" s="177" t="s">
        <v>6</v>
      </c>
      <c r="B15" s="254">
        <v>3842</v>
      </c>
      <c r="C15" s="254">
        <v>5095.6000000000004</v>
      </c>
      <c r="D15" s="254">
        <v>6166.5</v>
      </c>
      <c r="E15" s="254">
        <v>7569.5</v>
      </c>
      <c r="F15" s="204">
        <v>7961</v>
      </c>
      <c r="G15" s="254">
        <v>9242.2999999999993</v>
      </c>
      <c r="H15" s="254">
        <v>12246.2</v>
      </c>
      <c r="I15" s="204">
        <v>16029</v>
      </c>
      <c r="J15" s="204">
        <v>16132</v>
      </c>
      <c r="K15" s="204">
        <v>16589</v>
      </c>
      <c r="L15" s="204">
        <v>22428</v>
      </c>
      <c r="M15" s="204">
        <v>26007</v>
      </c>
      <c r="N15" s="204">
        <v>27256</v>
      </c>
      <c r="O15" s="204">
        <v>28053</v>
      </c>
      <c r="P15" s="204">
        <v>27861</v>
      </c>
      <c r="Q15" s="204">
        <v>28820</v>
      </c>
      <c r="R15" s="240">
        <v>34744</v>
      </c>
    </row>
    <row r="16" spans="1:18" x14ac:dyDescent="0.25">
      <c r="A16" s="177" t="s">
        <v>7</v>
      </c>
      <c r="B16" s="254">
        <v>2576.1</v>
      </c>
      <c r="C16" s="254">
        <v>3633.5</v>
      </c>
      <c r="D16" s="254">
        <v>4082</v>
      </c>
      <c r="E16" s="254">
        <v>5227.1000000000004</v>
      </c>
      <c r="F16" s="204">
        <v>6693</v>
      </c>
      <c r="G16" s="254">
        <v>8677.4</v>
      </c>
      <c r="H16" s="254">
        <v>10196.799999999999</v>
      </c>
      <c r="I16" s="204">
        <v>12282</v>
      </c>
      <c r="J16" s="204">
        <v>14999</v>
      </c>
      <c r="K16" s="204">
        <v>16140</v>
      </c>
      <c r="L16" s="204">
        <v>19207</v>
      </c>
      <c r="M16" s="204">
        <v>20807</v>
      </c>
      <c r="N16" s="204">
        <v>21349</v>
      </c>
      <c r="O16" s="204">
        <v>22517</v>
      </c>
      <c r="P16" s="204">
        <v>23117</v>
      </c>
      <c r="Q16" s="204">
        <v>23635</v>
      </c>
      <c r="R16" s="240">
        <v>25351</v>
      </c>
    </row>
    <row r="17" spans="1:18" x14ac:dyDescent="0.25">
      <c r="A17" s="177" t="s">
        <v>8</v>
      </c>
      <c r="B17" s="254">
        <v>2951.2</v>
      </c>
      <c r="C17" s="254">
        <v>4001.5</v>
      </c>
      <c r="D17" s="254">
        <v>5492.5</v>
      </c>
      <c r="E17" s="254">
        <v>6337.2</v>
      </c>
      <c r="F17" s="204">
        <v>7091</v>
      </c>
      <c r="G17" s="254">
        <v>8210.6</v>
      </c>
      <c r="H17" s="254">
        <v>11437.8</v>
      </c>
      <c r="I17" s="204">
        <v>13805</v>
      </c>
      <c r="J17" s="204">
        <v>15357</v>
      </c>
      <c r="K17" s="204">
        <v>16021</v>
      </c>
      <c r="L17" s="204">
        <v>20422</v>
      </c>
      <c r="M17" s="204">
        <v>21876</v>
      </c>
      <c r="N17" s="204">
        <v>22941</v>
      </c>
      <c r="O17" s="204">
        <v>24480</v>
      </c>
      <c r="P17" s="204">
        <v>25125</v>
      </c>
      <c r="Q17" s="204">
        <v>25771</v>
      </c>
      <c r="R17" s="240">
        <v>28459</v>
      </c>
    </row>
    <row r="18" spans="1:18" x14ac:dyDescent="0.25">
      <c r="A18" s="177" t="s">
        <v>9</v>
      </c>
      <c r="B18" s="254">
        <v>3643.2</v>
      </c>
      <c r="C18" s="254">
        <v>3830</v>
      </c>
      <c r="D18" s="254">
        <v>6272.6</v>
      </c>
      <c r="E18" s="254">
        <v>7199.7</v>
      </c>
      <c r="F18" s="204">
        <v>10135</v>
      </c>
      <c r="G18" s="254">
        <v>12208.8</v>
      </c>
      <c r="H18" s="254">
        <v>13789.9</v>
      </c>
      <c r="I18" s="204">
        <v>18213</v>
      </c>
      <c r="J18" s="204">
        <v>20007</v>
      </c>
      <c r="K18" s="204">
        <v>20379</v>
      </c>
      <c r="L18" s="204">
        <v>22158</v>
      </c>
      <c r="M18" s="204">
        <v>23939</v>
      </c>
      <c r="N18" s="204">
        <v>24705</v>
      </c>
      <c r="O18" s="204">
        <v>24949</v>
      </c>
      <c r="P18" s="204">
        <v>26181</v>
      </c>
      <c r="Q18" s="204">
        <v>29529</v>
      </c>
      <c r="R18" s="240">
        <v>31820</v>
      </c>
    </row>
    <row r="19" spans="1:18" x14ac:dyDescent="0.25">
      <c r="A19" s="177" t="s">
        <v>10</v>
      </c>
      <c r="B19" s="254">
        <v>6252.3</v>
      </c>
      <c r="C19" s="254">
        <v>8402.5</v>
      </c>
      <c r="D19" s="254">
        <v>9932.4</v>
      </c>
      <c r="E19" s="254">
        <v>11125.7</v>
      </c>
      <c r="F19" s="204">
        <v>12417</v>
      </c>
      <c r="G19" s="254">
        <v>15397.6</v>
      </c>
      <c r="H19" s="254">
        <v>22341.9</v>
      </c>
      <c r="I19" s="204">
        <v>26563</v>
      </c>
      <c r="J19" s="204">
        <v>27186</v>
      </c>
      <c r="K19" s="204">
        <v>29881</v>
      </c>
      <c r="L19" s="204">
        <v>44348</v>
      </c>
      <c r="M19" s="204">
        <v>47067</v>
      </c>
      <c r="N19" s="204">
        <v>49660</v>
      </c>
      <c r="O19" s="204">
        <v>53842</v>
      </c>
      <c r="P19" s="204">
        <v>56634</v>
      </c>
      <c r="Q19" s="204">
        <v>57268</v>
      </c>
      <c r="R19" s="240">
        <v>58525</v>
      </c>
    </row>
    <row r="20" spans="1:18" x14ac:dyDescent="0.25">
      <c r="A20" s="177" t="s">
        <v>11</v>
      </c>
      <c r="B20" s="254">
        <v>4003.6</v>
      </c>
      <c r="C20" s="254">
        <v>5121.8999999999996</v>
      </c>
      <c r="D20" s="254">
        <v>5271.8</v>
      </c>
      <c r="E20" s="254">
        <v>6431.8</v>
      </c>
      <c r="F20" s="204">
        <v>8084</v>
      </c>
      <c r="G20" s="254">
        <v>9922.9</v>
      </c>
      <c r="H20" s="254">
        <v>11748.7</v>
      </c>
      <c r="I20" s="204">
        <v>14530</v>
      </c>
      <c r="J20" s="204">
        <v>15012</v>
      </c>
      <c r="K20" s="204">
        <v>16269</v>
      </c>
      <c r="L20" s="204">
        <v>19140</v>
      </c>
      <c r="M20" s="204">
        <v>21273</v>
      </c>
      <c r="N20" s="204">
        <v>22406</v>
      </c>
      <c r="O20" s="204">
        <v>23591</v>
      </c>
      <c r="P20" s="204">
        <v>25018</v>
      </c>
      <c r="Q20" s="204">
        <v>26142</v>
      </c>
      <c r="R20" s="240">
        <v>28088</v>
      </c>
    </row>
    <row r="21" spans="1:18" x14ac:dyDescent="0.25">
      <c r="A21" s="177" t="s">
        <v>12</v>
      </c>
      <c r="B21" s="254">
        <v>2877.5</v>
      </c>
      <c r="C21" s="254">
        <v>4405.8</v>
      </c>
      <c r="D21" s="254">
        <v>6224.7</v>
      </c>
      <c r="E21" s="254">
        <v>6751.6</v>
      </c>
      <c r="F21" s="204">
        <v>7069</v>
      </c>
      <c r="G21" s="254">
        <v>11383.3</v>
      </c>
      <c r="H21" s="254">
        <v>13394.5</v>
      </c>
      <c r="I21" s="204">
        <v>15587</v>
      </c>
      <c r="J21" s="204">
        <v>16716</v>
      </c>
      <c r="K21" s="204">
        <v>17567</v>
      </c>
      <c r="L21" s="204">
        <v>20441</v>
      </c>
      <c r="M21" s="204">
        <v>22759</v>
      </c>
      <c r="N21" s="204">
        <v>23927</v>
      </c>
      <c r="O21" s="204">
        <v>24282</v>
      </c>
      <c r="P21" s="204">
        <v>24719</v>
      </c>
      <c r="Q21" s="204">
        <v>25419</v>
      </c>
      <c r="R21" s="240">
        <v>27365</v>
      </c>
    </row>
    <row r="22" spans="1:18" x14ac:dyDescent="0.25">
      <c r="A22" s="177" t="s">
        <v>13</v>
      </c>
      <c r="B22" s="254">
        <v>3268.5</v>
      </c>
      <c r="C22" s="254">
        <v>3405.6</v>
      </c>
      <c r="D22" s="254">
        <v>5111.7</v>
      </c>
      <c r="E22" s="254">
        <v>5206.5</v>
      </c>
      <c r="F22" s="204">
        <v>5587</v>
      </c>
      <c r="G22" s="254">
        <v>7622</v>
      </c>
      <c r="H22" s="254">
        <v>8877.2999999999993</v>
      </c>
      <c r="I22" s="204">
        <v>10933</v>
      </c>
      <c r="J22" s="204">
        <v>13161</v>
      </c>
      <c r="K22" s="204">
        <v>13475</v>
      </c>
      <c r="L22" s="204">
        <v>15848</v>
      </c>
      <c r="M22" s="204">
        <v>16882</v>
      </c>
      <c r="N22" s="204">
        <v>17522</v>
      </c>
      <c r="O22" s="204">
        <v>20037</v>
      </c>
      <c r="P22" s="204">
        <v>20191</v>
      </c>
      <c r="Q22" s="204">
        <v>20544</v>
      </c>
      <c r="R22" s="240">
        <v>22297</v>
      </c>
    </row>
    <row r="23" spans="1:18" x14ac:dyDescent="0.25">
      <c r="A23" s="177" t="s">
        <v>14</v>
      </c>
      <c r="B23" s="254">
        <v>2447</v>
      </c>
      <c r="C23" s="254">
        <v>3054.8</v>
      </c>
      <c r="D23" s="254">
        <v>3881.9</v>
      </c>
      <c r="E23" s="254">
        <v>4326.8</v>
      </c>
      <c r="F23" s="204">
        <v>4848</v>
      </c>
      <c r="G23" s="254">
        <v>5956.7</v>
      </c>
      <c r="H23" s="254">
        <v>7498.5</v>
      </c>
      <c r="I23" s="204">
        <v>11069</v>
      </c>
      <c r="J23" s="204">
        <v>12166</v>
      </c>
      <c r="K23" s="204">
        <v>13670</v>
      </c>
      <c r="L23" s="204">
        <v>16527</v>
      </c>
      <c r="M23" s="204">
        <v>18201</v>
      </c>
      <c r="N23" s="204">
        <v>19712</v>
      </c>
      <c r="O23" s="204">
        <v>21027</v>
      </c>
      <c r="P23" s="204">
        <v>21736</v>
      </c>
      <c r="Q23" s="204">
        <v>22186</v>
      </c>
      <c r="R23" s="240">
        <v>23868</v>
      </c>
    </row>
    <row r="24" spans="1:18" x14ac:dyDescent="0.25">
      <c r="A24" s="177" t="s">
        <v>15</v>
      </c>
      <c r="B24" s="254">
        <v>3470.1</v>
      </c>
      <c r="C24" s="254">
        <v>4222.5</v>
      </c>
      <c r="D24" s="254">
        <v>4521.6000000000004</v>
      </c>
      <c r="E24" s="254">
        <v>5639.2</v>
      </c>
      <c r="F24" s="204">
        <v>6302</v>
      </c>
      <c r="G24" s="254">
        <v>9012.7000000000007</v>
      </c>
      <c r="H24" s="254">
        <v>11028.1</v>
      </c>
      <c r="I24" s="204">
        <v>15637</v>
      </c>
      <c r="J24" s="204">
        <v>19182</v>
      </c>
      <c r="K24" s="204">
        <v>22872</v>
      </c>
      <c r="L24" s="204">
        <v>24984</v>
      </c>
      <c r="M24" s="204">
        <v>27518</v>
      </c>
      <c r="N24" s="204">
        <v>28144</v>
      </c>
      <c r="O24" s="204">
        <v>28885</v>
      </c>
      <c r="P24" s="204">
        <v>29594</v>
      </c>
      <c r="Q24" s="204">
        <v>31547</v>
      </c>
      <c r="R24" s="240">
        <v>32443</v>
      </c>
    </row>
    <row r="25" spans="1:18" x14ac:dyDescent="0.25">
      <c r="A25" s="177" t="s">
        <v>16</v>
      </c>
      <c r="B25" s="254">
        <v>3464.3</v>
      </c>
      <c r="C25" s="254">
        <v>4785.7</v>
      </c>
      <c r="D25" s="254">
        <v>7867.3</v>
      </c>
      <c r="E25" s="254">
        <v>7082.8</v>
      </c>
      <c r="F25" s="204">
        <v>7564</v>
      </c>
      <c r="G25" s="254">
        <v>9435.1</v>
      </c>
      <c r="H25" s="254">
        <v>12245.4</v>
      </c>
      <c r="I25" s="204">
        <v>15845</v>
      </c>
      <c r="J25" s="204">
        <v>18268</v>
      </c>
      <c r="K25" s="204">
        <v>18607</v>
      </c>
      <c r="L25" s="204">
        <v>23250</v>
      </c>
      <c r="M25" s="204">
        <v>27206</v>
      </c>
      <c r="N25" s="204">
        <v>29574</v>
      </c>
      <c r="O25" s="204">
        <v>30180</v>
      </c>
      <c r="P25" s="204">
        <v>31164</v>
      </c>
      <c r="Q25" s="204">
        <v>32622</v>
      </c>
      <c r="R25" s="240">
        <v>35375</v>
      </c>
    </row>
    <row r="26" spans="1:18" x14ac:dyDescent="0.25">
      <c r="A26" s="177" t="s">
        <v>17</v>
      </c>
      <c r="B26" s="254">
        <v>4461.7</v>
      </c>
      <c r="C26" s="254">
        <v>5620</v>
      </c>
      <c r="D26" s="254">
        <v>6529.3</v>
      </c>
      <c r="E26" s="254">
        <v>8429.2999999999993</v>
      </c>
      <c r="F26" s="204">
        <v>8938</v>
      </c>
      <c r="G26" s="254">
        <v>12634.5</v>
      </c>
      <c r="H26" s="254">
        <v>13635.9</v>
      </c>
      <c r="I26" s="204">
        <v>18753</v>
      </c>
      <c r="J26" s="204">
        <v>19718</v>
      </c>
      <c r="K26" s="204">
        <v>20351</v>
      </c>
      <c r="L26" s="204">
        <v>25714</v>
      </c>
      <c r="M26" s="204">
        <v>26379</v>
      </c>
      <c r="N26" s="204">
        <v>29131</v>
      </c>
      <c r="O26" s="204">
        <v>31822</v>
      </c>
      <c r="P26" s="204">
        <v>32062</v>
      </c>
      <c r="Q26" s="204">
        <v>33172</v>
      </c>
      <c r="R26" s="240">
        <v>34184</v>
      </c>
    </row>
    <row r="27" spans="1:18" x14ac:dyDescent="0.25">
      <c r="A27" s="177" t="s">
        <v>18</v>
      </c>
      <c r="B27" s="254">
        <v>7059.8</v>
      </c>
      <c r="C27" s="254">
        <v>9330</v>
      </c>
      <c r="D27" s="254">
        <v>16132.5</v>
      </c>
      <c r="E27" s="254">
        <v>19354.7</v>
      </c>
      <c r="F27" s="204">
        <v>24041</v>
      </c>
      <c r="G27" s="254">
        <v>27704.799999999999</v>
      </c>
      <c r="H27" s="254">
        <v>36379.5</v>
      </c>
      <c r="I27" s="204">
        <v>43063</v>
      </c>
      <c r="J27" s="204">
        <v>45318</v>
      </c>
      <c r="K27" s="204">
        <v>46343</v>
      </c>
      <c r="L27" s="204">
        <v>48788</v>
      </c>
      <c r="M27" s="204">
        <v>57333</v>
      </c>
      <c r="N27" s="204">
        <v>69291</v>
      </c>
      <c r="O27" s="204">
        <v>77577</v>
      </c>
      <c r="P27" s="204">
        <v>81347</v>
      </c>
      <c r="Q27" s="204">
        <v>87641</v>
      </c>
      <c r="R27" s="240">
        <v>91361</v>
      </c>
    </row>
    <row r="28" spans="1:18" ht="18" x14ac:dyDescent="0.25">
      <c r="A28" s="176" t="s">
        <v>186</v>
      </c>
      <c r="B28" s="255">
        <v>4906.3999999999996</v>
      </c>
      <c r="C28" s="255">
        <v>6497.1</v>
      </c>
      <c r="D28" s="255">
        <v>8084</v>
      </c>
      <c r="E28" s="255">
        <v>9558.2999999999993</v>
      </c>
      <c r="F28" s="225">
        <v>11751</v>
      </c>
      <c r="G28" s="255">
        <v>14460.4</v>
      </c>
      <c r="H28" s="255">
        <v>16750.8</v>
      </c>
      <c r="I28" s="225">
        <v>21776</v>
      </c>
      <c r="J28" s="225">
        <v>24621</v>
      </c>
      <c r="K28" s="225">
        <v>25216</v>
      </c>
      <c r="L28" s="225">
        <v>29186</v>
      </c>
      <c r="M28" s="225">
        <v>31833</v>
      </c>
      <c r="N28" s="225">
        <v>34247</v>
      </c>
      <c r="O28" s="225">
        <v>36371</v>
      </c>
      <c r="P28" s="225">
        <v>38250</v>
      </c>
      <c r="Q28" s="225">
        <v>39709</v>
      </c>
      <c r="R28" s="239">
        <v>42525</v>
      </c>
    </row>
    <row r="29" spans="1:18" x14ac:dyDescent="0.25">
      <c r="A29" s="177" t="s">
        <v>19</v>
      </c>
      <c r="B29" s="254">
        <v>4548.6000000000004</v>
      </c>
      <c r="C29" s="254">
        <v>6786.4</v>
      </c>
      <c r="D29" s="254">
        <v>10168.299999999999</v>
      </c>
      <c r="E29" s="254">
        <v>13061.6</v>
      </c>
      <c r="F29" s="204">
        <v>14875</v>
      </c>
      <c r="G29" s="254">
        <v>16170.1</v>
      </c>
      <c r="H29" s="254">
        <v>18783.2</v>
      </c>
      <c r="I29" s="204">
        <v>23499</v>
      </c>
      <c r="J29" s="204">
        <v>25596</v>
      </c>
      <c r="K29" s="204">
        <v>26963</v>
      </c>
      <c r="L29" s="204">
        <v>31796</v>
      </c>
      <c r="M29" s="204">
        <v>34611</v>
      </c>
      <c r="N29" s="204">
        <v>35424</v>
      </c>
      <c r="O29" s="204">
        <v>36399</v>
      </c>
      <c r="P29" s="204">
        <v>37226</v>
      </c>
      <c r="Q29" s="204">
        <v>38082</v>
      </c>
      <c r="R29" s="240">
        <v>42167</v>
      </c>
    </row>
    <row r="30" spans="1:18" x14ac:dyDescent="0.25">
      <c r="A30" s="177" t="s">
        <v>20</v>
      </c>
      <c r="B30" s="254">
        <v>5253.7</v>
      </c>
      <c r="C30" s="254">
        <v>6209</v>
      </c>
      <c r="D30" s="254">
        <v>7809.2</v>
      </c>
      <c r="E30" s="254">
        <v>8679.4</v>
      </c>
      <c r="F30" s="204">
        <v>10828</v>
      </c>
      <c r="G30" s="254">
        <v>14033.2</v>
      </c>
      <c r="H30" s="254">
        <v>16665.3</v>
      </c>
      <c r="I30" s="204">
        <v>20599</v>
      </c>
      <c r="J30" s="204">
        <v>24928</v>
      </c>
      <c r="K30" s="204">
        <v>26057</v>
      </c>
      <c r="L30" s="204">
        <v>29368</v>
      </c>
      <c r="M30" s="204">
        <v>32712</v>
      </c>
      <c r="N30" s="204">
        <v>35584</v>
      </c>
      <c r="O30" s="204">
        <v>37643</v>
      </c>
      <c r="P30" s="204">
        <v>37967</v>
      </c>
      <c r="Q30" s="204">
        <v>38471</v>
      </c>
      <c r="R30" s="240">
        <v>41718</v>
      </c>
    </row>
    <row r="31" spans="1:18" x14ac:dyDescent="0.25">
      <c r="A31" s="177" t="s">
        <v>21</v>
      </c>
      <c r="B31" s="254">
        <v>5119.8</v>
      </c>
      <c r="C31" s="254">
        <v>7018.2</v>
      </c>
      <c r="D31" s="254">
        <v>8333.6</v>
      </c>
      <c r="E31" s="254">
        <v>10474</v>
      </c>
      <c r="F31" s="204">
        <v>12067</v>
      </c>
      <c r="G31" s="254">
        <v>15193.3</v>
      </c>
      <c r="H31" s="254">
        <v>18515</v>
      </c>
      <c r="I31" s="204">
        <v>24043</v>
      </c>
      <c r="J31" s="204">
        <v>28090</v>
      </c>
      <c r="K31" s="204">
        <v>28960</v>
      </c>
      <c r="L31" s="204">
        <v>33194</v>
      </c>
      <c r="M31" s="204">
        <v>35974</v>
      </c>
      <c r="N31" s="204">
        <v>38063</v>
      </c>
      <c r="O31" s="204">
        <v>39135</v>
      </c>
      <c r="P31" s="204">
        <v>40032</v>
      </c>
      <c r="Q31" s="204">
        <v>41858</v>
      </c>
      <c r="R31" s="240">
        <v>44914</v>
      </c>
    </row>
    <row r="32" spans="1:18" x14ac:dyDescent="0.25">
      <c r="A32" s="174" t="s">
        <v>63</v>
      </c>
      <c r="B32" s="254"/>
      <c r="C32" s="222"/>
      <c r="D32" s="254"/>
      <c r="E32" s="270"/>
      <c r="F32" s="204"/>
      <c r="G32" s="270"/>
      <c r="H32" s="270"/>
      <c r="I32" s="204"/>
      <c r="J32" s="204"/>
      <c r="K32" s="204"/>
      <c r="L32" s="204"/>
      <c r="M32" s="204"/>
      <c r="N32" s="204"/>
      <c r="O32" s="204"/>
      <c r="P32" s="204"/>
      <c r="Q32" s="222"/>
      <c r="R32" s="240"/>
    </row>
    <row r="33" spans="1:18" ht="19.5" x14ac:dyDescent="0.25">
      <c r="A33" s="185" t="s">
        <v>23</v>
      </c>
      <c r="B33" s="254">
        <v>14614.7</v>
      </c>
      <c r="C33" s="254">
        <v>18579</v>
      </c>
      <c r="D33" s="254">
        <v>20519.599999999999</v>
      </c>
      <c r="E33" s="254">
        <v>31983.3</v>
      </c>
      <c r="F33" s="204">
        <v>32360</v>
      </c>
      <c r="G33" s="254">
        <v>42275.6</v>
      </c>
      <c r="H33" s="254">
        <v>51896.1</v>
      </c>
      <c r="I33" s="204">
        <v>63954</v>
      </c>
      <c r="J33" s="204">
        <v>83276</v>
      </c>
      <c r="K33" s="204">
        <v>85682</v>
      </c>
      <c r="L33" s="204">
        <v>95214</v>
      </c>
      <c r="M33" s="204">
        <v>97407</v>
      </c>
      <c r="N33" s="204">
        <v>102959</v>
      </c>
      <c r="O33" s="204">
        <v>101365</v>
      </c>
      <c r="P33" s="204">
        <v>93689</v>
      </c>
      <c r="Q33" s="204">
        <v>90508</v>
      </c>
      <c r="R33" s="240">
        <v>93658</v>
      </c>
    </row>
    <row r="34" spans="1:18" ht="20.25" customHeight="1" x14ac:dyDescent="0.25">
      <c r="A34" s="185" t="s">
        <v>135</v>
      </c>
      <c r="B34" s="204" t="s">
        <v>103</v>
      </c>
      <c r="C34" s="204" t="s">
        <v>103</v>
      </c>
      <c r="D34" s="204" t="s">
        <v>103</v>
      </c>
      <c r="E34" s="204" t="s">
        <v>103</v>
      </c>
      <c r="F34" s="204" t="s">
        <v>103</v>
      </c>
      <c r="G34" s="204" t="s">
        <v>103</v>
      </c>
      <c r="H34" s="204" t="s">
        <v>103</v>
      </c>
      <c r="I34" s="204" t="s">
        <v>103</v>
      </c>
      <c r="J34" s="204">
        <v>23217</v>
      </c>
      <c r="K34" s="204">
        <v>24210</v>
      </c>
      <c r="L34" s="204">
        <v>27465</v>
      </c>
      <c r="M34" s="204">
        <v>30086</v>
      </c>
      <c r="N34" s="204">
        <v>31786</v>
      </c>
      <c r="O34" s="204">
        <v>33877</v>
      </c>
      <c r="P34" s="204">
        <v>35687</v>
      </c>
      <c r="Q34" s="204">
        <v>37878</v>
      </c>
      <c r="R34" s="240">
        <v>40939</v>
      </c>
    </row>
    <row r="35" spans="1:18" x14ac:dyDescent="0.25">
      <c r="A35" s="177" t="s">
        <v>24</v>
      </c>
      <c r="B35" s="254">
        <v>3652.9</v>
      </c>
      <c r="C35" s="254">
        <v>4999.1000000000004</v>
      </c>
      <c r="D35" s="254">
        <v>6328.7</v>
      </c>
      <c r="E35" s="254">
        <v>7760.5</v>
      </c>
      <c r="F35" s="204">
        <v>9793</v>
      </c>
      <c r="G35" s="254">
        <v>11587.2</v>
      </c>
      <c r="H35" s="254">
        <v>13269.5</v>
      </c>
      <c r="I35" s="204">
        <v>18255</v>
      </c>
      <c r="J35" s="204">
        <v>18137</v>
      </c>
      <c r="K35" s="204">
        <v>18706</v>
      </c>
      <c r="L35" s="204">
        <v>22674</v>
      </c>
      <c r="M35" s="204">
        <v>23536</v>
      </c>
      <c r="N35" s="204">
        <v>24820</v>
      </c>
      <c r="O35" s="204">
        <v>26372</v>
      </c>
      <c r="P35" s="204">
        <v>29016</v>
      </c>
      <c r="Q35" s="204">
        <v>29770</v>
      </c>
      <c r="R35" s="240">
        <v>32354</v>
      </c>
    </row>
    <row r="36" spans="1:18" x14ac:dyDescent="0.25">
      <c r="A36" s="177" t="s">
        <v>25</v>
      </c>
      <c r="B36" s="254">
        <v>4158.3999999999996</v>
      </c>
      <c r="C36" s="254">
        <v>6072.1</v>
      </c>
      <c r="D36" s="254">
        <v>7754.6</v>
      </c>
      <c r="E36" s="254">
        <v>8987.4</v>
      </c>
      <c r="F36" s="204">
        <v>11788</v>
      </c>
      <c r="G36" s="254">
        <v>15784.2</v>
      </c>
      <c r="H36" s="254">
        <v>19230.2</v>
      </c>
      <c r="I36" s="204">
        <v>21285</v>
      </c>
      <c r="J36" s="204">
        <v>22381</v>
      </c>
      <c r="K36" s="204">
        <v>23602</v>
      </c>
      <c r="L36" s="204">
        <v>28536</v>
      </c>
      <c r="M36" s="204">
        <v>31841</v>
      </c>
      <c r="N36" s="204">
        <v>35767</v>
      </c>
      <c r="O36" s="204">
        <v>38798</v>
      </c>
      <c r="P36" s="204">
        <v>40137</v>
      </c>
      <c r="Q36" s="204">
        <v>42608</v>
      </c>
      <c r="R36" s="240">
        <v>45760</v>
      </c>
    </row>
    <row r="37" spans="1:18" x14ac:dyDescent="0.25">
      <c r="A37" s="177" t="s">
        <v>26</v>
      </c>
      <c r="B37" s="254">
        <v>5213.3999999999996</v>
      </c>
      <c r="C37" s="254">
        <v>7125.9</v>
      </c>
      <c r="D37" s="254">
        <v>8582.7999999999993</v>
      </c>
      <c r="E37" s="254">
        <v>10056.299999999999</v>
      </c>
      <c r="F37" s="204">
        <v>14207</v>
      </c>
      <c r="G37" s="254">
        <v>17588.2</v>
      </c>
      <c r="H37" s="254">
        <v>18754</v>
      </c>
      <c r="I37" s="204">
        <v>23853</v>
      </c>
      <c r="J37" s="204">
        <v>26978</v>
      </c>
      <c r="K37" s="204">
        <v>27222</v>
      </c>
      <c r="L37" s="204">
        <v>31962</v>
      </c>
      <c r="M37" s="204">
        <v>35570</v>
      </c>
      <c r="N37" s="204">
        <v>38742</v>
      </c>
      <c r="O37" s="204">
        <v>41917</v>
      </c>
      <c r="P37" s="204">
        <v>43770</v>
      </c>
      <c r="Q37" s="204">
        <v>46491</v>
      </c>
      <c r="R37" s="240">
        <v>49775</v>
      </c>
    </row>
    <row r="38" spans="1:18" x14ac:dyDescent="0.25">
      <c r="A38" s="177" t="s">
        <v>27</v>
      </c>
      <c r="B38" s="254">
        <v>10472</v>
      </c>
      <c r="C38" s="254">
        <v>12839.9</v>
      </c>
      <c r="D38" s="254">
        <v>15495.9</v>
      </c>
      <c r="E38" s="254">
        <v>17659.7</v>
      </c>
      <c r="F38" s="204">
        <v>21712</v>
      </c>
      <c r="G38" s="254">
        <v>23366.5</v>
      </c>
      <c r="H38" s="254">
        <v>27356.9</v>
      </c>
      <c r="I38" s="204">
        <v>36556</v>
      </c>
      <c r="J38" s="204">
        <v>40357</v>
      </c>
      <c r="K38" s="204">
        <v>40558</v>
      </c>
      <c r="L38" s="204">
        <v>45914</v>
      </c>
      <c r="M38" s="204">
        <v>50525</v>
      </c>
      <c r="N38" s="204">
        <v>56114</v>
      </c>
      <c r="O38" s="204">
        <v>58521</v>
      </c>
      <c r="P38" s="204">
        <v>61105</v>
      </c>
      <c r="Q38" s="204">
        <v>62438</v>
      </c>
      <c r="R38" s="240">
        <v>66816</v>
      </c>
    </row>
    <row r="39" spans="1:18" x14ac:dyDescent="0.25">
      <c r="A39" s="177" t="s">
        <v>28</v>
      </c>
      <c r="B39" s="254">
        <v>2822.6</v>
      </c>
      <c r="C39" s="254">
        <v>3564.3</v>
      </c>
      <c r="D39" s="254">
        <v>4103.5</v>
      </c>
      <c r="E39" s="254">
        <v>4849.2</v>
      </c>
      <c r="F39" s="204">
        <v>6750</v>
      </c>
      <c r="G39" s="254">
        <v>9403</v>
      </c>
      <c r="H39" s="254">
        <v>9684.4</v>
      </c>
      <c r="I39" s="204">
        <v>15470</v>
      </c>
      <c r="J39" s="204">
        <v>20398</v>
      </c>
      <c r="K39" s="204">
        <v>20611</v>
      </c>
      <c r="L39" s="204">
        <v>23570</v>
      </c>
      <c r="M39" s="204">
        <v>25619</v>
      </c>
      <c r="N39" s="204">
        <v>26381</v>
      </c>
      <c r="O39" s="204">
        <v>26913</v>
      </c>
      <c r="P39" s="204">
        <v>27382</v>
      </c>
      <c r="Q39" s="204">
        <v>27811</v>
      </c>
      <c r="R39" s="240">
        <v>29995</v>
      </c>
    </row>
    <row r="40" spans="1:18" x14ac:dyDescent="0.25">
      <c r="A40" s="177" t="s">
        <v>29</v>
      </c>
      <c r="B40" s="254">
        <v>2595.6999999999998</v>
      </c>
      <c r="C40" s="254">
        <v>3177.7</v>
      </c>
      <c r="D40" s="254">
        <v>4686.2</v>
      </c>
      <c r="E40" s="254">
        <v>5411.2</v>
      </c>
      <c r="F40" s="204">
        <v>4905</v>
      </c>
      <c r="G40" s="254">
        <v>7089.3</v>
      </c>
      <c r="H40" s="254">
        <v>8839.5</v>
      </c>
      <c r="I40" s="204">
        <v>10311</v>
      </c>
      <c r="J40" s="204">
        <v>11046</v>
      </c>
      <c r="K40" s="204">
        <v>11322</v>
      </c>
      <c r="L40" s="204">
        <v>13710</v>
      </c>
      <c r="M40" s="204">
        <v>14541</v>
      </c>
      <c r="N40" s="204">
        <v>15410</v>
      </c>
      <c r="O40" s="204">
        <v>16077</v>
      </c>
      <c r="P40" s="204">
        <v>16309</v>
      </c>
      <c r="Q40" s="204">
        <v>16956</v>
      </c>
      <c r="R40" s="240">
        <v>18108</v>
      </c>
    </row>
    <row r="41" spans="1:18" x14ac:dyDescent="0.25">
      <c r="A41" s="177" t="s">
        <v>30</v>
      </c>
      <c r="B41" s="254">
        <v>7491.6</v>
      </c>
      <c r="C41" s="254">
        <v>10847.3</v>
      </c>
      <c r="D41" s="254">
        <v>13713.1</v>
      </c>
      <c r="E41" s="254">
        <v>15559.6</v>
      </c>
      <c r="F41" s="204">
        <v>18080</v>
      </c>
      <c r="G41" s="254">
        <v>20118.900000000001</v>
      </c>
      <c r="H41" s="254">
        <v>25002.3</v>
      </c>
      <c r="I41" s="204">
        <v>30819</v>
      </c>
      <c r="J41" s="204">
        <v>36268</v>
      </c>
      <c r="K41" s="204">
        <v>36380</v>
      </c>
      <c r="L41" s="204">
        <v>41723</v>
      </c>
      <c r="M41" s="204">
        <v>45355</v>
      </c>
      <c r="N41" s="204">
        <v>48499</v>
      </c>
      <c r="O41" s="204">
        <v>51587</v>
      </c>
      <c r="P41" s="204">
        <v>55538</v>
      </c>
      <c r="Q41" s="204">
        <v>55577</v>
      </c>
      <c r="R41" s="240">
        <v>56009</v>
      </c>
    </row>
    <row r="42" spans="1:18" ht="18" x14ac:dyDescent="0.25">
      <c r="A42" s="176" t="s">
        <v>569</v>
      </c>
      <c r="B42" s="255">
        <v>3404.3</v>
      </c>
      <c r="C42" s="255">
        <v>4809.3999999999996</v>
      </c>
      <c r="D42" s="255">
        <v>5835.9</v>
      </c>
      <c r="E42" s="255">
        <v>7115</v>
      </c>
      <c r="F42" s="225">
        <v>8104</v>
      </c>
      <c r="G42" s="255">
        <v>9875</v>
      </c>
      <c r="H42" s="255">
        <v>11884.4</v>
      </c>
      <c r="I42" s="225">
        <v>15038</v>
      </c>
      <c r="J42" s="225">
        <v>18289</v>
      </c>
      <c r="K42" s="225">
        <v>18965</v>
      </c>
      <c r="L42" s="225">
        <v>23184</v>
      </c>
      <c r="M42" s="225">
        <v>25636</v>
      </c>
      <c r="N42" s="225">
        <v>27460</v>
      </c>
      <c r="O42" s="225">
        <v>28373</v>
      </c>
      <c r="P42" s="225">
        <v>28977</v>
      </c>
      <c r="Q42" s="225">
        <v>29308</v>
      </c>
      <c r="R42" s="239">
        <v>31300</v>
      </c>
    </row>
    <row r="43" spans="1:18" x14ac:dyDescent="0.25">
      <c r="A43" s="177" t="s">
        <v>31</v>
      </c>
      <c r="B43" s="254">
        <v>1783.1</v>
      </c>
      <c r="C43" s="254">
        <v>1908.2</v>
      </c>
      <c r="D43" s="254">
        <v>4491.8</v>
      </c>
      <c r="E43" s="254">
        <v>6945.7</v>
      </c>
      <c r="F43" s="204">
        <v>7119</v>
      </c>
      <c r="G43" s="254">
        <v>9340.2999999999993</v>
      </c>
      <c r="H43" s="254">
        <v>11604</v>
      </c>
      <c r="I43" s="204">
        <v>14805</v>
      </c>
      <c r="J43" s="204">
        <v>15881</v>
      </c>
      <c r="K43" s="204">
        <v>16838</v>
      </c>
      <c r="L43" s="204">
        <v>20294</v>
      </c>
      <c r="M43" s="204">
        <v>22138</v>
      </c>
      <c r="N43" s="204">
        <v>24161</v>
      </c>
      <c r="O43" s="204">
        <v>25108</v>
      </c>
      <c r="P43" s="204">
        <v>25744</v>
      </c>
      <c r="Q43" s="204">
        <v>26197</v>
      </c>
      <c r="R43" s="240">
        <v>28639</v>
      </c>
    </row>
    <row r="44" spans="1:18" x14ac:dyDescent="0.25">
      <c r="A44" s="177" t="s">
        <v>32</v>
      </c>
      <c r="B44" s="254">
        <v>2336.3000000000002</v>
      </c>
      <c r="C44" s="254">
        <v>2723.1</v>
      </c>
      <c r="D44" s="254">
        <v>3862.3</v>
      </c>
      <c r="E44" s="254">
        <v>4461.2</v>
      </c>
      <c r="F44" s="204">
        <v>5328</v>
      </c>
      <c r="G44" s="254">
        <v>6214.9</v>
      </c>
      <c r="H44" s="254">
        <v>8706</v>
      </c>
      <c r="I44" s="204">
        <v>11057</v>
      </c>
      <c r="J44" s="204">
        <v>12386</v>
      </c>
      <c r="K44" s="204">
        <v>12952</v>
      </c>
      <c r="L44" s="204">
        <v>16786</v>
      </c>
      <c r="M44" s="204">
        <v>18629</v>
      </c>
      <c r="N44" s="204">
        <v>19944</v>
      </c>
      <c r="O44" s="204">
        <v>20289</v>
      </c>
      <c r="P44" s="204">
        <v>20313</v>
      </c>
      <c r="Q44" s="204">
        <v>20490</v>
      </c>
      <c r="R44" s="240">
        <v>22100</v>
      </c>
    </row>
    <row r="45" spans="1:18" x14ac:dyDescent="0.25">
      <c r="A45" s="177" t="s">
        <v>33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 t="s">
        <v>103</v>
      </c>
      <c r="O45" s="204">
        <v>23227</v>
      </c>
      <c r="P45" s="204">
        <v>30237</v>
      </c>
      <c r="Q45" s="204">
        <v>30890</v>
      </c>
      <c r="R45" s="240">
        <v>33285</v>
      </c>
    </row>
    <row r="46" spans="1:18" x14ac:dyDescent="0.25">
      <c r="A46" s="177" t="s">
        <v>34</v>
      </c>
      <c r="B46" s="254">
        <v>4774.1000000000004</v>
      </c>
      <c r="C46" s="254">
        <v>6595.2</v>
      </c>
      <c r="D46" s="254">
        <v>7162.6</v>
      </c>
      <c r="E46" s="254">
        <v>9203.6</v>
      </c>
      <c r="F46" s="204">
        <v>11075</v>
      </c>
      <c r="G46" s="254">
        <v>12683.1</v>
      </c>
      <c r="H46" s="254">
        <v>14328.8</v>
      </c>
      <c r="I46" s="204">
        <v>18895</v>
      </c>
      <c r="J46" s="204">
        <v>21136</v>
      </c>
      <c r="K46" s="204">
        <v>23227</v>
      </c>
      <c r="L46" s="204">
        <v>28442</v>
      </c>
      <c r="M46" s="204">
        <v>31211</v>
      </c>
      <c r="N46" s="204">
        <v>34061</v>
      </c>
      <c r="O46" s="204">
        <v>36099</v>
      </c>
      <c r="P46" s="204">
        <v>36622</v>
      </c>
      <c r="Q46" s="204">
        <v>37218</v>
      </c>
      <c r="R46" s="240">
        <v>39710</v>
      </c>
    </row>
    <row r="47" spans="1:18" x14ac:dyDescent="0.25">
      <c r="A47" s="177" t="s">
        <v>35</v>
      </c>
      <c r="B47" s="254">
        <v>4015.4</v>
      </c>
      <c r="C47" s="254">
        <v>5361.3</v>
      </c>
      <c r="D47" s="254">
        <v>5967.4</v>
      </c>
      <c r="E47" s="254">
        <v>7691.2</v>
      </c>
      <c r="F47" s="204">
        <v>9108</v>
      </c>
      <c r="G47" s="254">
        <v>11506.9</v>
      </c>
      <c r="H47" s="254">
        <v>13816.2</v>
      </c>
      <c r="I47" s="204">
        <v>13697</v>
      </c>
      <c r="J47" s="204">
        <v>14370</v>
      </c>
      <c r="K47" s="204">
        <v>15185</v>
      </c>
      <c r="L47" s="204">
        <v>17785</v>
      </c>
      <c r="M47" s="204">
        <v>20002</v>
      </c>
      <c r="N47" s="204">
        <v>21277</v>
      </c>
      <c r="O47" s="204">
        <v>23277</v>
      </c>
      <c r="P47" s="204">
        <v>22989</v>
      </c>
      <c r="Q47" s="204">
        <v>23868</v>
      </c>
      <c r="R47" s="240">
        <v>25577</v>
      </c>
    </row>
    <row r="48" spans="1:18" x14ac:dyDescent="0.25">
      <c r="A48" s="177" t="s">
        <v>36</v>
      </c>
      <c r="B48" s="254">
        <v>3417</v>
      </c>
      <c r="C48" s="254">
        <v>5501.6</v>
      </c>
      <c r="D48" s="254">
        <v>5941.1</v>
      </c>
      <c r="E48" s="254">
        <v>7395.8</v>
      </c>
      <c r="F48" s="204">
        <v>9168</v>
      </c>
      <c r="G48" s="254">
        <v>12974.1</v>
      </c>
      <c r="H48" s="254">
        <v>16194.2</v>
      </c>
      <c r="I48" s="204">
        <v>19332</v>
      </c>
      <c r="J48" s="204">
        <v>18538</v>
      </c>
      <c r="K48" s="204">
        <v>18071</v>
      </c>
      <c r="L48" s="204">
        <v>23245</v>
      </c>
      <c r="M48" s="204">
        <v>24918</v>
      </c>
      <c r="N48" s="204">
        <v>25293</v>
      </c>
      <c r="O48" s="204">
        <v>25575</v>
      </c>
      <c r="P48" s="204">
        <v>25947</v>
      </c>
      <c r="Q48" s="204">
        <v>25844</v>
      </c>
      <c r="R48" s="240">
        <v>27189</v>
      </c>
    </row>
    <row r="49" spans="1:18" x14ac:dyDescent="0.25">
      <c r="A49" s="177" t="s">
        <v>37</v>
      </c>
      <c r="B49" s="254">
        <v>2905.4</v>
      </c>
      <c r="C49" s="254">
        <v>4669.8999999999996</v>
      </c>
      <c r="D49" s="254">
        <v>7046.3</v>
      </c>
      <c r="E49" s="254">
        <v>7648.9</v>
      </c>
      <c r="F49" s="204">
        <v>7724</v>
      </c>
      <c r="G49" s="254">
        <v>9119.7000000000007</v>
      </c>
      <c r="H49" s="254">
        <v>10394.5</v>
      </c>
      <c r="I49" s="204">
        <v>13128</v>
      </c>
      <c r="J49" s="204">
        <v>17590</v>
      </c>
      <c r="K49" s="204">
        <v>17436</v>
      </c>
      <c r="L49" s="204">
        <v>20698</v>
      </c>
      <c r="M49" s="204">
        <v>23630</v>
      </c>
      <c r="N49" s="204">
        <v>25468</v>
      </c>
      <c r="O49" s="204">
        <v>25625</v>
      </c>
      <c r="P49" s="204">
        <v>26034</v>
      </c>
      <c r="Q49" s="204">
        <v>26128</v>
      </c>
      <c r="R49" s="240">
        <v>27969</v>
      </c>
    </row>
    <row r="50" spans="1:18" x14ac:dyDescent="0.25">
      <c r="A50" s="177" t="s">
        <v>38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 t="s">
        <v>103</v>
      </c>
      <c r="O50" s="204">
        <v>38960</v>
      </c>
      <c r="P50" s="204">
        <v>37806</v>
      </c>
      <c r="Q50" s="204">
        <v>37173</v>
      </c>
      <c r="R50" s="240">
        <v>38048</v>
      </c>
    </row>
    <row r="51" spans="1:18" ht="18" x14ac:dyDescent="0.25">
      <c r="A51" s="176" t="s">
        <v>137</v>
      </c>
      <c r="B51" s="225" t="s">
        <v>103</v>
      </c>
      <c r="C51" s="225" t="s">
        <v>103</v>
      </c>
      <c r="D51" s="225" t="s">
        <v>103</v>
      </c>
      <c r="E51" s="225" t="s">
        <v>103</v>
      </c>
      <c r="F51" s="225" t="s">
        <v>103</v>
      </c>
      <c r="G51" s="225" t="s">
        <v>103</v>
      </c>
      <c r="H51" s="225" t="s">
        <v>103</v>
      </c>
      <c r="I51" s="225" t="s">
        <v>103</v>
      </c>
      <c r="J51" s="225">
        <v>14367</v>
      </c>
      <c r="K51" s="225">
        <v>14880</v>
      </c>
      <c r="L51" s="225">
        <v>16472</v>
      </c>
      <c r="M51" s="225">
        <v>18666</v>
      </c>
      <c r="N51" s="225">
        <v>20042</v>
      </c>
      <c r="O51" s="225">
        <v>21399</v>
      </c>
      <c r="P51" s="225">
        <v>22083</v>
      </c>
      <c r="Q51" s="225">
        <v>23649</v>
      </c>
      <c r="R51" s="239">
        <v>25620</v>
      </c>
    </row>
    <row r="52" spans="1:18" x14ac:dyDescent="0.25">
      <c r="A52" s="177" t="s">
        <v>39</v>
      </c>
      <c r="B52" s="254">
        <v>2223.9</v>
      </c>
      <c r="C52" s="254">
        <v>2581.8000000000002</v>
      </c>
      <c r="D52" s="254">
        <v>3156.8</v>
      </c>
      <c r="E52" s="254">
        <v>4439.5</v>
      </c>
      <c r="F52" s="204">
        <v>4602</v>
      </c>
      <c r="G52" s="254">
        <v>6189.9</v>
      </c>
      <c r="H52" s="254">
        <v>8017.7</v>
      </c>
      <c r="I52" s="204">
        <v>12110</v>
      </c>
      <c r="J52" s="204">
        <v>13605</v>
      </c>
      <c r="K52" s="204">
        <v>14410</v>
      </c>
      <c r="L52" s="204">
        <v>15307</v>
      </c>
      <c r="M52" s="204">
        <v>19347</v>
      </c>
      <c r="N52" s="204">
        <v>20177</v>
      </c>
      <c r="O52" s="204">
        <v>20541</v>
      </c>
      <c r="P52" s="204">
        <v>20631</v>
      </c>
      <c r="Q52" s="204">
        <v>21324</v>
      </c>
      <c r="R52" s="240">
        <v>23000</v>
      </c>
    </row>
    <row r="53" spans="1:18" x14ac:dyDescent="0.25">
      <c r="A53" s="177" t="s">
        <v>104</v>
      </c>
      <c r="B53" s="254">
        <v>3106.3</v>
      </c>
      <c r="C53" s="254">
        <v>4545.3999999999996</v>
      </c>
      <c r="D53" s="254">
        <v>6360.1</v>
      </c>
      <c r="E53" s="254">
        <v>6456.4</v>
      </c>
      <c r="F53" s="204">
        <v>6844</v>
      </c>
      <c r="G53" s="254">
        <v>7803.4</v>
      </c>
      <c r="H53" s="254">
        <v>7393.3</v>
      </c>
      <c r="I53" s="204" t="s">
        <v>103</v>
      </c>
      <c r="J53" s="204" t="s">
        <v>103</v>
      </c>
      <c r="K53" s="204">
        <v>15624</v>
      </c>
      <c r="L53" s="204">
        <v>17227</v>
      </c>
      <c r="M53" s="204">
        <v>18744</v>
      </c>
      <c r="N53" s="204">
        <v>18783</v>
      </c>
      <c r="O53" s="204">
        <v>18605</v>
      </c>
      <c r="P53" s="204">
        <v>19081</v>
      </c>
      <c r="Q53" s="204">
        <v>19221</v>
      </c>
      <c r="R53" s="240">
        <v>20417</v>
      </c>
    </row>
    <row r="54" spans="1:18" ht="19.5" x14ac:dyDescent="0.25">
      <c r="A54" s="177" t="s">
        <v>41</v>
      </c>
      <c r="B54" s="254">
        <v>2018.2</v>
      </c>
      <c r="C54" s="254">
        <v>2690</v>
      </c>
      <c r="D54" s="254">
        <v>3906.1</v>
      </c>
      <c r="E54" s="254">
        <v>4688.3</v>
      </c>
      <c r="F54" s="204">
        <v>6948</v>
      </c>
      <c r="G54" s="254">
        <v>6815.1</v>
      </c>
      <c r="H54" s="254">
        <v>8208.2999999999993</v>
      </c>
      <c r="I54" s="204">
        <v>10081</v>
      </c>
      <c r="J54" s="204">
        <v>12277</v>
      </c>
      <c r="K54" s="204">
        <v>13465</v>
      </c>
      <c r="L54" s="204">
        <v>16006</v>
      </c>
      <c r="M54" s="204">
        <v>19527</v>
      </c>
      <c r="N54" s="204">
        <v>21613</v>
      </c>
      <c r="O54" s="204">
        <v>21760</v>
      </c>
      <c r="P54" s="204">
        <v>22460</v>
      </c>
      <c r="Q54" s="204">
        <v>23475</v>
      </c>
      <c r="R54" s="240">
        <v>24498</v>
      </c>
    </row>
    <row r="55" spans="1:18" ht="19.5" x14ac:dyDescent="0.25">
      <c r="A55" s="177" t="s">
        <v>42</v>
      </c>
      <c r="B55" s="254">
        <v>2434.8000000000002</v>
      </c>
      <c r="C55" s="254">
        <v>3065.2</v>
      </c>
      <c r="D55" s="254">
        <v>4566.8</v>
      </c>
      <c r="E55" s="254">
        <v>5245.6</v>
      </c>
      <c r="F55" s="204">
        <v>6244</v>
      </c>
      <c r="G55" s="254">
        <v>6640.5</v>
      </c>
      <c r="H55" s="254">
        <v>9525.7000000000007</v>
      </c>
      <c r="I55" s="204">
        <v>12047</v>
      </c>
      <c r="J55" s="204">
        <v>13187</v>
      </c>
      <c r="K55" s="204">
        <v>14083</v>
      </c>
      <c r="L55" s="204">
        <v>16078</v>
      </c>
      <c r="M55" s="204">
        <v>16591</v>
      </c>
      <c r="N55" s="204">
        <v>17439</v>
      </c>
      <c r="O55" s="204">
        <v>17869</v>
      </c>
      <c r="P55" s="204">
        <v>18783</v>
      </c>
      <c r="Q55" s="204">
        <v>18472</v>
      </c>
      <c r="R55" s="240">
        <v>20117</v>
      </c>
    </row>
    <row r="56" spans="1:18" ht="19.5" x14ac:dyDescent="0.25">
      <c r="A56" s="177" t="s">
        <v>94</v>
      </c>
      <c r="B56" s="254">
        <v>2699</v>
      </c>
      <c r="C56" s="254">
        <v>2800.9</v>
      </c>
      <c r="D56" s="254">
        <v>2929.8</v>
      </c>
      <c r="E56" s="254">
        <v>3345.3</v>
      </c>
      <c r="F56" s="204">
        <v>5082</v>
      </c>
      <c r="G56" s="254">
        <v>6959.2</v>
      </c>
      <c r="H56" s="254">
        <v>9511.2000000000007</v>
      </c>
      <c r="I56" s="204">
        <v>10864</v>
      </c>
      <c r="J56" s="204">
        <v>13664</v>
      </c>
      <c r="K56" s="204">
        <v>13885</v>
      </c>
      <c r="L56" s="204">
        <v>16314</v>
      </c>
      <c r="M56" s="204">
        <v>17415</v>
      </c>
      <c r="N56" s="204">
        <v>19152</v>
      </c>
      <c r="O56" s="204">
        <v>20070</v>
      </c>
      <c r="P56" s="204">
        <v>21439</v>
      </c>
      <c r="Q56" s="204">
        <v>22093</v>
      </c>
      <c r="R56" s="240">
        <v>23116</v>
      </c>
    </row>
    <row r="57" spans="1:18" x14ac:dyDescent="0.25">
      <c r="A57" s="177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204" t="s">
        <v>103</v>
      </c>
      <c r="H57" s="204" t="s">
        <v>103</v>
      </c>
      <c r="I57" s="204">
        <v>8483</v>
      </c>
      <c r="J57" s="204">
        <v>8467</v>
      </c>
      <c r="K57" s="204">
        <v>12552</v>
      </c>
      <c r="L57" s="204">
        <v>14639</v>
      </c>
      <c r="M57" s="204">
        <v>15151</v>
      </c>
      <c r="N57" s="204">
        <v>15575</v>
      </c>
      <c r="O57" s="204">
        <v>15188</v>
      </c>
      <c r="P57" s="204">
        <v>17376</v>
      </c>
      <c r="Q57" s="204">
        <v>25343</v>
      </c>
      <c r="R57" s="240">
        <v>26082</v>
      </c>
    </row>
    <row r="58" spans="1:18" x14ac:dyDescent="0.25">
      <c r="A58" s="177" t="s">
        <v>45</v>
      </c>
      <c r="B58" s="255">
        <v>2999.5</v>
      </c>
      <c r="C58" s="254">
        <v>3667.3</v>
      </c>
      <c r="D58" s="254">
        <v>4530</v>
      </c>
      <c r="E58" s="254">
        <v>5491.2</v>
      </c>
      <c r="F58" s="204">
        <v>7003</v>
      </c>
      <c r="G58" s="254">
        <v>8606.1</v>
      </c>
      <c r="H58" s="254">
        <v>10652</v>
      </c>
      <c r="I58" s="204">
        <v>14967</v>
      </c>
      <c r="J58" s="204">
        <v>16826</v>
      </c>
      <c r="K58" s="204">
        <v>16448</v>
      </c>
      <c r="L58" s="204">
        <v>18069</v>
      </c>
      <c r="M58" s="204">
        <v>19796</v>
      </c>
      <c r="N58" s="204">
        <v>21932</v>
      </c>
      <c r="O58" s="204">
        <v>25282</v>
      </c>
      <c r="P58" s="204">
        <v>25697</v>
      </c>
      <c r="Q58" s="204">
        <v>26232</v>
      </c>
      <c r="R58" s="240">
        <v>29698</v>
      </c>
    </row>
    <row r="59" spans="1:18" ht="18" x14ac:dyDescent="0.25">
      <c r="A59" s="176" t="s">
        <v>118</v>
      </c>
      <c r="B59" s="255">
        <v>2911.5</v>
      </c>
      <c r="C59" s="255">
        <v>3949.2</v>
      </c>
      <c r="D59" s="255">
        <v>4732.3999999999996</v>
      </c>
      <c r="E59" s="255">
        <v>6074.1</v>
      </c>
      <c r="F59" s="225">
        <v>7501</v>
      </c>
      <c r="G59" s="255">
        <v>9603.7000000000007</v>
      </c>
      <c r="H59" s="255">
        <v>12111</v>
      </c>
      <c r="I59" s="225">
        <v>15086</v>
      </c>
      <c r="J59" s="225">
        <v>15845</v>
      </c>
      <c r="K59" s="225">
        <v>16691</v>
      </c>
      <c r="L59" s="225">
        <v>20923</v>
      </c>
      <c r="M59" s="225">
        <v>23745</v>
      </c>
      <c r="N59" s="225">
        <v>25709</v>
      </c>
      <c r="O59" s="225">
        <v>26415</v>
      </c>
      <c r="P59" s="225">
        <v>26251</v>
      </c>
      <c r="Q59" s="225">
        <v>27448</v>
      </c>
      <c r="R59" s="239">
        <v>30385</v>
      </c>
    </row>
    <row r="60" spans="1:18" x14ac:dyDescent="0.25">
      <c r="A60" s="177" t="s">
        <v>46</v>
      </c>
      <c r="B60" s="254">
        <v>3101.5</v>
      </c>
      <c r="C60" s="254">
        <v>4087.1</v>
      </c>
      <c r="D60" s="254">
        <v>4922.3999999999996</v>
      </c>
      <c r="E60" s="254">
        <v>5692.8</v>
      </c>
      <c r="F60" s="204">
        <v>7563</v>
      </c>
      <c r="G60" s="254">
        <v>9673.1</v>
      </c>
      <c r="H60" s="254">
        <v>12563</v>
      </c>
      <c r="I60" s="204">
        <v>16141</v>
      </c>
      <c r="J60" s="204">
        <v>13558</v>
      </c>
      <c r="K60" s="204">
        <v>16065</v>
      </c>
      <c r="L60" s="204">
        <v>24101</v>
      </c>
      <c r="M60" s="204">
        <v>26867</v>
      </c>
      <c r="N60" s="204">
        <v>29351</v>
      </c>
      <c r="O60" s="204">
        <v>28821</v>
      </c>
      <c r="P60" s="204">
        <v>29674</v>
      </c>
      <c r="Q60" s="204">
        <v>30139</v>
      </c>
      <c r="R60" s="240">
        <v>38038</v>
      </c>
    </row>
    <row r="61" spans="1:18" x14ac:dyDescent="0.25">
      <c r="A61" s="177" t="s">
        <v>47</v>
      </c>
      <c r="B61" s="254">
        <v>2428.4</v>
      </c>
      <c r="C61" s="254">
        <v>2937</v>
      </c>
      <c r="D61" s="254">
        <v>3713.8</v>
      </c>
      <c r="E61" s="254">
        <v>4031.3</v>
      </c>
      <c r="F61" s="204">
        <v>6602</v>
      </c>
      <c r="G61" s="254">
        <v>8521.9</v>
      </c>
      <c r="H61" s="254">
        <v>10964.3</v>
      </c>
      <c r="I61" s="204">
        <v>13387</v>
      </c>
      <c r="J61" s="204">
        <v>13818</v>
      </c>
      <c r="K61" s="204">
        <v>14113</v>
      </c>
      <c r="L61" s="204">
        <v>16601</v>
      </c>
      <c r="M61" s="204">
        <v>18167</v>
      </c>
      <c r="N61" s="204">
        <v>22008</v>
      </c>
      <c r="O61" s="204">
        <v>21929</v>
      </c>
      <c r="P61" s="204">
        <v>21726</v>
      </c>
      <c r="Q61" s="204">
        <v>22105</v>
      </c>
      <c r="R61" s="240">
        <v>23500</v>
      </c>
    </row>
    <row r="62" spans="1:18" x14ac:dyDescent="0.25">
      <c r="A62" s="177" t="s">
        <v>48</v>
      </c>
      <c r="B62" s="254">
        <v>2620.8000000000002</v>
      </c>
      <c r="C62" s="254">
        <v>3356.7</v>
      </c>
      <c r="D62" s="254">
        <v>3801.5</v>
      </c>
      <c r="E62" s="254">
        <v>4078.6</v>
      </c>
      <c r="F62" s="204">
        <v>4594</v>
      </c>
      <c r="G62" s="254">
        <v>5633.2</v>
      </c>
      <c r="H62" s="254">
        <v>7304</v>
      </c>
      <c r="I62" s="204">
        <v>9843</v>
      </c>
      <c r="J62" s="204">
        <v>11143</v>
      </c>
      <c r="K62" s="204">
        <v>11916</v>
      </c>
      <c r="L62" s="204">
        <v>14016</v>
      </c>
      <c r="M62" s="204">
        <v>17354</v>
      </c>
      <c r="N62" s="204">
        <v>20469</v>
      </c>
      <c r="O62" s="204">
        <v>21075</v>
      </c>
      <c r="P62" s="204">
        <v>22346</v>
      </c>
      <c r="Q62" s="204">
        <v>23242</v>
      </c>
      <c r="R62" s="240">
        <v>25347</v>
      </c>
    </row>
    <row r="63" spans="1:18" x14ac:dyDescent="0.25">
      <c r="A63" s="177" t="s">
        <v>49</v>
      </c>
      <c r="B63" s="254">
        <v>1747.3</v>
      </c>
      <c r="C63" s="254">
        <v>2452.3000000000002</v>
      </c>
      <c r="D63" s="254">
        <v>2612</v>
      </c>
      <c r="E63" s="254">
        <v>3011.6</v>
      </c>
      <c r="F63" s="204">
        <v>3573</v>
      </c>
      <c r="G63" s="254">
        <v>9813</v>
      </c>
      <c r="H63" s="254">
        <v>13064.2</v>
      </c>
      <c r="I63" s="204">
        <v>16141</v>
      </c>
      <c r="J63" s="204">
        <v>16298</v>
      </c>
      <c r="K63" s="204">
        <v>17973</v>
      </c>
      <c r="L63" s="204">
        <v>23046</v>
      </c>
      <c r="M63" s="204">
        <v>28571</v>
      </c>
      <c r="N63" s="204">
        <v>31654</v>
      </c>
      <c r="O63" s="204">
        <v>31538</v>
      </c>
      <c r="P63" s="204">
        <v>28448</v>
      </c>
      <c r="Q63" s="204">
        <v>30425</v>
      </c>
      <c r="R63" s="240">
        <v>35242</v>
      </c>
    </row>
    <row r="64" spans="1:18" x14ac:dyDescent="0.25">
      <c r="A64" s="177" t="s">
        <v>50</v>
      </c>
      <c r="B64" s="254">
        <v>2954.2</v>
      </c>
      <c r="C64" s="254">
        <v>3860</v>
      </c>
      <c r="D64" s="254">
        <v>5754.5</v>
      </c>
      <c r="E64" s="254">
        <v>6239.5</v>
      </c>
      <c r="F64" s="204">
        <v>7135</v>
      </c>
      <c r="G64" s="254">
        <v>8501.5</v>
      </c>
      <c r="H64" s="254">
        <v>11276.5</v>
      </c>
      <c r="I64" s="204">
        <v>13636</v>
      </c>
      <c r="J64" s="204">
        <v>14636</v>
      </c>
      <c r="K64" s="204">
        <v>15054</v>
      </c>
      <c r="L64" s="204">
        <v>19021</v>
      </c>
      <c r="M64" s="204">
        <v>22731</v>
      </c>
      <c r="N64" s="204">
        <v>24359</v>
      </c>
      <c r="O64" s="204">
        <v>25650</v>
      </c>
      <c r="P64" s="204">
        <v>26016</v>
      </c>
      <c r="Q64" s="204">
        <v>26853</v>
      </c>
      <c r="R64" s="240">
        <v>28027</v>
      </c>
    </row>
    <row r="65" spans="1:18" x14ac:dyDescent="0.25">
      <c r="A65" s="177" t="s">
        <v>51</v>
      </c>
      <c r="B65" s="254">
        <v>2167.1999999999998</v>
      </c>
      <c r="C65" s="254">
        <v>2760.6</v>
      </c>
      <c r="D65" s="254">
        <v>3396.1</v>
      </c>
      <c r="E65" s="254">
        <v>5223.2</v>
      </c>
      <c r="F65" s="204">
        <v>6853</v>
      </c>
      <c r="G65" s="254">
        <v>7670.9</v>
      </c>
      <c r="H65" s="254">
        <v>8982.2000000000007</v>
      </c>
      <c r="I65" s="204">
        <v>11138</v>
      </c>
      <c r="J65" s="204">
        <v>11575</v>
      </c>
      <c r="K65" s="204">
        <v>11614</v>
      </c>
      <c r="L65" s="204">
        <v>14618</v>
      </c>
      <c r="M65" s="204">
        <v>17841</v>
      </c>
      <c r="N65" s="204">
        <v>19935</v>
      </c>
      <c r="O65" s="204">
        <v>20409</v>
      </c>
      <c r="P65" s="204">
        <v>20578</v>
      </c>
      <c r="Q65" s="204">
        <v>21596</v>
      </c>
      <c r="R65" s="240">
        <v>23911</v>
      </c>
    </row>
    <row r="66" spans="1:18" x14ac:dyDescent="0.25">
      <c r="A66" s="177" t="s">
        <v>52</v>
      </c>
      <c r="B66" s="254">
        <v>3424.7</v>
      </c>
      <c r="C66" s="254">
        <v>4522.8999999999996</v>
      </c>
      <c r="D66" s="254">
        <v>5121.7</v>
      </c>
      <c r="E66" s="254">
        <v>6884.8</v>
      </c>
      <c r="F66" s="204">
        <v>8248</v>
      </c>
      <c r="G66" s="254">
        <v>10039.6</v>
      </c>
      <c r="H66" s="254">
        <v>13463.8</v>
      </c>
      <c r="I66" s="204">
        <v>15744</v>
      </c>
      <c r="J66" s="204">
        <v>16552</v>
      </c>
      <c r="K66" s="204">
        <v>17471</v>
      </c>
      <c r="L66" s="204">
        <v>22693</v>
      </c>
      <c r="M66" s="204">
        <v>25662</v>
      </c>
      <c r="N66" s="204">
        <v>26642</v>
      </c>
      <c r="O66" s="204">
        <v>27672</v>
      </c>
      <c r="P66" s="204">
        <v>28941</v>
      </c>
      <c r="Q66" s="204">
        <v>31501</v>
      </c>
      <c r="R66" s="240">
        <v>33126</v>
      </c>
    </row>
    <row r="67" spans="1:18" x14ac:dyDescent="0.25">
      <c r="A67" s="177" t="s">
        <v>53</v>
      </c>
      <c r="B67" s="254">
        <v>2729.9</v>
      </c>
      <c r="C67" s="254">
        <v>3913.7</v>
      </c>
      <c r="D67" s="254">
        <v>3741.1</v>
      </c>
      <c r="E67" s="254">
        <v>4090</v>
      </c>
      <c r="F67" s="204">
        <v>6169</v>
      </c>
      <c r="G67" s="254">
        <v>7306.4</v>
      </c>
      <c r="H67" s="254">
        <v>8224.1</v>
      </c>
      <c r="I67" s="204">
        <v>12474</v>
      </c>
      <c r="J67" s="204">
        <v>13462</v>
      </c>
      <c r="K67" s="204">
        <v>13473</v>
      </c>
      <c r="L67" s="204">
        <v>16031</v>
      </c>
      <c r="M67" s="204">
        <v>18383</v>
      </c>
      <c r="N67" s="204">
        <v>19765</v>
      </c>
      <c r="O67" s="204">
        <v>19451</v>
      </c>
      <c r="P67" s="204">
        <v>19681</v>
      </c>
      <c r="Q67" s="204">
        <v>19864</v>
      </c>
      <c r="R67" s="240">
        <v>21627</v>
      </c>
    </row>
    <row r="68" spans="1:18" x14ac:dyDescent="0.25">
      <c r="A68" s="177" t="s">
        <v>190</v>
      </c>
      <c r="B68" s="254">
        <v>2853.3</v>
      </c>
      <c r="C68" s="254">
        <v>3689.8</v>
      </c>
      <c r="D68" s="254">
        <v>4462.3</v>
      </c>
      <c r="E68" s="254">
        <v>8061.1</v>
      </c>
      <c r="F68" s="204">
        <v>9099</v>
      </c>
      <c r="G68" s="254">
        <v>12026.1</v>
      </c>
      <c r="H68" s="254">
        <v>16390.2</v>
      </c>
      <c r="I68" s="204">
        <v>19540</v>
      </c>
      <c r="J68" s="204">
        <v>20378</v>
      </c>
      <c r="K68" s="204">
        <v>20446</v>
      </c>
      <c r="L68" s="204">
        <v>23846</v>
      </c>
      <c r="M68" s="204">
        <v>26199</v>
      </c>
      <c r="N68" s="204">
        <v>28755</v>
      </c>
      <c r="O68" s="204">
        <v>30628</v>
      </c>
      <c r="P68" s="204">
        <v>26141</v>
      </c>
      <c r="Q68" s="204">
        <v>28255</v>
      </c>
      <c r="R68" s="240">
        <v>30203</v>
      </c>
    </row>
    <row r="69" spans="1:18" x14ac:dyDescent="0.25">
      <c r="A69" s="177" t="s">
        <v>55</v>
      </c>
      <c r="B69" s="254">
        <v>3957.6</v>
      </c>
      <c r="C69" s="254">
        <v>5506.6</v>
      </c>
      <c r="D69" s="254">
        <v>5611.2</v>
      </c>
      <c r="E69" s="254">
        <v>7701.2</v>
      </c>
      <c r="F69" s="204">
        <v>10069</v>
      </c>
      <c r="G69" s="254">
        <v>12046.8</v>
      </c>
      <c r="H69" s="254">
        <v>13281.3</v>
      </c>
      <c r="I69" s="204">
        <v>14440</v>
      </c>
      <c r="J69" s="204">
        <v>15178</v>
      </c>
      <c r="K69" s="204">
        <v>15802</v>
      </c>
      <c r="L69" s="204">
        <v>18530</v>
      </c>
      <c r="M69" s="204">
        <v>21248</v>
      </c>
      <c r="N69" s="204">
        <v>22382</v>
      </c>
      <c r="O69" s="204">
        <v>24278</v>
      </c>
      <c r="P69" s="204">
        <v>25029</v>
      </c>
      <c r="Q69" s="204">
        <v>26295</v>
      </c>
      <c r="R69" s="240">
        <v>27984</v>
      </c>
    </row>
    <row r="70" spans="1:18" x14ac:dyDescent="0.25">
      <c r="A70" s="177" t="s">
        <v>56</v>
      </c>
      <c r="B70" s="254">
        <v>2450.5</v>
      </c>
      <c r="C70" s="254">
        <v>3407.1</v>
      </c>
      <c r="D70" s="254">
        <v>4485.5</v>
      </c>
      <c r="E70" s="254">
        <v>5081.1000000000004</v>
      </c>
      <c r="F70" s="204">
        <v>5784</v>
      </c>
      <c r="G70" s="254">
        <v>7025</v>
      </c>
      <c r="H70" s="254">
        <v>9649.1</v>
      </c>
      <c r="I70" s="204">
        <v>13096</v>
      </c>
      <c r="J70" s="204">
        <v>14834</v>
      </c>
      <c r="K70" s="204">
        <v>15709</v>
      </c>
      <c r="L70" s="204">
        <v>18945</v>
      </c>
      <c r="M70" s="204">
        <v>21372</v>
      </c>
      <c r="N70" s="204">
        <v>22009</v>
      </c>
      <c r="O70" s="204">
        <v>21869</v>
      </c>
      <c r="P70" s="204">
        <v>22747</v>
      </c>
      <c r="Q70" s="204">
        <v>23154</v>
      </c>
      <c r="R70" s="240">
        <v>24952</v>
      </c>
    </row>
    <row r="71" spans="1:18" x14ac:dyDescent="0.25">
      <c r="A71" s="177" t="s">
        <v>57</v>
      </c>
      <c r="B71" s="254">
        <v>3382.5</v>
      </c>
      <c r="C71" s="254">
        <v>5222</v>
      </c>
      <c r="D71" s="254">
        <v>6153.5</v>
      </c>
      <c r="E71" s="254">
        <v>7724.8</v>
      </c>
      <c r="F71" s="204">
        <v>10030</v>
      </c>
      <c r="G71" s="254">
        <v>12313</v>
      </c>
      <c r="H71" s="254">
        <v>14831.4</v>
      </c>
      <c r="I71" s="204">
        <v>18727</v>
      </c>
      <c r="J71" s="204">
        <v>19833</v>
      </c>
      <c r="K71" s="204">
        <v>20910</v>
      </c>
      <c r="L71" s="204">
        <v>25644</v>
      </c>
      <c r="M71" s="204">
        <v>27803</v>
      </c>
      <c r="N71" s="204">
        <v>30664</v>
      </c>
      <c r="O71" s="204">
        <v>31969</v>
      </c>
      <c r="P71" s="204">
        <v>32017</v>
      </c>
      <c r="Q71" s="204">
        <v>32497</v>
      </c>
      <c r="R71" s="240">
        <v>35080</v>
      </c>
    </row>
    <row r="72" spans="1:18" x14ac:dyDescent="0.25">
      <c r="A72" s="177" t="s">
        <v>58</v>
      </c>
      <c r="B72" s="254">
        <v>2548.6999999999998</v>
      </c>
      <c r="C72" s="254">
        <v>3195.5</v>
      </c>
      <c r="D72" s="254">
        <v>4698.2</v>
      </c>
      <c r="E72" s="254">
        <v>5235.7</v>
      </c>
      <c r="F72" s="204">
        <v>5649</v>
      </c>
      <c r="G72" s="254">
        <v>7892</v>
      </c>
      <c r="H72" s="254">
        <v>9228.7000000000007</v>
      </c>
      <c r="I72" s="204">
        <v>12811</v>
      </c>
      <c r="J72" s="204">
        <v>15676</v>
      </c>
      <c r="K72" s="204">
        <v>16420</v>
      </c>
      <c r="L72" s="204">
        <v>19754</v>
      </c>
      <c r="M72" s="204">
        <v>22149</v>
      </c>
      <c r="N72" s="204">
        <v>22923</v>
      </c>
      <c r="O72" s="204">
        <v>23564</v>
      </c>
      <c r="P72" s="204">
        <v>24378</v>
      </c>
      <c r="Q72" s="204">
        <v>25179</v>
      </c>
      <c r="R72" s="240">
        <v>27442</v>
      </c>
    </row>
    <row r="73" spans="1:18" x14ac:dyDescent="0.25">
      <c r="A73" s="177" t="s">
        <v>59</v>
      </c>
      <c r="B73" s="254">
        <v>2130.1</v>
      </c>
      <c r="C73" s="254">
        <v>3302.3</v>
      </c>
      <c r="D73" s="254">
        <v>4432.7</v>
      </c>
      <c r="E73" s="254">
        <v>4970.2</v>
      </c>
      <c r="F73" s="204">
        <v>5578</v>
      </c>
      <c r="G73" s="254">
        <v>7764.7</v>
      </c>
      <c r="H73" s="254">
        <v>9037.7999999999993</v>
      </c>
      <c r="I73" s="204">
        <v>11031</v>
      </c>
      <c r="J73" s="204">
        <v>11981</v>
      </c>
      <c r="K73" s="204">
        <v>13032</v>
      </c>
      <c r="L73" s="204">
        <v>17724</v>
      </c>
      <c r="M73" s="204">
        <v>19857</v>
      </c>
      <c r="N73" s="204">
        <v>22699</v>
      </c>
      <c r="O73" s="204">
        <v>23459</v>
      </c>
      <c r="P73" s="204">
        <v>24149</v>
      </c>
      <c r="Q73" s="204">
        <v>24794</v>
      </c>
      <c r="R73" s="240">
        <v>28170</v>
      </c>
    </row>
    <row r="74" spans="1:18" ht="18" x14ac:dyDescent="0.25">
      <c r="A74" s="176" t="s">
        <v>194</v>
      </c>
      <c r="B74" s="255">
        <v>6598.8</v>
      </c>
      <c r="C74" s="255">
        <v>8810</v>
      </c>
      <c r="D74" s="255">
        <v>10915.8</v>
      </c>
      <c r="E74" s="255">
        <v>12997.6</v>
      </c>
      <c r="F74" s="225">
        <v>15026</v>
      </c>
      <c r="G74" s="255">
        <v>19500.2</v>
      </c>
      <c r="H74" s="255">
        <v>24220.2</v>
      </c>
      <c r="I74" s="225">
        <v>30140</v>
      </c>
      <c r="J74" s="225">
        <v>30117</v>
      </c>
      <c r="K74" s="225">
        <v>32886</v>
      </c>
      <c r="L74" s="225">
        <v>42595</v>
      </c>
      <c r="M74" s="225">
        <v>47137</v>
      </c>
      <c r="N74" s="225">
        <v>49265</v>
      </c>
      <c r="O74" s="225">
        <v>50052</v>
      </c>
      <c r="P74" s="225">
        <v>50921</v>
      </c>
      <c r="Q74" s="225">
        <v>52105</v>
      </c>
      <c r="R74" s="239">
        <v>56671</v>
      </c>
    </row>
    <row r="75" spans="1:18" x14ac:dyDescent="0.25">
      <c r="A75" s="177" t="s">
        <v>60</v>
      </c>
      <c r="B75" s="254">
        <v>2390.9</v>
      </c>
      <c r="C75" s="254">
        <v>3424.9</v>
      </c>
      <c r="D75" s="254">
        <v>4002.2</v>
      </c>
      <c r="E75" s="254">
        <v>5046.6000000000004</v>
      </c>
      <c r="F75" s="204">
        <v>6310</v>
      </c>
      <c r="G75" s="254">
        <v>7090.8</v>
      </c>
      <c r="H75" s="254">
        <v>8506</v>
      </c>
      <c r="I75" s="204">
        <v>10460</v>
      </c>
      <c r="J75" s="204">
        <v>11406</v>
      </c>
      <c r="K75" s="204">
        <v>11532</v>
      </c>
      <c r="L75" s="204">
        <v>13574</v>
      </c>
      <c r="M75" s="204">
        <v>15105</v>
      </c>
      <c r="N75" s="204">
        <v>16450</v>
      </c>
      <c r="O75" s="204">
        <v>18000</v>
      </c>
      <c r="P75" s="204">
        <v>18629</v>
      </c>
      <c r="Q75" s="204">
        <v>19913</v>
      </c>
      <c r="R75" s="240">
        <v>21662</v>
      </c>
    </row>
    <row r="76" spans="1:18" x14ac:dyDescent="0.25">
      <c r="A76" s="177" t="s">
        <v>191</v>
      </c>
      <c r="B76" s="254">
        <v>3534.2</v>
      </c>
      <c r="C76" s="254">
        <v>6422.3</v>
      </c>
      <c r="D76" s="254">
        <v>6906.2</v>
      </c>
      <c r="E76" s="254">
        <v>7848.3</v>
      </c>
      <c r="F76" s="204">
        <v>9175</v>
      </c>
      <c r="G76" s="254">
        <v>12706.1</v>
      </c>
      <c r="H76" s="254">
        <v>16468.7</v>
      </c>
      <c r="I76" s="204">
        <v>20625</v>
      </c>
      <c r="J76" s="204">
        <v>20929</v>
      </c>
      <c r="K76" s="204">
        <v>21685</v>
      </c>
      <c r="L76" s="204">
        <v>29676</v>
      </c>
      <c r="M76" s="204">
        <v>32558</v>
      </c>
      <c r="N76" s="204">
        <v>34414</v>
      </c>
      <c r="O76" s="204">
        <v>35178</v>
      </c>
      <c r="P76" s="204">
        <v>36326</v>
      </c>
      <c r="Q76" s="204">
        <v>37761</v>
      </c>
      <c r="R76" s="240">
        <v>40876</v>
      </c>
    </row>
    <row r="77" spans="1:18" x14ac:dyDescent="0.25">
      <c r="A77" s="177" t="s">
        <v>62</v>
      </c>
      <c r="B77" s="254">
        <v>12488.9</v>
      </c>
      <c r="C77" s="254">
        <v>14444.8</v>
      </c>
      <c r="D77" s="254">
        <v>18880</v>
      </c>
      <c r="E77" s="254">
        <v>22344.7</v>
      </c>
      <c r="F77" s="204">
        <v>25092</v>
      </c>
      <c r="G77" s="254">
        <v>32345.3</v>
      </c>
      <c r="H77" s="254">
        <v>40089.599999999999</v>
      </c>
      <c r="I77" s="204">
        <v>49082</v>
      </c>
      <c r="J77" s="204">
        <v>48192</v>
      </c>
      <c r="K77" s="204">
        <v>54276</v>
      </c>
      <c r="L77" s="204">
        <v>71507</v>
      </c>
      <c r="M77" s="204">
        <v>80875</v>
      </c>
      <c r="N77" s="204">
        <v>84229</v>
      </c>
      <c r="O77" s="204">
        <v>83477</v>
      </c>
      <c r="P77" s="204">
        <v>85291</v>
      </c>
      <c r="Q77" s="204">
        <v>86482</v>
      </c>
      <c r="R77" s="240">
        <v>94930</v>
      </c>
    </row>
    <row r="78" spans="1:18" x14ac:dyDescent="0.25">
      <c r="A78" s="174" t="s">
        <v>63</v>
      </c>
      <c r="B78" s="222"/>
      <c r="C78" s="222"/>
      <c r="D78" s="222"/>
      <c r="E78" s="222"/>
      <c r="F78" s="204"/>
      <c r="G78" s="222"/>
      <c r="H78" s="222"/>
      <c r="I78" s="204"/>
      <c r="J78" s="204"/>
      <c r="K78" s="204"/>
      <c r="L78" s="204"/>
      <c r="M78" s="204"/>
      <c r="N78" s="204"/>
      <c r="O78" s="204"/>
      <c r="P78" s="204"/>
      <c r="Q78" s="222"/>
      <c r="R78" s="240"/>
    </row>
    <row r="79" spans="1:18" ht="33" customHeight="1" x14ac:dyDescent="0.25">
      <c r="A79" s="185" t="s">
        <v>256</v>
      </c>
      <c r="B79" s="254">
        <v>15971.7</v>
      </c>
      <c r="C79" s="254">
        <v>18896.5</v>
      </c>
      <c r="D79" s="254">
        <v>22637.200000000001</v>
      </c>
      <c r="E79" s="254">
        <v>27357.3</v>
      </c>
      <c r="F79" s="204">
        <v>32935</v>
      </c>
      <c r="G79" s="254">
        <v>36474.199999999997</v>
      </c>
      <c r="H79" s="254">
        <v>44439.3</v>
      </c>
      <c r="I79" s="204">
        <v>52198</v>
      </c>
      <c r="J79" s="204">
        <v>50984</v>
      </c>
      <c r="K79" s="204">
        <v>57565</v>
      </c>
      <c r="L79" s="204">
        <v>78884</v>
      </c>
      <c r="M79" s="204">
        <v>86069</v>
      </c>
      <c r="N79" s="204">
        <v>88530</v>
      </c>
      <c r="O79" s="204">
        <v>89558</v>
      </c>
      <c r="P79" s="204">
        <v>91343</v>
      </c>
      <c r="Q79" s="204">
        <v>92538</v>
      </c>
      <c r="R79" s="240">
        <v>97506</v>
      </c>
    </row>
    <row r="80" spans="1:18" ht="25.5" customHeight="1" x14ac:dyDescent="0.25">
      <c r="A80" s="185" t="s">
        <v>64</v>
      </c>
      <c r="B80" s="254">
        <v>11692.4</v>
      </c>
      <c r="C80" s="254">
        <v>16217.1</v>
      </c>
      <c r="D80" s="254">
        <v>23316.9</v>
      </c>
      <c r="E80" s="254">
        <v>24582.6</v>
      </c>
      <c r="F80" s="204">
        <v>23284</v>
      </c>
      <c r="G80" s="254">
        <v>37496.6</v>
      </c>
      <c r="H80" s="254">
        <v>49104.800000000003</v>
      </c>
      <c r="I80" s="204">
        <v>65230</v>
      </c>
      <c r="J80" s="204">
        <v>66933</v>
      </c>
      <c r="K80" s="204">
        <v>76606</v>
      </c>
      <c r="L80" s="204">
        <v>93277</v>
      </c>
      <c r="M80" s="204">
        <v>116517</v>
      </c>
      <c r="N80" s="204">
        <v>120855</v>
      </c>
      <c r="O80" s="204">
        <v>112838</v>
      </c>
      <c r="P80" s="204">
        <v>112009</v>
      </c>
      <c r="Q80" s="204">
        <v>118741</v>
      </c>
      <c r="R80" s="240">
        <v>133557</v>
      </c>
    </row>
    <row r="81" spans="1:18" ht="26.25" customHeight="1" x14ac:dyDescent="0.25">
      <c r="A81" s="185" t="s">
        <v>258</v>
      </c>
      <c r="B81" s="204" t="s">
        <v>103</v>
      </c>
      <c r="C81" s="204" t="s">
        <v>103</v>
      </c>
      <c r="D81" s="204" t="s">
        <v>103</v>
      </c>
      <c r="E81" s="204" t="s">
        <v>103</v>
      </c>
      <c r="F81" s="204" t="s">
        <v>103</v>
      </c>
      <c r="G81" s="204" t="s">
        <v>103</v>
      </c>
      <c r="H81" s="254">
        <v>24345.9</v>
      </c>
      <c r="I81" s="204">
        <v>27927</v>
      </c>
      <c r="J81" s="204">
        <v>25076</v>
      </c>
      <c r="K81" s="204">
        <v>26827</v>
      </c>
      <c r="L81" s="204">
        <v>38325</v>
      </c>
      <c r="M81" s="204">
        <v>37592</v>
      </c>
      <c r="N81" s="204">
        <v>39682</v>
      </c>
      <c r="O81" s="204">
        <v>39621</v>
      </c>
      <c r="P81" s="204">
        <v>44391</v>
      </c>
      <c r="Q81" s="204">
        <v>43081</v>
      </c>
      <c r="R81" s="240">
        <v>49848</v>
      </c>
    </row>
    <row r="82" spans="1:18" x14ac:dyDescent="0.25">
      <c r="A82" s="177" t="s">
        <v>65</v>
      </c>
      <c r="B82" s="254">
        <v>3129</v>
      </c>
      <c r="C82" s="254">
        <v>4618.3999999999996</v>
      </c>
      <c r="D82" s="254">
        <v>5639.9</v>
      </c>
      <c r="E82" s="254">
        <v>8009.7</v>
      </c>
      <c r="F82" s="204">
        <v>8823</v>
      </c>
      <c r="G82" s="254">
        <v>10526.2</v>
      </c>
      <c r="H82" s="254">
        <v>13151.9</v>
      </c>
      <c r="I82" s="204">
        <v>15975</v>
      </c>
      <c r="J82" s="204">
        <v>15997</v>
      </c>
      <c r="K82" s="204">
        <v>16683</v>
      </c>
      <c r="L82" s="204">
        <v>20269</v>
      </c>
      <c r="M82" s="204">
        <v>21603</v>
      </c>
      <c r="N82" s="204">
        <v>22676</v>
      </c>
      <c r="O82" s="204">
        <v>24341</v>
      </c>
      <c r="P82" s="204">
        <v>25511</v>
      </c>
      <c r="Q82" s="204">
        <v>27024</v>
      </c>
      <c r="R82" s="240">
        <v>29297</v>
      </c>
    </row>
    <row r="83" spans="1:18" ht="18" x14ac:dyDescent="0.25">
      <c r="A83" s="176" t="s">
        <v>570</v>
      </c>
      <c r="B83" s="255">
        <v>4108.6000000000004</v>
      </c>
      <c r="C83" s="255">
        <v>5725.3</v>
      </c>
      <c r="D83" s="255">
        <v>6727.9</v>
      </c>
      <c r="E83" s="255">
        <v>8016.3</v>
      </c>
      <c r="F83" s="225">
        <v>9458</v>
      </c>
      <c r="G83" s="255">
        <v>12017</v>
      </c>
      <c r="H83" s="255">
        <v>14104.5</v>
      </c>
      <c r="I83" s="225">
        <v>17535</v>
      </c>
      <c r="J83" s="225">
        <v>18747</v>
      </c>
      <c r="K83" s="225">
        <v>19437</v>
      </c>
      <c r="L83" s="225">
        <v>22319</v>
      </c>
      <c r="M83" s="225">
        <v>24767</v>
      </c>
      <c r="N83" s="225">
        <v>26266</v>
      </c>
      <c r="O83" s="225">
        <v>27069</v>
      </c>
      <c r="P83" s="225">
        <v>27570</v>
      </c>
      <c r="Q83" s="225">
        <v>28633</v>
      </c>
      <c r="R83" s="239">
        <v>32711</v>
      </c>
    </row>
    <row r="84" spans="1:18" x14ac:dyDescent="0.25">
      <c r="A84" s="177" t="s">
        <v>66</v>
      </c>
      <c r="B84" s="254">
        <v>2561.6</v>
      </c>
      <c r="C84" s="254">
        <v>3693.1</v>
      </c>
      <c r="D84" s="254">
        <v>5190.6000000000004</v>
      </c>
      <c r="E84" s="254">
        <v>5779.4</v>
      </c>
      <c r="F84" s="204">
        <v>6984</v>
      </c>
      <c r="G84" s="254">
        <v>9017.7000000000007</v>
      </c>
      <c r="H84" s="254">
        <v>10512.1</v>
      </c>
      <c r="I84" s="204">
        <v>12702</v>
      </c>
      <c r="J84" s="204">
        <v>14360</v>
      </c>
      <c r="K84" s="204">
        <v>15139</v>
      </c>
      <c r="L84" s="204">
        <v>19148</v>
      </c>
      <c r="M84" s="204">
        <v>20600</v>
      </c>
      <c r="N84" s="204">
        <v>21914</v>
      </c>
      <c r="O84" s="204">
        <v>23194</v>
      </c>
      <c r="P84" s="204">
        <v>21568</v>
      </c>
      <c r="Q84" s="204">
        <v>22095</v>
      </c>
      <c r="R84" s="240">
        <v>26334</v>
      </c>
    </row>
    <row r="85" spans="1:18" x14ac:dyDescent="0.25">
      <c r="A85" s="177" t="s">
        <v>68</v>
      </c>
      <c r="B85" s="254">
        <v>3347.7</v>
      </c>
      <c r="C85" s="254">
        <v>4552.7</v>
      </c>
      <c r="D85" s="254">
        <v>5914.1</v>
      </c>
      <c r="E85" s="254">
        <v>6877.1</v>
      </c>
      <c r="F85" s="204">
        <v>7329</v>
      </c>
      <c r="G85" s="254">
        <v>9314.7000000000007</v>
      </c>
      <c r="H85" s="254">
        <v>10473.9</v>
      </c>
      <c r="I85" s="204">
        <v>14460</v>
      </c>
      <c r="J85" s="204">
        <v>16044</v>
      </c>
      <c r="K85" s="204">
        <v>17300</v>
      </c>
      <c r="L85" s="204">
        <v>20073</v>
      </c>
      <c r="M85" s="204">
        <v>21139</v>
      </c>
      <c r="N85" s="204">
        <v>22382</v>
      </c>
      <c r="O85" s="204">
        <v>23018</v>
      </c>
      <c r="P85" s="204">
        <v>23408</v>
      </c>
      <c r="Q85" s="204">
        <v>23649</v>
      </c>
      <c r="R85" s="240">
        <v>28272</v>
      </c>
    </row>
    <row r="86" spans="1:18" x14ac:dyDescent="0.25">
      <c r="A86" s="177" t="s">
        <v>69</v>
      </c>
      <c r="B86" s="254">
        <v>4685.2</v>
      </c>
      <c r="C86" s="254">
        <v>6440.4</v>
      </c>
      <c r="D86" s="254">
        <v>6509.7</v>
      </c>
      <c r="E86" s="254">
        <v>7349</v>
      </c>
      <c r="F86" s="204">
        <v>8118</v>
      </c>
      <c r="G86" s="254">
        <v>9416.9</v>
      </c>
      <c r="H86" s="254">
        <v>11245.8</v>
      </c>
      <c r="I86" s="204">
        <v>14872</v>
      </c>
      <c r="J86" s="204">
        <v>18356</v>
      </c>
      <c r="K86" s="204">
        <v>18675</v>
      </c>
      <c r="L86" s="204">
        <v>20241</v>
      </c>
      <c r="M86" s="204">
        <v>23057</v>
      </c>
      <c r="N86" s="204">
        <v>24022</v>
      </c>
      <c r="O86" s="204">
        <v>24515</v>
      </c>
      <c r="P86" s="204">
        <v>25229</v>
      </c>
      <c r="Q86" s="204">
        <v>24818</v>
      </c>
      <c r="R86" s="240">
        <v>28295</v>
      </c>
    </row>
    <row r="87" spans="1:18" x14ac:dyDescent="0.25">
      <c r="A87" s="177" t="s">
        <v>70</v>
      </c>
      <c r="B87" s="254">
        <v>2764.1</v>
      </c>
      <c r="C87" s="254">
        <v>3560.8</v>
      </c>
      <c r="D87" s="254">
        <v>4327.8</v>
      </c>
      <c r="E87" s="254">
        <v>4816</v>
      </c>
      <c r="F87" s="204">
        <v>5939</v>
      </c>
      <c r="G87" s="254">
        <v>6929.6</v>
      </c>
      <c r="H87" s="254">
        <v>8650.2000000000007</v>
      </c>
      <c r="I87" s="204">
        <v>11261</v>
      </c>
      <c r="J87" s="204">
        <v>11769</v>
      </c>
      <c r="K87" s="204">
        <v>12179</v>
      </c>
      <c r="L87" s="204">
        <v>14216</v>
      </c>
      <c r="M87" s="204">
        <v>14783</v>
      </c>
      <c r="N87" s="204">
        <v>15896</v>
      </c>
      <c r="O87" s="204">
        <v>16543</v>
      </c>
      <c r="P87" s="204">
        <v>17585</v>
      </c>
      <c r="Q87" s="204">
        <v>18627</v>
      </c>
      <c r="R87" s="240">
        <v>21720</v>
      </c>
    </row>
    <row r="88" spans="1:18" x14ac:dyDescent="0.25">
      <c r="A88" s="177" t="s">
        <v>72</v>
      </c>
      <c r="B88" s="254">
        <v>5560.1</v>
      </c>
      <c r="C88" s="254">
        <v>7997.9</v>
      </c>
      <c r="D88" s="254">
        <v>8735.5</v>
      </c>
      <c r="E88" s="254">
        <v>9816</v>
      </c>
      <c r="F88" s="204">
        <v>12050</v>
      </c>
      <c r="G88" s="254">
        <v>16705.2</v>
      </c>
      <c r="H88" s="254">
        <v>18556.3</v>
      </c>
      <c r="I88" s="204">
        <v>22118</v>
      </c>
      <c r="J88" s="204">
        <v>24248</v>
      </c>
      <c r="K88" s="204">
        <v>24251</v>
      </c>
      <c r="L88" s="204">
        <v>27163</v>
      </c>
      <c r="M88" s="204">
        <v>29265</v>
      </c>
      <c r="N88" s="204">
        <v>30500</v>
      </c>
      <c r="O88" s="204">
        <v>31763</v>
      </c>
      <c r="P88" s="204">
        <v>31568</v>
      </c>
      <c r="Q88" s="204">
        <v>32327</v>
      </c>
      <c r="R88" s="240">
        <v>36138</v>
      </c>
    </row>
    <row r="89" spans="1:18" x14ac:dyDescent="0.25">
      <c r="A89" s="177" t="s">
        <v>73</v>
      </c>
      <c r="B89" s="254">
        <v>4514.1000000000004</v>
      </c>
      <c r="C89" s="254">
        <v>6263.7</v>
      </c>
      <c r="D89" s="254">
        <v>7544.6</v>
      </c>
      <c r="E89" s="254">
        <v>9536.6</v>
      </c>
      <c r="F89" s="204">
        <v>11004</v>
      </c>
      <c r="G89" s="254">
        <v>13831.6</v>
      </c>
      <c r="H89" s="254">
        <v>16384.3</v>
      </c>
      <c r="I89" s="204">
        <v>22667</v>
      </c>
      <c r="J89" s="204">
        <v>23411</v>
      </c>
      <c r="K89" s="204">
        <v>24435</v>
      </c>
      <c r="L89" s="204">
        <v>29084</v>
      </c>
      <c r="M89" s="204">
        <v>33332</v>
      </c>
      <c r="N89" s="204">
        <v>36161</v>
      </c>
      <c r="O89" s="204">
        <v>36995</v>
      </c>
      <c r="P89" s="204">
        <v>37735</v>
      </c>
      <c r="Q89" s="204">
        <v>39336</v>
      </c>
      <c r="R89" s="240">
        <v>43346</v>
      </c>
    </row>
    <row r="90" spans="1:18" x14ac:dyDescent="0.25">
      <c r="A90" s="177" t="s">
        <v>74</v>
      </c>
      <c r="B90" s="254">
        <v>4961.6000000000004</v>
      </c>
      <c r="C90" s="254">
        <v>6935.5</v>
      </c>
      <c r="D90" s="254">
        <v>7111.9</v>
      </c>
      <c r="E90" s="254">
        <v>8264.1</v>
      </c>
      <c r="F90" s="204">
        <v>9822</v>
      </c>
      <c r="G90" s="254">
        <v>12106.6</v>
      </c>
      <c r="H90" s="254">
        <v>13991.6</v>
      </c>
      <c r="I90" s="204">
        <v>14967</v>
      </c>
      <c r="J90" s="204">
        <v>15228</v>
      </c>
      <c r="K90" s="204">
        <v>15524</v>
      </c>
      <c r="L90" s="204">
        <v>18331</v>
      </c>
      <c r="M90" s="204">
        <v>19883</v>
      </c>
      <c r="N90" s="204">
        <v>20761</v>
      </c>
      <c r="O90" s="204">
        <v>20982</v>
      </c>
      <c r="P90" s="204">
        <v>21184</v>
      </c>
      <c r="Q90" s="204">
        <v>21730</v>
      </c>
      <c r="R90" s="240">
        <v>26773</v>
      </c>
    </row>
    <row r="91" spans="1:18" x14ac:dyDescent="0.25">
      <c r="A91" s="177" t="s">
        <v>185</v>
      </c>
      <c r="B91" s="254">
        <v>3358.5</v>
      </c>
      <c r="C91" s="254">
        <v>5133.6000000000004</v>
      </c>
      <c r="D91" s="254">
        <v>5762.8</v>
      </c>
      <c r="E91" s="254">
        <v>7215.4</v>
      </c>
      <c r="F91" s="204">
        <v>8459</v>
      </c>
      <c r="G91" s="254">
        <v>9937.7999999999993</v>
      </c>
      <c r="H91" s="254">
        <v>12998.4</v>
      </c>
      <c r="I91" s="204">
        <v>15800</v>
      </c>
      <c r="J91" s="204">
        <v>17526</v>
      </c>
      <c r="K91" s="204">
        <v>18247</v>
      </c>
      <c r="L91" s="204">
        <v>20296</v>
      </c>
      <c r="M91" s="204">
        <v>23818</v>
      </c>
      <c r="N91" s="204">
        <v>25837</v>
      </c>
      <c r="O91" s="204">
        <v>26020</v>
      </c>
      <c r="P91" s="204">
        <v>26319</v>
      </c>
      <c r="Q91" s="204">
        <v>28401</v>
      </c>
      <c r="R91" s="240">
        <v>31655</v>
      </c>
    </row>
    <row r="92" spans="1:18" x14ac:dyDescent="0.25">
      <c r="A92" s="177" t="s">
        <v>76</v>
      </c>
      <c r="B92" s="254">
        <v>2838.8</v>
      </c>
      <c r="C92" s="254">
        <v>4750.7</v>
      </c>
      <c r="D92" s="254">
        <v>5199.7</v>
      </c>
      <c r="E92" s="254">
        <v>7017.1</v>
      </c>
      <c r="F92" s="204">
        <v>9772</v>
      </c>
      <c r="G92" s="254">
        <v>13103.5</v>
      </c>
      <c r="H92" s="254">
        <v>14250.5</v>
      </c>
      <c r="I92" s="204">
        <v>16963</v>
      </c>
      <c r="J92" s="204">
        <v>17809</v>
      </c>
      <c r="K92" s="204">
        <v>18347</v>
      </c>
      <c r="L92" s="204">
        <v>21646</v>
      </c>
      <c r="M92" s="204">
        <v>24359</v>
      </c>
      <c r="N92" s="204">
        <v>27537</v>
      </c>
      <c r="O92" s="204">
        <v>29051</v>
      </c>
      <c r="P92" s="204">
        <v>29237</v>
      </c>
      <c r="Q92" s="204">
        <v>30079</v>
      </c>
      <c r="R92" s="240">
        <v>32168</v>
      </c>
    </row>
    <row r="93" spans="1:18" x14ac:dyDescent="0.25">
      <c r="A93" s="177" t="s">
        <v>77</v>
      </c>
      <c r="B93" s="254">
        <v>5858.2</v>
      </c>
      <c r="C93" s="254">
        <v>7923.6</v>
      </c>
      <c r="D93" s="254">
        <v>11512.4</v>
      </c>
      <c r="E93" s="254">
        <v>14546.1</v>
      </c>
      <c r="F93" s="204">
        <v>15814</v>
      </c>
      <c r="G93" s="254">
        <v>17029.599999999999</v>
      </c>
      <c r="H93" s="254">
        <v>19608.7</v>
      </c>
      <c r="I93" s="204">
        <v>23584</v>
      </c>
      <c r="J93" s="204">
        <v>23770</v>
      </c>
      <c r="K93" s="204">
        <v>24515</v>
      </c>
      <c r="L93" s="204">
        <v>27773</v>
      </c>
      <c r="M93" s="204">
        <v>32445</v>
      </c>
      <c r="N93" s="204">
        <v>34218</v>
      </c>
      <c r="O93" s="204">
        <v>35931</v>
      </c>
      <c r="P93" s="204">
        <v>36703</v>
      </c>
      <c r="Q93" s="204">
        <v>37360</v>
      </c>
      <c r="R93" s="240">
        <v>39607</v>
      </c>
    </row>
    <row r="94" spans="1:18" ht="18" x14ac:dyDescent="0.25">
      <c r="A94" s="176" t="s">
        <v>571</v>
      </c>
      <c r="B94" s="255">
        <v>5612.3</v>
      </c>
      <c r="C94" s="255">
        <v>7598.6</v>
      </c>
      <c r="D94" s="255">
        <v>10365.9</v>
      </c>
      <c r="E94" s="255">
        <v>13089.2</v>
      </c>
      <c r="F94" s="225">
        <v>15610</v>
      </c>
      <c r="G94" s="255">
        <v>18694.8</v>
      </c>
      <c r="H94" s="255">
        <v>21534.3</v>
      </c>
      <c r="I94" s="225">
        <v>26427</v>
      </c>
      <c r="J94" s="225">
        <v>30242</v>
      </c>
      <c r="K94" s="225">
        <v>32440</v>
      </c>
      <c r="L94" s="225">
        <v>39705</v>
      </c>
      <c r="M94" s="225">
        <v>45385</v>
      </c>
      <c r="N94" s="225">
        <v>50041</v>
      </c>
      <c r="O94" s="225">
        <v>52043</v>
      </c>
      <c r="P94" s="225">
        <v>53200</v>
      </c>
      <c r="Q94" s="225">
        <v>54675</v>
      </c>
      <c r="R94" s="239">
        <v>50313</v>
      </c>
    </row>
    <row r="95" spans="1:18" x14ac:dyDescent="0.25">
      <c r="A95" s="177" t="s">
        <v>67</v>
      </c>
      <c r="B95" s="254">
        <v>2770.8</v>
      </c>
      <c r="C95" s="254">
        <v>4348.8999999999996</v>
      </c>
      <c r="D95" s="254">
        <v>6027.7</v>
      </c>
      <c r="E95" s="254">
        <v>6490.9</v>
      </c>
      <c r="F95" s="204">
        <v>7828</v>
      </c>
      <c r="G95" s="254">
        <v>9519</v>
      </c>
      <c r="H95" s="254">
        <v>13357.8</v>
      </c>
      <c r="I95" s="204">
        <v>18507</v>
      </c>
      <c r="J95" s="204">
        <v>19895</v>
      </c>
      <c r="K95" s="204">
        <v>21639</v>
      </c>
      <c r="L95" s="204">
        <v>24950</v>
      </c>
      <c r="M95" s="204">
        <v>27129</v>
      </c>
      <c r="N95" s="204">
        <v>28500</v>
      </c>
      <c r="O95" s="204">
        <v>28335</v>
      </c>
      <c r="P95" s="204">
        <v>29307</v>
      </c>
      <c r="Q95" s="204">
        <v>30338</v>
      </c>
      <c r="R95" s="240">
        <v>34326</v>
      </c>
    </row>
    <row r="96" spans="1:18" x14ac:dyDescent="0.25">
      <c r="A96" s="177" t="s">
        <v>78</v>
      </c>
      <c r="B96" s="254">
        <v>7834.4</v>
      </c>
      <c r="C96" s="254">
        <v>11027.4</v>
      </c>
      <c r="D96" s="254">
        <v>9371.4</v>
      </c>
      <c r="E96" s="254">
        <v>10808.9</v>
      </c>
      <c r="F96" s="204">
        <v>12681</v>
      </c>
      <c r="G96" s="254">
        <v>15485.4</v>
      </c>
      <c r="H96" s="254">
        <v>16572.099999999999</v>
      </c>
      <c r="I96" s="204">
        <v>18616</v>
      </c>
      <c r="J96" s="204">
        <v>25078</v>
      </c>
      <c r="K96" s="204">
        <v>27400</v>
      </c>
      <c r="L96" s="204">
        <v>39156</v>
      </c>
      <c r="M96" s="204">
        <v>46880</v>
      </c>
      <c r="N96" s="204">
        <v>53506</v>
      </c>
      <c r="O96" s="204">
        <v>56169</v>
      </c>
      <c r="P96" s="204">
        <v>57162</v>
      </c>
      <c r="Q96" s="204">
        <v>58107</v>
      </c>
      <c r="R96" s="240">
        <v>62005</v>
      </c>
    </row>
    <row r="97" spans="1:18" x14ac:dyDescent="0.25">
      <c r="A97" s="177" t="s">
        <v>71</v>
      </c>
      <c r="B97" s="254">
        <v>4306.7</v>
      </c>
      <c r="C97" s="254">
        <v>4919.3</v>
      </c>
      <c r="D97" s="254">
        <v>6441.2</v>
      </c>
      <c r="E97" s="254">
        <v>8031.1</v>
      </c>
      <c r="F97" s="204">
        <v>8429</v>
      </c>
      <c r="G97" s="254">
        <v>12211.6</v>
      </c>
      <c r="H97" s="254">
        <v>13299.6</v>
      </c>
      <c r="I97" s="204">
        <v>15551</v>
      </c>
      <c r="J97" s="204">
        <v>16958</v>
      </c>
      <c r="K97" s="204">
        <v>17625</v>
      </c>
      <c r="L97" s="204">
        <v>18904</v>
      </c>
      <c r="M97" s="204">
        <v>20596</v>
      </c>
      <c r="N97" s="204">
        <v>20521</v>
      </c>
      <c r="O97" s="204">
        <v>21387</v>
      </c>
      <c r="P97" s="204">
        <v>21690</v>
      </c>
      <c r="Q97" s="204">
        <v>22620</v>
      </c>
      <c r="R97" s="240">
        <v>26873</v>
      </c>
    </row>
    <row r="98" spans="1:18" x14ac:dyDescent="0.25">
      <c r="A98" s="177" t="s">
        <v>79</v>
      </c>
      <c r="B98" s="254">
        <v>9569.2000000000007</v>
      </c>
      <c r="C98" s="254">
        <v>12291.7</v>
      </c>
      <c r="D98" s="254">
        <v>14184.1</v>
      </c>
      <c r="E98" s="254">
        <v>18178.099999999999</v>
      </c>
      <c r="F98" s="204">
        <v>22840</v>
      </c>
      <c r="G98" s="254">
        <v>28672.5</v>
      </c>
      <c r="H98" s="254">
        <v>32353.5</v>
      </c>
      <c r="I98" s="204">
        <v>36377</v>
      </c>
      <c r="J98" s="204">
        <v>40295</v>
      </c>
      <c r="K98" s="204">
        <v>47640</v>
      </c>
      <c r="L98" s="204">
        <v>53262</v>
      </c>
      <c r="M98" s="204">
        <v>59550</v>
      </c>
      <c r="N98" s="204">
        <v>63999</v>
      </c>
      <c r="O98" s="204">
        <v>66316</v>
      </c>
      <c r="P98" s="204">
        <v>67675</v>
      </c>
      <c r="Q98" s="204">
        <v>70309</v>
      </c>
      <c r="R98" s="240">
        <v>75612</v>
      </c>
    </row>
    <row r="99" spans="1:18" x14ac:dyDescent="0.25">
      <c r="A99" s="177" t="s">
        <v>80</v>
      </c>
      <c r="B99" s="254">
        <v>4431.6000000000004</v>
      </c>
      <c r="C99" s="254">
        <v>5616.4</v>
      </c>
      <c r="D99" s="254">
        <v>9090.4</v>
      </c>
      <c r="E99" s="254">
        <v>12481.1</v>
      </c>
      <c r="F99" s="204">
        <v>15179</v>
      </c>
      <c r="G99" s="254">
        <v>17617.3</v>
      </c>
      <c r="H99" s="254">
        <v>20224.900000000001</v>
      </c>
      <c r="I99" s="204">
        <v>25076</v>
      </c>
      <c r="J99" s="204">
        <v>27366</v>
      </c>
      <c r="K99" s="204">
        <v>29026</v>
      </c>
      <c r="L99" s="204">
        <v>35780</v>
      </c>
      <c r="M99" s="204">
        <v>38611</v>
      </c>
      <c r="N99" s="204">
        <v>41555</v>
      </c>
      <c r="O99" s="204">
        <v>43467</v>
      </c>
      <c r="P99" s="204">
        <v>44575</v>
      </c>
      <c r="Q99" s="204">
        <v>46681</v>
      </c>
      <c r="R99" s="240">
        <v>50664</v>
      </c>
    </row>
    <row r="100" spans="1:18" x14ac:dyDescent="0.25">
      <c r="A100" s="177" t="s">
        <v>192</v>
      </c>
      <c r="B100" s="254">
        <v>5509</v>
      </c>
      <c r="C100" s="254">
        <v>8372.2999999999993</v>
      </c>
      <c r="D100" s="254">
        <v>11268.4</v>
      </c>
      <c r="E100" s="254">
        <v>16429.7</v>
      </c>
      <c r="F100" s="204">
        <v>18030</v>
      </c>
      <c r="G100" s="254">
        <v>19007.2</v>
      </c>
      <c r="H100" s="254">
        <v>20791.400000000001</v>
      </c>
      <c r="I100" s="204">
        <v>26497</v>
      </c>
      <c r="J100" s="204">
        <v>30272</v>
      </c>
      <c r="K100" s="204">
        <v>32168</v>
      </c>
      <c r="L100" s="204">
        <v>37967</v>
      </c>
      <c r="M100" s="204">
        <v>42555</v>
      </c>
      <c r="N100" s="204">
        <v>45396</v>
      </c>
      <c r="O100" s="204">
        <v>46906</v>
      </c>
      <c r="P100" s="204">
        <v>48523</v>
      </c>
      <c r="Q100" s="204">
        <v>50727</v>
      </c>
      <c r="R100" s="240">
        <v>54761</v>
      </c>
    </row>
    <row r="101" spans="1:18" x14ac:dyDescent="0.25">
      <c r="A101" s="177" t="s">
        <v>82</v>
      </c>
      <c r="B101" s="254">
        <v>4930.3999999999996</v>
      </c>
      <c r="C101" s="254">
        <v>6999</v>
      </c>
      <c r="D101" s="254">
        <v>8962.2000000000007</v>
      </c>
      <c r="E101" s="254">
        <v>9660.2000000000007</v>
      </c>
      <c r="F101" s="204">
        <v>11736</v>
      </c>
      <c r="G101" s="254">
        <v>15894.9</v>
      </c>
      <c r="H101" s="254">
        <v>18408.3</v>
      </c>
      <c r="I101" s="204">
        <v>21584</v>
      </c>
      <c r="J101" s="204">
        <v>24627</v>
      </c>
      <c r="K101" s="204">
        <v>24878</v>
      </c>
      <c r="L101" s="204">
        <v>27359</v>
      </c>
      <c r="M101" s="204">
        <v>31349</v>
      </c>
      <c r="N101" s="204">
        <v>32643</v>
      </c>
      <c r="O101" s="204">
        <v>32985</v>
      </c>
      <c r="P101" s="204">
        <v>33410</v>
      </c>
      <c r="Q101" s="204">
        <v>33150</v>
      </c>
      <c r="R101" s="240">
        <v>34991</v>
      </c>
    </row>
    <row r="102" spans="1:18" x14ac:dyDescent="0.25">
      <c r="A102" s="177" t="s">
        <v>83</v>
      </c>
      <c r="B102" s="254">
        <v>6772.8</v>
      </c>
      <c r="C102" s="254">
        <v>8595.2999999999993</v>
      </c>
      <c r="D102" s="254">
        <v>10658.1</v>
      </c>
      <c r="E102" s="254">
        <v>12193.8</v>
      </c>
      <c r="F102" s="204">
        <v>15833</v>
      </c>
      <c r="G102" s="254">
        <v>21515.3</v>
      </c>
      <c r="H102" s="254">
        <v>25652.5</v>
      </c>
      <c r="I102" s="204">
        <v>34075</v>
      </c>
      <c r="J102" s="204">
        <v>37488</v>
      </c>
      <c r="K102" s="204">
        <v>38930</v>
      </c>
      <c r="L102" s="204">
        <v>47536</v>
      </c>
      <c r="M102" s="204">
        <v>65018</v>
      </c>
      <c r="N102" s="204">
        <v>74706</v>
      </c>
      <c r="O102" s="204">
        <v>70721</v>
      </c>
      <c r="P102" s="204">
        <v>71435</v>
      </c>
      <c r="Q102" s="204">
        <v>75319</v>
      </c>
      <c r="R102" s="240">
        <v>79043</v>
      </c>
    </row>
    <row r="103" spans="1:18" x14ac:dyDescent="0.25">
      <c r="A103" s="177" t="s">
        <v>84</v>
      </c>
      <c r="B103" s="254">
        <v>6557.8</v>
      </c>
      <c r="C103" s="254">
        <v>8455.4</v>
      </c>
      <c r="D103" s="254">
        <v>11185.1</v>
      </c>
      <c r="E103" s="254">
        <v>12947.1</v>
      </c>
      <c r="F103" s="204">
        <v>16135</v>
      </c>
      <c r="G103" s="254">
        <v>22238.9</v>
      </c>
      <c r="H103" s="254">
        <v>28700.9</v>
      </c>
      <c r="I103" s="204">
        <v>39860</v>
      </c>
      <c r="J103" s="204">
        <v>42016</v>
      </c>
      <c r="K103" s="204">
        <v>43510</v>
      </c>
      <c r="L103" s="204">
        <v>56846</v>
      </c>
      <c r="M103" s="204">
        <v>64253</v>
      </c>
      <c r="N103" s="204">
        <v>74286</v>
      </c>
      <c r="O103" s="204">
        <v>79950</v>
      </c>
      <c r="P103" s="204">
        <v>82186</v>
      </c>
      <c r="Q103" s="204">
        <v>85383</v>
      </c>
      <c r="R103" s="240">
        <v>90600</v>
      </c>
    </row>
    <row r="104" spans="1:18" ht="19.5" x14ac:dyDescent="0.25">
      <c r="A104" s="177" t="s">
        <v>85</v>
      </c>
      <c r="B104" s="254">
        <v>3714.7</v>
      </c>
      <c r="C104" s="254">
        <v>5051</v>
      </c>
      <c r="D104" s="254">
        <v>6698.9</v>
      </c>
      <c r="E104" s="254">
        <v>7728.8</v>
      </c>
      <c r="F104" s="204">
        <v>9346</v>
      </c>
      <c r="G104" s="254">
        <v>11771.1</v>
      </c>
      <c r="H104" s="254">
        <v>16473.7</v>
      </c>
      <c r="I104" s="204">
        <v>20726</v>
      </c>
      <c r="J104" s="204">
        <v>22415</v>
      </c>
      <c r="K104" s="204">
        <v>22484</v>
      </c>
      <c r="L104" s="204">
        <v>29440</v>
      </c>
      <c r="M104" s="204">
        <v>33191</v>
      </c>
      <c r="N104" s="204">
        <v>34758</v>
      </c>
      <c r="O104" s="204">
        <v>35411</v>
      </c>
      <c r="P104" s="204">
        <v>36913</v>
      </c>
      <c r="Q104" s="204">
        <v>36985</v>
      </c>
      <c r="R104" s="240">
        <v>40329</v>
      </c>
    </row>
    <row r="105" spans="1:18" ht="19.5" x14ac:dyDescent="0.25">
      <c r="A105" s="177" t="s">
        <v>86</v>
      </c>
      <c r="B105" s="254">
        <v>11380.9</v>
      </c>
      <c r="C105" s="254">
        <v>15129.2</v>
      </c>
      <c r="D105" s="254">
        <v>24147</v>
      </c>
      <c r="E105" s="254">
        <v>24934.7</v>
      </c>
      <c r="F105" s="204">
        <v>27559</v>
      </c>
      <c r="G105" s="254">
        <v>29487.1</v>
      </c>
      <c r="H105" s="254">
        <v>34835.1</v>
      </c>
      <c r="I105" s="204">
        <v>52877</v>
      </c>
      <c r="J105" s="204">
        <v>45007</v>
      </c>
      <c r="K105" s="204">
        <v>51887</v>
      </c>
      <c r="L105" s="204">
        <v>55556</v>
      </c>
      <c r="M105" s="204">
        <v>60316</v>
      </c>
      <c r="N105" s="204">
        <v>76496</v>
      </c>
      <c r="O105" s="204">
        <v>78289</v>
      </c>
      <c r="P105" s="204">
        <v>84332</v>
      </c>
      <c r="Q105" s="204">
        <v>90092</v>
      </c>
      <c r="R105" s="240">
        <v>93833</v>
      </c>
    </row>
    <row r="106" spans="1:18" x14ac:dyDescent="0.25">
      <c r="A106" s="695" t="s">
        <v>101</v>
      </c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263"/>
      <c r="R106" s="264"/>
    </row>
    <row r="107" spans="1:18" ht="18" customHeight="1" x14ac:dyDescent="0.25">
      <c r="A107" s="696" t="s">
        <v>576</v>
      </c>
      <c r="B107" s="697"/>
      <c r="C107" s="697"/>
      <c r="D107" s="697"/>
      <c r="E107" s="697"/>
      <c r="F107" s="697"/>
      <c r="G107" s="697"/>
      <c r="H107" s="697"/>
      <c r="I107" s="697"/>
      <c r="J107" s="697"/>
      <c r="K107" s="697"/>
      <c r="L107" s="697"/>
      <c r="M107" s="697"/>
      <c r="N107" s="656"/>
      <c r="O107" s="656"/>
      <c r="P107" s="656"/>
      <c r="Q107" s="263"/>
      <c r="R107" s="264"/>
    </row>
    <row r="108" spans="1:18" ht="15" customHeight="1" x14ac:dyDescent="0.25">
      <c r="A108" s="681" t="s">
        <v>572</v>
      </c>
      <c r="B108" s="682"/>
      <c r="C108" s="682"/>
      <c r="D108" s="682"/>
      <c r="E108" s="682"/>
      <c r="F108" s="682"/>
      <c r="G108" s="682"/>
      <c r="H108" s="682"/>
      <c r="I108" s="682"/>
      <c r="J108" s="682"/>
      <c r="K108" s="682"/>
      <c r="L108" s="682"/>
      <c r="M108" s="682"/>
      <c r="N108" s="682"/>
      <c r="O108" s="682"/>
      <c r="P108" s="682"/>
      <c r="Q108" s="263"/>
      <c r="R108" s="264"/>
    </row>
    <row r="109" spans="1:18" ht="15" customHeight="1" x14ac:dyDescent="0.25">
      <c r="A109" s="681" t="s">
        <v>573</v>
      </c>
      <c r="B109" s="682"/>
      <c r="C109" s="682"/>
      <c r="D109" s="682"/>
      <c r="E109" s="682"/>
      <c r="F109" s="682"/>
      <c r="G109" s="682"/>
      <c r="H109" s="682"/>
      <c r="I109" s="682"/>
      <c r="J109" s="682"/>
      <c r="K109" s="682"/>
      <c r="L109" s="682"/>
      <c r="M109" s="682"/>
      <c r="N109" s="682"/>
      <c r="O109" s="682"/>
      <c r="P109" s="682"/>
      <c r="Q109" s="263"/>
      <c r="R109" s="264"/>
    </row>
    <row r="110" spans="1:18" ht="15.75" customHeight="1" x14ac:dyDescent="0.25">
      <c r="A110" s="682" t="s">
        <v>574</v>
      </c>
      <c r="B110" s="682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2"/>
      <c r="P110" s="682"/>
      <c r="Q110" s="263"/>
      <c r="R110" s="264"/>
    </row>
    <row r="111" spans="1:18" ht="15.75" thickBot="1" x14ac:dyDescent="0.3">
      <c r="A111" s="524" t="s">
        <v>575</v>
      </c>
      <c r="B111" s="524"/>
      <c r="C111" s="524"/>
      <c r="D111" s="524"/>
      <c r="E111" s="524"/>
      <c r="F111" s="524"/>
      <c r="G111" s="524"/>
      <c r="H111" s="524"/>
      <c r="I111" s="524"/>
      <c r="J111" s="524"/>
      <c r="K111" s="524"/>
      <c r="L111" s="524"/>
      <c r="M111" s="596"/>
      <c r="N111" s="596"/>
      <c r="O111" s="265"/>
      <c r="P111" s="265"/>
      <c r="Q111" s="265"/>
      <c r="R111" s="266"/>
    </row>
    <row r="112" spans="1:18" x14ac:dyDescent="0.25">
      <c r="A112" s="301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</row>
  </sheetData>
  <mergeCells count="8">
    <mergeCell ref="A1:R1"/>
    <mergeCell ref="A2:R2"/>
    <mergeCell ref="A109:P109"/>
    <mergeCell ref="A110:P110"/>
    <mergeCell ref="A3:M3"/>
    <mergeCell ref="A106:P106"/>
    <mergeCell ref="A108:P108"/>
    <mergeCell ref="A107:M10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6">
    <tabColor rgb="FFC7E6A4"/>
  </sheetPr>
  <dimension ref="A1:R111"/>
  <sheetViews>
    <sheetView zoomScale="110" zoomScaleNormal="110" workbookViewId="0">
      <pane ySplit="7" topLeftCell="A95" activePane="bottomLeft" state="frozen"/>
      <selection activeCell="W108" sqref="W108"/>
      <selection pane="bottomLeft" activeCell="A107" sqref="A107:R107"/>
    </sheetView>
  </sheetViews>
  <sheetFormatPr defaultRowHeight="15" x14ac:dyDescent="0.25"/>
  <cols>
    <col min="1" max="1" width="18.5703125" customWidth="1"/>
  </cols>
  <sheetData>
    <row r="1" spans="1:18" x14ac:dyDescent="0.25">
      <c r="A1" s="659" t="s">
        <v>362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</row>
    <row r="2" spans="1:18" x14ac:dyDescent="0.25">
      <c r="A2" s="660" t="s">
        <v>318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</row>
    <row r="3" spans="1:18" x14ac:dyDescent="0.25">
      <c r="A3" s="662" t="s">
        <v>167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</row>
    <row r="4" spans="1:18" x14ac:dyDescent="0.25">
      <c r="A4" s="466" t="s">
        <v>568</v>
      </c>
      <c r="B4" s="466"/>
      <c r="C4" s="466"/>
      <c r="D4" s="466"/>
      <c r="E4" s="466"/>
      <c r="F4" s="463"/>
      <c r="G4" s="463"/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183"/>
    </row>
    <row r="5" spans="1:18" x14ac:dyDescent="0.25">
      <c r="A5" s="466" t="s">
        <v>351</v>
      </c>
      <c r="B5" s="466"/>
      <c r="C5" s="466"/>
      <c r="D5" s="466"/>
      <c r="E5" s="466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</row>
    <row r="6" spans="1:18" ht="15.75" thickBot="1" x14ac:dyDescent="0.3">
      <c r="A6" s="461" t="s">
        <v>205</v>
      </c>
      <c r="B6" s="461"/>
      <c r="C6" s="461"/>
      <c r="D6" s="461"/>
      <c r="E6" s="461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</row>
    <row r="7" spans="1:18" ht="15.75" thickBot="1" x14ac:dyDescent="0.3">
      <c r="A7" s="90"/>
      <c r="B7" s="90">
        <v>2001</v>
      </c>
      <c r="C7" s="90">
        <v>2002</v>
      </c>
      <c r="D7" s="90">
        <v>2003</v>
      </c>
      <c r="E7" s="90">
        <v>2004</v>
      </c>
      <c r="F7" s="90">
        <v>2005</v>
      </c>
      <c r="G7" s="90">
        <v>2006</v>
      </c>
      <c r="H7" s="90">
        <v>2007</v>
      </c>
      <c r="I7" s="90">
        <v>2008</v>
      </c>
      <c r="J7" s="90">
        <v>2009</v>
      </c>
      <c r="K7" s="90">
        <v>2010</v>
      </c>
      <c r="L7" s="90">
        <v>2012</v>
      </c>
      <c r="M7" s="90">
        <v>2013</v>
      </c>
      <c r="N7" s="90">
        <v>2014</v>
      </c>
      <c r="O7" s="90">
        <v>2015</v>
      </c>
      <c r="P7" s="90">
        <v>2016</v>
      </c>
      <c r="Q7" s="90">
        <v>2017</v>
      </c>
      <c r="R7" s="90">
        <v>2018</v>
      </c>
    </row>
    <row r="8" spans="1:18" x14ac:dyDescent="0.25">
      <c r="A8" s="243" t="s">
        <v>0</v>
      </c>
      <c r="B8" s="255">
        <v>4837.2</v>
      </c>
      <c r="C8" s="255">
        <v>6779.6</v>
      </c>
      <c r="D8" s="255">
        <v>9155.7000000000007</v>
      </c>
      <c r="E8" s="255">
        <v>10560.7</v>
      </c>
      <c r="F8" s="225">
        <v>12949</v>
      </c>
      <c r="G8" s="255">
        <v>19624.599999999999</v>
      </c>
      <c r="H8" s="255">
        <v>23886.7</v>
      </c>
      <c r="I8" s="225">
        <v>28665</v>
      </c>
      <c r="J8" s="225">
        <v>30694</v>
      </c>
      <c r="K8" s="225">
        <v>31653</v>
      </c>
      <c r="L8" s="225">
        <v>38869</v>
      </c>
      <c r="M8" s="225">
        <v>43205</v>
      </c>
      <c r="N8" s="225">
        <v>46420</v>
      </c>
      <c r="O8" s="225">
        <v>47825</v>
      </c>
      <c r="P8" s="225">
        <v>49254</v>
      </c>
      <c r="Q8" s="225">
        <v>50365</v>
      </c>
      <c r="R8" s="239">
        <v>53562</v>
      </c>
    </row>
    <row r="9" spans="1:18" ht="23.25" customHeight="1" x14ac:dyDescent="0.25">
      <c r="A9" s="176" t="s">
        <v>92</v>
      </c>
      <c r="B9" s="255">
        <v>3632.7</v>
      </c>
      <c r="C9" s="255">
        <v>4868</v>
      </c>
      <c r="D9" s="255">
        <v>6527.3</v>
      </c>
      <c r="E9" s="255">
        <v>6603.8</v>
      </c>
      <c r="F9" s="225">
        <v>7490</v>
      </c>
      <c r="G9" s="255">
        <v>14898.1</v>
      </c>
      <c r="H9" s="255">
        <v>20032.3</v>
      </c>
      <c r="I9" s="225">
        <v>26220</v>
      </c>
      <c r="J9" s="225">
        <v>29112</v>
      </c>
      <c r="K9" s="225">
        <v>30826</v>
      </c>
      <c r="L9" s="225">
        <v>39895</v>
      </c>
      <c r="M9" s="225">
        <v>43165</v>
      </c>
      <c r="N9" s="225">
        <v>45947</v>
      </c>
      <c r="O9" s="225">
        <v>48664</v>
      </c>
      <c r="P9" s="225">
        <v>48444</v>
      </c>
      <c r="Q9" s="225">
        <v>49241</v>
      </c>
      <c r="R9" s="239">
        <v>51019</v>
      </c>
    </row>
    <row r="10" spans="1:18" x14ac:dyDescent="0.25">
      <c r="A10" s="177" t="s">
        <v>1</v>
      </c>
      <c r="B10" s="254">
        <v>4090.5</v>
      </c>
      <c r="C10" s="254">
        <v>6769.7</v>
      </c>
      <c r="D10" s="254">
        <v>8942.2000000000007</v>
      </c>
      <c r="E10" s="254">
        <v>11179.9</v>
      </c>
      <c r="F10" s="204">
        <v>15355</v>
      </c>
      <c r="G10" s="254">
        <v>17164.7</v>
      </c>
      <c r="H10" s="254">
        <v>19528.5</v>
      </c>
      <c r="I10" s="204">
        <v>40658</v>
      </c>
      <c r="J10" s="204">
        <v>23641</v>
      </c>
      <c r="K10" s="204">
        <v>24788</v>
      </c>
      <c r="L10" s="204">
        <v>32480</v>
      </c>
      <c r="M10" s="204">
        <v>36422</v>
      </c>
      <c r="N10" s="204">
        <v>37519</v>
      </c>
      <c r="O10" s="204">
        <v>41478</v>
      </c>
      <c r="P10" s="204">
        <v>43319</v>
      </c>
      <c r="Q10" s="204">
        <v>43323</v>
      </c>
      <c r="R10" s="240">
        <v>48989</v>
      </c>
    </row>
    <row r="11" spans="1:18" x14ac:dyDescent="0.25">
      <c r="A11" s="177" t="s">
        <v>2</v>
      </c>
      <c r="B11" s="254">
        <v>6319.6</v>
      </c>
      <c r="C11" s="254">
        <v>6357.1</v>
      </c>
      <c r="D11" s="254">
        <v>8984.9</v>
      </c>
      <c r="E11" s="254">
        <v>8965.7000000000007</v>
      </c>
      <c r="F11" s="204">
        <v>8926</v>
      </c>
      <c r="G11" s="254">
        <v>8658.1</v>
      </c>
      <c r="H11" s="254">
        <v>14156.4</v>
      </c>
      <c r="I11" s="204">
        <v>18910</v>
      </c>
      <c r="J11" s="204">
        <v>18882</v>
      </c>
      <c r="K11" s="204">
        <v>17233</v>
      </c>
      <c r="L11" s="204">
        <v>23387</v>
      </c>
      <c r="M11" s="204">
        <v>32228</v>
      </c>
      <c r="N11" s="204">
        <v>34857</v>
      </c>
      <c r="O11" s="204">
        <v>34441</v>
      </c>
      <c r="P11" s="204">
        <v>34249</v>
      </c>
      <c r="Q11" s="204">
        <v>35492</v>
      </c>
      <c r="R11" s="240">
        <v>37495</v>
      </c>
    </row>
    <row r="12" spans="1:18" x14ac:dyDescent="0.25">
      <c r="A12" s="177" t="s">
        <v>3</v>
      </c>
      <c r="B12" s="254">
        <v>6406.1</v>
      </c>
      <c r="C12" s="254">
        <v>9073.9</v>
      </c>
      <c r="D12" s="254">
        <v>10716.1</v>
      </c>
      <c r="E12" s="254">
        <v>13688.8</v>
      </c>
      <c r="F12" s="204">
        <v>17317</v>
      </c>
      <c r="G12" s="254">
        <v>17513.8</v>
      </c>
      <c r="H12" s="254">
        <v>21006.1</v>
      </c>
      <c r="I12" s="204">
        <v>30136</v>
      </c>
      <c r="J12" s="204">
        <v>32166</v>
      </c>
      <c r="K12" s="204">
        <v>32721</v>
      </c>
      <c r="L12" s="204">
        <v>36443</v>
      </c>
      <c r="M12" s="204">
        <v>41023</v>
      </c>
      <c r="N12" s="204">
        <v>43822</v>
      </c>
      <c r="O12" s="204">
        <v>43432</v>
      </c>
      <c r="P12" s="204">
        <v>37773</v>
      </c>
      <c r="Q12" s="204">
        <v>39529</v>
      </c>
      <c r="R12" s="240">
        <v>43274</v>
      </c>
    </row>
    <row r="13" spans="1:18" x14ac:dyDescent="0.25">
      <c r="A13" s="177" t="s">
        <v>4</v>
      </c>
      <c r="B13" s="254">
        <v>6149.6</v>
      </c>
      <c r="C13" s="254">
        <v>9934.6</v>
      </c>
      <c r="D13" s="254">
        <v>13022.5</v>
      </c>
      <c r="E13" s="254">
        <v>13355</v>
      </c>
      <c r="F13" s="204">
        <v>13328</v>
      </c>
      <c r="G13" s="254">
        <v>18432.099999999999</v>
      </c>
      <c r="H13" s="254">
        <v>21685.7</v>
      </c>
      <c r="I13" s="204">
        <v>30117</v>
      </c>
      <c r="J13" s="204">
        <v>30278</v>
      </c>
      <c r="K13" s="204">
        <v>30542</v>
      </c>
      <c r="L13" s="204">
        <v>30197</v>
      </c>
      <c r="M13" s="204">
        <v>33932</v>
      </c>
      <c r="N13" s="204">
        <v>36833</v>
      </c>
      <c r="O13" s="204">
        <v>39288</v>
      </c>
      <c r="P13" s="204">
        <v>38678</v>
      </c>
      <c r="Q13" s="204">
        <v>39727</v>
      </c>
      <c r="R13" s="240">
        <v>41945</v>
      </c>
    </row>
    <row r="14" spans="1:18" x14ac:dyDescent="0.25">
      <c r="A14" s="177" t="s">
        <v>5</v>
      </c>
      <c r="B14" s="254">
        <v>4976.7</v>
      </c>
      <c r="C14" s="254">
        <v>8134.4</v>
      </c>
      <c r="D14" s="254">
        <v>7273.7</v>
      </c>
      <c r="E14" s="254">
        <v>11716</v>
      </c>
      <c r="F14" s="204">
        <v>11377</v>
      </c>
      <c r="G14" s="254">
        <v>15211.1</v>
      </c>
      <c r="H14" s="254">
        <v>18384.7</v>
      </c>
      <c r="I14" s="204">
        <v>20705</v>
      </c>
      <c r="J14" s="204">
        <v>22018</v>
      </c>
      <c r="K14" s="204">
        <v>23248</v>
      </c>
      <c r="L14" s="204">
        <v>29125</v>
      </c>
      <c r="M14" s="204">
        <v>32562</v>
      </c>
      <c r="N14" s="204">
        <v>36417</v>
      </c>
      <c r="O14" s="204">
        <v>37445</v>
      </c>
      <c r="P14" s="204">
        <v>34083</v>
      </c>
      <c r="Q14" s="204">
        <v>35511</v>
      </c>
      <c r="R14" s="240">
        <v>37414</v>
      </c>
    </row>
    <row r="15" spans="1:18" x14ac:dyDescent="0.25">
      <c r="A15" s="177" t="s">
        <v>6</v>
      </c>
      <c r="B15" s="254">
        <v>7735.2</v>
      </c>
      <c r="C15" s="254">
        <v>9083.7999999999993</v>
      </c>
      <c r="D15" s="254">
        <v>14432.9</v>
      </c>
      <c r="E15" s="254">
        <v>17899</v>
      </c>
      <c r="F15" s="204">
        <v>17576</v>
      </c>
      <c r="G15" s="254">
        <v>17129.599999999999</v>
      </c>
      <c r="H15" s="254">
        <v>25885.7</v>
      </c>
      <c r="I15" s="204">
        <v>33436</v>
      </c>
      <c r="J15" s="204">
        <v>34305</v>
      </c>
      <c r="K15" s="204">
        <v>35824</v>
      </c>
      <c r="L15" s="204">
        <v>42808</v>
      </c>
      <c r="M15" s="204">
        <v>44642</v>
      </c>
      <c r="N15" s="204">
        <v>46260</v>
      </c>
      <c r="O15" s="204">
        <v>47835</v>
      </c>
      <c r="P15" s="204">
        <v>45980</v>
      </c>
      <c r="Q15" s="204">
        <v>45294</v>
      </c>
      <c r="R15" s="240">
        <v>55540</v>
      </c>
    </row>
    <row r="16" spans="1:18" x14ac:dyDescent="0.25">
      <c r="A16" s="177" t="s">
        <v>7</v>
      </c>
      <c r="B16" s="254">
        <v>5493.2</v>
      </c>
      <c r="C16" s="254">
        <v>8143.8</v>
      </c>
      <c r="D16" s="254">
        <v>9057.2999999999993</v>
      </c>
      <c r="E16" s="254">
        <v>11594.8</v>
      </c>
      <c r="F16" s="204">
        <v>14481</v>
      </c>
      <c r="G16" s="254">
        <v>16865.7</v>
      </c>
      <c r="H16" s="254">
        <v>21571.200000000001</v>
      </c>
      <c r="I16" s="204">
        <v>24925</v>
      </c>
      <c r="J16" s="204">
        <v>30273</v>
      </c>
      <c r="K16" s="204">
        <v>32589</v>
      </c>
      <c r="L16" s="204">
        <v>33971</v>
      </c>
      <c r="M16" s="204">
        <v>35847</v>
      </c>
      <c r="N16" s="204">
        <v>38332</v>
      </c>
      <c r="O16" s="204">
        <v>39494</v>
      </c>
      <c r="P16" s="204">
        <v>32502</v>
      </c>
      <c r="Q16" s="204">
        <v>33124</v>
      </c>
      <c r="R16" s="240">
        <v>33496</v>
      </c>
    </row>
    <row r="17" spans="1:18" x14ac:dyDescent="0.25">
      <c r="A17" s="177" t="s">
        <v>8</v>
      </c>
      <c r="B17" s="254">
        <v>6323.6</v>
      </c>
      <c r="C17" s="254">
        <v>9800</v>
      </c>
      <c r="D17" s="254">
        <v>11848.2</v>
      </c>
      <c r="E17" s="254">
        <v>11420.4</v>
      </c>
      <c r="F17" s="204">
        <v>14636</v>
      </c>
      <c r="G17" s="254">
        <v>12850.6</v>
      </c>
      <c r="H17" s="254">
        <v>17795.2</v>
      </c>
      <c r="I17" s="204">
        <v>23659</v>
      </c>
      <c r="J17" s="204">
        <v>26737</v>
      </c>
      <c r="K17" s="204">
        <v>27080</v>
      </c>
      <c r="L17" s="204">
        <v>31820</v>
      </c>
      <c r="M17" s="204">
        <v>31259</v>
      </c>
      <c r="N17" s="204">
        <v>32725</v>
      </c>
      <c r="O17" s="204">
        <v>34675</v>
      </c>
      <c r="P17" s="204">
        <v>35299</v>
      </c>
      <c r="Q17" s="204">
        <v>34446</v>
      </c>
      <c r="R17" s="240">
        <v>38340</v>
      </c>
    </row>
    <row r="18" spans="1:18" x14ac:dyDescent="0.25">
      <c r="A18" s="177" t="s">
        <v>9</v>
      </c>
      <c r="B18" s="254">
        <v>5848.9</v>
      </c>
      <c r="C18" s="254">
        <v>6428.7</v>
      </c>
      <c r="D18" s="254">
        <v>11029.1</v>
      </c>
      <c r="E18" s="254">
        <v>12727.1</v>
      </c>
      <c r="F18" s="204">
        <v>15521</v>
      </c>
      <c r="G18" s="254">
        <v>20498.599999999999</v>
      </c>
      <c r="H18" s="254">
        <v>23257.9</v>
      </c>
      <c r="I18" s="204">
        <v>30012</v>
      </c>
      <c r="J18" s="204">
        <v>33256</v>
      </c>
      <c r="K18" s="204">
        <v>33641</v>
      </c>
      <c r="L18" s="204">
        <v>35605</v>
      </c>
      <c r="M18" s="204">
        <v>39018</v>
      </c>
      <c r="N18" s="204">
        <v>39207</v>
      </c>
      <c r="O18" s="204">
        <v>40244</v>
      </c>
      <c r="P18" s="204">
        <v>39582</v>
      </c>
      <c r="Q18" s="204">
        <v>43912</v>
      </c>
      <c r="R18" s="240">
        <v>45224</v>
      </c>
    </row>
    <row r="19" spans="1:18" x14ac:dyDescent="0.25">
      <c r="A19" s="177" t="s">
        <v>10</v>
      </c>
      <c r="B19" s="204" t="s">
        <v>103</v>
      </c>
      <c r="C19" s="254">
        <v>21041.7</v>
      </c>
      <c r="D19" s="254">
        <v>30511.1</v>
      </c>
      <c r="E19" s="204" t="s">
        <v>103</v>
      </c>
      <c r="F19" s="204">
        <v>15475</v>
      </c>
      <c r="G19" s="254">
        <v>23400.5</v>
      </c>
      <c r="H19" s="254">
        <v>30842.799999999999</v>
      </c>
      <c r="I19" s="204">
        <v>31579</v>
      </c>
      <c r="J19" s="204">
        <v>33922</v>
      </c>
      <c r="K19" s="204">
        <v>34750</v>
      </c>
      <c r="L19" s="204">
        <v>59832</v>
      </c>
      <c r="M19" s="204">
        <v>60304</v>
      </c>
      <c r="N19" s="204">
        <v>62795</v>
      </c>
      <c r="O19" s="204">
        <v>69897</v>
      </c>
      <c r="P19" s="204">
        <v>73652</v>
      </c>
      <c r="Q19" s="204">
        <v>75013</v>
      </c>
      <c r="R19" s="240">
        <v>81621</v>
      </c>
    </row>
    <row r="20" spans="1:18" x14ac:dyDescent="0.25">
      <c r="A20" s="177" t="s">
        <v>11</v>
      </c>
      <c r="B20" s="254">
        <v>8039.4</v>
      </c>
      <c r="C20" s="254">
        <v>9962</v>
      </c>
      <c r="D20" s="254">
        <v>11429.5</v>
      </c>
      <c r="E20" s="254">
        <v>13047</v>
      </c>
      <c r="F20" s="204">
        <v>16471</v>
      </c>
      <c r="G20" s="254">
        <v>18635.7</v>
      </c>
      <c r="H20" s="254">
        <v>20738.7</v>
      </c>
      <c r="I20" s="204">
        <v>26258</v>
      </c>
      <c r="J20" s="204">
        <v>28505</v>
      </c>
      <c r="K20" s="204">
        <v>30197</v>
      </c>
      <c r="L20" s="204">
        <v>34688</v>
      </c>
      <c r="M20" s="204">
        <v>40613</v>
      </c>
      <c r="N20" s="204">
        <v>39897</v>
      </c>
      <c r="O20" s="204">
        <v>43193</v>
      </c>
      <c r="P20" s="204">
        <v>46871</v>
      </c>
      <c r="Q20" s="204">
        <v>44542</v>
      </c>
      <c r="R20" s="240">
        <v>46549</v>
      </c>
    </row>
    <row r="21" spans="1:18" x14ac:dyDescent="0.25">
      <c r="A21" s="177" t="s">
        <v>12</v>
      </c>
      <c r="B21" s="254">
        <v>6817.6</v>
      </c>
      <c r="C21" s="254">
        <v>10073.799999999999</v>
      </c>
      <c r="D21" s="254">
        <v>13914.5</v>
      </c>
      <c r="E21" s="254">
        <v>15432.4</v>
      </c>
      <c r="F21" s="204">
        <v>15994</v>
      </c>
      <c r="G21" s="254">
        <v>26430.3</v>
      </c>
      <c r="H21" s="254">
        <v>30006.400000000001</v>
      </c>
      <c r="I21" s="204">
        <v>38544</v>
      </c>
      <c r="J21" s="204">
        <v>34632</v>
      </c>
      <c r="K21" s="204">
        <v>35945</v>
      </c>
      <c r="L21" s="204">
        <v>36536</v>
      </c>
      <c r="M21" s="204">
        <v>40325</v>
      </c>
      <c r="N21" s="204">
        <v>42568</v>
      </c>
      <c r="O21" s="204">
        <v>42769</v>
      </c>
      <c r="P21" s="204">
        <v>44182</v>
      </c>
      <c r="Q21" s="204">
        <v>43920</v>
      </c>
      <c r="R21" s="240">
        <v>46527</v>
      </c>
    </row>
    <row r="22" spans="1:18" x14ac:dyDescent="0.25">
      <c r="A22" s="177" t="s">
        <v>13</v>
      </c>
      <c r="B22" s="254">
        <v>6730</v>
      </c>
      <c r="C22" s="254">
        <v>7038.4</v>
      </c>
      <c r="D22" s="254">
        <v>11253.1</v>
      </c>
      <c r="E22" s="254">
        <v>11522.9</v>
      </c>
      <c r="F22" s="204">
        <v>10558</v>
      </c>
      <c r="G22" s="254">
        <v>12677.8</v>
      </c>
      <c r="H22" s="254">
        <v>14010</v>
      </c>
      <c r="I22" s="204">
        <v>17636</v>
      </c>
      <c r="J22" s="204">
        <v>21646</v>
      </c>
      <c r="K22" s="204">
        <v>24448</v>
      </c>
      <c r="L22" s="204">
        <v>29876</v>
      </c>
      <c r="M22" s="204">
        <v>31257</v>
      </c>
      <c r="N22" s="204">
        <v>32230</v>
      </c>
      <c r="O22" s="204">
        <v>39087</v>
      </c>
      <c r="P22" s="204">
        <v>35420</v>
      </c>
      <c r="Q22" s="204">
        <v>35011</v>
      </c>
      <c r="R22" s="240">
        <v>36129</v>
      </c>
    </row>
    <row r="23" spans="1:18" x14ac:dyDescent="0.25">
      <c r="A23" s="177" t="s">
        <v>14</v>
      </c>
      <c r="B23" s="254">
        <v>2174.8000000000002</v>
      </c>
      <c r="C23" s="254">
        <v>2769.9</v>
      </c>
      <c r="D23" s="254">
        <v>3489.6</v>
      </c>
      <c r="E23" s="254">
        <v>3759.5</v>
      </c>
      <c r="F23" s="204">
        <v>4255</v>
      </c>
      <c r="G23" s="254">
        <v>7636.8</v>
      </c>
      <c r="H23" s="254">
        <v>10009.9</v>
      </c>
      <c r="I23" s="204">
        <v>15923</v>
      </c>
      <c r="J23" s="204">
        <v>17310</v>
      </c>
      <c r="K23" s="204">
        <v>19134</v>
      </c>
      <c r="L23" s="204">
        <v>25567</v>
      </c>
      <c r="M23" s="204">
        <v>28220</v>
      </c>
      <c r="N23" s="204">
        <v>29569</v>
      </c>
      <c r="O23" s="204">
        <v>31698</v>
      </c>
      <c r="P23" s="204">
        <v>32601</v>
      </c>
      <c r="Q23" s="204">
        <v>33958</v>
      </c>
      <c r="R23" s="240">
        <v>36784</v>
      </c>
    </row>
    <row r="24" spans="1:18" x14ac:dyDescent="0.25">
      <c r="A24" s="177" t="s">
        <v>15</v>
      </c>
      <c r="B24" s="254">
        <v>11468.2</v>
      </c>
      <c r="C24" s="254">
        <v>12534.8</v>
      </c>
      <c r="D24" s="254">
        <v>13036.3</v>
      </c>
      <c r="E24" s="254">
        <v>15666.3</v>
      </c>
      <c r="F24" s="204">
        <v>20962</v>
      </c>
      <c r="G24" s="254">
        <v>16492.599999999999</v>
      </c>
      <c r="H24" s="254">
        <v>22227.3</v>
      </c>
      <c r="I24" s="204">
        <v>30943</v>
      </c>
      <c r="J24" s="204">
        <v>44234</v>
      </c>
      <c r="K24" s="204">
        <v>54468</v>
      </c>
      <c r="L24" s="204">
        <v>52203</v>
      </c>
      <c r="M24" s="204">
        <v>54844</v>
      </c>
      <c r="N24" s="204">
        <v>64528</v>
      </c>
      <c r="O24" s="204">
        <v>62429</v>
      </c>
      <c r="P24" s="204">
        <v>66614</v>
      </c>
      <c r="Q24" s="204">
        <v>77213</v>
      </c>
      <c r="R24" s="240">
        <v>70711</v>
      </c>
    </row>
    <row r="25" spans="1:18" x14ac:dyDescent="0.25">
      <c r="A25" s="177" t="s">
        <v>16</v>
      </c>
      <c r="B25" s="254">
        <v>6850.7</v>
      </c>
      <c r="C25" s="254">
        <v>11549.5</v>
      </c>
      <c r="D25" s="254">
        <v>19691</v>
      </c>
      <c r="E25" s="254">
        <v>16122.6</v>
      </c>
      <c r="F25" s="204">
        <v>16306</v>
      </c>
      <c r="G25" s="254">
        <v>14828.6</v>
      </c>
      <c r="H25" s="254">
        <v>24263.5</v>
      </c>
      <c r="I25" s="204">
        <v>27914</v>
      </c>
      <c r="J25" s="204">
        <v>36733</v>
      </c>
      <c r="K25" s="204">
        <v>33123</v>
      </c>
      <c r="L25" s="204">
        <v>44441</v>
      </c>
      <c r="M25" s="204">
        <v>51216</v>
      </c>
      <c r="N25" s="204">
        <v>52658</v>
      </c>
      <c r="O25" s="204">
        <v>48356</v>
      </c>
      <c r="P25" s="204">
        <v>51197</v>
      </c>
      <c r="Q25" s="204">
        <v>49897</v>
      </c>
      <c r="R25" s="240">
        <v>51854</v>
      </c>
    </row>
    <row r="26" spans="1:18" x14ac:dyDescent="0.25">
      <c r="A26" s="177" t="s">
        <v>17</v>
      </c>
      <c r="B26" s="254">
        <v>5117.7</v>
      </c>
      <c r="C26" s="254">
        <v>6822.8</v>
      </c>
      <c r="D26" s="254">
        <v>7460.1</v>
      </c>
      <c r="E26" s="254">
        <v>10604.2</v>
      </c>
      <c r="F26" s="204">
        <v>12151</v>
      </c>
      <c r="G26" s="254">
        <v>17866.2</v>
      </c>
      <c r="H26" s="254">
        <v>20496.8</v>
      </c>
      <c r="I26" s="204">
        <v>28726</v>
      </c>
      <c r="J26" s="204">
        <v>27864</v>
      </c>
      <c r="K26" s="204">
        <v>28864</v>
      </c>
      <c r="L26" s="204">
        <v>36181</v>
      </c>
      <c r="M26" s="204">
        <v>35592</v>
      </c>
      <c r="N26" s="204">
        <v>42151</v>
      </c>
      <c r="O26" s="204">
        <v>47546</v>
      </c>
      <c r="P26" s="204">
        <v>47327</v>
      </c>
      <c r="Q26" s="204">
        <v>47348</v>
      </c>
      <c r="R26" s="240">
        <v>47169</v>
      </c>
    </row>
    <row r="27" spans="1:18" x14ac:dyDescent="0.25">
      <c r="A27" s="177" t="s">
        <v>18</v>
      </c>
      <c r="B27" s="204" t="s">
        <v>103</v>
      </c>
      <c r="C27" s="204" t="s">
        <v>103</v>
      </c>
      <c r="D27" s="204" t="s">
        <v>103</v>
      </c>
      <c r="E27" s="204" t="s">
        <v>103</v>
      </c>
      <c r="F27" s="204" t="s">
        <v>96</v>
      </c>
      <c r="G27" s="254">
        <v>23226.5</v>
      </c>
      <c r="H27" s="204" t="s">
        <v>103</v>
      </c>
      <c r="I27" s="204" t="s">
        <v>103</v>
      </c>
      <c r="J27" s="204" t="s">
        <v>103</v>
      </c>
      <c r="K27" s="204" t="s">
        <v>96</v>
      </c>
      <c r="L27" s="204">
        <v>60720</v>
      </c>
      <c r="M27" s="204">
        <v>62161</v>
      </c>
      <c r="N27" s="204">
        <v>59897</v>
      </c>
      <c r="O27" s="204">
        <v>66282</v>
      </c>
      <c r="P27" s="204">
        <v>72255</v>
      </c>
      <c r="Q27" s="204">
        <v>76792</v>
      </c>
      <c r="R27" s="240">
        <v>84234</v>
      </c>
    </row>
    <row r="28" spans="1:18" ht="18" x14ac:dyDescent="0.25">
      <c r="A28" s="176" t="s">
        <v>186</v>
      </c>
      <c r="B28" s="255">
        <v>6330</v>
      </c>
      <c r="C28" s="255">
        <v>8297.7000000000007</v>
      </c>
      <c r="D28" s="255">
        <v>10631.6</v>
      </c>
      <c r="E28" s="255">
        <v>13001.2</v>
      </c>
      <c r="F28" s="225">
        <v>16057</v>
      </c>
      <c r="G28" s="255">
        <v>25246.1</v>
      </c>
      <c r="H28" s="255">
        <v>29200.6</v>
      </c>
      <c r="I28" s="225">
        <v>35706</v>
      </c>
      <c r="J28" s="225">
        <v>40222</v>
      </c>
      <c r="K28" s="225">
        <v>40646</v>
      </c>
      <c r="L28" s="225">
        <v>45935</v>
      </c>
      <c r="M28" s="225">
        <v>48922</v>
      </c>
      <c r="N28" s="225">
        <v>52055</v>
      </c>
      <c r="O28" s="225">
        <v>54912</v>
      </c>
      <c r="P28" s="225">
        <v>57099</v>
      </c>
      <c r="Q28" s="225">
        <v>59223</v>
      </c>
      <c r="R28" s="239">
        <v>62381</v>
      </c>
    </row>
    <row r="29" spans="1:18" x14ac:dyDescent="0.25">
      <c r="A29" s="177" t="s">
        <v>19</v>
      </c>
      <c r="B29" s="254">
        <v>4570.8</v>
      </c>
      <c r="C29" s="254">
        <v>6000</v>
      </c>
      <c r="D29" s="254">
        <v>8520.7999999999993</v>
      </c>
      <c r="E29" s="254">
        <v>25328.1</v>
      </c>
      <c r="F29" s="204">
        <v>26264</v>
      </c>
      <c r="G29" s="254">
        <v>14982.1</v>
      </c>
      <c r="H29" s="254">
        <v>31062.799999999999</v>
      </c>
      <c r="I29" s="204">
        <v>42805</v>
      </c>
      <c r="J29" s="204">
        <v>44584</v>
      </c>
      <c r="K29" s="204">
        <v>46743</v>
      </c>
      <c r="L29" s="204">
        <v>47138</v>
      </c>
      <c r="M29" s="204">
        <v>48384</v>
      </c>
      <c r="N29" s="204">
        <v>49787</v>
      </c>
      <c r="O29" s="204">
        <v>52053</v>
      </c>
      <c r="P29" s="204">
        <v>51248</v>
      </c>
      <c r="Q29" s="204">
        <v>52785</v>
      </c>
      <c r="R29" s="240">
        <v>56049</v>
      </c>
    </row>
    <row r="30" spans="1:18" x14ac:dyDescent="0.25">
      <c r="A30" s="177" t="s">
        <v>20</v>
      </c>
      <c r="B30" s="204" t="s">
        <v>103</v>
      </c>
      <c r="C30" s="204" t="s">
        <v>103</v>
      </c>
      <c r="D30" s="204" t="s">
        <v>103</v>
      </c>
      <c r="E30" s="204" t="s">
        <v>103</v>
      </c>
      <c r="F30" s="204" t="s">
        <v>96</v>
      </c>
      <c r="G30" s="254">
        <v>26892.799999999999</v>
      </c>
      <c r="H30" s="254">
        <v>35349.5</v>
      </c>
      <c r="I30" s="204">
        <v>38029</v>
      </c>
      <c r="J30" s="204">
        <v>40465</v>
      </c>
      <c r="K30" s="204">
        <v>43671</v>
      </c>
      <c r="L30" s="204">
        <v>42569</v>
      </c>
      <c r="M30" s="204">
        <v>55495</v>
      </c>
      <c r="N30" s="204">
        <v>59604</v>
      </c>
      <c r="O30" s="204">
        <v>62726</v>
      </c>
      <c r="P30" s="204">
        <v>62095</v>
      </c>
      <c r="Q30" s="204">
        <v>74239</v>
      </c>
      <c r="R30" s="240">
        <v>90896</v>
      </c>
    </row>
    <row r="31" spans="1:18" x14ac:dyDescent="0.25">
      <c r="A31" s="177" t="s">
        <v>21</v>
      </c>
      <c r="B31" s="254">
        <v>16067.9</v>
      </c>
      <c r="C31" s="254">
        <v>17012</v>
      </c>
      <c r="D31" s="254">
        <v>17465.3</v>
      </c>
      <c r="E31" s="254">
        <v>24278.3</v>
      </c>
      <c r="F31" s="204">
        <v>24013</v>
      </c>
      <c r="G31" s="254">
        <v>49625</v>
      </c>
      <c r="H31" s="254">
        <v>35222.5</v>
      </c>
      <c r="I31" s="204">
        <v>44987</v>
      </c>
      <c r="J31" s="204">
        <v>55210</v>
      </c>
      <c r="K31" s="204">
        <v>53783</v>
      </c>
      <c r="L31" s="204">
        <v>59168</v>
      </c>
      <c r="M31" s="204">
        <v>60960</v>
      </c>
      <c r="N31" s="204">
        <v>61491</v>
      </c>
      <c r="O31" s="204">
        <v>62430</v>
      </c>
      <c r="P31" s="204">
        <v>65487</v>
      </c>
      <c r="Q31" s="204">
        <v>65530</v>
      </c>
      <c r="R31" s="240">
        <v>69286</v>
      </c>
    </row>
    <row r="32" spans="1:18" x14ac:dyDescent="0.25">
      <c r="A32" s="174" t="s">
        <v>63</v>
      </c>
      <c r="B32" s="222"/>
      <c r="C32" s="254"/>
      <c r="D32" s="222"/>
      <c r="E32" s="270"/>
      <c r="F32" s="204"/>
      <c r="G32" s="270"/>
      <c r="H32" s="254"/>
      <c r="I32" s="204"/>
      <c r="J32" s="204"/>
      <c r="K32" s="204"/>
      <c r="L32" s="204"/>
      <c r="M32" s="204"/>
      <c r="N32" s="204"/>
      <c r="O32" s="204"/>
      <c r="P32" s="204"/>
      <c r="Q32" s="204"/>
      <c r="R32" s="283"/>
    </row>
    <row r="33" spans="1:18" ht="19.5" x14ac:dyDescent="0.25">
      <c r="A33" s="185" t="s">
        <v>23</v>
      </c>
      <c r="B33" s="254">
        <v>30606.9</v>
      </c>
      <c r="C33" s="254">
        <v>19402.099999999999</v>
      </c>
      <c r="D33" s="254">
        <v>24517.7</v>
      </c>
      <c r="E33" s="254">
        <v>43775</v>
      </c>
      <c r="F33" s="204">
        <v>36642</v>
      </c>
      <c r="G33" s="254">
        <v>21272.1</v>
      </c>
      <c r="H33" s="254">
        <v>70554.8</v>
      </c>
      <c r="I33" s="204">
        <v>95423</v>
      </c>
      <c r="J33" s="204">
        <v>131873</v>
      </c>
      <c r="K33" s="204">
        <v>115015</v>
      </c>
      <c r="L33" s="204">
        <v>138311</v>
      </c>
      <c r="M33" s="204">
        <v>130029</v>
      </c>
      <c r="N33" s="204">
        <v>139830</v>
      </c>
      <c r="O33" s="204">
        <v>126796</v>
      </c>
      <c r="P33" s="204">
        <v>120012</v>
      </c>
      <c r="Q33" s="204">
        <v>114900</v>
      </c>
      <c r="R33" s="240">
        <v>126626</v>
      </c>
    </row>
    <row r="34" spans="1:18" ht="25.5" customHeight="1" x14ac:dyDescent="0.25">
      <c r="A34" s="185" t="s">
        <v>135</v>
      </c>
      <c r="B34" s="204" t="s">
        <v>103</v>
      </c>
      <c r="C34" s="204" t="s">
        <v>103</v>
      </c>
      <c r="D34" s="204" t="s">
        <v>103</v>
      </c>
      <c r="E34" s="204" t="s">
        <v>103</v>
      </c>
      <c r="F34" s="204" t="s">
        <v>103</v>
      </c>
      <c r="G34" s="204" t="s">
        <v>103</v>
      </c>
      <c r="H34" s="204" t="s">
        <v>103</v>
      </c>
      <c r="I34" s="204" t="s">
        <v>103</v>
      </c>
      <c r="J34" s="204">
        <v>40479</v>
      </c>
      <c r="K34" s="204">
        <v>41579</v>
      </c>
      <c r="L34" s="204">
        <v>43525</v>
      </c>
      <c r="M34" s="204">
        <v>46830</v>
      </c>
      <c r="N34" s="204">
        <v>50137</v>
      </c>
      <c r="O34" s="204">
        <v>51149</v>
      </c>
      <c r="P34" s="204">
        <v>54931</v>
      </c>
      <c r="Q34" s="204">
        <v>56156</v>
      </c>
      <c r="R34" s="240">
        <v>58901</v>
      </c>
    </row>
    <row r="35" spans="1:18" x14ac:dyDescent="0.25">
      <c r="A35" s="177" t="s">
        <v>24</v>
      </c>
      <c r="B35" s="254">
        <v>3020.3</v>
      </c>
      <c r="C35" s="254">
        <v>4455.8</v>
      </c>
      <c r="D35" s="254">
        <v>6012.7</v>
      </c>
      <c r="E35" s="254">
        <v>7807.1</v>
      </c>
      <c r="F35" s="204">
        <v>10445</v>
      </c>
      <c r="G35" s="254">
        <v>26369.5</v>
      </c>
      <c r="H35" s="254">
        <v>24839</v>
      </c>
      <c r="I35" s="204">
        <v>32748</v>
      </c>
      <c r="J35" s="204">
        <v>34376</v>
      </c>
      <c r="K35" s="204">
        <v>33446</v>
      </c>
      <c r="L35" s="204">
        <v>40010</v>
      </c>
      <c r="M35" s="204">
        <v>39518</v>
      </c>
      <c r="N35" s="204">
        <v>41087</v>
      </c>
      <c r="O35" s="204">
        <v>42949</v>
      </c>
      <c r="P35" s="204">
        <v>46835</v>
      </c>
      <c r="Q35" s="204">
        <v>50891</v>
      </c>
      <c r="R35" s="240">
        <v>54897</v>
      </c>
    </row>
    <row r="36" spans="1:18" x14ac:dyDescent="0.25">
      <c r="A36" s="177" t="s">
        <v>25</v>
      </c>
      <c r="B36" s="204" t="s">
        <v>103</v>
      </c>
      <c r="C36" s="254">
        <v>8420.4</v>
      </c>
      <c r="D36" s="254">
        <v>9331.7999999999993</v>
      </c>
      <c r="E36" s="254">
        <v>10415.4</v>
      </c>
      <c r="F36" s="204">
        <v>14832</v>
      </c>
      <c r="G36" s="254">
        <v>24077.599999999999</v>
      </c>
      <c r="H36" s="254">
        <v>28895.7</v>
      </c>
      <c r="I36" s="204">
        <v>29307</v>
      </c>
      <c r="J36" s="204">
        <v>31155</v>
      </c>
      <c r="K36" s="204">
        <v>32209</v>
      </c>
      <c r="L36" s="204">
        <v>40492</v>
      </c>
      <c r="M36" s="204">
        <v>44576</v>
      </c>
      <c r="N36" s="204">
        <v>48463</v>
      </c>
      <c r="O36" s="204">
        <v>51536</v>
      </c>
      <c r="P36" s="204">
        <v>51025</v>
      </c>
      <c r="Q36" s="204">
        <v>61822</v>
      </c>
      <c r="R36" s="240">
        <v>66372</v>
      </c>
    </row>
    <row r="37" spans="1:18" x14ac:dyDescent="0.25">
      <c r="A37" s="177" t="s">
        <v>26</v>
      </c>
      <c r="B37" s="254">
        <v>8752.2000000000007</v>
      </c>
      <c r="C37" s="254">
        <v>10377.4</v>
      </c>
      <c r="D37" s="254">
        <v>11138.6</v>
      </c>
      <c r="E37" s="254">
        <v>12442</v>
      </c>
      <c r="F37" s="204">
        <v>19196</v>
      </c>
      <c r="G37" s="254">
        <v>31744.2</v>
      </c>
      <c r="H37" s="254">
        <v>25250.5</v>
      </c>
      <c r="I37" s="204">
        <v>32238</v>
      </c>
      <c r="J37" s="204">
        <v>36963</v>
      </c>
      <c r="K37" s="204">
        <v>37218</v>
      </c>
      <c r="L37" s="204">
        <v>43953</v>
      </c>
      <c r="M37" s="204">
        <v>48720</v>
      </c>
      <c r="N37" s="204">
        <v>56125</v>
      </c>
      <c r="O37" s="204">
        <v>60094</v>
      </c>
      <c r="P37" s="204">
        <v>62759</v>
      </c>
      <c r="Q37" s="204">
        <v>66023</v>
      </c>
      <c r="R37" s="240">
        <v>71009</v>
      </c>
    </row>
    <row r="38" spans="1:18" x14ac:dyDescent="0.25">
      <c r="A38" s="177" t="s">
        <v>27</v>
      </c>
      <c r="B38" s="254">
        <v>15405.4</v>
      </c>
      <c r="C38" s="254">
        <v>17047.3</v>
      </c>
      <c r="D38" s="254">
        <v>21580.3</v>
      </c>
      <c r="E38" s="254">
        <v>25182</v>
      </c>
      <c r="F38" s="204">
        <v>31118</v>
      </c>
      <c r="G38" s="254">
        <v>14034.8</v>
      </c>
      <c r="H38" s="254">
        <v>38051.9</v>
      </c>
      <c r="I38" s="204">
        <v>53728</v>
      </c>
      <c r="J38" s="204">
        <v>57598</v>
      </c>
      <c r="K38" s="204">
        <v>58489</v>
      </c>
      <c r="L38" s="204">
        <v>62224</v>
      </c>
      <c r="M38" s="204">
        <v>68225</v>
      </c>
      <c r="N38" s="204">
        <v>74779</v>
      </c>
      <c r="O38" s="204">
        <v>78161</v>
      </c>
      <c r="P38" s="204">
        <v>82129</v>
      </c>
      <c r="Q38" s="204">
        <v>81457</v>
      </c>
      <c r="R38" s="240">
        <v>88377</v>
      </c>
    </row>
    <row r="39" spans="1:18" x14ac:dyDescent="0.25">
      <c r="A39" s="177" t="s">
        <v>28</v>
      </c>
      <c r="B39" s="204" t="s">
        <v>103</v>
      </c>
      <c r="C39" s="204" t="s">
        <v>103</v>
      </c>
      <c r="D39" s="204" t="s">
        <v>103</v>
      </c>
      <c r="E39" s="204" t="s">
        <v>103</v>
      </c>
      <c r="F39" s="204">
        <v>12710</v>
      </c>
      <c r="G39" s="254">
        <v>15257.6</v>
      </c>
      <c r="H39" s="254">
        <v>12786.9</v>
      </c>
      <c r="I39" s="204">
        <v>28686</v>
      </c>
      <c r="J39" s="204">
        <v>36733</v>
      </c>
      <c r="K39" s="204">
        <v>34109</v>
      </c>
      <c r="L39" s="204">
        <v>37210</v>
      </c>
      <c r="M39" s="204">
        <v>39963</v>
      </c>
      <c r="N39" s="204">
        <v>39138</v>
      </c>
      <c r="O39" s="204">
        <v>42596</v>
      </c>
      <c r="P39" s="204">
        <v>44084</v>
      </c>
      <c r="Q39" s="204">
        <v>44528</v>
      </c>
      <c r="R39" s="240">
        <v>48236</v>
      </c>
    </row>
    <row r="40" spans="1:18" x14ac:dyDescent="0.25">
      <c r="A40" s="177" t="s">
        <v>29</v>
      </c>
      <c r="B40" s="254">
        <v>5381.9</v>
      </c>
      <c r="C40" s="254">
        <v>7429.9</v>
      </c>
      <c r="D40" s="254">
        <v>10082.799999999999</v>
      </c>
      <c r="E40" s="254">
        <v>10459.6</v>
      </c>
      <c r="F40" s="204">
        <v>9168</v>
      </c>
      <c r="G40" s="254">
        <v>21979</v>
      </c>
      <c r="H40" s="254">
        <v>18021.8</v>
      </c>
      <c r="I40" s="204">
        <v>21653</v>
      </c>
      <c r="J40" s="204">
        <v>21741</v>
      </c>
      <c r="K40" s="204">
        <v>22746</v>
      </c>
      <c r="L40" s="204">
        <v>20308</v>
      </c>
      <c r="M40" s="204">
        <v>22466</v>
      </c>
      <c r="N40" s="204">
        <v>20166</v>
      </c>
      <c r="O40" s="204">
        <v>22220</v>
      </c>
      <c r="P40" s="204">
        <v>22135</v>
      </c>
      <c r="Q40" s="204">
        <v>22904</v>
      </c>
      <c r="R40" s="240">
        <v>23555</v>
      </c>
    </row>
    <row r="41" spans="1:18" x14ac:dyDescent="0.25">
      <c r="A41" s="177" t="s">
        <v>30</v>
      </c>
      <c r="B41" s="254">
        <v>7298.7</v>
      </c>
      <c r="C41" s="254">
        <v>11028.6</v>
      </c>
      <c r="D41" s="254">
        <v>14274.6</v>
      </c>
      <c r="E41" s="254">
        <v>15636.8</v>
      </c>
      <c r="F41" s="204">
        <v>18035</v>
      </c>
      <c r="G41" s="204" t="s">
        <v>103</v>
      </c>
      <c r="H41" s="254">
        <v>28191.5</v>
      </c>
      <c r="I41" s="204">
        <v>33176</v>
      </c>
      <c r="J41" s="204">
        <v>39187</v>
      </c>
      <c r="K41" s="204">
        <v>39485</v>
      </c>
      <c r="L41" s="204">
        <v>45384</v>
      </c>
      <c r="M41" s="204">
        <v>48675</v>
      </c>
      <c r="N41" s="204">
        <v>52052</v>
      </c>
      <c r="O41" s="204">
        <v>54488</v>
      </c>
      <c r="P41" s="204">
        <v>57880</v>
      </c>
      <c r="Q41" s="204">
        <v>57273</v>
      </c>
      <c r="R41" s="240">
        <v>58533</v>
      </c>
    </row>
    <row r="42" spans="1:18" ht="18" x14ac:dyDescent="0.25">
      <c r="A42" s="176" t="s">
        <v>569</v>
      </c>
      <c r="B42" s="255">
        <v>7322.8</v>
      </c>
      <c r="C42" s="255">
        <v>10788</v>
      </c>
      <c r="D42" s="255">
        <v>13486.9</v>
      </c>
      <c r="E42" s="255">
        <v>16236.8</v>
      </c>
      <c r="F42" s="225">
        <v>17551</v>
      </c>
      <c r="G42" s="255">
        <v>20721.7</v>
      </c>
      <c r="H42" s="255">
        <v>23714.9</v>
      </c>
      <c r="I42" s="225">
        <v>23982</v>
      </c>
      <c r="J42" s="225">
        <v>28282</v>
      </c>
      <c r="K42" s="225">
        <v>28629</v>
      </c>
      <c r="L42" s="225">
        <v>33843</v>
      </c>
      <c r="M42" s="225">
        <v>37604</v>
      </c>
      <c r="N42" s="225">
        <v>39745</v>
      </c>
      <c r="O42" s="225">
        <v>38827</v>
      </c>
      <c r="P42" s="225">
        <v>40415</v>
      </c>
      <c r="Q42" s="225">
        <v>40180</v>
      </c>
      <c r="R42" s="240">
        <v>43253</v>
      </c>
    </row>
    <row r="43" spans="1:18" x14ac:dyDescent="0.25">
      <c r="A43" s="177" t="s">
        <v>31</v>
      </c>
      <c r="B43" s="204" t="s">
        <v>103</v>
      </c>
      <c r="C43" s="204" t="s">
        <v>103</v>
      </c>
      <c r="D43" s="254">
        <v>7667.9</v>
      </c>
      <c r="E43" s="204" t="s">
        <v>103</v>
      </c>
      <c r="F43" s="204" t="s">
        <v>96</v>
      </c>
      <c r="G43" s="254">
        <v>11755.6</v>
      </c>
      <c r="H43" s="254">
        <v>17751.599999999999</v>
      </c>
      <c r="I43" s="204">
        <v>22703</v>
      </c>
      <c r="J43" s="204">
        <v>23958</v>
      </c>
      <c r="K43" s="204">
        <v>25197</v>
      </c>
      <c r="L43" s="204">
        <v>30511</v>
      </c>
      <c r="M43" s="204">
        <v>32761</v>
      </c>
      <c r="N43" s="204">
        <v>34609</v>
      </c>
      <c r="O43" s="204">
        <v>36212</v>
      </c>
      <c r="P43" s="204">
        <v>36338</v>
      </c>
      <c r="Q43" s="204">
        <v>36835</v>
      </c>
      <c r="R43" s="239">
        <v>40396</v>
      </c>
    </row>
    <row r="44" spans="1:18" x14ac:dyDescent="0.25">
      <c r="A44" s="177" t="s">
        <v>32</v>
      </c>
      <c r="B44" s="204" t="s">
        <v>103</v>
      </c>
      <c r="C44" s="204" t="s">
        <v>103</v>
      </c>
      <c r="D44" s="204" t="s">
        <v>103</v>
      </c>
      <c r="E44" s="204" t="s">
        <v>103</v>
      </c>
      <c r="F44" s="204">
        <v>8262</v>
      </c>
      <c r="G44" s="254">
        <v>10412.1</v>
      </c>
      <c r="H44" s="254">
        <v>15438.3</v>
      </c>
      <c r="I44" s="204">
        <v>19704</v>
      </c>
      <c r="J44" s="204">
        <v>20013</v>
      </c>
      <c r="K44" s="204">
        <v>20268</v>
      </c>
      <c r="L44" s="204">
        <v>22738</v>
      </c>
      <c r="M44" s="204">
        <v>24479</v>
      </c>
      <c r="N44" s="204">
        <v>27749</v>
      </c>
      <c r="O44" s="204">
        <v>29633</v>
      </c>
      <c r="P44" s="204">
        <v>28912</v>
      </c>
      <c r="Q44" s="204">
        <v>28545</v>
      </c>
      <c r="R44" s="240">
        <v>28810</v>
      </c>
    </row>
    <row r="45" spans="1:18" x14ac:dyDescent="0.25">
      <c r="A45" s="177" t="s">
        <v>33</v>
      </c>
      <c r="B45" s="222"/>
      <c r="C45" s="222"/>
      <c r="D45" s="222"/>
      <c r="E45" s="254"/>
      <c r="F45" s="204"/>
      <c r="G45" s="222"/>
      <c r="H45" s="254"/>
      <c r="I45" s="204"/>
      <c r="J45" s="204"/>
      <c r="K45" s="204"/>
      <c r="L45" s="204"/>
      <c r="M45" s="204"/>
      <c r="N45" s="204" t="s">
        <v>103</v>
      </c>
      <c r="O45" s="204">
        <v>29162</v>
      </c>
      <c r="P45" s="204">
        <v>40864</v>
      </c>
      <c r="Q45" s="204">
        <v>41361</v>
      </c>
      <c r="R45" s="240">
        <v>45206</v>
      </c>
    </row>
    <row r="46" spans="1:18" x14ac:dyDescent="0.25">
      <c r="A46" s="177" t="s">
        <v>34</v>
      </c>
      <c r="B46" s="254">
        <v>9457.5</v>
      </c>
      <c r="C46" s="254">
        <v>11119.1</v>
      </c>
      <c r="D46" s="254">
        <v>13030.5</v>
      </c>
      <c r="E46" s="254">
        <v>18877</v>
      </c>
      <c r="F46" s="204">
        <v>19943</v>
      </c>
      <c r="G46" s="254">
        <v>23852</v>
      </c>
      <c r="H46" s="254">
        <v>23457.4</v>
      </c>
      <c r="I46" s="204">
        <v>28178</v>
      </c>
      <c r="J46" s="204">
        <v>28021</v>
      </c>
      <c r="K46" s="204">
        <v>31225</v>
      </c>
      <c r="L46" s="204">
        <v>38284</v>
      </c>
      <c r="M46" s="204">
        <v>41045</v>
      </c>
      <c r="N46" s="204">
        <v>44366</v>
      </c>
      <c r="O46" s="204">
        <v>41183</v>
      </c>
      <c r="P46" s="204">
        <v>44712</v>
      </c>
      <c r="Q46" s="204">
        <v>44781</v>
      </c>
      <c r="R46" s="240">
        <v>47720</v>
      </c>
    </row>
    <row r="47" spans="1:18" x14ac:dyDescent="0.25">
      <c r="A47" s="177" t="s">
        <v>35</v>
      </c>
      <c r="B47" s="204" t="s">
        <v>103</v>
      </c>
      <c r="C47" s="204" t="s">
        <v>103</v>
      </c>
      <c r="D47" s="204" t="s">
        <v>103</v>
      </c>
      <c r="E47" s="254">
        <v>10050.4</v>
      </c>
      <c r="F47" s="204">
        <v>25618</v>
      </c>
      <c r="G47" s="254">
        <v>26897.7</v>
      </c>
      <c r="H47" s="254">
        <v>32053.8</v>
      </c>
      <c r="I47" s="204">
        <v>24966</v>
      </c>
      <c r="J47" s="204">
        <v>23899</v>
      </c>
      <c r="K47" s="204">
        <v>26411</v>
      </c>
      <c r="L47" s="204">
        <v>35500</v>
      </c>
      <c r="M47" s="204">
        <v>43368</v>
      </c>
      <c r="N47" s="204">
        <v>48204</v>
      </c>
      <c r="O47" s="204">
        <v>40195</v>
      </c>
      <c r="P47" s="204">
        <v>40927</v>
      </c>
      <c r="Q47" s="204">
        <v>36805</v>
      </c>
      <c r="R47" s="240">
        <v>42901</v>
      </c>
    </row>
    <row r="48" spans="1:18" x14ac:dyDescent="0.25">
      <c r="A48" s="177" t="s">
        <v>36</v>
      </c>
      <c r="B48" s="254">
        <v>8346.6</v>
      </c>
      <c r="C48" s="254">
        <v>15039.8</v>
      </c>
      <c r="D48" s="254">
        <v>18883.7</v>
      </c>
      <c r="E48" s="254">
        <v>20822.7</v>
      </c>
      <c r="F48" s="204">
        <v>26235</v>
      </c>
      <c r="G48" s="254">
        <v>33920.199999999997</v>
      </c>
      <c r="H48" s="254">
        <v>40558.800000000003</v>
      </c>
      <c r="I48" s="204">
        <v>28953</v>
      </c>
      <c r="J48" s="204">
        <v>31431</v>
      </c>
      <c r="K48" s="204">
        <v>29775</v>
      </c>
      <c r="L48" s="204">
        <v>33667</v>
      </c>
      <c r="M48" s="204">
        <v>38198</v>
      </c>
      <c r="N48" s="204">
        <v>38491</v>
      </c>
      <c r="O48" s="204">
        <v>38290</v>
      </c>
      <c r="P48" s="204">
        <v>39161</v>
      </c>
      <c r="Q48" s="204">
        <v>38293</v>
      </c>
      <c r="R48" s="240">
        <v>39065</v>
      </c>
    </row>
    <row r="49" spans="1:18" x14ac:dyDescent="0.25">
      <c r="A49" s="177" t="s">
        <v>37</v>
      </c>
      <c r="B49" s="254">
        <v>6142.9</v>
      </c>
      <c r="C49" s="254">
        <v>8867.4</v>
      </c>
      <c r="D49" s="254">
        <v>12642.5</v>
      </c>
      <c r="E49" s="254">
        <v>12614.9</v>
      </c>
      <c r="F49" s="204">
        <v>13111</v>
      </c>
      <c r="G49" s="254">
        <v>14887</v>
      </c>
      <c r="H49" s="254">
        <v>17063.7</v>
      </c>
      <c r="I49" s="204">
        <v>19288</v>
      </c>
      <c r="J49" s="204">
        <v>28594</v>
      </c>
      <c r="K49" s="204">
        <v>27932</v>
      </c>
      <c r="L49" s="204">
        <v>32001</v>
      </c>
      <c r="M49" s="204">
        <v>35495</v>
      </c>
      <c r="N49" s="204">
        <v>37608</v>
      </c>
      <c r="O49" s="204">
        <v>38296</v>
      </c>
      <c r="P49" s="204">
        <v>38089</v>
      </c>
      <c r="Q49" s="204">
        <v>38880</v>
      </c>
      <c r="R49" s="240">
        <v>42093</v>
      </c>
    </row>
    <row r="50" spans="1:18" x14ac:dyDescent="0.25">
      <c r="A50" s="177" t="s">
        <v>38</v>
      </c>
      <c r="B50" s="254"/>
      <c r="C50" s="254"/>
      <c r="D50" s="254"/>
      <c r="E50" s="254"/>
      <c r="F50" s="204"/>
      <c r="G50" s="254"/>
      <c r="H50" s="254"/>
      <c r="I50" s="204"/>
      <c r="J50" s="204"/>
      <c r="K50" s="204"/>
      <c r="L50" s="204"/>
      <c r="M50" s="204"/>
      <c r="N50" s="204" t="s">
        <v>103</v>
      </c>
      <c r="O50" s="204">
        <v>46202</v>
      </c>
      <c r="P50" s="204">
        <v>42537</v>
      </c>
      <c r="Q50" s="204">
        <v>30855</v>
      </c>
      <c r="R50" s="240">
        <v>34781</v>
      </c>
    </row>
    <row r="51" spans="1:18" ht="18" x14ac:dyDescent="0.25">
      <c r="A51" s="176" t="s">
        <v>137</v>
      </c>
      <c r="B51" s="204" t="s">
        <v>103</v>
      </c>
      <c r="C51" s="204" t="s">
        <v>103</v>
      </c>
      <c r="D51" s="204" t="s">
        <v>103</v>
      </c>
      <c r="E51" s="204" t="s">
        <v>103</v>
      </c>
      <c r="F51" s="225" t="s">
        <v>103</v>
      </c>
      <c r="G51" s="204" t="s">
        <v>103</v>
      </c>
      <c r="H51" s="204" t="s">
        <v>103</v>
      </c>
      <c r="I51" s="204" t="s">
        <v>103</v>
      </c>
      <c r="J51" s="225">
        <v>22762</v>
      </c>
      <c r="K51" s="225">
        <v>21403</v>
      </c>
      <c r="L51" s="225">
        <v>24246</v>
      </c>
      <c r="M51" s="225">
        <v>27014</v>
      </c>
      <c r="N51" s="225">
        <v>29111</v>
      </c>
      <c r="O51" s="225">
        <v>30780</v>
      </c>
      <c r="P51" s="225">
        <v>32036</v>
      </c>
      <c r="Q51" s="225">
        <v>33029</v>
      </c>
      <c r="R51" s="239">
        <v>36002</v>
      </c>
    </row>
    <row r="52" spans="1:18" x14ac:dyDescent="0.25">
      <c r="A52" s="177" t="s">
        <v>39</v>
      </c>
      <c r="B52" s="254">
        <v>2682.1</v>
      </c>
      <c r="C52" s="254">
        <v>4022.6</v>
      </c>
      <c r="D52" s="254"/>
      <c r="E52" s="254">
        <v>11178.6</v>
      </c>
      <c r="F52" s="204">
        <v>9605</v>
      </c>
      <c r="G52" s="254">
        <v>8769</v>
      </c>
      <c r="H52" s="254">
        <v>24407.4</v>
      </c>
      <c r="I52" s="204">
        <v>24252</v>
      </c>
      <c r="J52" s="204">
        <v>38252</v>
      </c>
      <c r="K52" s="204">
        <v>30796</v>
      </c>
      <c r="L52" s="204">
        <v>32281</v>
      </c>
      <c r="M52" s="204">
        <v>37775</v>
      </c>
      <c r="N52" s="204">
        <v>39987</v>
      </c>
      <c r="O52" s="204">
        <v>40657</v>
      </c>
      <c r="P52" s="204">
        <v>45613</v>
      </c>
      <c r="Q52" s="204">
        <v>44125</v>
      </c>
      <c r="R52" s="240">
        <v>49452</v>
      </c>
    </row>
    <row r="53" spans="1:18" x14ac:dyDescent="0.25">
      <c r="A53" s="177" t="s">
        <v>104</v>
      </c>
      <c r="B53" s="204" t="s">
        <v>103</v>
      </c>
      <c r="C53" s="204" t="s">
        <v>103</v>
      </c>
      <c r="D53" s="204" t="s">
        <v>103</v>
      </c>
      <c r="E53" s="204" t="s">
        <v>103</v>
      </c>
      <c r="F53" s="204" t="s">
        <v>96</v>
      </c>
      <c r="G53" s="204" t="s">
        <v>103</v>
      </c>
      <c r="H53" s="204" t="s">
        <v>103</v>
      </c>
      <c r="I53" s="204" t="s">
        <v>103</v>
      </c>
      <c r="J53" s="204" t="s">
        <v>103</v>
      </c>
      <c r="K53" s="204">
        <v>16407</v>
      </c>
      <c r="L53" s="204">
        <v>18349</v>
      </c>
      <c r="M53" s="204">
        <v>20015</v>
      </c>
      <c r="N53" s="204">
        <v>19870</v>
      </c>
      <c r="O53" s="204">
        <v>19111</v>
      </c>
      <c r="P53" s="204">
        <v>19779</v>
      </c>
      <c r="Q53" s="204">
        <v>19534</v>
      </c>
      <c r="R53" s="240">
        <v>22065</v>
      </c>
    </row>
    <row r="54" spans="1:18" ht="19.5" x14ac:dyDescent="0.25">
      <c r="A54" s="177" t="s">
        <v>41</v>
      </c>
      <c r="B54" s="204" t="s">
        <v>103</v>
      </c>
      <c r="C54" s="204" t="s">
        <v>103</v>
      </c>
      <c r="D54" s="204" t="s">
        <v>103</v>
      </c>
      <c r="E54" s="204" t="s">
        <v>103</v>
      </c>
      <c r="F54" s="204" t="s">
        <v>96</v>
      </c>
      <c r="G54" s="204" t="s">
        <v>103</v>
      </c>
      <c r="H54" s="204" t="s">
        <v>103</v>
      </c>
      <c r="I54" s="204">
        <v>14320</v>
      </c>
      <c r="J54" s="204">
        <v>15565</v>
      </c>
      <c r="K54" s="204">
        <v>22250</v>
      </c>
      <c r="L54" s="204">
        <v>23316</v>
      </c>
      <c r="M54" s="204">
        <v>25696</v>
      </c>
      <c r="N54" s="204">
        <v>37483</v>
      </c>
      <c r="O54" s="204">
        <v>35336</v>
      </c>
      <c r="P54" s="204">
        <v>39053</v>
      </c>
      <c r="Q54" s="204">
        <v>33295</v>
      </c>
      <c r="R54" s="240">
        <v>35682</v>
      </c>
    </row>
    <row r="55" spans="1:18" ht="19.5" x14ac:dyDescent="0.25">
      <c r="A55" s="177" t="s">
        <v>42</v>
      </c>
      <c r="B55" s="254">
        <v>3279.2</v>
      </c>
      <c r="C55" s="254">
        <v>3773.8</v>
      </c>
      <c r="D55" s="254">
        <v>5918.1</v>
      </c>
      <c r="E55" s="254">
        <v>9541.7000000000007</v>
      </c>
      <c r="F55" s="204">
        <v>10250</v>
      </c>
      <c r="G55" s="254">
        <v>10445.4</v>
      </c>
      <c r="H55" s="254">
        <v>16118.9</v>
      </c>
      <c r="I55" s="204">
        <v>19353</v>
      </c>
      <c r="J55" s="204">
        <v>23318</v>
      </c>
      <c r="K55" s="204">
        <v>25193</v>
      </c>
      <c r="L55" s="204">
        <v>26521</v>
      </c>
      <c r="M55" s="204">
        <v>26803</v>
      </c>
      <c r="N55" s="204">
        <v>29260</v>
      </c>
      <c r="O55" s="204">
        <v>28783</v>
      </c>
      <c r="P55" s="204">
        <v>28250</v>
      </c>
      <c r="Q55" s="204">
        <v>28709</v>
      </c>
      <c r="R55" s="240">
        <v>29064</v>
      </c>
    </row>
    <row r="56" spans="1:18" ht="19.5" x14ac:dyDescent="0.25">
      <c r="A56" s="177" t="s">
        <v>94</v>
      </c>
      <c r="B56" s="204" t="s">
        <v>103</v>
      </c>
      <c r="C56" s="204" t="s">
        <v>103</v>
      </c>
      <c r="D56" s="204" t="s">
        <v>103</v>
      </c>
      <c r="E56" s="204" t="s">
        <v>103</v>
      </c>
      <c r="F56" s="204" t="s">
        <v>96</v>
      </c>
      <c r="G56" s="204" t="s">
        <v>103</v>
      </c>
      <c r="H56" s="204" t="s">
        <v>103</v>
      </c>
      <c r="I56" s="204">
        <v>12149</v>
      </c>
      <c r="J56" s="204">
        <v>19411</v>
      </c>
      <c r="K56" s="204">
        <v>17972</v>
      </c>
      <c r="L56" s="204">
        <v>24636</v>
      </c>
      <c r="M56" s="204">
        <v>27786</v>
      </c>
      <c r="N56" s="204">
        <v>29907</v>
      </c>
      <c r="O56" s="204">
        <v>33557</v>
      </c>
      <c r="P56" s="204">
        <v>33104</v>
      </c>
      <c r="Q56" s="204">
        <v>32819</v>
      </c>
      <c r="R56" s="240">
        <v>34072</v>
      </c>
    </row>
    <row r="57" spans="1:18" x14ac:dyDescent="0.25">
      <c r="A57" s="177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204" t="s">
        <v>103</v>
      </c>
      <c r="H57" s="204" t="s">
        <v>103</v>
      </c>
      <c r="I57" s="204" t="s">
        <v>103</v>
      </c>
      <c r="J57" s="204" t="s">
        <v>103</v>
      </c>
      <c r="K57" s="204">
        <v>20577</v>
      </c>
      <c r="L57" s="204">
        <v>25729</v>
      </c>
      <c r="M57" s="204">
        <v>26915</v>
      </c>
      <c r="N57" s="204">
        <v>27794</v>
      </c>
      <c r="O57" s="204">
        <v>26261</v>
      </c>
      <c r="P57" s="204">
        <v>29332</v>
      </c>
      <c r="Q57" s="204">
        <v>37203</v>
      </c>
      <c r="R57" s="240">
        <v>37973</v>
      </c>
    </row>
    <row r="58" spans="1:18" x14ac:dyDescent="0.25">
      <c r="A58" s="177" t="s">
        <v>45</v>
      </c>
      <c r="B58" s="254">
        <v>5477.5</v>
      </c>
      <c r="C58" s="254">
        <v>7605.9</v>
      </c>
      <c r="D58" s="254">
        <v>8953.5</v>
      </c>
      <c r="E58" s="254">
        <v>11569.6</v>
      </c>
      <c r="F58" s="204">
        <v>11106</v>
      </c>
      <c r="G58" s="254">
        <v>13843.2</v>
      </c>
      <c r="H58" s="254">
        <v>16202.5</v>
      </c>
      <c r="I58" s="204">
        <v>21764</v>
      </c>
      <c r="J58" s="204">
        <v>23010</v>
      </c>
      <c r="K58" s="204">
        <v>22611</v>
      </c>
      <c r="L58" s="204">
        <v>25024</v>
      </c>
      <c r="M58" s="204">
        <v>28600</v>
      </c>
      <c r="N58" s="204">
        <v>30918</v>
      </c>
      <c r="O58" s="204">
        <v>35326</v>
      </c>
      <c r="P58" s="204">
        <v>36794</v>
      </c>
      <c r="Q58" s="204">
        <v>37237</v>
      </c>
      <c r="R58" s="240">
        <v>41169</v>
      </c>
    </row>
    <row r="59" spans="1:18" ht="18" x14ac:dyDescent="0.25">
      <c r="A59" s="176" t="s">
        <v>118</v>
      </c>
      <c r="B59" s="255">
        <v>5960.2</v>
      </c>
      <c r="C59" s="255">
        <v>7855.9</v>
      </c>
      <c r="D59" s="255">
        <v>10809.8</v>
      </c>
      <c r="E59" s="255">
        <v>12901.4</v>
      </c>
      <c r="F59" s="225">
        <v>14488</v>
      </c>
      <c r="G59" s="255">
        <v>14131.9</v>
      </c>
      <c r="H59" s="255">
        <v>16885.5</v>
      </c>
      <c r="I59" s="225">
        <v>21000</v>
      </c>
      <c r="J59" s="225">
        <v>22171</v>
      </c>
      <c r="K59" s="225">
        <v>22866</v>
      </c>
      <c r="L59" s="225">
        <v>29237</v>
      </c>
      <c r="M59" s="225">
        <v>34483</v>
      </c>
      <c r="N59" s="225">
        <v>38006</v>
      </c>
      <c r="O59" s="225">
        <v>39001</v>
      </c>
      <c r="P59" s="225">
        <v>41482</v>
      </c>
      <c r="Q59" s="225">
        <v>43355</v>
      </c>
      <c r="R59" s="239">
        <v>46686</v>
      </c>
    </row>
    <row r="60" spans="1:18" x14ac:dyDescent="0.25">
      <c r="A60" s="177" t="s">
        <v>46</v>
      </c>
      <c r="B60" s="204" t="s">
        <v>103</v>
      </c>
      <c r="C60" s="204" t="s">
        <v>103</v>
      </c>
      <c r="D60" s="254">
        <v>6841.7</v>
      </c>
      <c r="E60" s="254">
        <v>5908.7</v>
      </c>
      <c r="F60" s="204">
        <v>8191</v>
      </c>
      <c r="G60" s="254">
        <v>16690.099999999999</v>
      </c>
      <c r="H60" s="254">
        <v>15441.6</v>
      </c>
      <c r="I60" s="204">
        <v>19006</v>
      </c>
      <c r="J60" s="204">
        <v>15872</v>
      </c>
      <c r="K60" s="204">
        <v>19045</v>
      </c>
      <c r="L60" s="204">
        <v>31071</v>
      </c>
      <c r="M60" s="204">
        <v>36901</v>
      </c>
      <c r="N60" s="204">
        <v>44513</v>
      </c>
      <c r="O60" s="204">
        <v>43962</v>
      </c>
      <c r="P60" s="204">
        <v>44784</v>
      </c>
      <c r="Q60" s="204">
        <v>44961</v>
      </c>
      <c r="R60" s="239">
        <v>56008</v>
      </c>
    </row>
    <row r="61" spans="1:18" x14ac:dyDescent="0.25">
      <c r="A61" s="177" t="s">
        <v>47</v>
      </c>
      <c r="B61" s="204" t="s">
        <v>103</v>
      </c>
      <c r="C61" s="204" t="s">
        <v>103</v>
      </c>
      <c r="D61" s="204" t="s">
        <v>103</v>
      </c>
      <c r="E61" s="204" t="s">
        <v>103</v>
      </c>
      <c r="F61" s="204" t="s">
        <v>96</v>
      </c>
      <c r="G61" s="254">
        <v>14874</v>
      </c>
      <c r="H61" s="254">
        <v>22487.5</v>
      </c>
      <c r="I61" s="204">
        <v>28707</v>
      </c>
      <c r="J61" s="204">
        <v>27997</v>
      </c>
      <c r="K61" s="204">
        <v>28033</v>
      </c>
      <c r="L61" s="204">
        <v>33337</v>
      </c>
      <c r="M61" s="204">
        <v>34467</v>
      </c>
      <c r="N61" s="204">
        <v>44460</v>
      </c>
      <c r="O61" s="204">
        <v>42447</v>
      </c>
      <c r="P61" s="204">
        <v>42019</v>
      </c>
      <c r="Q61" s="204">
        <v>41623</v>
      </c>
      <c r="R61" s="240">
        <v>42025</v>
      </c>
    </row>
    <row r="62" spans="1:18" x14ac:dyDescent="0.25">
      <c r="A62" s="177" t="s">
        <v>48</v>
      </c>
      <c r="B62" s="204" t="s">
        <v>103</v>
      </c>
      <c r="C62" s="204" t="s">
        <v>103</v>
      </c>
      <c r="D62" s="204" t="s">
        <v>103</v>
      </c>
      <c r="E62" s="204" t="s">
        <v>103</v>
      </c>
      <c r="F62" s="204" t="s">
        <v>96</v>
      </c>
      <c r="G62" s="254">
        <v>12358.3</v>
      </c>
      <c r="H62" s="254">
        <v>18777.099999999999</v>
      </c>
      <c r="I62" s="204">
        <v>19098</v>
      </c>
      <c r="J62" s="204">
        <v>17801</v>
      </c>
      <c r="K62" s="204">
        <v>19132</v>
      </c>
      <c r="L62" s="204">
        <v>15578</v>
      </c>
      <c r="M62" s="204">
        <v>22444</v>
      </c>
      <c r="N62" s="204">
        <v>26464</v>
      </c>
      <c r="O62" s="204">
        <v>26853</v>
      </c>
      <c r="P62" s="204">
        <v>27256</v>
      </c>
      <c r="Q62" s="204">
        <v>27122</v>
      </c>
      <c r="R62" s="240">
        <v>28436</v>
      </c>
    </row>
    <row r="63" spans="1:18" x14ac:dyDescent="0.25">
      <c r="A63" s="177" t="s">
        <v>49</v>
      </c>
      <c r="B63" s="204" t="s">
        <v>103</v>
      </c>
      <c r="C63" s="204" t="s">
        <v>103</v>
      </c>
      <c r="D63" s="204" t="s">
        <v>103</v>
      </c>
      <c r="E63" s="204" t="s">
        <v>103</v>
      </c>
      <c r="F63" s="204" t="s">
        <v>96</v>
      </c>
      <c r="G63" s="254">
        <v>12118.2</v>
      </c>
      <c r="H63" s="254">
        <v>14320.7</v>
      </c>
      <c r="I63" s="204">
        <v>18050</v>
      </c>
      <c r="J63" s="204">
        <v>19171</v>
      </c>
      <c r="K63" s="204">
        <v>20010</v>
      </c>
      <c r="L63" s="204">
        <v>26543</v>
      </c>
      <c r="M63" s="204">
        <v>34704</v>
      </c>
      <c r="N63" s="204">
        <v>39893</v>
      </c>
      <c r="O63" s="204">
        <v>38947</v>
      </c>
      <c r="P63" s="204">
        <v>42281</v>
      </c>
      <c r="Q63" s="204">
        <v>43688</v>
      </c>
      <c r="R63" s="240">
        <v>47068</v>
      </c>
    </row>
    <row r="64" spans="1:18" x14ac:dyDescent="0.25">
      <c r="A64" s="177" t="s">
        <v>50</v>
      </c>
      <c r="B64" s="254">
        <v>5451.4</v>
      </c>
      <c r="C64" s="254">
        <v>7136</v>
      </c>
      <c r="D64" s="254">
        <v>10723.8</v>
      </c>
      <c r="E64" s="254">
        <v>11638.5</v>
      </c>
      <c r="F64" s="204">
        <v>13240</v>
      </c>
      <c r="G64" s="254">
        <v>12838.1</v>
      </c>
      <c r="H64" s="254">
        <v>14525</v>
      </c>
      <c r="I64" s="204">
        <v>16211</v>
      </c>
      <c r="J64" s="204">
        <v>18017</v>
      </c>
      <c r="K64" s="204">
        <v>18647</v>
      </c>
      <c r="L64" s="204">
        <v>23483</v>
      </c>
      <c r="M64" s="204">
        <v>29409</v>
      </c>
      <c r="N64" s="204">
        <v>30786</v>
      </c>
      <c r="O64" s="204">
        <v>32807</v>
      </c>
      <c r="P64" s="204">
        <v>36740</v>
      </c>
      <c r="Q64" s="204">
        <v>44787</v>
      </c>
      <c r="R64" s="240">
        <v>46392</v>
      </c>
    </row>
    <row r="65" spans="1:18" x14ac:dyDescent="0.25">
      <c r="A65" s="177" t="s">
        <v>51</v>
      </c>
      <c r="B65" s="204" t="s">
        <v>103</v>
      </c>
      <c r="C65" s="204" t="s">
        <v>103</v>
      </c>
      <c r="D65" s="204" t="s">
        <v>103</v>
      </c>
      <c r="E65" s="204" t="s">
        <v>103</v>
      </c>
      <c r="F65" s="204" t="s">
        <v>96</v>
      </c>
      <c r="G65" s="254">
        <v>12949.2</v>
      </c>
      <c r="H65" s="254">
        <v>19881</v>
      </c>
      <c r="I65" s="204">
        <v>21063</v>
      </c>
      <c r="J65" s="204">
        <v>22073</v>
      </c>
      <c r="K65" s="204">
        <v>19157</v>
      </c>
      <c r="L65" s="204">
        <v>31812</v>
      </c>
      <c r="M65" s="204">
        <v>31075</v>
      </c>
      <c r="N65" s="204">
        <v>33448</v>
      </c>
      <c r="O65" s="204">
        <v>33592</v>
      </c>
      <c r="P65" s="204">
        <v>31055</v>
      </c>
      <c r="Q65" s="204">
        <v>30190</v>
      </c>
      <c r="R65" s="240">
        <v>32630</v>
      </c>
    </row>
    <row r="66" spans="1:18" x14ac:dyDescent="0.25">
      <c r="A66" s="177" t="s">
        <v>52</v>
      </c>
      <c r="B66" s="254">
        <v>6493.5</v>
      </c>
      <c r="C66" s="254">
        <v>8630.7999999999993</v>
      </c>
      <c r="D66" s="254">
        <v>10125.6</v>
      </c>
      <c r="E66" s="254">
        <v>12500.8</v>
      </c>
      <c r="F66" s="204">
        <v>15229</v>
      </c>
      <c r="G66" s="254">
        <v>16677.599999999999</v>
      </c>
      <c r="H66" s="254">
        <v>25000.1</v>
      </c>
      <c r="I66" s="204">
        <v>26426</v>
      </c>
      <c r="J66" s="204">
        <v>26904</v>
      </c>
      <c r="K66" s="204">
        <v>28526</v>
      </c>
      <c r="L66" s="204">
        <v>34519</v>
      </c>
      <c r="M66" s="204">
        <v>36906</v>
      </c>
      <c r="N66" s="204">
        <v>39678</v>
      </c>
      <c r="O66" s="204">
        <v>43118</v>
      </c>
      <c r="P66" s="204">
        <v>43380</v>
      </c>
      <c r="Q66" s="204">
        <v>46287</v>
      </c>
      <c r="R66" s="240">
        <v>48324</v>
      </c>
    </row>
    <row r="67" spans="1:18" x14ac:dyDescent="0.25">
      <c r="A67" s="177" t="s">
        <v>53</v>
      </c>
      <c r="B67" s="254">
        <v>5110.3999999999996</v>
      </c>
      <c r="C67" s="254">
        <v>9933.2999999999993</v>
      </c>
      <c r="D67" s="254">
        <v>9516.7000000000007</v>
      </c>
      <c r="E67" s="254">
        <v>11302.1</v>
      </c>
      <c r="F67" s="204">
        <v>17212</v>
      </c>
      <c r="G67" s="254">
        <v>12434.4</v>
      </c>
      <c r="H67" s="254">
        <v>14576.3</v>
      </c>
      <c r="I67" s="204">
        <v>19776</v>
      </c>
      <c r="J67" s="204">
        <v>20661</v>
      </c>
      <c r="K67" s="204">
        <v>21069</v>
      </c>
      <c r="L67" s="204">
        <v>25638</v>
      </c>
      <c r="M67" s="204">
        <v>29664</v>
      </c>
      <c r="N67" s="204">
        <v>34211</v>
      </c>
      <c r="O67" s="204">
        <v>34461</v>
      </c>
      <c r="P67" s="204">
        <v>39184</v>
      </c>
      <c r="Q67" s="204">
        <v>44127</v>
      </c>
      <c r="R67" s="240">
        <v>46453</v>
      </c>
    </row>
    <row r="68" spans="1:18" x14ac:dyDescent="0.25">
      <c r="A68" s="177" t="s">
        <v>190</v>
      </c>
      <c r="B68" s="254">
        <v>6714</v>
      </c>
      <c r="C68" s="254">
        <v>7310.3</v>
      </c>
      <c r="D68" s="254">
        <v>9086.2999999999993</v>
      </c>
      <c r="E68" s="254">
        <v>16969.599999999999</v>
      </c>
      <c r="F68" s="204">
        <v>18339</v>
      </c>
      <c r="G68" s="254">
        <v>22927.7</v>
      </c>
      <c r="H68" s="254">
        <v>30394.9</v>
      </c>
      <c r="I68" s="204">
        <v>35118</v>
      </c>
      <c r="J68" s="204">
        <v>34767</v>
      </c>
      <c r="K68" s="204">
        <v>33352</v>
      </c>
      <c r="L68" s="204">
        <v>38592</v>
      </c>
      <c r="M68" s="204">
        <v>42909</v>
      </c>
      <c r="N68" s="204">
        <v>45433</v>
      </c>
      <c r="O68" s="204">
        <v>48900</v>
      </c>
      <c r="P68" s="204">
        <v>51223</v>
      </c>
      <c r="Q68" s="204">
        <v>52900</v>
      </c>
      <c r="R68" s="240">
        <v>55690</v>
      </c>
    </row>
    <row r="69" spans="1:18" x14ac:dyDescent="0.25">
      <c r="A69" s="177" t="s">
        <v>55</v>
      </c>
      <c r="B69" s="254">
        <v>12291.7</v>
      </c>
      <c r="C69" s="254">
        <v>13405.2</v>
      </c>
      <c r="D69" s="254">
        <v>13023.3</v>
      </c>
      <c r="E69" s="254">
        <v>22050</v>
      </c>
      <c r="F69" s="204">
        <v>22021</v>
      </c>
      <c r="G69" s="254">
        <v>18091.900000000001</v>
      </c>
      <c r="H69" s="254">
        <v>23682</v>
      </c>
      <c r="I69" s="204">
        <v>29199</v>
      </c>
      <c r="J69" s="204">
        <v>29503</v>
      </c>
      <c r="K69" s="204">
        <v>30746</v>
      </c>
      <c r="L69" s="204">
        <v>36234</v>
      </c>
      <c r="M69" s="204">
        <v>39447</v>
      </c>
      <c r="N69" s="204">
        <v>43893</v>
      </c>
      <c r="O69" s="204">
        <v>47366</v>
      </c>
      <c r="P69" s="204">
        <v>45879</v>
      </c>
      <c r="Q69" s="204">
        <v>45260</v>
      </c>
      <c r="R69" s="240">
        <v>47246</v>
      </c>
    </row>
    <row r="70" spans="1:18" x14ac:dyDescent="0.25">
      <c r="A70" s="177" t="s">
        <v>56</v>
      </c>
      <c r="B70" s="254">
        <v>4334.2</v>
      </c>
      <c r="C70" s="254">
        <v>5443.4</v>
      </c>
      <c r="D70" s="254">
        <v>6996.7</v>
      </c>
      <c r="E70" s="254">
        <v>8709.2000000000007</v>
      </c>
      <c r="F70" s="204">
        <v>8650</v>
      </c>
      <c r="G70" s="254">
        <v>10378.700000000001</v>
      </c>
      <c r="H70" s="254">
        <v>13748.2</v>
      </c>
      <c r="I70" s="204">
        <v>18261</v>
      </c>
      <c r="J70" s="204">
        <v>21263</v>
      </c>
      <c r="K70" s="204">
        <v>28997</v>
      </c>
      <c r="L70" s="204">
        <v>38493</v>
      </c>
      <c r="M70" s="204">
        <v>41581</v>
      </c>
      <c r="N70" s="204">
        <v>41608</v>
      </c>
      <c r="O70" s="204">
        <v>42522</v>
      </c>
      <c r="P70" s="204">
        <v>45467</v>
      </c>
      <c r="Q70" s="204">
        <v>44276</v>
      </c>
      <c r="R70" s="240">
        <v>47350</v>
      </c>
    </row>
    <row r="71" spans="1:18" x14ac:dyDescent="0.25">
      <c r="A71" s="177" t="s">
        <v>57</v>
      </c>
      <c r="B71" s="254">
        <v>7676.9</v>
      </c>
      <c r="C71" s="254">
        <v>10408.1</v>
      </c>
      <c r="D71" s="254">
        <v>13382.6</v>
      </c>
      <c r="E71" s="254">
        <v>15369.5</v>
      </c>
      <c r="F71" s="204">
        <v>15683</v>
      </c>
      <c r="G71" s="254">
        <v>17389.2</v>
      </c>
      <c r="H71" s="254">
        <v>19930.7</v>
      </c>
      <c r="I71" s="204">
        <v>24666</v>
      </c>
      <c r="J71" s="204">
        <v>26576</v>
      </c>
      <c r="K71" s="204">
        <v>26763</v>
      </c>
      <c r="L71" s="204">
        <v>32339</v>
      </c>
      <c r="M71" s="204">
        <v>35470</v>
      </c>
      <c r="N71" s="204">
        <v>38701</v>
      </c>
      <c r="O71" s="204">
        <v>39338</v>
      </c>
      <c r="P71" s="204">
        <v>39124</v>
      </c>
      <c r="Q71" s="204">
        <v>38956</v>
      </c>
      <c r="R71" s="240">
        <v>41604</v>
      </c>
    </row>
    <row r="72" spans="1:18" x14ac:dyDescent="0.25">
      <c r="A72" s="177" t="s">
        <v>58</v>
      </c>
      <c r="B72" s="254">
        <v>4500.1000000000004</v>
      </c>
      <c r="C72" s="254">
        <v>5665.9</v>
      </c>
      <c r="D72" s="254">
        <v>12309.4</v>
      </c>
      <c r="E72" s="254">
        <v>15482.4</v>
      </c>
      <c r="F72" s="204">
        <v>15255</v>
      </c>
      <c r="G72" s="254">
        <v>9771.2000000000007</v>
      </c>
      <c r="H72" s="254">
        <v>13195.6</v>
      </c>
      <c r="I72" s="204">
        <v>20094</v>
      </c>
      <c r="J72" s="204">
        <v>23963</v>
      </c>
      <c r="K72" s="204">
        <v>23966</v>
      </c>
      <c r="L72" s="204">
        <v>29094</v>
      </c>
      <c r="M72" s="204">
        <v>32458</v>
      </c>
      <c r="N72" s="204">
        <v>33961</v>
      </c>
      <c r="O72" s="204">
        <v>36304</v>
      </c>
      <c r="P72" s="204">
        <v>37636</v>
      </c>
      <c r="Q72" s="204">
        <v>36985</v>
      </c>
      <c r="R72" s="240">
        <v>38775</v>
      </c>
    </row>
    <row r="73" spans="1:18" x14ac:dyDescent="0.25">
      <c r="A73" s="177" t="s">
        <v>59</v>
      </c>
      <c r="B73" s="254">
        <v>5257.3</v>
      </c>
      <c r="C73" s="254">
        <v>9170.5</v>
      </c>
      <c r="D73" s="254">
        <v>12743.2</v>
      </c>
      <c r="E73" s="254">
        <v>12867.4</v>
      </c>
      <c r="F73" s="204">
        <v>16941</v>
      </c>
      <c r="G73" s="254">
        <v>16060.3</v>
      </c>
      <c r="H73" s="254">
        <v>14016.4</v>
      </c>
      <c r="I73" s="204">
        <v>18679</v>
      </c>
      <c r="J73" s="204">
        <v>18838</v>
      </c>
      <c r="K73" s="204">
        <v>17469</v>
      </c>
      <c r="L73" s="204">
        <v>23960</v>
      </c>
      <c r="M73" s="204">
        <v>28593</v>
      </c>
      <c r="N73" s="204">
        <v>30349</v>
      </c>
      <c r="O73" s="204">
        <v>31403</v>
      </c>
      <c r="P73" s="204">
        <v>34068</v>
      </c>
      <c r="Q73" s="204">
        <v>34129</v>
      </c>
      <c r="R73" s="240">
        <v>36744</v>
      </c>
    </row>
    <row r="74" spans="1:18" ht="18" x14ac:dyDescent="0.25">
      <c r="A74" s="176" t="s">
        <v>119</v>
      </c>
      <c r="B74" s="255">
        <v>8222.2000000000007</v>
      </c>
      <c r="C74" s="255">
        <v>11738.5</v>
      </c>
      <c r="D74" s="255">
        <v>14829.5</v>
      </c>
      <c r="E74" s="255">
        <v>20015.3</v>
      </c>
      <c r="F74" s="225">
        <v>24011</v>
      </c>
      <c r="G74" s="255">
        <v>28447.8</v>
      </c>
      <c r="H74" s="255">
        <v>37462.699999999997</v>
      </c>
      <c r="I74" s="225">
        <v>44391</v>
      </c>
      <c r="J74" s="225">
        <v>44340</v>
      </c>
      <c r="K74" s="225">
        <v>46773</v>
      </c>
      <c r="L74" s="225">
        <v>61667</v>
      </c>
      <c r="M74" s="225">
        <v>67839</v>
      </c>
      <c r="N74" s="225">
        <v>70832</v>
      </c>
      <c r="O74" s="225">
        <v>72178</v>
      </c>
      <c r="P74" s="225">
        <v>72386</v>
      </c>
      <c r="Q74" s="225">
        <v>69695</v>
      </c>
      <c r="R74" s="239">
        <v>72179</v>
      </c>
    </row>
    <row r="75" spans="1:18" x14ac:dyDescent="0.25">
      <c r="A75" s="177" t="s">
        <v>60</v>
      </c>
      <c r="B75" s="254">
        <v>11650</v>
      </c>
      <c r="C75" s="254">
        <v>14333.3</v>
      </c>
      <c r="D75" s="254">
        <v>3545.8</v>
      </c>
      <c r="E75" s="254">
        <v>5000</v>
      </c>
      <c r="F75" s="204">
        <v>18613</v>
      </c>
      <c r="G75" s="254">
        <v>17785.099999999999</v>
      </c>
      <c r="H75" s="254">
        <v>20292.400000000001</v>
      </c>
      <c r="I75" s="204">
        <v>21814</v>
      </c>
      <c r="J75" s="204">
        <v>23120</v>
      </c>
      <c r="K75" s="204">
        <v>21704</v>
      </c>
      <c r="L75" s="204">
        <v>24591</v>
      </c>
      <c r="M75" s="204">
        <v>29433</v>
      </c>
      <c r="N75" s="204">
        <v>30392</v>
      </c>
      <c r="O75" s="204">
        <v>34294</v>
      </c>
      <c r="P75" s="204">
        <v>35660</v>
      </c>
      <c r="Q75" s="204">
        <v>39145</v>
      </c>
      <c r="R75" s="239">
        <v>39588</v>
      </c>
    </row>
    <row r="76" spans="1:18" x14ac:dyDescent="0.25">
      <c r="A76" s="177" t="s">
        <v>191</v>
      </c>
      <c r="B76" s="254">
        <v>5290</v>
      </c>
      <c r="C76" s="254">
        <v>9993.1</v>
      </c>
      <c r="D76" s="254">
        <v>10325</v>
      </c>
      <c r="E76" s="254">
        <v>11603.7</v>
      </c>
      <c r="F76" s="204">
        <v>20996</v>
      </c>
      <c r="G76" s="254">
        <v>22473.5</v>
      </c>
      <c r="H76" s="254">
        <v>26053.4</v>
      </c>
      <c r="I76" s="204">
        <v>30875</v>
      </c>
      <c r="J76" s="204">
        <v>31338</v>
      </c>
      <c r="K76" s="204">
        <v>31075</v>
      </c>
      <c r="L76" s="204">
        <v>41123</v>
      </c>
      <c r="M76" s="204">
        <v>43346</v>
      </c>
      <c r="N76" s="204">
        <v>46094</v>
      </c>
      <c r="O76" s="204">
        <v>47822</v>
      </c>
      <c r="P76" s="204">
        <v>49841</v>
      </c>
      <c r="Q76" s="204">
        <v>52450</v>
      </c>
      <c r="R76" s="240">
        <v>53915</v>
      </c>
    </row>
    <row r="77" spans="1:18" x14ac:dyDescent="0.25">
      <c r="A77" s="177" t="s">
        <v>62</v>
      </c>
      <c r="B77" s="254">
        <v>20233</v>
      </c>
      <c r="C77" s="254">
        <v>21618.6</v>
      </c>
      <c r="D77" s="254">
        <v>26798.1</v>
      </c>
      <c r="E77" s="254">
        <v>33762.9</v>
      </c>
      <c r="F77" s="204">
        <v>41006</v>
      </c>
      <c r="G77" s="254">
        <v>49815.1</v>
      </c>
      <c r="H77" s="254">
        <v>63544.7</v>
      </c>
      <c r="I77" s="204">
        <v>79287</v>
      </c>
      <c r="J77" s="204">
        <v>77250</v>
      </c>
      <c r="K77" s="204">
        <v>81959</v>
      </c>
      <c r="L77" s="521">
        <v>102690</v>
      </c>
      <c r="M77" s="521">
        <v>114897</v>
      </c>
      <c r="N77" s="521">
        <v>118264</v>
      </c>
      <c r="O77" s="521">
        <v>118597</v>
      </c>
      <c r="P77" s="521">
        <v>125222</v>
      </c>
      <c r="Q77" s="521">
        <v>122480</v>
      </c>
      <c r="R77" s="240">
        <v>126192</v>
      </c>
    </row>
    <row r="78" spans="1:18" x14ac:dyDescent="0.25">
      <c r="A78" s="174" t="s">
        <v>63</v>
      </c>
      <c r="B78" s="222"/>
      <c r="C78" s="222"/>
      <c r="D78" s="222"/>
      <c r="E78" s="222"/>
      <c r="F78" s="204"/>
      <c r="G78" s="222"/>
      <c r="H78" s="254"/>
      <c r="I78" s="204"/>
      <c r="J78" s="204"/>
      <c r="K78" s="204"/>
      <c r="L78" s="204"/>
      <c r="M78" s="204"/>
      <c r="N78" s="204"/>
      <c r="O78" s="204"/>
      <c r="P78" s="204"/>
      <c r="Q78" s="204"/>
      <c r="R78" s="283"/>
    </row>
    <row r="79" spans="1:18" ht="27.75" customHeight="1" x14ac:dyDescent="0.25">
      <c r="A79" s="185" t="s">
        <v>256</v>
      </c>
      <c r="B79" s="254">
        <v>20233</v>
      </c>
      <c r="C79" s="254">
        <v>29854.2</v>
      </c>
      <c r="D79" s="254">
        <v>32172.400000000001</v>
      </c>
      <c r="E79" s="254">
        <v>38866.6</v>
      </c>
      <c r="F79" s="204">
        <v>48332</v>
      </c>
      <c r="G79" s="254">
        <v>48414.400000000001</v>
      </c>
      <c r="H79" s="254">
        <v>69815.899999999994</v>
      </c>
      <c r="I79" s="204">
        <v>79669</v>
      </c>
      <c r="J79" s="204">
        <v>76777</v>
      </c>
      <c r="K79" s="204">
        <v>85922</v>
      </c>
      <c r="L79" s="204">
        <v>108622</v>
      </c>
      <c r="M79" s="204">
        <v>125542</v>
      </c>
      <c r="N79" s="204">
        <v>129810</v>
      </c>
      <c r="O79" s="204">
        <v>132034</v>
      </c>
      <c r="P79" s="204">
        <v>140890</v>
      </c>
      <c r="Q79" s="204">
        <v>138690</v>
      </c>
      <c r="R79" s="240">
        <v>142432</v>
      </c>
    </row>
    <row r="80" spans="1:18" ht="18.75" customHeight="1" x14ac:dyDescent="0.25">
      <c r="A80" s="185" t="s">
        <v>64</v>
      </c>
      <c r="B80" s="204" t="s">
        <v>103</v>
      </c>
      <c r="C80" s="204" t="s">
        <v>103</v>
      </c>
      <c r="D80" s="254">
        <v>37020.199999999997</v>
      </c>
      <c r="E80" s="254">
        <v>43615.6</v>
      </c>
      <c r="F80" s="204">
        <v>44003</v>
      </c>
      <c r="G80" s="254">
        <v>53368.2</v>
      </c>
      <c r="H80" s="254">
        <v>61781.9</v>
      </c>
      <c r="I80" s="204">
        <v>109777</v>
      </c>
      <c r="J80" s="204">
        <v>137671</v>
      </c>
      <c r="K80" s="204">
        <v>117980</v>
      </c>
      <c r="L80" s="204">
        <v>148121</v>
      </c>
      <c r="M80" s="204">
        <v>169406</v>
      </c>
      <c r="N80" s="204">
        <v>154652</v>
      </c>
      <c r="O80" s="204">
        <v>138849</v>
      </c>
      <c r="P80" s="204">
        <v>144663</v>
      </c>
      <c r="Q80" s="204">
        <v>152170</v>
      </c>
      <c r="R80" s="240">
        <v>157234</v>
      </c>
    </row>
    <row r="81" spans="1:18" ht="20.25" customHeight="1" x14ac:dyDescent="0.25">
      <c r="A81" s="185" t="s">
        <v>304</v>
      </c>
      <c r="B81" s="204" t="s">
        <v>103</v>
      </c>
      <c r="C81" s="204" t="s">
        <v>103</v>
      </c>
      <c r="D81" s="204" t="s">
        <v>103</v>
      </c>
      <c r="E81" s="204" t="s">
        <v>103</v>
      </c>
      <c r="F81" s="204" t="s">
        <v>103</v>
      </c>
      <c r="G81" s="204" t="s">
        <v>103</v>
      </c>
      <c r="H81" s="254">
        <v>54626.5</v>
      </c>
      <c r="I81" s="204">
        <v>64987</v>
      </c>
      <c r="J81" s="204">
        <v>49990</v>
      </c>
      <c r="K81" s="204">
        <v>49986</v>
      </c>
      <c r="L81" s="204">
        <v>66196</v>
      </c>
      <c r="M81" s="204">
        <v>65764</v>
      </c>
      <c r="N81" s="204">
        <v>69349</v>
      </c>
      <c r="O81" s="204">
        <v>69794</v>
      </c>
      <c r="P81" s="204">
        <v>72896</v>
      </c>
      <c r="Q81" s="204">
        <v>75018</v>
      </c>
      <c r="R81" s="240">
        <v>80146</v>
      </c>
    </row>
    <row r="82" spans="1:18" x14ac:dyDescent="0.25">
      <c r="A82" s="177" t="s">
        <v>65</v>
      </c>
      <c r="B82" s="254">
        <v>5573.5</v>
      </c>
      <c r="C82" s="254">
        <v>7266.3</v>
      </c>
      <c r="D82" s="254">
        <v>9184.2000000000007</v>
      </c>
      <c r="E82" s="254">
        <v>14456.3</v>
      </c>
      <c r="F82" s="204">
        <v>17325</v>
      </c>
      <c r="G82" s="254">
        <v>18810.3</v>
      </c>
      <c r="H82" s="254">
        <v>21466.6</v>
      </c>
      <c r="I82" s="204">
        <v>24681</v>
      </c>
      <c r="J82" s="204">
        <v>24796</v>
      </c>
      <c r="K82" s="204">
        <v>26109</v>
      </c>
      <c r="L82" s="204">
        <v>31414</v>
      </c>
      <c r="M82" s="204">
        <v>34008</v>
      </c>
      <c r="N82" s="204">
        <v>35623</v>
      </c>
      <c r="O82" s="204">
        <v>39865</v>
      </c>
      <c r="P82" s="204">
        <v>40145</v>
      </c>
      <c r="Q82" s="204">
        <v>41732</v>
      </c>
      <c r="R82" s="240">
        <v>45095</v>
      </c>
    </row>
    <row r="83" spans="1:18" ht="18" x14ac:dyDescent="0.25">
      <c r="A83" s="176" t="s">
        <v>570</v>
      </c>
      <c r="B83" s="255">
        <v>4219.7</v>
      </c>
      <c r="C83" s="255">
        <v>5938.1</v>
      </c>
      <c r="D83" s="255">
        <v>8042.2</v>
      </c>
      <c r="E83" s="255">
        <v>9243.5</v>
      </c>
      <c r="F83" s="225">
        <v>11060</v>
      </c>
      <c r="G83" s="255">
        <v>24326.2</v>
      </c>
      <c r="H83" s="255">
        <v>27409.200000000001</v>
      </c>
      <c r="I83" s="225">
        <v>31382</v>
      </c>
      <c r="J83" s="225">
        <v>32950</v>
      </c>
      <c r="K83" s="225">
        <v>33125</v>
      </c>
      <c r="L83" s="225">
        <v>36877</v>
      </c>
      <c r="M83" s="225">
        <v>40287</v>
      </c>
      <c r="N83" s="225">
        <v>43560</v>
      </c>
      <c r="O83" s="225">
        <v>45600</v>
      </c>
      <c r="P83" s="225">
        <v>45209</v>
      </c>
      <c r="Q83" s="225">
        <v>46619</v>
      </c>
      <c r="R83" s="239">
        <v>49236</v>
      </c>
    </row>
    <row r="84" spans="1:18" x14ac:dyDescent="0.25">
      <c r="A84" s="177" t="s">
        <v>66</v>
      </c>
      <c r="B84" s="254">
        <v>3981.7</v>
      </c>
      <c r="C84" s="254">
        <v>1958.3</v>
      </c>
      <c r="D84" s="254">
        <v>3711.3</v>
      </c>
      <c r="E84" s="254">
        <v>17169.2</v>
      </c>
      <c r="F84" s="204">
        <v>17078</v>
      </c>
      <c r="G84" s="254">
        <v>23072.9</v>
      </c>
      <c r="H84" s="254">
        <v>25962.7</v>
      </c>
      <c r="I84" s="204">
        <v>28836</v>
      </c>
      <c r="J84" s="204">
        <v>32197</v>
      </c>
      <c r="K84" s="204">
        <v>36230</v>
      </c>
      <c r="L84" s="204">
        <v>39023</v>
      </c>
      <c r="M84" s="204">
        <v>39939</v>
      </c>
      <c r="N84" s="204">
        <v>44954</v>
      </c>
      <c r="O84" s="204">
        <v>44401</v>
      </c>
      <c r="P84" s="204">
        <v>44740</v>
      </c>
      <c r="Q84" s="204">
        <v>42400</v>
      </c>
      <c r="R84" s="240">
        <v>49138</v>
      </c>
    </row>
    <row r="85" spans="1:18" x14ac:dyDescent="0.25">
      <c r="A85" s="177" t="s">
        <v>68</v>
      </c>
      <c r="B85" s="254">
        <v>3564.7</v>
      </c>
      <c r="C85" s="254">
        <v>4437.7</v>
      </c>
      <c r="D85" s="254">
        <v>5848.9</v>
      </c>
      <c r="E85" s="254">
        <v>6697.7</v>
      </c>
      <c r="F85" s="204">
        <v>7233</v>
      </c>
      <c r="G85" s="254">
        <v>19239.7</v>
      </c>
      <c r="H85" s="254">
        <v>21355.7</v>
      </c>
      <c r="I85" s="204">
        <v>30415</v>
      </c>
      <c r="J85" s="204">
        <v>27857</v>
      </c>
      <c r="K85" s="204">
        <v>30174</v>
      </c>
      <c r="L85" s="204">
        <v>40593</v>
      </c>
      <c r="M85" s="204">
        <v>39601</v>
      </c>
      <c r="N85" s="204">
        <v>42506</v>
      </c>
      <c r="O85" s="204">
        <v>46590</v>
      </c>
      <c r="P85" s="204">
        <v>44032</v>
      </c>
      <c r="Q85" s="204">
        <v>45749</v>
      </c>
      <c r="R85" s="239">
        <v>49683</v>
      </c>
    </row>
    <row r="86" spans="1:18" x14ac:dyDescent="0.25">
      <c r="A86" s="177" t="s">
        <v>69</v>
      </c>
      <c r="B86" s="254">
        <v>14447.9</v>
      </c>
      <c r="C86" s="254">
        <v>15909.4</v>
      </c>
      <c r="D86" s="254">
        <v>10519.2</v>
      </c>
      <c r="E86" s="254">
        <v>13134.8</v>
      </c>
      <c r="F86" s="204">
        <v>15267</v>
      </c>
      <c r="G86" s="254">
        <v>16095.1</v>
      </c>
      <c r="H86" s="254">
        <v>19482.7</v>
      </c>
      <c r="I86" s="204">
        <v>25370</v>
      </c>
      <c r="J86" s="204">
        <v>32508</v>
      </c>
      <c r="K86" s="204">
        <v>32004</v>
      </c>
      <c r="L86" s="204">
        <v>34329</v>
      </c>
      <c r="M86" s="204">
        <v>38044</v>
      </c>
      <c r="N86" s="204">
        <v>41875</v>
      </c>
      <c r="O86" s="204">
        <v>44581</v>
      </c>
      <c r="P86" s="204">
        <v>45274</v>
      </c>
      <c r="Q86" s="204">
        <v>45626</v>
      </c>
      <c r="R86" s="240">
        <v>49099</v>
      </c>
    </row>
    <row r="87" spans="1:18" x14ac:dyDescent="0.25">
      <c r="A87" s="177" t="s">
        <v>70</v>
      </c>
      <c r="B87" s="204" t="s">
        <v>103</v>
      </c>
      <c r="C87" s="204" t="s">
        <v>103</v>
      </c>
      <c r="D87" s="204" t="s">
        <v>103</v>
      </c>
      <c r="E87" s="204" t="s">
        <v>103</v>
      </c>
      <c r="F87" s="204">
        <v>9725</v>
      </c>
      <c r="G87" s="254">
        <v>12767.4</v>
      </c>
      <c r="H87" s="254">
        <v>16753</v>
      </c>
      <c r="I87" s="204">
        <v>22998</v>
      </c>
      <c r="J87" s="204">
        <v>25603</v>
      </c>
      <c r="K87" s="204">
        <v>23933</v>
      </c>
      <c r="L87" s="204">
        <v>28517</v>
      </c>
      <c r="M87" s="204">
        <v>29070</v>
      </c>
      <c r="N87" s="204">
        <v>32286</v>
      </c>
      <c r="O87" s="204">
        <v>30947</v>
      </c>
      <c r="P87" s="204">
        <v>31473</v>
      </c>
      <c r="Q87" s="204">
        <v>34248</v>
      </c>
      <c r="R87" s="240">
        <v>36343</v>
      </c>
    </row>
    <row r="88" spans="1:18" x14ac:dyDescent="0.25">
      <c r="A88" s="177" t="s">
        <v>72</v>
      </c>
      <c r="B88" s="254">
        <v>9700.7000000000007</v>
      </c>
      <c r="C88" s="254">
        <v>14476.7</v>
      </c>
      <c r="D88" s="254">
        <v>17703.2</v>
      </c>
      <c r="E88" s="254">
        <v>20950.3</v>
      </c>
      <c r="F88" s="204">
        <v>23884</v>
      </c>
      <c r="G88" s="254">
        <v>33033.5</v>
      </c>
      <c r="H88" s="254">
        <v>33633.5</v>
      </c>
      <c r="I88" s="204">
        <v>38302</v>
      </c>
      <c r="J88" s="204">
        <v>39577</v>
      </c>
      <c r="K88" s="204">
        <v>38136</v>
      </c>
      <c r="L88" s="204">
        <v>41264</v>
      </c>
      <c r="M88" s="204">
        <v>44075</v>
      </c>
      <c r="N88" s="204">
        <v>46349</v>
      </c>
      <c r="O88" s="204">
        <v>49153</v>
      </c>
      <c r="P88" s="204">
        <v>48059</v>
      </c>
      <c r="Q88" s="204">
        <v>48446</v>
      </c>
      <c r="R88" s="240">
        <v>52479</v>
      </c>
    </row>
    <row r="89" spans="1:18" x14ac:dyDescent="0.25">
      <c r="A89" s="177" t="s">
        <v>73</v>
      </c>
      <c r="B89" s="204" t="s">
        <v>103</v>
      </c>
      <c r="C89" s="204" t="s">
        <v>103</v>
      </c>
      <c r="D89" s="204" t="s">
        <v>103</v>
      </c>
      <c r="E89" s="204" t="s">
        <v>103</v>
      </c>
      <c r="F89" s="204" t="s">
        <v>96</v>
      </c>
      <c r="G89" s="254">
        <v>19219.8</v>
      </c>
      <c r="H89" s="254">
        <v>29456.7</v>
      </c>
      <c r="I89" s="204">
        <v>35788</v>
      </c>
      <c r="J89" s="204">
        <v>35039</v>
      </c>
      <c r="K89" s="204">
        <v>36095</v>
      </c>
      <c r="L89" s="204">
        <v>42779</v>
      </c>
      <c r="M89" s="204">
        <v>50494</v>
      </c>
      <c r="N89" s="204">
        <v>56213</v>
      </c>
      <c r="O89" s="204">
        <v>58820</v>
      </c>
      <c r="P89" s="204">
        <v>58243</v>
      </c>
      <c r="Q89" s="204">
        <v>60950</v>
      </c>
      <c r="R89" s="240">
        <v>65878</v>
      </c>
    </row>
    <row r="90" spans="1:18" x14ac:dyDescent="0.25">
      <c r="A90" s="177" t="s">
        <v>74</v>
      </c>
      <c r="B90" s="254">
        <v>8006.1</v>
      </c>
      <c r="C90" s="254">
        <v>10306</v>
      </c>
      <c r="D90" s="254">
        <v>10797.8</v>
      </c>
      <c r="E90" s="254">
        <v>11743</v>
      </c>
      <c r="F90" s="204">
        <v>14672</v>
      </c>
      <c r="G90" s="254">
        <v>19650.5</v>
      </c>
      <c r="H90" s="254">
        <v>23094.9</v>
      </c>
      <c r="I90" s="204">
        <v>24857</v>
      </c>
      <c r="J90" s="204">
        <v>25441</v>
      </c>
      <c r="K90" s="204">
        <v>25673</v>
      </c>
      <c r="L90" s="204">
        <v>29292</v>
      </c>
      <c r="M90" s="204">
        <v>32335</v>
      </c>
      <c r="N90" s="204">
        <v>33570</v>
      </c>
      <c r="O90" s="204">
        <v>33370</v>
      </c>
      <c r="P90" s="204">
        <v>33155</v>
      </c>
      <c r="Q90" s="204">
        <v>33557</v>
      </c>
      <c r="R90" s="240">
        <v>39637</v>
      </c>
    </row>
    <row r="91" spans="1:18" x14ac:dyDescent="0.25">
      <c r="A91" s="177" t="s">
        <v>185</v>
      </c>
      <c r="B91" s="254">
        <v>5092.3</v>
      </c>
      <c r="C91" s="254">
        <v>12811.1</v>
      </c>
      <c r="D91" s="254">
        <v>11801.4</v>
      </c>
      <c r="E91" s="254">
        <v>18523.599999999999</v>
      </c>
      <c r="F91" s="204">
        <v>16244</v>
      </c>
      <c r="G91" s="254">
        <v>16472.7</v>
      </c>
      <c r="H91" s="254">
        <v>24325.8</v>
      </c>
      <c r="I91" s="204">
        <v>25391</v>
      </c>
      <c r="J91" s="204">
        <v>28200</v>
      </c>
      <c r="K91" s="204">
        <v>29175</v>
      </c>
      <c r="L91" s="204">
        <v>31383</v>
      </c>
      <c r="M91" s="204">
        <v>35042</v>
      </c>
      <c r="N91" s="204">
        <v>40420</v>
      </c>
      <c r="O91" s="204">
        <v>41124</v>
      </c>
      <c r="P91" s="204">
        <v>39639</v>
      </c>
      <c r="Q91" s="204">
        <v>42047</v>
      </c>
      <c r="R91" s="240">
        <v>45012</v>
      </c>
    </row>
    <row r="92" spans="1:18" x14ac:dyDescent="0.25">
      <c r="A92" s="177" t="s">
        <v>76</v>
      </c>
      <c r="B92" s="254">
        <v>8471</v>
      </c>
      <c r="C92" s="254">
        <v>16639</v>
      </c>
      <c r="D92" s="254">
        <v>14347.8</v>
      </c>
      <c r="E92" s="254">
        <v>13054.6</v>
      </c>
      <c r="F92" s="204">
        <v>18836</v>
      </c>
      <c r="G92" s="254">
        <v>24959.3</v>
      </c>
      <c r="H92" s="254">
        <v>23018.7</v>
      </c>
      <c r="I92" s="204">
        <v>23068</v>
      </c>
      <c r="J92" s="204">
        <v>25015</v>
      </c>
      <c r="K92" s="204">
        <v>24394</v>
      </c>
      <c r="L92" s="204">
        <v>24837</v>
      </c>
      <c r="M92" s="204">
        <v>27946</v>
      </c>
      <c r="N92" s="204">
        <v>31074</v>
      </c>
      <c r="O92" s="204">
        <v>35087</v>
      </c>
      <c r="P92" s="204">
        <v>35020</v>
      </c>
      <c r="Q92" s="204">
        <v>36791</v>
      </c>
      <c r="R92" s="240">
        <v>38100</v>
      </c>
    </row>
    <row r="93" spans="1:18" x14ac:dyDescent="0.25">
      <c r="A93" s="177" t="s">
        <v>77</v>
      </c>
      <c r="B93" s="254">
        <v>5093.8</v>
      </c>
      <c r="C93" s="254">
        <v>6430.6</v>
      </c>
      <c r="D93" s="254">
        <v>23338.5</v>
      </c>
      <c r="E93" s="254">
        <v>25096.9</v>
      </c>
      <c r="F93" s="204">
        <v>26312</v>
      </c>
      <c r="G93" s="254">
        <v>32720.6</v>
      </c>
      <c r="H93" s="254">
        <v>38908.1</v>
      </c>
      <c r="I93" s="204">
        <v>39956</v>
      </c>
      <c r="J93" s="204">
        <v>39507</v>
      </c>
      <c r="K93" s="204">
        <v>38828</v>
      </c>
      <c r="L93" s="204">
        <v>40018</v>
      </c>
      <c r="M93" s="204">
        <v>47262</v>
      </c>
      <c r="N93" s="204">
        <v>50531</v>
      </c>
      <c r="O93" s="204">
        <v>50893</v>
      </c>
      <c r="P93" s="204">
        <v>51994</v>
      </c>
      <c r="Q93" s="204">
        <v>56119</v>
      </c>
      <c r="R93" s="240">
        <v>56024</v>
      </c>
    </row>
    <row r="94" spans="1:18" ht="18" x14ac:dyDescent="0.25">
      <c r="A94" s="176" t="s">
        <v>571</v>
      </c>
      <c r="B94" s="255">
        <v>9031.9</v>
      </c>
      <c r="C94" s="255">
        <v>11826.4</v>
      </c>
      <c r="D94" s="255">
        <v>16056.8</v>
      </c>
      <c r="E94" s="255">
        <v>21514.2</v>
      </c>
      <c r="F94" s="225">
        <v>27958</v>
      </c>
      <c r="G94" s="255">
        <v>32336.799999999999</v>
      </c>
      <c r="H94" s="255">
        <v>37346.9</v>
      </c>
      <c r="I94" s="225">
        <v>45562</v>
      </c>
      <c r="J94" s="225">
        <v>48687</v>
      </c>
      <c r="K94" s="225">
        <v>51900</v>
      </c>
      <c r="L94" s="225">
        <v>60412</v>
      </c>
      <c r="M94" s="225">
        <v>67906</v>
      </c>
      <c r="N94" s="225">
        <v>73527</v>
      </c>
      <c r="O94" s="225">
        <v>77810</v>
      </c>
      <c r="P94" s="225">
        <v>77380</v>
      </c>
      <c r="Q94" s="225">
        <v>80196</v>
      </c>
      <c r="R94" s="239">
        <v>81410</v>
      </c>
    </row>
    <row r="95" spans="1:18" x14ac:dyDescent="0.25">
      <c r="A95" s="177" t="s">
        <v>67</v>
      </c>
      <c r="B95" s="204" t="s">
        <v>103</v>
      </c>
      <c r="C95" s="204" t="s">
        <v>103</v>
      </c>
      <c r="D95" s="204" t="s">
        <v>103</v>
      </c>
      <c r="E95" s="204" t="s">
        <v>103</v>
      </c>
      <c r="F95" s="225" t="s">
        <v>96</v>
      </c>
      <c r="G95" s="254">
        <v>17275.400000000001</v>
      </c>
      <c r="H95" s="254">
        <v>22113</v>
      </c>
      <c r="I95" s="204">
        <v>29989</v>
      </c>
      <c r="J95" s="204">
        <v>35204</v>
      </c>
      <c r="K95" s="204">
        <v>40141</v>
      </c>
      <c r="L95" s="204">
        <v>45723</v>
      </c>
      <c r="M95" s="204">
        <v>48671</v>
      </c>
      <c r="N95" s="204">
        <v>48659</v>
      </c>
      <c r="O95" s="204">
        <v>51267</v>
      </c>
      <c r="P95" s="204">
        <v>58193</v>
      </c>
      <c r="Q95" s="204">
        <v>56260</v>
      </c>
      <c r="R95" s="240">
        <v>62718</v>
      </c>
    </row>
    <row r="96" spans="1:18" x14ac:dyDescent="0.25">
      <c r="A96" s="177" t="s">
        <v>78</v>
      </c>
      <c r="B96" s="254">
        <v>7834.4</v>
      </c>
      <c r="C96" s="254">
        <v>11027.4</v>
      </c>
      <c r="D96" s="254">
        <v>10887.8</v>
      </c>
      <c r="E96" s="254">
        <v>10740.5</v>
      </c>
      <c r="F96" s="204">
        <v>13363</v>
      </c>
      <c r="G96" s="254">
        <v>19705.599999999999</v>
      </c>
      <c r="H96" s="254">
        <v>25885.1</v>
      </c>
      <c r="I96" s="204">
        <v>33707</v>
      </c>
      <c r="J96" s="204">
        <v>41249</v>
      </c>
      <c r="K96" s="204">
        <v>45744</v>
      </c>
      <c r="L96" s="204">
        <v>74174</v>
      </c>
      <c r="M96" s="204">
        <v>108905</v>
      </c>
      <c r="N96" s="204">
        <v>101955</v>
      </c>
      <c r="O96" s="204">
        <v>109382</v>
      </c>
      <c r="P96" s="204">
        <v>107205</v>
      </c>
      <c r="Q96" s="204">
        <v>112894</v>
      </c>
      <c r="R96" s="239">
        <v>131218</v>
      </c>
    </row>
    <row r="97" spans="1:18" x14ac:dyDescent="0.25">
      <c r="A97" s="177" t="s">
        <v>71</v>
      </c>
      <c r="B97" s="254">
        <v>6997.2</v>
      </c>
      <c r="C97" s="254">
        <v>8033.3</v>
      </c>
      <c r="D97" s="254">
        <v>11100</v>
      </c>
      <c r="E97" s="254">
        <v>11500</v>
      </c>
      <c r="F97" s="204">
        <v>13405</v>
      </c>
      <c r="G97" s="254">
        <v>19098.5</v>
      </c>
      <c r="H97" s="254">
        <v>21509.5</v>
      </c>
      <c r="I97" s="204">
        <v>25616</v>
      </c>
      <c r="J97" s="204">
        <v>29221</v>
      </c>
      <c r="K97" s="204">
        <v>27816</v>
      </c>
      <c r="L97" s="204">
        <v>33455</v>
      </c>
      <c r="M97" s="204">
        <v>35937</v>
      </c>
      <c r="N97" s="204">
        <v>38958</v>
      </c>
      <c r="O97" s="204">
        <v>45420</v>
      </c>
      <c r="P97" s="204">
        <v>44732</v>
      </c>
      <c r="Q97" s="204">
        <v>46078</v>
      </c>
      <c r="R97" s="240">
        <v>50638</v>
      </c>
    </row>
    <row r="98" spans="1:18" x14ac:dyDescent="0.25">
      <c r="A98" s="177" t="s">
        <v>79</v>
      </c>
      <c r="B98" s="254">
        <v>12165.8</v>
      </c>
      <c r="C98" s="254">
        <v>17743.3</v>
      </c>
      <c r="D98" s="254">
        <v>27492.799999999999</v>
      </c>
      <c r="E98" s="254">
        <v>35712.9</v>
      </c>
      <c r="F98" s="204">
        <v>49445</v>
      </c>
      <c r="G98" s="254">
        <v>53973.5</v>
      </c>
      <c r="H98" s="254">
        <v>60451.9</v>
      </c>
      <c r="I98" s="204">
        <v>63877</v>
      </c>
      <c r="J98" s="204">
        <v>67395</v>
      </c>
      <c r="K98" s="204">
        <v>80187</v>
      </c>
      <c r="L98" s="204">
        <v>80776</v>
      </c>
      <c r="M98" s="204">
        <v>83224</v>
      </c>
      <c r="N98" s="204">
        <v>88519</v>
      </c>
      <c r="O98" s="204">
        <v>99742</v>
      </c>
      <c r="P98" s="204">
        <v>96996</v>
      </c>
      <c r="Q98" s="204">
        <v>102513</v>
      </c>
      <c r="R98" s="240">
        <v>106811</v>
      </c>
    </row>
    <row r="99" spans="1:18" x14ac:dyDescent="0.25">
      <c r="A99" s="177" t="s">
        <v>80</v>
      </c>
      <c r="B99" s="254">
        <v>5696.7</v>
      </c>
      <c r="C99" s="254">
        <v>7234.2</v>
      </c>
      <c r="D99" s="254">
        <v>13481.6</v>
      </c>
      <c r="E99" s="254">
        <v>25734.1</v>
      </c>
      <c r="F99" s="204">
        <v>31348</v>
      </c>
      <c r="G99" s="254">
        <v>31203.7</v>
      </c>
      <c r="H99" s="254">
        <v>33771</v>
      </c>
      <c r="I99" s="204">
        <v>36469</v>
      </c>
      <c r="J99" s="204">
        <v>38793</v>
      </c>
      <c r="K99" s="204">
        <v>41199</v>
      </c>
      <c r="L99" s="204">
        <v>45924</v>
      </c>
      <c r="M99" s="204">
        <v>47995</v>
      </c>
      <c r="N99" s="204">
        <v>49618</v>
      </c>
      <c r="O99" s="204">
        <v>53268</v>
      </c>
      <c r="P99" s="204">
        <v>55963</v>
      </c>
      <c r="Q99" s="204">
        <v>59600</v>
      </c>
      <c r="R99" s="240">
        <v>64285</v>
      </c>
    </row>
    <row r="100" spans="1:18" x14ac:dyDescent="0.25">
      <c r="A100" s="177" t="s">
        <v>192</v>
      </c>
      <c r="B100" s="254">
        <v>8508.2999999999993</v>
      </c>
      <c r="C100" s="254">
        <v>14033.3</v>
      </c>
      <c r="D100" s="254">
        <v>20591.7</v>
      </c>
      <c r="E100" s="254">
        <v>30991.7</v>
      </c>
      <c r="F100" s="204">
        <v>37410</v>
      </c>
      <c r="G100" s="254">
        <v>42489.7</v>
      </c>
      <c r="H100" s="254">
        <v>46310.3</v>
      </c>
      <c r="I100" s="204">
        <v>47537</v>
      </c>
      <c r="J100" s="204">
        <v>57073</v>
      </c>
      <c r="K100" s="204">
        <v>57920</v>
      </c>
      <c r="L100" s="204">
        <v>64195</v>
      </c>
      <c r="M100" s="204">
        <v>71788</v>
      </c>
      <c r="N100" s="204">
        <v>73289</v>
      </c>
      <c r="O100" s="204">
        <v>75390</v>
      </c>
      <c r="P100" s="204">
        <v>77411</v>
      </c>
      <c r="Q100" s="204">
        <v>77849</v>
      </c>
      <c r="R100" s="240">
        <v>84516</v>
      </c>
    </row>
    <row r="101" spans="1:18" x14ac:dyDescent="0.25">
      <c r="A101" s="177" t="s">
        <v>82</v>
      </c>
      <c r="B101" s="254">
        <v>7759.1</v>
      </c>
      <c r="C101" s="254">
        <v>11232.5</v>
      </c>
      <c r="D101" s="254">
        <v>14694.6</v>
      </c>
      <c r="E101" s="254">
        <v>17824.8</v>
      </c>
      <c r="F101" s="204">
        <v>21460</v>
      </c>
      <c r="G101" s="254">
        <v>23965.5</v>
      </c>
      <c r="H101" s="254">
        <v>26226</v>
      </c>
      <c r="I101" s="204">
        <v>33040</v>
      </c>
      <c r="J101" s="204">
        <v>34614</v>
      </c>
      <c r="K101" s="204">
        <v>34342</v>
      </c>
      <c r="L101" s="204">
        <v>37792</v>
      </c>
      <c r="M101" s="204">
        <v>43777</v>
      </c>
      <c r="N101" s="204">
        <v>46539</v>
      </c>
      <c r="O101" s="204">
        <v>48871</v>
      </c>
      <c r="P101" s="204">
        <v>49050</v>
      </c>
      <c r="Q101" s="204">
        <v>47637</v>
      </c>
      <c r="R101" s="240">
        <v>51931</v>
      </c>
    </row>
    <row r="102" spans="1:18" x14ac:dyDescent="0.25">
      <c r="A102" s="177" t="s">
        <v>83</v>
      </c>
      <c r="B102" s="204" t="s">
        <v>103</v>
      </c>
      <c r="C102" s="204" t="s">
        <v>103</v>
      </c>
      <c r="D102" s="204" t="s">
        <v>103</v>
      </c>
      <c r="E102" s="204" t="s">
        <v>103</v>
      </c>
      <c r="F102" s="204">
        <v>22286</v>
      </c>
      <c r="G102" s="254">
        <v>24581.9</v>
      </c>
      <c r="H102" s="254">
        <v>36379.699999999997</v>
      </c>
      <c r="I102" s="204">
        <v>46947</v>
      </c>
      <c r="J102" s="204">
        <v>52004</v>
      </c>
      <c r="K102" s="204">
        <v>54841</v>
      </c>
      <c r="L102" s="204">
        <v>62199</v>
      </c>
      <c r="M102" s="204">
        <v>85697</v>
      </c>
      <c r="N102" s="204">
        <v>97909</v>
      </c>
      <c r="O102" s="204">
        <v>100539</v>
      </c>
      <c r="P102" s="204">
        <v>101584</v>
      </c>
      <c r="Q102" s="204">
        <v>112624</v>
      </c>
      <c r="R102" s="240">
        <v>124279</v>
      </c>
    </row>
    <row r="103" spans="1:18" x14ac:dyDescent="0.25">
      <c r="A103" s="177" t="s">
        <v>84</v>
      </c>
      <c r="B103" s="254">
        <v>11921.1</v>
      </c>
      <c r="C103" s="254">
        <v>15048.4</v>
      </c>
      <c r="D103" s="254">
        <v>18515.3</v>
      </c>
      <c r="E103" s="254">
        <v>19313.2</v>
      </c>
      <c r="F103" s="204">
        <v>30182</v>
      </c>
      <c r="G103" s="254">
        <v>33905.1</v>
      </c>
      <c r="H103" s="254">
        <v>43672.6</v>
      </c>
      <c r="I103" s="204">
        <v>60860</v>
      </c>
      <c r="J103" s="204">
        <v>65749</v>
      </c>
      <c r="K103" s="204">
        <v>67301</v>
      </c>
      <c r="L103" s="204">
        <v>84983</v>
      </c>
      <c r="M103" s="204">
        <v>99434</v>
      </c>
      <c r="N103" s="204">
        <v>114796</v>
      </c>
      <c r="O103" s="204">
        <v>113379</v>
      </c>
      <c r="P103" s="204">
        <v>120822</v>
      </c>
      <c r="Q103" s="204">
        <v>121134</v>
      </c>
      <c r="R103" s="240">
        <v>123874</v>
      </c>
    </row>
    <row r="104" spans="1:18" ht="19.5" x14ac:dyDescent="0.25">
      <c r="A104" s="177" t="s">
        <v>85</v>
      </c>
      <c r="B104" s="254">
        <v>7510.6</v>
      </c>
      <c r="C104" s="254">
        <v>7729.7</v>
      </c>
      <c r="D104" s="254">
        <v>16134.7</v>
      </c>
      <c r="E104" s="254">
        <v>16862.900000000001</v>
      </c>
      <c r="F104" s="204">
        <v>19911</v>
      </c>
      <c r="G104" s="204" t="s">
        <v>103</v>
      </c>
      <c r="H104" s="254">
        <v>27688.799999999999</v>
      </c>
      <c r="I104" s="204">
        <v>38674</v>
      </c>
      <c r="J104" s="204">
        <v>46002</v>
      </c>
      <c r="K104" s="204">
        <v>42925</v>
      </c>
      <c r="L104" s="204">
        <v>52968</v>
      </c>
      <c r="M104" s="204">
        <v>59000</v>
      </c>
      <c r="N104" s="204">
        <v>64997</v>
      </c>
      <c r="O104" s="204">
        <v>64105</v>
      </c>
      <c r="P104" s="204">
        <v>64738</v>
      </c>
      <c r="Q104" s="204">
        <v>66345</v>
      </c>
      <c r="R104" s="240">
        <v>64131</v>
      </c>
    </row>
    <row r="105" spans="1:18" ht="19.5" x14ac:dyDescent="0.25">
      <c r="A105" s="177" t="s">
        <v>86</v>
      </c>
      <c r="B105" s="204" t="s">
        <v>103</v>
      </c>
      <c r="C105" s="204" t="s">
        <v>103</v>
      </c>
      <c r="D105" s="204" t="s">
        <v>103</v>
      </c>
      <c r="E105" s="204" t="s">
        <v>103</v>
      </c>
      <c r="F105" s="204" t="s">
        <v>96</v>
      </c>
      <c r="G105" s="254">
        <v>57816.7</v>
      </c>
      <c r="H105" s="254">
        <v>61044.4</v>
      </c>
      <c r="I105" s="204">
        <v>103055</v>
      </c>
      <c r="J105" s="204">
        <v>73067</v>
      </c>
      <c r="K105" s="204">
        <v>95167</v>
      </c>
      <c r="L105" s="521">
        <v>100148</v>
      </c>
      <c r="M105" s="204">
        <v>97905</v>
      </c>
      <c r="N105" s="521">
        <v>152422</v>
      </c>
      <c r="O105" s="521">
        <v>164438</v>
      </c>
      <c r="P105" s="521">
        <v>152129</v>
      </c>
      <c r="Q105" s="204">
        <v>171541</v>
      </c>
      <c r="R105" s="240">
        <v>172213</v>
      </c>
    </row>
    <row r="106" spans="1:18" x14ac:dyDescent="0.25">
      <c r="A106" s="695" t="s">
        <v>101</v>
      </c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263"/>
      <c r="R106" s="264"/>
    </row>
    <row r="107" spans="1:18" x14ac:dyDescent="0.25">
      <c r="A107" s="700" t="s">
        <v>578</v>
      </c>
      <c r="B107" s="701"/>
      <c r="C107" s="701"/>
      <c r="D107" s="701"/>
      <c r="E107" s="701"/>
      <c r="F107" s="701"/>
      <c r="G107" s="701"/>
      <c r="H107" s="701"/>
      <c r="I107" s="701"/>
      <c r="J107" s="701"/>
      <c r="K107" s="701"/>
      <c r="L107" s="701"/>
      <c r="M107" s="701"/>
      <c r="N107" s="701"/>
      <c r="O107" s="701"/>
      <c r="P107" s="701"/>
      <c r="Q107" s="701"/>
      <c r="R107" s="702"/>
    </row>
    <row r="108" spans="1:18" ht="15" customHeight="1" x14ac:dyDescent="0.25">
      <c r="A108" s="681" t="s">
        <v>572</v>
      </c>
      <c r="B108" s="682"/>
      <c r="C108" s="682"/>
      <c r="D108" s="682"/>
      <c r="E108" s="682"/>
      <c r="F108" s="682"/>
      <c r="G108" s="682"/>
      <c r="H108" s="682"/>
      <c r="I108" s="682"/>
      <c r="J108" s="682"/>
      <c r="K108" s="682"/>
      <c r="L108" s="682"/>
      <c r="M108" s="682"/>
      <c r="N108" s="682"/>
      <c r="O108" s="682"/>
      <c r="P108" s="682"/>
      <c r="Q108" s="263"/>
      <c r="R108" s="264"/>
    </row>
    <row r="109" spans="1:18" ht="15" customHeight="1" x14ac:dyDescent="0.25">
      <c r="A109" s="681" t="s">
        <v>573</v>
      </c>
      <c r="B109" s="682"/>
      <c r="C109" s="682"/>
      <c r="D109" s="682"/>
      <c r="E109" s="682"/>
      <c r="F109" s="682"/>
      <c r="G109" s="682"/>
      <c r="H109" s="682"/>
      <c r="I109" s="682"/>
      <c r="J109" s="682"/>
      <c r="K109" s="682"/>
      <c r="L109" s="682"/>
      <c r="M109" s="682"/>
      <c r="N109" s="682"/>
      <c r="O109" s="682"/>
      <c r="P109" s="682"/>
      <c r="Q109" s="263"/>
      <c r="R109" s="264"/>
    </row>
    <row r="110" spans="1:18" ht="15.75" customHeight="1" x14ac:dyDescent="0.25">
      <c r="A110" s="682" t="s">
        <v>574</v>
      </c>
      <c r="B110" s="682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2"/>
      <c r="P110" s="682"/>
      <c r="Q110" s="263"/>
      <c r="R110" s="264"/>
    </row>
    <row r="111" spans="1:18" ht="15.75" customHeight="1" thickBot="1" x14ac:dyDescent="0.3">
      <c r="A111" s="698" t="s">
        <v>577</v>
      </c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699"/>
      <c r="P111" s="699"/>
      <c r="Q111" s="462"/>
      <c r="R111" s="464"/>
    </row>
  </sheetData>
  <mergeCells count="9">
    <mergeCell ref="A1:R1"/>
    <mergeCell ref="A2:R2"/>
    <mergeCell ref="A111:P111"/>
    <mergeCell ref="A3:M3"/>
    <mergeCell ref="A106:P106"/>
    <mergeCell ref="A108:P108"/>
    <mergeCell ref="A109:P109"/>
    <mergeCell ref="A110:P110"/>
    <mergeCell ref="A107:R10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tabColor rgb="FFC7E6A4"/>
  </sheetPr>
  <dimension ref="A1:R113"/>
  <sheetViews>
    <sheetView tabSelected="1" zoomScale="110" zoomScaleNormal="110" workbookViewId="0">
      <pane ySplit="7" topLeftCell="A8" activePane="bottomLeft" state="frozen"/>
      <selection activeCell="W108" sqref="W108"/>
      <selection pane="bottomLeft" activeCell="E116" sqref="E116"/>
    </sheetView>
  </sheetViews>
  <sheetFormatPr defaultRowHeight="15" x14ac:dyDescent="0.25"/>
  <cols>
    <col min="1" max="1" width="18.140625" style="33" customWidth="1"/>
    <col min="2" max="12" width="9.140625" style="33"/>
    <col min="13" max="13" width="9.140625" style="33" customWidth="1"/>
    <col min="14" max="16384" width="9.140625" style="33"/>
  </cols>
  <sheetData>
    <row r="1" spans="1:18" x14ac:dyDescent="0.25">
      <c r="A1" s="691" t="s">
        <v>362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</row>
    <row r="2" spans="1:18" x14ac:dyDescent="0.25">
      <c r="A2" s="692" t="s">
        <v>318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</row>
    <row r="3" spans="1:18" x14ac:dyDescent="0.25">
      <c r="A3" s="362"/>
      <c r="B3" s="359"/>
      <c r="C3" s="359"/>
      <c r="D3" s="693" t="s">
        <v>167</v>
      </c>
      <c r="E3" s="693"/>
      <c r="F3" s="693"/>
      <c r="G3" s="693"/>
      <c r="H3" s="693"/>
      <c r="I3" s="359"/>
      <c r="J3" s="359"/>
      <c r="K3" s="359"/>
      <c r="L3" s="359"/>
      <c r="M3" s="359"/>
    </row>
    <row r="4" spans="1:18" x14ac:dyDescent="0.25">
      <c r="A4" s="466" t="s">
        <v>568</v>
      </c>
      <c r="B4" s="466"/>
      <c r="C4" s="466"/>
      <c r="D4" s="466"/>
      <c r="E4" s="466"/>
      <c r="F4" s="463"/>
      <c r="G4" s="463"/>
      <c r="H4" s="463"/>
      <c r="I4" s="463"/>
      <c r="J4" s="463"/>
      <c r="K4" s="463"/>
      <c r="L4" s="463"/>
      <c r="M4" s="463"/>
      <c r="N4" s="183"/>
      <c r="O4" s="183"/>
      <c r="P4" s="183"/>
      <c r="Q4" s="183"/>
      <c r="R4" s="183"/>
    </row>
    <row r="5" spans="1:18" x14ac:dyDescent="0.25">
      <c r="A5" s="466" t="s">
        <v>396</v>
      </c>
      <c r="B5" s="466"/>
      <c r="C5" s="466"/>
      <c r="D5" s="466"/>
      <c r="E5" s="466"/>
      <c r="F5" s="183"/>
      <c r="G5" s="183"/>
      <c r="H5" s="183"/>
      <c r="I5" s="463"/>
      <c r="J5" s="463"/>
      <c r="K5" s="463"/>
      <c r="L5" s="463"/>
      <c r="M5" s="463"/>
      <c r="N5" s="183"/>
      <c r="O5" s="183"/>
      <c r="P5" s="183"/>
      <c r="Q5" s="183"/>
      <c r="R5" s="183"/>
    </row>
    <row r="6" spans="1:18" ht="15.75" thickBot="1" x14ac:dyDescent="0.3">
      <c r="A6" s="461" t="s">
        <v>205</v>
      </c>
      <c r="B6" s="461"/>
      <c r="C6" s="461"/>
      <c r="D6" s="461"/>
      <c r="E6" s="461"/>
      <c r="F6" s="183"/>
      <c r="G6" s="183"/>
      <c r="H6" s="183"/>
      <c r="I6" s="463"/>
      <c r="J6" s="463"/>
      <c r="K6" s="463"/>
      <c r="L6" s="463"/>
      <c r="M6" s="463"/>
      <c r="N6" s="183"/>
      <c r="O6" s="183"/>
      <c r="P6" s="183"/>
      <c r="Q6" s="183"/>
      <c r="R6" s="183"/>
    </row>
    <row r="7" spans="1:18" ht="15.75" thickBot="1" x14ac:dyDescent="0.3">
      <c r="A7" s="90"/>
      <c r="B7" s="90">
        <v>2001</v>
      </c>
      <c r="C7" s="90">
        <v>2002</v>
      </c>
      <c r="D7" s="90">
        <v>2003</v>
      </c>
      <c r="E7" s="90">
        <v>2004</v>
      </c>
      <c r="F7" s="90">
        <v>2005</v>
      </c>
      <c r="G7" s="90">
        <v>2006</v>
      </c>
      <c r="H7" s="90">
        <v>2007</v>
      </c>
      <c r="I7" s="90">
        <v>2008</v>
      </c>
      <c r="J7" s="90">
        <v>2009</v>
      </c>
      <c r="K7" s="90">
        <v>2010</v>
      </c>
      <c r="L7" s="90">
        <v>2012</v>
      </c>
      <c r="M7" s="90">
        <v>2013</v>
      </c>
      <c r="N7" s="90">
        <v>2014</v>
      </c>
      <c r="O7" s="90">
        <v>2015</v>
      </c>
      <c r="P7" s="90">
        <v>2016</v>
      </c>
      <c r="Q7" s="90">
        <v>2017</v>
      </c>
      <c r="R7" s="90">
        <v>2018</v>
      </c>
    </row>
    <row r="8" spans="1:18" x14ac:dyDescent="0.25">
      <c r="A8" s="243" t="s">
        <v>0</v>
      </c>
      <c r="B8" s="255">
        <v>4042.6</v>
      </c>
      <c r="C8" s="255">
        <v>5521.7</v>
      </c>
      <c r="D8" s="255">
        <v>6766</v>
      </c>
      <c r="E8" s="255">
        <v>8174.3</v>
      </c>
      <c r="F8" s="225">
        <v>9626</v>
      </c>
      <c r="G8" s="255">
        <v>11980</v>
      </c>
      <c r="H8" s="255">
        <v>14650.2</v>
      </c>
      <c r="I8" s="225">
        <v>18441</v>
      </c>
      <c r="J8" s="225">
        <v>19834</v>
      </c>
      <c r="K8" s="225">
        <v>20868</v>
      </c>
      <c r="L8" s="225">
        <v>25649</v>
      </c>
      <c r="M8" s="225">
        <v>28506</v>
      </c>
      <c r="N8" s="225">
        <v>30464</v>
      </c>
      <c r="O8" s="225">
        <v>31485</v>
      </c>
      <c r="P8" s="225">
        <v>31976</v>
      </c>
      <c r="Q8" s="225">
        <v>33173</v>
      </c>
      <c r="R8" s="239">
        <v>36152</v>
      </c>
    </row>
    <row r="9" spans="1:18" ht="18" x14ac:dyDescent="0.25">
      <c r="A9" s="176" t="s">
        <v>92</v>
      </c>
      <c r="B9" s="255">
        <v>3842.1</v>
      </c>
      <c r="C9" s="255">
        <v>5181.1000000000004</v>
      </c>
      <c r="D9" s="255">
        <v>6314.7</v>
      </c>
      <c r="E9" s="255">
        <v>7298.2</v>
      </c>
      <c r="F9" s="225">
        <v>8299</v>
      </c>
      <c r="G9" s="255">
        <v>10408.299999999999</v>
      </c>
      <c r="H9" s="255">
        <v>13683.4</v>
      </c>
      <c r="I9" s="225">
        <v>17484</v>
      </c>
      <c r="J9" s="225">
        <v>18869</v>
      </c>
      <c r="K9" s="225">
        <v>20337</v>
      </c>
      <c r="L9" s="225">
        <v>26392</v>
      </c>
      <c r="M9" s="225">
        <v>28912</v>
      </c>
      <c r="N9" s="225">
        <v>30666</v>
      </c>
      <c r="O9" s="225">
        <v>31965</v>
      </c>
      <c r="P9" s="225">
        <v>32342</v>
      </c>
      <c r="Q9" s="225">
        <v>33642</v>
      </c>
      <c r="R9" s="239">
        <v>35851</v>
      </c>
    </row>
    <row r="10" spans="1:18" x14ac:dyDescent="0.25">
      <c r="A10" s="177" t="s">
        <v>1</v>
      </c>
      <c r="B10" s="254">
        <v>2128.6999999999998</v>
      </c>
      <c r="C10" s="254">
        <v>3762.5</v>
      </c>
      <c r="D10" s="254">
        <v>4161.3999999999996</v>
      </c>
      <c r="E10" s="254">
        <v>5170</v>
      </c>
      <c r="F10" s="204">
        <v>6551</v>
      </c>
      <c r="G10" s="254">
        <v>7460.5</v>
      </c>
      <c r="H10" s="254">
        <v>8918.4</v>
      </c>
      <c r="I10" s="204">
        <v>14823</v>
      </c>
      <c r="J10" s="204">
        <v>14666</v>
      </c>
      <c r="K10" s="204">
        <v>15513</v>
      </c>
      <c r="L10" s="204">
        <v>21138</v>
      </c>
      <c r="M10" s="204">
        <v>22785</v>
      </c>
      <c r="N10" s="204">
        <v>24432</v>
      </c>
      <c r="O10" s="204">
        <v>25296</v>
      </c>
      <c r="P10" s="204">
        <v>26830</v>
      </c>
      <c r="Q10" s="204">
        <v>28740</v>
      </c>
      <c r="R10" s="240">
        <v>33110</v>
      </c>
    </row>
    <row r="11" spans="1:18" x14ac:dyDescent="0.25">
      <c r="A11" s="177" t="s">
        <v>2</v>
      </c>
      <c r="B11" s="254">
        <v>2699</v>
      </c>
      <c r="C11" s="254">
        <v>3329.7</v>
      </c>
      <c r="D11" s="254">
        <v>4126.8999999999996</v>
      </c>
      <c r="E11" s="254">
        <v>4616.7</v>
      </c>
      <c r="F11" s="204">
        <v>4854</v>
      </c>
      <c r="G11" s="254">
        <v>7117.4</v>
      </c>
      <c r="H11" s="254">
        <v>8649.6</v>
      </c>
      <c r="I11" s="204">
        <v>10506</v>
      </c>
      <c r="J11" s="204">
        <v>11461</v>
      </c>
      <c r="K11" s="204">
        <v>11879</v>
      </c>
      <c r="L11" s="204">
        <v>15052</v>
      </c>
      <c r="M11" s="204">
        <v>19804</v>
      </c>
      <c r="N11" s="204">
        <v>20896</v>
      </c>
      <c r="O11" s="204">
        <v>21195</v>
      </c>
      <c r="P11" s="204">
        <v>21604</v>
      </c>
      <c r="Q11" s="204">
        <v>22039</v>
      </c>
      <c r="R11" s="240">
        <v>23475</v>
      </c>
    </row>
    <row r="12" spans="1:18" x14ac:dyDescent="0.25">
      <c r="A12" s="177" t="s">
        <v>3</v>
      </c>
      <c r="B12" s="254">
        <v>3253.3</v>
      </c>
      <c r="C12" s="254">
        <v>4568</v>
      </c>
      <c r="D12" s="254">
        <v>5397.4</v>
      </c>
      <c r="E12" s="254">
        <v>7204.8</v>
      </c>
      <c r="F12" s="204">
        <v>8417</v>
      </c>
      <c r="G12" s="254">
        <v>9353.9</v>
      </c>
      <c r="H12" s="254">
        <v>11022.4</v>
      </c>
      <c r="I12" s="204">
        <v>15532</v>
      </c>
      <c r="J12" s="204">
        <v>17594</v>
      </c>
      <c r="K12" s="204">
        <v>18318</v>
      </c>
      <c r="L12" s="204">
        <v>22795</v>
      </c>
      <c r="M12" s="204">
        <v>25445</v>
      </c>
      <c r="N12" s="204">
        <v>26880</v>
      </c>
      <c r="O12" s="204">
        <v>27975</v>
      </c>
      <c r="P12" s="204">
        <v>28824</v>
      </c>
      <c r="Q12" s="204">
        <v>30291</v>
      </c>
      <c r="R12" s="240">
        <v>33141</v>
      </c>
    </row>
    <row r="13" spans="1:18" x14ac:dyDescent="0.25">
      <c r="A13" s="177" t="s">
        <v>4</v>
      </c>
      <c r="B13" s="254">
        <v>3123.4</v>
      </c>
      <c r="C13" s="254">
        <v>4899.6000000000004</v>
      </c>
      <c r="D13" s="254">
        <v>6447</v>
      </c>
      <c r="E13" s="254">
        <v>7278.6</v>
      </c>
      <c r="F13" s="204">
        <v>7599</v>
      </c>
      <c r="G13" s="254">
        <v>9227.4</v>
      </c>
      <c r="H13" s="254">
        <v>14454.9</v>
      </c>
      <c r="I13" s="204">
        <v>19894</v>
      </c>
      <c r="J13" s="204">
        <v>20630</v>
      </c>
      <c r="K13" s="204">
        <v>21120</v>
      </c>
      <c r="L13" s="204">
        <v>22962</v>
      </c>
      <c r="M13" s="204">
        <v>25191</v>
      </c>
      <c r="N13" s="204">
        <v>28679</v>
      </c>
      <c r="O13" s="204">
        <v>29327</v>
      </c>
      <c r="P13" s="204">
        <v>30743</v>
      </c>
      <c r="Q13" s="204">
        <v>32386</v>
      </c>
      <c r="R13" s="240">
        <v>34935</v>
      </c>
    </row>
    <row r="14" spans="1:18" x14ac:dyDescent="0.25">
      <c r="A14" s="177" t="s">
        <v>5</v>
      </c>
      <c r="B14" s="254">
        <v>2394.6999999999998</v>
      </c>
      <c r="C14" s="254">
        <v>3141.1</v>
      </c>
      <c r="D14" s="254">
        <v>3505.1</v>
      </c>
      <c r="E14" s="254">
        <v>4954</v>
      </c>
      <c r="F14" s="204">
        <v>6890</v>
      </c>
      <c r="G14" s="254">
        <v>9247</v>
      </c>
      <c r="H14" s="254">
        <v>11332.1</v>
      </c>
      <c r="I14" s="204">
        <v>13369</v>
      </c>
      <c r="J14" s="204">
        <v>14194</v>
      </c>
      <c r="K14" s="204">
        <v>15100</v>
      </c>
      <c r="L14" s="204">
        <v>19302</v>
      </c>
      <c r="M14" s="204">
        <v>22530</v>
      </c>
      <c r="N14" s="204">
        <v>24070</v>
      </c>
      <c r="O14" s="204">
        <v>24507</v>
      </c>
      <c r="P14" s="204">
        <v>25706</v>
      </c>
      <c r="Q14" s="204">
        <v>26352</v>
      </c>
      <c r="R14" s="240">
        <v>28697</v>
      </c>
    </row>
    <row r="15" spans="1:18" x14ac:dyDescent="0.25">
      <c r="A15" s="177" t="s">
        <v>6</v>
      </c>
      <c r="B15" s="254">
        <v>3792.9</v>
      </c>
      <c r="C15" s="254">
        <v>5031.7</v>
      </c>
      <c r="D15" s="254">
        <v>6052.9</v>
      </c>
      <c r="E15" s="254">
        <v>7423.7</v>
      </c>
      <c r="F15" s="204">
        <v>7837</v>
      </c>
      <c r="G15" s="254">
        <v>9120.2999999999993</v>
      </c>
      <c r="H15" s="254">
        <v>12034.5</v>
      </c>
      <c r="I15" s="204">
        <v>15717</v>
      </c>
      <c r="J15" s="204">
        <v>15827</v>
      </c>
      <c r="K15" s="204">
        <v>16264</v>
      </c>
      <c r="L15" s="204">
        <v>22106</v>
      </c>
      <c r="M15" s="204">
        <v>25663</v>
      </c>
      <c r="N15" s="204">
        <v>26877</v>
      </c>
      <c r="O15" s="204">
        <v>27637</v>
      </c>
      <c r="P15" s="204">
        <v>27467</v>
      </c>
      <c r="Q15" s="204">
        <v>28434</v>
      </c>
      <c r="R15" s="240">
        <v>34252</v>
      </c>
    </row>
    <row r="16" spans="1:18" x14ac:dyDescent="0.25">
      <c r="A16" s="177" t="s">
        <v>7</v>
      </c>
      <c r="B16" s="254">
        <v>2565.8000000000002</v>
      </c>
      <c r="C16" s="254">
        <v>3618</v>
      </c>
      <c r="D16" s="254">
        <v>4065.8</v>
      </c>
      <c r="E16" s="254">
        <v>5206</v>
      </c>
      <c r="F16" s="204">
        <v>6659</v>
      </c>
      <c r="G16" s="254">
        <v>8620.4</v>
      </c>
      <c r="H16" s="254">
        <v>9958.5</v>
      </c>
      <c r="I16" s="204">
        <v>11928</v>
      </c>
      <c r="J16" s="204">
        <v>14548</v>
      </c>
      <c r="K16" s="204">
        <v>15608</v>
      </c>
      <c r="L16" s="204">
        <v>18670</v>
      </c>
      <c r="M16" s="204">
        <v>20239</v>
      </c>
      <c r="N16" s="204">
        <v>20736</v>
      </c>
      <c r="O16" s="204">
        <v>21914</v>
      </c>
      <c r="P16" s="204">
        <v>22839</v>
      </c>
      <c r="Q16" s="204">
        <v>23331</v>
      </c>
      <c r="R16" s="240">
        <v>25065</v>
      </c>
    </row>
    <row r="17" spans="1:18" x14ac:dyDescent="0.25">
      <c r="A17" s="177" t="s">
        <v>8</v>
      </c>
      <c r="B17" s="254">
        <v>2931.6</v>
      </c>
      <c r="C17" s="254">
        <v>3967.6</v>
      </c>
      <c r="D17" s="254">
        <v>5456.3</v>
      </c>
      <c r="E17" s="254">
        <v>6303.1</v>
      </c>
      <c r="F17" s="204">
        <v>7033</v>
      </c>
      <c r="G17" s="254">
        <v>8143.6</v>
      </c>
      <c r="H17" s="254">
        <v>11333.8</v>
      </c>
      <c r="I17" s="204">
        <v>13619</v>
      </c>
      <c r="J17" s="204">
        <v>15124</v>
      </c>
      <c r="K17" s="204">
        <v>15804</v>
      </c>
      <c r="L17" s="204">
        <v>20122</v>
      </c>
      <c r="M17" s="204">
        <v>21576</v>
      </c>
      <c r="N17" s="204">
        <v>22581</v>
      </c>
      <c r="O17" s="204">
        <v>24098</v>
      </c>
      <c r="P17" s="204">
        <v>24727</v>
      </c>
      <c r="Q17" s="204">
        <v>25418</v>
      </c>
      <c r="R17" s="240">
        <v>28055</v>
      </c>
    </row>
    <row r="18" spans="1:18" x14ac:dyDescent="0.25">
      <c r="A18" s="177" t="s">
        <v>9</v>
      </c>
      <c r="B18" s="254">
        <v>3582.2</v>
      </c>
      <c r="C18" s="254">
        <v>3753.2</v>
      </c>
      <c r="D18" s="254">
        <v>6133.3</v>
      </c>
      <c r="E18" s="254">
        <v>7034.9</v>
      </c>
      <c r="F18" s="204">
        <v>9947</v>
      </c>
      <c r="G18" s="254">
        <v>11957.4</v>
      </c>
      <c r="H18" s="254">
        <v>13507.9</v>
      </c>
      <c r="I18" s="204">
        <v>17856</v>
      </c>
      <c r="J18" s="204">
        <v>19600</v>
      </c>
      <c r="K18" s="204">
        <v>19981</v>
      </c>
      <c r="L18" s="204">
        <v>21731</v>
      </c>
      <c r="M18" s="204">
        <v>23434</v>
      </c>
      <c r="N18" s="204">
        <v>24136</v>
      </c>
      <c r="O18" s="204">
        <v>24386</v>
      </c>
      <c r="P18" s="204">
        <v>25834</v>
      </c>
      <c r="Q18" s="204">
        <v>29190</v>
      </c>
      <c r="R18" s="240">
        <v>31496</v>
      </c>
    </row>
    <row r="19" spans="1:18" x14ac:dyDescent="0.25">
      <c r="A19" s="177" t="s">
        <v>10</v>
      </c>
      <c r="B19" s="254">
        <v>6252.3</v>
      </c>
      <c r="C19" s="254">
        <v>8398.5</v>
      </c>
      <c r="D19" s="254">
        <v>9926.1</v>
      </c>
      <c r="E19" s="254">
        <v>11125.7</v>
      </c>
      <c r="F19" s="204">
        <v>12416</v>
      </c>
      <c r="G19" s="254">
        <v>15341.4</v>
      </c>
      <c r="H19" s="254">
        <v>22252.6</v>
      </c>
      <c r="I19" s="204">
        <v>26491</v>
      </c>
      <c r="J19" s="204">
        <v>27051</v>
      </c>
      <c r="K19" s="204">
        <v>29768</v>
      </c>
      <c r="L19" s="204">
        <v>43911</v>
      </c>
      <c r="M19" s="204">
        <v>46597</v>
      </c>
      <c r="N19" s="204">
        <v>49111</v>
      </c>
      <c r="O19" s="204">
        <v>53070</v>
      </c>
      <c r="P19" s="204">
        <v>55754</v>
      </c>
      <c r="Q19" s="204">
        <v>56315</v>
      </c>
      <c r="R19" s="240">
        <v>57474</v>
      </c>
    </row>
    <row r="20" spans="1:18" x14ac:dyDescent="0.25">
      <c r="A20" s="177" t="s">
        <v>11</v>
      </c>
      <c r="B20" s="254">
        <v>3965.4</v>
      </c>
      <c r="C20" s="254">
        <v>5070.8999999999996</v>
      </c>
      <c r="D20" s="254">
        <v>5205.3999999999996</v>
      </c>
      <c r="E20" s="254">
        <v>6354</v>
      </c>
      <c r="F20" s="204">
        <v>7991</v>
      </c>
      <c r="G20" s="254">
        <v>9785</v>
      </c>
      <c r="H20" s="254">
        <v>11551.7</v>
      </c>
      <c r="I20" s="204">
        <v>14267</v>
      </c>
      <c r="J20" s="204">
        <v>14706</v>
      </c>
      <c r="K20" s="204">
        <v>15903</v>
      </c>
      <c r="L20" s="204">
        <v>18616</v>
      </c>
      <c r="M20" s="204">
        <v>20600</v>
      </c>
      <c r="N20" s="204">
        <v>21775</v>
      </c>
      <c r="O20" s="204">
        <v>22890</v>
      </c>
      <c r="P20" s="204">
        <v>24261</v>
      </c>
      <c r="Q20" s="204">
        <v>25453</v>
      </c>
      <c r="R20" s="240">
        <v>27368</v>
      </c>
    </row>
    <row r="21" spans="1:18" x14ac:dyDescent="0.25">
      <c r="A21" s="177" t="s">
        <v>12</v>
      </c>
      <c r="B21" s="254">
        <v>2833.7</v>
      </c>
      <c r="C21" s="254">
        <v>4328.3</v>
      </c>
      <c r="D21" s="254">
        <v>6112.9</v>
      </c>
      <c r="E21" s="254">
        <v>6613</v>
      </c>
      <c r="F21" s="204">
        <v>6892</v>
      </c>
      <c r="G21" s="254">
        <v>11046.8</v>
      </c>
      <c r="H21" s="254">
        <v>13007.3</v>
      </c>
      <c r="I21" s="204">
        <v>14982</v>
      </c>
      <c r="J21" s="204">
        <v>16226</v>
      </c>
      <c r="K21" s="204">
        <v>17038</v>
      </c>
      <c r="L21" s="204">
        <v>19965</v>
      </c>
      <c r="M21" s="204">
        <v>22255</v>
      </c>
      <c r="N21" s="204">
        <v>23393</v>
      </c>
      <c r="O21" s="204">
        <v>23761</v>
      </c>
      <c r="P21" s="204">
        <v>24190</v>
      </c>
      <c r="Q21" s="204">
        <v>24868</v>
      </c>
      <c r="R21" s="240">
        <v>26788</v>
      </c>
    </row>
    <row r="22" spans="1:18" x14ac:dyDescent="0.25">
      <c r="A22" s="177" t="s">
        <v>13</v>
      </c>
      <c r="B22" s="254">
        <v>3217.6</v>
      </c>
      <c r="C22" s="254">
        <v>3351.3</v>
      </c>
      <c r="D22" s="254">
        <v>5020.5</v>
      </c>
      <c r="E22" s="254">
        <v>5118</v>
      </c>
      <c r="F22" s="204">
        <v>5510</v>
      </c>
      <c r="G22" s="254">
        <v>7520.8</v>
      </c>
      <c r="H22" s="254">
        <v>8750.7000000000007</v>
      </c>
      <c r="I22" s="204">
        <v>10772</v>
      </c>
      <c r="J22" s="204">
        <v>12951</v>
      </c>
      <c r="K22" s="204">
        <v>13201</v>
      </c>
      <c r="L22" s="204">
        <v>15354</v>
      </c>
      <c r="M22" s="204">
        <v>16326</v>
      </c>
      <c r="N22" s="204">
        <v>16926</v>
      </c>
      <c r="O22" s="204">
        <v>19264</v>
      </c>
      <c r="P22" s="204">
        <v>19580</v>
      </c>
      <c r="Q22" s="204">
        <v>19970</v>
      </c>
      <c r="R22" s="240">
        <v>21741</v>
      </c>
    </row>
    <row r="23" spans="1:18" x14ac:dyDescent="0.25">
      <c r="A23" s="177" t="s">
        <v>14</v>
      </c>
      <c r="B23" s="254">
        <v>2569.6</v>
      </c>
      <c r="C23" s="254">
        <v>3181.1</v>
      </c>
      <c r="D23" s="254">
        <v>4055.8</v>
      </c>
      <c r="E23" s="254">
        <v>4710.2</v>
      </c>
      <c r="F23" s="204">
        <v>5254</v>
      </c>
      <c r="G23" s="254">
        <v>5831.9</v>
      </c>
      <c r="H23" s="254">
        <v>7323.6</v>
      </c>
      <c r="I23" s="204">
        <v>10734</v>
      </c>
      <c r="J23" s="204">
        <v>11792</v>
      </c>
      <c r="K23" s="204">
        <v>13260</v>
      </c>
      <c r="L23" s="204">
        <v>15967</v>
      </c>
      <c r="M23" s="204">
        <v>17582</v>
      </c>
      <c r="N23" s="204">
        <v>19104</v>
      </c>
      <c r="O23" s="204">
        <v>20392</v>
      </c>
      <c r="P23" s="204">
        <v>21106</v>
      </c>
      <c r="Q23" s="204">
        <v>21500</v>
      </c>
      <c r="R23" s="240">
        <v>23119</v>
      </c>
    </row>
    <row r="24" spans="1:18" x14ac:dyDescent="0.25">
      <c r="A24" s="177" t="s">
        <v>15</v>
      </c>
      <c r="B24" s="254">
        <v>3407.9</v>
      </c>
      <c r="C24" s="254">
        <v>4154.2</v>
      </c>
      <c r="D24" s="254">
        <v>4457.3999999999996</v>
      </c>
      <c r="E24" s="254">
        <v>5573.6</v>
      </c>
      <c r="F24" s="204">
        <v>6200</v>
      </c>
      <c r="G24" s="254">
        <v>8877.5</v>
      </c>
      <c r="H24" s="254">
        <v>10834.2</v>
      </c>
      <c r="I24" s="204">
        <v>15357</v>
      </c>
      <c r="J24" s="204">
        <v>18620</v>
      </c>
      <c r="K24" s="204">
        <v>21978</v>
      </c>
      <c r="L24" s="204">
        <v>24119</v>
      </c>
      <c r="M24" s="204">
        <v>26600</v>
      </c>
      <c r="N24" s="204">
        <v>26957</v>
      </c>
      <c r="O24" s="204">
        <v>27814</v>
      </c>
      <c r="P24" s="204">
        <v>28485</v>
      </c>
      <c r="Q24" s="204">
        <v>30171</v>
      </c>
      <c r="R24" s="240">
        <v>31293</v>
      </c>
    </row>
    <row r="25" spans="1:18" x14ac:dyDescent="0.25">
      <c r="A25" s="177" t="s">
        <v>16</v>
      </c>
      <c r="B25" s="254">
        <v>3431.1</v>
      </c>
      <c r="C25" s="254">
        <v>4716.3999999999996</v>
      </c>
      <c r="D25" s="254">
        <v>7721.5</v>
      </c>
      <c r="E25" s="254">
        <v>6950.4</v>
      </c>
      <c r="F25" s="204">
        <v>7423</v>
      </c>
      <c r="G25" s="254">
        <v>9175.7000000000007</v>
      </c>
      <c r="H25" s="254">
        <v>11572.8</v>
      </c>
      <c r="I25" s="204">
        <v>14944</v>
      </c>
      <c r="J25" s="204">
        <v>17200</v>
      </c>
      <c r="K25" s="204">
        <v>17794</v>
      </c>
      <c r="L25" s="204">
        <v>21827</v>
      </c>
      <c r="M25" s="204">
        <v>25550</v>
      </c>
      <c r="N25" s="204">
        <v>28306</v>
      </c>
      <c r="O25" s="204">
        <v>29249</v>
      </c>
      <c r="P25" s="204">
        <v>30233</v>
      </c>
      <c r="Q25" s="204">
        <v>31782</v>
      </c>
      <c r="R25" s="240">
        <v>34550</v>
      </c>
    </row>
    <row r="26" spans="1:18" x14ac:dyDescent="0.25">
      <c r="A26" s="177" t="s">
        <v>17</v>
      </c>
      <c r="B26" s="254">
        <v>4458.6000000000004</v>
      </c>
      <c r="C26" s="254">
        <v>5614.1</v>
      </c>
      <c r="D26" s="254">
        <v>6524.6</v>
      </c>
      <c r="E26" s="254">
        <v>8417.6</v>
      </c>
      <c r="F26" s="204">
        <v>8915</v>
      </c>
      <c r="G26" s="254">
        <v>12600.2</v>
      </c>
      <c r="H26" s="254">
        <v>13562.9</v>
      </c>
      <c r="I26" s="204">
        <v>18630</v>
      </c>
      <c r="J26" s="204">
        <v>19601</v>
      </c>
      <c r="K26" s="204">
        <v>20216</v>
      </c>
      <c r="L26" s="204">
        <v>25533</v>
      </c>
      <c r="M26" s="204">
        <v>26137</v>
      </c>
      <c r="N26" s="204">
        <v>28811</v>
      </c>
      <c r="O26" s="204">
        <v>31451</v>
      </c>
      <c r="P26" s="204">
        <v>31682</v>
      </c>
      <c r="Q26" s="204">
        <v>32812</v>
      </c>
      <c r="R26" s="240">
        <v>33854</v>
      </c>
    </row>
    <row r="27" spans="1:18" x14ac:dyDescent="0.25">
      <c r="A27" s="177" t="s">
        <v>18</v>
      </c>
      <c r="B27" s="254">
        <v>7059.8</v>
      </c>
      <c r="C27" s="254">
        <v>9330</v>
      </c>
      <c r="D27" s="254">
        <v>16132.5</v>
      </c>
      <c r="E27" s="254">
        <v>19354.7</v>
      </c>
      <c r="F27" s="204">
        <v>24041</v>
      </c>
      <c r="G27" s="254">
        <v>27704.799999999999</v>
      </c>
      <c r="H27" s="254">
        <v>36379.5</v>
      </c>
      <c r="I27" s="204">
        <v>43063</v>
      </c>
      <c r="J27" s="204">
        <v>45318</v>
      </c>
      <c r="K27" s="204">
        <v>46343</v>
      </c>
      <c r="L27" s="204">
        <v>48761</v>
      </c>
      <c r="M27" s="204">
        <v>57323</v>
      </c>
      <c r="N27" s="204">
        <v>69332</v>
      </c>
      <c r="O27" s="204">
        <v>77626</v>
      </c>
      <c r="P27" s="204">
        <v>81385</v>
      </c>
      <c r="Q27" s="204">
        <v>87705</v>
      </c>
      <c r="R27" s="240">
        <v>91414</v>
      </c>
    </row>
    <row r="28" spans="1:18" ht="18" x14ac:dyDescent="0.25">
      <c r="A28" s="176" t="s">
        <v>186</v>
      </c>
      <c r="B28" s="255">
        <v>4886.8999999999996</v>
      </c>
      <c r="C28" s="255">
        <v>6468.3</v>
      </c>
      <c r="D28" s="255">
        <v>8037.4</v>
      </c>
      <c r="E28" s="255">
        <v>9488.9</v>
      </c>
      <c r="F28" s="225">
        <v>11664</v>
      </c>
      <c r="G28" s="255">
        <v>14102.9</v>
      </c>
      <c r="H28" s="255">
        <v>16373.3</v>
      </c>
      <c r="I28" s="225">
        <v>21356</v>
      </c>
      <c r="J28" s="225">
        <v>24280</v>
      </c>
      <c r="K28" s="225">
        <v>24860</v>
      </c>
      <c r="L28" s="225">
        <v>28647</v>
      </c>
      <c r="M28" s="225">
        <v>31309</v>
      </c>
      <c r="N28" s="225">
        <v>33770</v>
      </c>
      <c r="O28" s="225">
        <v>35445</v>
      </c>
      <c r="P28" s="225">
        <v>37334</v>
      </c>
      <c r="Q28" s="225">
        <v>38773</v>
      </c>
      <c r="R28" s="239">
        <v>41538</v>
      </c>
    </row>
    <row r="29" spans="1:18" x14ac:dyDescent="0.25">
      <c r="A29" s="177" t="s">
        <v>19</v>
      </c>
      <c r="B29" s="254">
        <v>4548.6000000000004</v>
      </c>
      <c r="C29" s="254">
        <v>6787.3</v>
      </c>
      <c r="D29" s="254">
        <v>10170.200000000001</v>
      </c>
      <c r="E29" s="254">
        <v>12934.1</v>
      </c>
      <c r="F29" s="204">
        <v>14760</v>
      </c>
      <c r="G29" s="254">
        <v>16154.3</v>
      </c>
      <c r="H29" s="254">
        <v>18557.2</v>
      </c>
      <c r="I29" s="204">
        <v>23063</v>
      </c>
      <c r="J29" s="204">
        <v>25161</v>
      </c>
      <c r="K29" s="204">
        <v>26493</v>
      </c>
      <c r="L29" s="204">
        <v>31328</v>
      </c>
      <c r="M29" s="204">
        <v>34186</v>
      </c>
      <c r="N29" s="204">
        <v>34937</v>
      </c>
      <c r="O29" s="204">
        <v>35738</v>
      </c>
      <c r="P29" s="204">
        <v>36567</v>
      </c>
      <c r="Q29" s="204">
        <v>37484</v>
      </c>
      <c r="R29" s="240">
        <v>41536</v>
      </c>
    </row>
    <row r="30" spans="1:18" x14ac:dyDescent="0.25">
      <c r="A30" s="177" t="s">
        <v>20</v>
      </c>
      <c r="B30" s="254">
        <v>5253.7</v>
      </c>
      <c r="C30" s="254">
        <v>6209</v>
      </c>
      <c r="D30" s="254">
        <v>7809.2</v>
      </c>
      <c r="E30" s="254">
        <v>8679.4</v>
      </c>
      <c r="F30" s="204">
        <v>10828</v>
      </c>
      <c r="G30" s="254">
        <v>13997.5</v>
      </c>
      <c r="H30" s="254">
        <v>16478.599999999999</v>
      </c>
      <c r="I30" s="204">
        <v>20364</v>
      </c>
      <c r="J30" s="204">
        <v>24678</v>
      </c>
      <c r="K30" s="204">
        <v>25810</v>
      </c>
      <c r="L30" s="204">
        <v>29122</v>
      </c>
      <c r="M30" s="204">
        <v>32273</v>
      </c>
      <c r="N30" s="204">
        <v>35111</v>
      </c>
      <c r="O30" s="204">
        <v>37143</v>
      </c>
      <c r="P30" s="204">
        <v>37476</v>
      </c>
      <c r="Q30" s="204">
        <v>37966</v>
      </c>
      <c r="R30" s="240">
        <v>41302</v>
      </c>
    </row>
    <row r="31" spans="1:18" ht="17.25" customHeight="1" x14ac:dyDescent="0.25">
      <c r="A31" s="177" t="s">
        <v>21</v>
      </c>
      <c r="B31" s="254">
        <v>5075.8</v>
      </c>
      <c r="C31" s="254">
        <v>6959.7</v>
      </c>
      <c r="D31" s="254">
        <v>8273.5</v>
      </c>
      <c r="E31" s="254">
        <v>10371.5</v>
      </c>
      <c r="F31" s="204">
        <v>11951</v>
      </c>
      <c r="G31" s="254">
        <v>14960.9</v>
      </c>
      <c r="H31" s="254">
        <v>18155.099999999999</v>
      </c>
      <c r="I31" s="204">
        <v>23529</v>
      </c>
      <c r="J31" s="204">
        <v>27406</v>
      </c>
      <c r="K31" s="204">
        <v>28230</v>
      </c>
      <c r="L31" s="204">
        <v>32233</v>
      </c>
      <c r="M31" s="204">
        <v>34956</v>
      </c>
      <c r="N31" s="204">
        <v>36946</v>
      </c>
      <c r="O31" s="204">
        <v>37941</v>
      </c>
      <c r="P31" s="204">
        <v>38757</v>
      </c>
      <c r="Q31" s="204">
        <v>40659</v>
      </c>
      <c r="R31" s="240">
        <v>43653</v>
      </c>
    </row>
    <row r="32" spans="1:18" x14ac:dyDescent="0.25">
      <c r="A32" s="174" t="s">
        <v>63</v>
      </c>
      <c r="B32" s="222"/>
      <c r="C32" s="222"/>
      <c r="D32" s="270"/>
      <c r="E32" s="270"/>
      <c r="F32" s="204"/>
      <c r="G32" s="270"/>
      <c r="H32" s="270"/>
      <c r="I32" s="222"/>
      <c r="J32" s="222"/>
      <c r="K32" s="204"/>
      <c r="L32" s="204"/>
      <c r="M32" s="204"/>
      <c r="N32" s="204"/>
      <c r="O32" s="204"/>
      <c r="P32" s="204"/>
      <c r="Q32" s="204"/>
      <c r="R32" s="283"/>
    </row>
    <row r="33" spans="1:18" ht="19.5" x14ac:dyDescent="0.25">
      <c r="A33" s="185" t="s">
        <v>23</v>
      </c>
      <c r="B33" s="254">
        <v>14112.3</v>
      </c>
      <c r="C33" s="254">
        <v>18551.099999999999</v>
      </c>
      <c r="D33" s="254">
        <v>20407.8</v>
      </c>
      <c r="E33" s="254">
        <v>31655.8</v>
      </c>
      <c r="F33" s="204">
        <v>32233</v>
      </c>
      <c r="G33" s="254">
        <v>41944.6</v>
      </c>
      <c r="H33" s="254">
        <v>51016.4</v>
      </c>
      <c r="I33" s="204">
        <v>62387</v>
      </c>
      <c r="J33" s="204">
        <v>80752</v>
      </c>
      <c r="K33" s="204">
        <v>83802</v>
      </c>
      <c r="L33" s="204">
        <v>92286</v>
      </c>
      <c r="M33" s="204">
        <v>94953</v>
      </c>
      <c r="N33" s="204">
        <v>100788</v>
      </c>
      <c r="O33" s="204">
        <v>98833</v>
      </c>
      <c r="P33" s="204">
        <v>90690</v>
      </c>
      <c r="Q33" s="204">
        <v>87696</v>
      </c>
      <c r="R33" s="240">
        <v>90114</v>
      </c>
    </row>
    <row r="34" spans="1:18" ht="19.5" x14ac:dyDescent="0.25">
      <c r="A34" s="185" t="s">
        <v>135</v>
      </c>
      <c r="B34" s="204" t="s">
        <v>103</v>
      </c>
      <c r="C34" s="204" t="s">
        <v>103</v>
      </c>
      <c r="D34" s="204" t="s">
        <v>103</v>
      </c>
      <c r="E34" s="204" t="s">
        <v>103</v>
      </c>
      <c r="F34" s="204" t="s">
        <v>103</v>
      </c>
      <c r="G34" s="204" t="s">
        <v>103</v>
      </c>
      <c r="H34" s="204" t="s">
        <v>103</v>
      </c>
      <c r="I34" s="204" t="s">
        <v>103</v>
      </c>
      <c r="J34" s="204">
        <v>22820</v>
      </c>
      <c r="K34" s="204">
        <v>23735</v>
      </c>
      <c r="L34" s="204">
        <v>26853</v>
      </c>
      <c r="M34" s="204">
        <v>29416</v>
      </c>
      <c r="N34" s="204">
        <v>31001</v>
      </c>
      <c r="O34" s="204">
        <v>33086</v>
      </c>
      <c r="P34" s="204">
        <v>34856</v>
      </c>
      <c r="Q34" s="204">
        <v>37071</v>
      </c>
      <c r="R34" s="240">
        <v>40125</v>
      </c>
    </row>
    <row r="35" spans="1:18" x14ac:dyDescent="0.25">
      <c r="A35" s="177" t="s">
        <v>24</v>
      </c>
      <c r="B35" s="254">
        <v>3682.6</v>
      </c>
      <c r="C35" s="254">
        <v>5031</v>
      </c>
      <c r="D35" s="254">
        <v>6348.5</v>
      </c>
      <c r="E35" s="254">
        <v>7757.6</v>
      </c>
      <c r="F35" s="204">
        <v>9757</v>
      </c>
      <c r="G35" s="254">
        <v>11408.8</v>
      </c>
      <c r="H35" s="254">
        <v>13052.6</v>
      </c>
      <c r="I35" s="204">
        <v>17518</v>
      </c>
      <c r="J35" s="204">
        <v>17839</v>
      </c>
      <c r="K35" s="204">
        <v>18645</v>
      </c>
      <c r="L35" s="204">
        <v>22495</v>
      </c>
      <c r="M35" s="204">
        <v>23489</v>
      </c>
      <c r="N35" s="204">
        <v>25056</v>
      </c>
      <c r="O35" s="204">
        <v>25917</v>
      </c>
      <c r="P35" s="204">
        <v>28437</v>
      </c>
      <c r="Q35" s="204">
        <v>29010</v>
      </c>
      <c r="R35" s="240">
        <v>31481</v>
      </c>
    </row>
    <row r="36" spans="1:18" ht="15.75" customHeight="1" x14ac:dyDescent="0.25">
      <c r="A36" s="177" t="s">
        <v>25</v>
      </c>
      <c r="B36" s="254">
        <v>4158.3999999999996</v>
      </c>
      <c r="C36" s="254">
        <v>6064.9</v>
      </c>
      <c r="D36" s="254">
        <v>7748.6</v>
      </c>
      <c r="E36" s="254">
        <v>8978.2999999999993</v>
      </c>
      <c r="F36" s="204">
        <v>11753</v>
      </c>
      <c r="G36" s="254">
        <v>14525.9</v>
      </c>
      <c r="H36" s="254">
        <v>18794.400000000001</v>
      </c>
      <c r="I36" s="204">
        <v>20814</v>
      </c>
      <c r="J36" s="204">
        <v>21808</v>
      </c>
      <c r="K36" s="204">
        <v>23004</v>
      </c>
      <c r="L36" s="204">
        <v>27614</v>
      </c>
      <c r="M36" s="204">
        <v>30835</v>
      </c>
      <c r="N36" s="204">
        <v>34823</v>
      </c>
      <c r="O36" s="204">
        <v>37787</v>
      </c>
      <c r="P36" s="204">
        <v>39115</v>
      </c>
      <c r="Q36" s="204">
        <v>41412</v>
      </c>
      <c r="R36" s="240">
        <v>44555</v>
      </c>
    </row>
    <row r="37" spans="1:18" ht="12.75" customHeight="1" x14ac:dyDescent="0.25">
      <c r="A37" s="177" t="s">
        <v>26</v>
      </c>
      <c r="B37" s="254">
        <v>5199.2</v>
      </c>
      <c r="C37" s="254">
        <v>7113.9</v>
      </c>
      <c r="D37" s="254">
        <v>8572.9</v>
      </c>
      <c r="E37" s="254">
        <v>10047.299999999999</v>
      </c>
      <c r="F37" s="204">
        <v>14189</v>
      </c>
      <c r="G37" s="254">
        <v>17465.8</v>
      </c>
      <c r="H37" s="254">
        <v>18616.900000000001</v>
      </c>
      <c r="I37" s="204">
        <v>23668</v>
      </c>
      <c r="J37" s="204">
        <v>26764</v>
      </c>
      <c r="K37" s="204">
        <v>26973</v>
      </c>
      <c r="L37" s="204">
        <v>31568</v>
      </c>
      <c r="M37" s="204">
        <v>35120</v>
      </c>
      <c r="N37" s="204">
        <v>38157</v>
      </c>
      <c r="O37" s="204">
        <v>41239</v>
      </c>
      <c r="P37" s="204">
        <v>43034</v>
      </c>
      <c r="Q37" s="204">
        <v>45690</v>
      </c>
      <c r="R37" s="240">
        <v>48866</v>
      </c>
    </row>
    <row r="38" spans="1:18" x14ac:dyDescent="0.25">
      <c r="A38" s="177" t="s">
        <v>27</v>
      </c>
      <c r="B38" s="254">
        <v>10380.6</v>
      </c>
      <c r="C38" s="254">
        <v>12735.3</v>
      </c>
      <c r="D38" s="254">
        <v>15327.3</v>
      </c>
      <c r="E38" s="254">
        <v>17469.5</v>
      </c>
      <c r="F38" s="204">
        <v>21461</v>
      </c>
      <c r="G38" s="254">
        <v>23050.2</v>
      </c>
      <c r="H38" s="254">
        <v>26880.5</v>
      </c>
      <c r="I38" s="204">
        <v>35836</v>
      </c>
      <c r="J38" s="204">
        <v>39601</v>
      </c>
      <c r="K38" s="204">
        <v>39674</v>
      </c>
      <c r="L38" s="204">
        <v>44718</v>
      </c>
      <c r="M38" s="204">
        <v>49332</v>
      </c>
      <c r="N38" s="204">
        <v>54790</v>
      </c>
      <c r="O38" s="204">
        <v>57049</v>
      </c>
      <c r="P38" s="204">
        <v>59417</v>
      </c>
      <c r="Q38" s="204">
        <v>60801</v>
      </c>
      <c r="R38" s="240">
        <v>64976</v>
      </c>
    </row>
    <row r="39" spans="1:18" x14ac:dyDescent="0.25">
      <c r="A39" s="177" t="s">
        <v>28</v>
      </c>
      <c r="B39" s="254">
        <v>2822.6</v>
      </c>
      <c r="C39" s="254">
        <v>3564.3</v>
      </c>
      <c r="D39" s="254">
        <v>4103.5</v>
      </c>
      <c r="E39" s="254">
        <v>4849.2</v>
      </c>
      <c r="F39" s="204">
        <v>6737</v>
      </c>
      <c r="G39" s="254">
        <v>9383.5</v>
      </c>
      <c r="H39" s="254">
        <v>9673.9</v>
      </c>
      <c r="I39" s="204">
        <v>15411</v>
      </c>
      <c r="J39" s="204">
        <v>20319</v>
      </c>
      <c r="K39" s="204">
        <v>20534</v>
      </c>
      <c r="L39" s="204">
        <v>23409</v>
      </c>
      <c r="M39" s="204">
        <v>25429</v>
      </c>
      <c r="N39" s="204">
        <v>26155</v>
      </c>
      <c r="O39" s="204">
        <v>26641</v>
      </c>
      <c r="P39" s="204">
        <v>27118</v>
      </c>
      <c r="Q39" s="204">
        <v>27543</v>
      </c>
      <c r="R39" s="240">
        <v>29679</v>
      </c>
    </row>
    <row r="40" spans="1:18" x14ac:dyDescent="0.25">
      <c r="A40" s="177" t="s">
        <v>29</v>
      </c>
      <c r="B40" s="254">
        <v>2572.1999999999998</v>
      </c>
      <c r="C40" s="254">
        <v>3141.9</v>
      </c>
      <c r="D40" s="254">
        <v>4638.6000000000004</v>
      </c>
      <c r="E40" s="254">
        <v>5354.2</v>
      </c>
      <c r="F40" s="204">
        <v>4862</v>
      </c>
      <c r="G40" s="254">
        <v>6993.5</v>
      </c>
      <c r="H40" s="254">
        <v>8728</v>
      </c>
      <c r="I40" s="204">
        <v>10086</v>
      </c>
      <c r="J40" s="204">
        <v>10774</v>
      </c>
      <c r="K40" s="204">
        <v>11051</v>
      </c>
      <c r="L40" s="204">
        <v>13527</v>
      </c>
      <c r="M40" s="204">
        <v>14296</v>
      </c>
      <c r="N40" s="204">
        <v>15234</v>
      </c>
      <c r="O40" s="204">
        <v>15839</v>
      </c>
      <c r="P40" s="204">
        <v>16055</v>
      </c>
      <c r="Q40" s="204">
        <v>16699</v>
      </c>
      <c r="R40" s="240">
        <v>17877</v>
      </c>
    </row>
    <row r="41" spans="1:18" x14ac:dyDescent="0.25">
      <c r="A41" s="177" t="s">
        <v>30</v>
      </c>
      <c r="B41" s="254">
        <v>7506.7</v>
      </c>
      <c r="C41" s="254">
        <v>10834.9</v>
      </c>
      <c r="D41" s="254">
        <v>13660.6</v>
      </c>
      <c r="E41" s="254">
        <v>15550.5</v>
      </c>
      <c r="F41" s="204">
        <v>18086</v>
      </c>
      <c r="G41" s="254">
        <v>19492.3</v>
      </c>
      <c r="H41" s="254">
        <v>24059.200000000001</v>
      </c>
      <c r="I41" s="204">
        <v>30172</v>
      </c>
      <c r="J41" s="204">
        <v>35537</v>
      </c>
      <c r="K41" s="204">
        <v>35626</v>
      </c>
      <c r="L41" s="204">
        <v>40872</v>
      </c>
      <c r="M41" s="204">
        <v>44585</v>
      </c>
      <c r="N41" s="204">
        <v>47649</v>
      </c>
      <c r="O41" s="204">
        <v>50871</v>
      </c>
      <c r="P41" s="204">
        <v>54963</v>
      </c>
      <c r="Q41" s="204">
        <v>55267</v>
      </c>
      <c r="R41" s="240">
        <v>55464</v>
      </c>
    </row>
    <row r="42" spans="1:18" ht="18" x14ac:dyDescent="0.25">
      <c r="A42" s="176" t="s">
        <v>579</v>
      </c>
      <c r="B42" s="254">
        <v>3379.3</v>
      </c>
      <c r="C42" s="254">
        <v>4765.7</v>
      </c>
      <c r="D42" s="254">
        <v>5769.8</v>
      </c>
      <c r="E42" s="254">
        <v>7030</v>
      </c>
      <c r="F42" s="225">
        <v>7988</v>
      </c>
      <c r="G42" s="254">
        <v>7949.2</v>
      </c>
      <c r="H42" s="254">
        <v>11660.2</v>
      </c>
      <c r="I42" s="204">
        <v>14819</v>
      </c>
      <c r="J42" s="204">
        <v>18008</v>
      </c>
      <c r="K42" s="225">
        <v>18663</v>
      </c>
      <c r="L42" s="225">
        <v>22798</v>
      </c>
      <c r="M42" s="225">
        <v>25182</v>
      </c>
      <c r="N42" s="225">
        <v>26971</v>
      </c>
      <c r="O42" s="225">
        <v>27934</v>
      </c>
      <c r="P42" s="225">
        <v>28485</v>
      </c>
      <c r="Q42" s="225">
        <v>28535</v>
      </c>
      <c r="R42" s="240">
        <v>30505</v>
      </c>
    </row>
    <row r="43" spans="1:18" x14ac:dyDescent="0.25">
      <c r="A43" s="177" t="s">
        <v>31</v>
      </c>
      <c r="B43" s="254">
        <v>1783.1</v>
      </c>
      <c r="C43" s="254">
        <v>1908.2</v>
      </c>
      <c r="D43" s="254">
        <v>4491.8</v>
      </c>
      <c r="E43" s="254">
        <v>6945.7</v>
      </c>
      <c r="F43" s="204">
        <v>7119</v>
      </c>
      <c r="G43" s="254">
        <v>9310.1</v>
      </c>
      <c r="H43" s="254">
        <v>11386.3</v>
      </c>
      <c r="I43" s="254">
        <v>14384</v>
      </c>
      <c r="J43" s="254">
        <v>15422</v>
      </c>
      <c r="K43" s="204">
        <v>16362</v>
      </c>
      <c r="L43" s="204">
        <v>19657</v>
      </c>
      <c r="M43" s="204">
        <v>21480</v>
      </c>
      <c r="N43" s="204">
        <v>23499</v>
      </c>
      <c r="O43" s="204">
        <v>24394</v>
      </c>
      <c r="P43" s="204">
        <v>25089</v>
      </c>
      <c r="Q43" s="204">
        <v>25521</v>
      </c>
      <c r="R43" s="239">
        <v>27906</v>
      </c>
    </row>
    <row r="44" spans="1:18" x14ac:dyDescent="0.25">
      <c r="A44" s="177" t="s">
        <v>32</v>
      </c>
      <c r="B44" s="254">
        <v>2336.3000000000002</v>
      </c>
      <c r="C44" s="254">
        <v>2723.1</v>
      </c>
      <c r="D44" s="254">
        <v>3862.3</v>
      </c>
      <c r="E44" s="254">
        <v>4461.2</v>
      </c>
      <c r="F44" s="204">
        <v>5281</v>
      </c>
      <c r="G44" s="254">
        <v>6154.3</v>
      </c>
      <c r="H44" s="254">
        <v>8599.4</v>
      </c>
      <c r="I44" s="204">
        <v>10913</v>
      </c>
      <c r="J44" s="204">
        <v>12247</v>
      </c>
      <c r="K44" s="204">
        <v>12782</v>
      </c>
      <c r="L44" s="204">
        <v>16636</v>
      </c>
      <c r="M44" s="204">
        <v>18472</v>
      </c>
      <c r="N44" s="204">
        <v>19729</v>
      </c>
      <c r="O44" s="204">
        <v>20030</v>
      </c>
      <c r="P44" s="204">
        <v>20131</v>
      </c>
      <c r="Q44" s="204">
        <v>20336</v>
      </c>
      <c r="R44" s="240">
        <v>21955</v>
      </c>
    </row>
    <row r="45" spans="1:18" x14ac:dyDescent="0.25">
      <c r="A45" s="177" t="s">
        <v>33</v>
      </c>
      <c r="B45" s="222"/>
      <c r="C45" s="222"/>
      <c r="D45" s="222"/>
      <c r="E45" s="222"/>
      <c r="F45" s="204"/>
      <c r="G45" s="222"/>
      <c r="H45" s="222"/>
      <c r="I45" s="222"/>
      <c r="J45" s="222"/>
      <c r="K45" s="204"/>
      <c r="L45" s="204"/>
      <c r="M45" s="204"/>
      <c r="N45" s="204" t="s">
        <v>103</v>
      </c>
      <c r="O45" s="204">
        <v>22730</v>
      </c>
      <c r="P45" s="204">
        <v>29440</v>
      </c>
      <c r="Q45" s="204">
        <v>30125</v>
      </c>
      <c r="R45" s="240">
        <v>32428</v>
      </c>
    </row>
    <row r="46" spans="1:18" x14ac:dyDescent="0.25">
      <c r="A46" s="177" t="s">
        <v>34</v>
      </c>
      <c r="B46" s="254">
        <v>4744.6000000000004</v>
      </c>
      <c r="C46" s="254">
        <v>6558.3</v>
      </c>
      <c r="D46" s="254">
        <v>7092.2</v>
      </c>
      <c r="E46" s="254">
        <v>9092.6</v>
      </c>
      <c r="F46" s="204">
        <v>10948</v>
      </c>
      <c r="G46" s="254">
        <v>12507.6</v>
      </c>
      <c r="H46" s="254">
        <v>14159.1</v>
      </c>
      <c r="I46" s="204">
        <v>18714</v>
      </c>
      <c r="J46" s="204">
        <v>21005</v>
      </c>
      <c r="K46" s="204">
        <v>23099</v>
      </c>
      <c r="L46" s="204">
        <v>28137</v>
      </c>
      <c r="M46" s="204">
        <v>30870</v>
      </c>
      <c r="N46" s="204">
        <v>33674</v>
      </c>
      <c r="O46" s="204">
        <v>35806</v>
      </c>
      <c r="P46" s="204">
        <v>36265</v>
      </c>
      <c r="Q46" s="204">
        <v>36293</v>
      </c>
      <c r="R46" s="240">
        <v>38906</v>
      </c>
    </row>
    <row r="47" spans="1:18" x14ac:dyDescent="0.25">
      <c r="A47" s="177" t="s">
        <v>35</v>
      </c>
      <c r="B47" s="254">
        <v>4015.4</v>
      </c>
      <c r="C47" s="254">
        <v>5361.3</v>
      </c>
      <c r="D47" s="254">
        <v>5967.4</v>
      </c>
      <c r="E47" s="254">
        <v>7677.9</v>
      </c>
      <c r="F47" s="204">
        <v>8960</v>
      </c>
      <c r="G47" s="254">
        <v>11190.3</v>
      </c>
      <c r="H47" s="254">
        <v>13413.9</v>
      </c>
      <c r="I47" s="204">
        <v>13407</v>
      </c>
      <c r="J47" s="204">
        <v>14057</v>
      </c>
      <c r="K47" s="204">
        <v>14832</v>
      </c>
      <c r="L47" s="204">
        <v>17261</v>
      </c>
      <c r="M47" s="204">
        <v>19287</v>
      </c>
      <c r="N47" s="204">
        <v>20389</v>
      </c>
      <c r="O47" s="204">
        <v>22615</v>
      </c>
      <c r="P47" s="204">
        <v>22415</v>
      </c>
      <c r="Q47" s="204">
        <v>23373</v>
      </c>
      <c r="R47" s="240">
        <v>24959</v>
      </c>
    </row>
    <row r="48" spans="1:18" x14ac:dyDescent="0.25">
      <c r="A48" s="177" t="s">
        <v>36</v>
      </c>
      <c r="B48" s="254">
        <v>3364.7</v>
      </c>
      <c r="C48" s="254">
        <v>5383.5</v>
      </c>
      <c r="D48" s="254">
        <v>5772.3</v>
      </c>
      <c r="E48" s="254">
        <v>7192.4</v>
      </c>
      <c r="F48" s="204">
        <v>8870</v>
      </c>
      <c r="G48" s="254">
        <v>12507.9</v>
      </c>
      <c r="H48" s="254">
        <v>15584.7</v>
      </c>
      <c r="I48" s="204">
        <v>18927</v>
      </c>
      <c r="J48" s="204">
        <v>17973</v>
      </c>
      <c r="K48" s="204">
        <v>17344</v>
      </c>
      <c r="L48" s="204">
        <v>22596</v>
      </c>
      <c r="M48" s="204">
        <v>24096</v>
      </c>
      <c r="N48" s="204">
        <v>24460</v>
      </c>
      <c r="O48" s="204">
        <v>24878</v>
      </c>
      <c r="P48" s="204">
        <v>25341</v>
      </c>
      <c r="Q48" s="204">
        <v>25285</v>
      </c>
      <c r="R48" s="240">
        <v>26653</v>
      </c>
    </row>
    <row r="49" spans="1:18" x14ac:dyDescent="0.25">
      <c r="A49" s="177" t="s">
        <v>37</v>
      </c>
      <c r="B49" s="254">
        <v>2878.2</v>
      </c>
      <c r="C49" s="254">
        <v>4635.1000000000004</v>
      </c>
      <c r="D49" s="254">
        <v>6994.2</v>
      </c>
      <c r="E49" s="254">
        <v>7601.4</v>
      </c>
      <c r="F49" s="204">
        <v>7657</v>
      </c>
      <c r="G49" s="254">
        <v>9037.4</v>
      </c>
      <c r="H49" s="254">
        <v>10290.4</v>
      </c>
      <c r="I49" s="204">
        <v>13027</v>
      </c>
      <c r="J49" s="204">
        <v>17345</v>
      </c>
      <c r="K49" s="204">
        <v>17203</v>
      </c>
      <c r="L49" s="204">
        <v>20438</v>
      </c>
      <c r="M49" s="204">
        <v>23347</v>
      </c>
      <c r="N49" s="204">
        <v>25160</v>
      </c>
      <c r="O49" s="204">
        <v>25293</v>
      </c>
      <c r="P49" s="204">
        <v>25671</v>
      </c>
      <c r="Q49" s="204">
        <v>25727</v>
      </c>
      <c r="R49" s="240">
        <v>27502</v>
      </c>
    </row>
    <row r="50" spans="1:18" x14ac:dyDescent="0.25">
      <c r="A50" s="177" t="s">
        <v>38</v>
      </c>
      <c r="B50" s="270"/>
      <c r="C50" s="270"/>
      <c r="D50" s="270"/>
      <c r="E50" s="270"/>
      <c r="F50" s="204"/>
      <c r="G50" s="270"/>
      <c r="H50" s="270"/>
      <c r="I50" s="222"/>
      <c r="J50" s="222"/>
      <c r="K50" s="204"/>
      <c r="L50" s="204"/>
      <c r="M50" s="204"/>
      <c r="N50" s="204" t="s">
        <v>103</v>
      </c>
      <c r="O50" s="204">
        <v>37379</v>
      </c>
      <c r="P50" s="204">
        <v>36863</v>
      </c>
      <c r="Q50" s="204">
        <v>38034</v>
      </c>
      <c r="R50" s="240">
        <v>38457</v>
      </c>
    </row>
    <row r="51" spans="1:18" ht="18" x14ac:dyDescent="0.25">
      <c r="A51" s="176" t="s">
        <v>137</v>
      </c>
      <c r="B51" s="204" t="s">
        <v>103</v>
      </c>
      <c r="C51" s="204" t="s">
        <v>103</v>
      </c>
      <c r="D51" s="204" t="s">
        <v>103</v>
      </c>
      <c r="E51" s="204" t="s">
        <v>103</v>
      </c>
      <c r="F51" s="225" t="s">
        <v>103</v>
      </c>
      <c r="G51" s="204" t="s">
        <v>103</v>
      </c>
      <c r="H51" s="204" t="s">
        <v>103</v>
      </c>
      <c r="I51" s="204" t="s">
        <v>103</v>
      </c>
      <c r="J51" s="204">
        <v>14169</v>
      </c>
      <c r="K51" s="225">
        <v>14710</v>
      </c>
      <c r="L51" s="225">
        <v>16174</v>
      </c>
      <c r="M51" s="225">
        <v>18308</v>
      </c>
      <c r="N51" s="225">
        <v>19569</v>
      </c>
      <c r="O51" s="225">
        <v>20888</v>
      </c>
      <c r="P51" s="225">
        <v>21600</v>
      </c>
      <c r="Q51" s="225">
        <v>23210</v>
      </c>
      <c r="R51" s="240">
        <v>25109</v>
      </c>
    </row>
    <row r="52" spans="1:18" x14ac:dyDescent="0.25">
      <c r="A52" s="177" t="s">
        <v>39</v>
      </c>
      <c r="B52" s="254">
        <v>2223.3000000000002</v>
      </c>
      <c r="C52" s="254">
        <v>2580</v>
      </c>
      <c r="D52" s="254">
        <v>3151.2</v>
      </c>
      <c r="E52" s="254">
        <v>4431.3</v>
      </c>
      <c r="F52" s="204">
        <v>4596</v>
      </c>
      <c r="G52" s="254">
        <v>6174.4</v>
      </c>
      <c r="H52" s="254">
        <v>7993</v>
      </c>
      <c r="I52" s="204">
        <v>12057</v>
      </c>
      <c r="J52" s="204">
        <v>13541</v>
      </c>
      <c r="K52" s="204">
        <v>14342</v>
      </c>
      <c r="L52" s="204">
        <v>15209</v>
      </c>
      <c r="M52" s="204">
        <v>19164</v>
      </c>
      <c r="N52" s="204">
        <v>19799</v>
      </c>
      <c r="O52" s="204">
        <v>20154</v>
      </c>
      <c r="P52" s="204">
        <v>20385</v>
      </c>
      <c r="Q52" s="204">
        <v>21087</v>
      </c>
      <c r="R52" s="239">
        <v>22614</v>
      </c>
    </row>
    <row r="53" spans="1:18" x14ac:dyDescent="0.25">
      <c r="A53" s="177" t="s">
        <v>104</v>
      </c>
      <c r="B53" s="254">
        <v>3106.3</v>
      </c>
      <c r="C53" s="254">
        <v>4545.3999999999996</v>
      </c>
      <c r="D53" s="254">
        <v>6360.1</v>
      </c>
      <c r="E53" s="254">
        <v>6456.4</v>
      </c>
      <c r="F53" s="204">
        <v>6844</v>
      </c>
      <c r="G53" s="254">
        <v>7803.4</v>
      </c>
      <c r="H53" s="254">
        <v>7393.3</v>
      </c>
      <c r="I53" s="204" t="s">
        <v>103</v>
      </c>
      <c r="J53" s="204" t="s">
        <v>103</v>
      </c>
      <c r="K53" s="204">
        <v>15474</v>
      </c>
      <c r="L53" s="204">
        <v>16986</v>
      </c>
      <c r="M53" s="204">
        <v>18243</v>
      </c>
      <c r="N53" s="204">
        <v>18363</v>
      </c>
      <c r="O53" s="204">
        <v>18327</v>
      </c>
      <c r="P53" s="204">
        <v>18793</v>
      </c>
      <c r="Q53" s="204">
        <v>19040</v>
      </c>
      <c r="R53" s="240">
        <v>19877</v>
      </c>
    </row>
    <row r="54" spans="1:18" ht="20.25" customHeight="1" x14ac:dyDescent="0.25">
      <c r="A54" s="177" t="s">
        <v>41</v>
      </c>
      <c r="B54" s="254">
        <v>2018.2</v>
      </c>
      <c r="C54" s="254">
        <v>2690</v>
      </c>
      <c r="D54" s="254">
        <v>3906.1</v>
      </c>
      <c r="E54" s="254">
        <v>4688.3</v>
      </c>
      <c r="F54" s="204">
        <v>6948</v>
      </c>
      <c r="G54" s="254">
        <v>6451.4</v>
      </c>
      <c r="H54" s="254">
        <v>8208.2999999999993</v>
      </c>
      <c r="I54" s="254">
        <v>10050</v>
      </c>
      <c r="J54" s="254">
        <v>12239</v>
      </c>
      <c r="K54" s="204">
        <v>13365</v>
      </c>
      <c r="L54" s="204">
        <v>15811</v>
      </c>
      <c r="M54" s="204">
        <v>19336</v>
      </c>
      <c r="N54" s="204">
        <v>21231</v>
      </c>
      <c r="O54" s="204">
        <v>21321</v>
      </c>
      <c r="P54" s="204">
        <v>21976</v>
      </c>
      <c r="Q54" s="204">
        <v>23084</v>
      </c>
      <c r="R54" s="240">
        <v>24053</v>
      </c>
    </row>
    <row r="55" spans="1:18" ht="19.5" x14ac:dyDescent="0.25">
      <c r="A55" s="177" t="s">
        <v>42</v>
      </c>
      <c r="B55" s="254">
        <v>2429.4</v>
      </c>
      <c r="C55" s="254">
        <v>3059.8</v>
      </c>
      <c r="D55" s="254">
        <v>4558.7</v>
      </c>
      <c r="E55" s="254">
        <v>5228.6000000000004</v>
      </c>
      <c r="F55" s="204">
        <v>6229</v>
      </c>
      <c r="G55" s="254">
        <v>6622.1</v>
      </c>
      <c r="H55" s="254">
        <v>9475.5</v>
      </c>
      <c r="I55" s="204">
        <v>11963</v>
      </c>
      <c r="J55" s="204">
        <v>13068</v>
      </c>
      <c r="K55" s="204">
        <v>13949</v>
      </c>
      <c r="L55" s="204">
        <v>15870</v>
      </c>
      <c r="M55" s="204">
        <v>16310</v>
      </c>
      <c r="N55" s="204">
        <v>17028</v>
      </c>
      <c r="O55" s="204">
        <v>17444</v>
      </c>
      <c r="P55" s="204">
        <v>18383</v>
      </c>
      <c r="Q55" s="204">
        <v>18065</v>
      </c>
      <c r="R55" s="240">
        <v>19708</v>
      </c>
    </row>
    <row r="56" spans="1:18" ht="19.5" x14ac:dyDescent="0.25">
      <c r="A56" s="177" t="s">
        <v>94</v>
      </c>
      <c r="B56" s="254">
        <v>2699</v>
      </c>
      <c r="C56" s="254">
        <v>2800.9</v>
      </c>
      <c r="D56" s="254">
        <v>2929.8</v>
      </c>
      <c r="E56" s="254">
        <v>3345.3</v>
      </c>
      <c r="F56" s="204">
        <v>5082</v>
      </c>
      <c r="G56" s="254">
        <v>6959.2</v>
      </c>
      <c r="H56" s="254">
        <v>9511.2000000000007</v>
      </c>
      <c r="I56" s="204">
        <v>10855</v>
      </c>
      <c r="J56" s="204">
        <v>13578</v>
      </c>
      <c r="K56" s="204">
        <v>13788</v>
      </c>
      <c r="L56" s="204">
        <v>16060</v>
      </c>
      <c r="M56" s="204">
        <v>17051</v>
      </c>
      <c r="N56" s="204">
        <v>18564</v>
      </c>
      <c r="O56" s="204">
        <v>19380</v>
      </c>
      <c r="P56" s="204">
        <v>20734</v>
      </c>
      <c r="Q56" s="204">
        <v>21406</v>
      </c>
      <c r="R56" s="240">
        <v>22403</v>
      </c>
    </row>
    <row r="57" spans="1:18" x14ac:dyDescent="0.25">
      <c r="A57" s="177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204" t="s">
        <v>103</v>
      </c>
      <c r="H57" s="204" t="s">
        <v>103</v>
      </c>
      <c r="I57" s="204">
        <v>8483</v>
      </c>
      <c r="J57" s="204">
        <v>8467</v>
      </c>
      <c r="K57" s="204">
        <v>12381</v>
      </c>
      <c r="L57" s="204">
        <v>14250</v>
      </c>
      <c r="M57" s="204">
        <v>14638</v>
      </c>
      <c r="N57" s="204">
        <v>14995</v>
      </c>
      <c r="O57" s="204">
        <v>14572</v>
      </c>
      <c r="P57" s="204">
        <v>16773</v>
      </c>
      <c r="Q57" s="204">
        <v>24719</v>
      </c>
      <c r="R57" s="240">
        <v>25540</v>
      </c>
    </row>
    <row r="58" spans="1:18" x14ac:dyDescent="0.25">
      <c r="A58" s="177" t="s">
        <v>45</v>
      </c>
      <c r="B58" s="254">
        <v>2974.4</v>
      </c>
      <c r="C58" s="254">
        <v>3617.1</v>
      </c>
      <c r="D58" s="254">
        <v>4459.7</v>
      </c>
      <c r="E58" s="254">
        <v>5386.6</v>
      </c>
      <c r="F58" s="204">
        <v>6913</v>
      </c>
      <c r="G58" s="254">
        <v>8462.2999999999993</v>
      </c>
      <c r="H58" s="254">
        <v>10455</v>
      </c>
      <c r="I58" s="204">
        <v>14648</v>
      </c>
      <c r="J58" s="204">
        <v>16520</v>
      </c>
      <c r="K58" s="204">
        <v>16214</v>
      </c>
      <c r="L58" s="204">
        <v>17661</v>
      </c>
      <c r="M58" s="204">
        <v>19321</v>
      </c>
      <c r="N58" s="204">
        <v>21399</v>
      </c>
      <c r="O58" s="204">
        <v>24690</v>
      </c>
      <c r="P58" s="204">
        <v>25121</v>
      </c>
      <c r="Q58" s="204">
        <v>25760</v>
      </c>
      <c r="R58" s="240">
        <v>29140</v>
      </c>
    </row>
    <row r="59" spans="1:18" ht="18" x14ac:dyDescent="0.25">
      <c r="A59" s="176" t="s">
        <v>118</v>
      </c>
      <c r="B59" s="255">
        <v>2896.9</v>
      </c>
      <c r="C59" s="255">
        <v>3927</v>
      </c>
      <c r="D59" s="255">
        <v>4691.3999999999996</v>
      </c>
      <c r="E59" s="255">
        <v>6020.3</v>
      </c>
      <c r="F59" s="225">
        <v>7429</v>
      </c>
      <c r="G59" s="255">
        <v>9464.1</v>
      </c>
      <c r="H59" s="255">
        <v>11895.4</v>
      </c>
      <c r="I59" s="225">
        <v>14789</v>
      </c>
      <c r="J59" s="225">
        <v>15519</v>
      </c>
      <c r="K59" s="225">
        <v>16350</v>
      </c>
      <c r="L59" s="225">
        <v>20412</v>
      </c>
      <c r="M59" s="225">
        <v>23073</v>
      </c>
      <c r="N59" s="225">
        <v>24950</v>
      </c>
      <c r="O59" s="225">
        <v>25663</v>
      </c>
      <c r="P59" s="225">
        <v>25460</v>
      </c>
      <c r="Q59" s="225">
        <v>26694</v>
      </c>
      <c r="R59" s="240">
        <v>29599</v>
      </c>
    </row>
    <row r="60" spans="1:18" x14ac:dyDescent="0.25">
      <c r="A60" s="177" t="s">
        <v>46</v>
      </c>
      <c r="B60" s="254">
        <v>3101.5</v>
      </c>
      <c r="C60" s="254">
        <v>4087.1</v>
      </c>
      <c r="D60" s="254">
        <v>4919.3999999999996</v>
      </c>
      <c r="E60" s="254">
        <v>5691.2</v>
      </c>
      <c r="F60" s="204">
        <v>7559</v>
      </c>
      <c r="G60" s="254">
        <v>9663.5</v>
      </c>
      <c r="H60" s="254">
        <v>12481.7</v>
      </c>
      <c r="I60" s="204">
        <v>16054</v>
      </c>
      <c r="J60" s="204">
        <v>13483</v>
      </c>
      <c r="K60" s="204">
        <v>15968</v>
      </c>
      <c r="L60" s="204">
        <v>23888</v>
      </c>
      <c r="M60" s="204">
        <v>26551</v>
      </c>
      <c r="N60" s="204">
        <v>28945</v>
      </c>
      <c r="O60" s="204">
        <v>28426</v>
      </c>
      <c r="P60" s="204">
        <v>29275</v>
      </c>
      <c r="Q60" s="204">
        <v>29746</v>
      </c>
      <c r="R60" s="239">
        <v>37550</v>
      </c>
    </row>
    <row r="61" spans="1:18" x14ac:dyDescent="0.25">
      <c r="A61" s="177" t="s">
        <v>47</v>
      </c>
      <c r="B61" s="254">
        <v>2428.4</v>
      </c>
      <c r="C61" s="254">
        <v>2937</v>
      </c>
      <c r="D61" s="254">
        <v>3713.8</v>
      </c>
      <c r="E61" s="254">
        <v>4031.3</v>
      </c>
      <c r="F61" s="204">
        <v>6602</v>
      </c>
      <c r="G61" s="254">
        <v>8477.2999999999993</v>
      </c>
      <c r="H61" s="254">
        <v>10882.8</v>
      </c>
      <c r="I61" s="204">
        <v>13201</v>
      </c>
      <c r="J61" s="204">
        <v>13591</v>
      </c>
      <c r="K61" s="204">
        <v>13879</v>
      </c>
      <c r="L61" s="204">
        <v>16260</v>
      </c>
      <c r="M61" s="204">
        <v>17824</v>
      </c>
      <c r="N61" s="204">
        <v>21519</v>
      </c>
      <c r="O61" s="204">
        <v>21476</v>
      </c>
      <c r="P61" s="204">
        <v>21282</v>
      </c>
      <c r="Q61" s="204">
        <v>21644</v>
      </c>
      <c r="R61" s="240">
        <v>23057</v>
      </c>
    </row>
    <row r="62" spans="1:18" ht="18.75" customHeight="1" x14ac:dyDescent="0.25">
      <c r="A62" s="177" t="s">
        <v>48</v>
      </c>
      <c r="B62" s="254">
        <v>2620.8000000000002</v>
      </c>
      <c r="C62" s="254">
        <v>3356.7</v>
      </c>
      <c r="D62" s="254">
        <v>3801.5</v>
      </c>
      <c r="E62" s="254">
        <v>4078.6</v>
      </c>
      <c r="F62" s="204">
        <v>4594</v>
      </c>
      <c r="G62" s="254">
        <v>5624.5</v>
      </c>
      <c r="H62" s="254">
        <v>7293.6</v>
      </c>
      <c r="I62" s="254">
        <v>9833</v>
      </c>
      <c r="J62" s="254">
        <v>11132</v>
      </c>
      <c r="K62" s="204">
        <v>11903</v>
      </c>
      <c r="L62" s="204">
        <v>14008</v>
      </c>
      <c r="M62" s="204">
        <v>17324</v>
      </c>
      <c r="N62" s="204">
        <v>20425</v>
      </c>
      <c r="O62" s="204">
        <v>21033</v>
      </c>
      <c r="P62" s="204">
        <v>22306</v>
      </c>
      <c r="Q62" s="204">
        <v>23205</v>
      </c>
      <c r="R62" s="240">
        <v>25307</v>
      </c>
    </row>
    <row r="63" spans="1:18" x14ac:dyDescent="0.25">
      <c r="A63" s="177" t="s">
        <v>49</v>
      </c>
      <c r="B63" s="254">
        <v>1747.3</v>
      </c>
      <c r="C63" s="254">
        <v>2452.3000000000002</v>
      </c>
      <c r="D63" s="254">
        <v>2612</v>
      </c>
      <c r="E63" s="254">
        <v>3011.6</v>
      </c>
      <c r="F63" s="204">
        <v>3573</v>
      </c>
      <c r="G63" s="254">
        <v>9519.9</v>
      </c>
      <c r="H63" s="254">
        <v>12803.5</v>
      </c>
      <c r="I63" s="204">
        <v>15732</v>
      </c>
      <c r="J63" s="204">
        <v>15744</v>
      </c>
      <c r="K63" s="204">
        <v>17515</v>
      </c>
      <c r="L63" s="204">
        <v>22364</v>
      </c>
      <c r="M63" s="204">
        <v>27342</v>
      </c>
      <c r="N63" s="204">
        <v>30372</v>
      </c>
      <c r="O63" s="204">
        <v>30337</v>
      </c>
      <c r="P63" s="204">
        <v>26320</v>
      </c>
      <c r="Q63" s="204">
        <v>28368</v>
      </c>
      <c r="R63" s="240">
        <v>33209</v>
      </c>
    </row>
    <row r="64" spans="1:18" x14ac:dyDescent="0.25">
      <c r="A64" s="177" t="s">
        <v>50</v>
      </c>
      <c r="B64" s="254">
        <v>2914.3</v>
      </c>
      <c r="C64" s="254">
        <v>3796</v>
      </c>
      <c r="D64" s="254">
        <v>5629.6</v>
      </c>
      <c r="E64" s="254">
        <v>6108.5</v>
      </c>
      <c r="F64" s="204">
        <v>6987</v>
      </c>
      <c r="G64" s="254">
        <v>8230.7999999999993</v>
      </c>
      <c r="H64" s="254">
        <v>10986.4</v>
      </c>
      <c r="I64" s="204">
        <v>13293</v>
      </c>
      <c r="J64" s="204">
        <v>14209</v>
      </c>
      <c r="K64" s="204">
        <v>14647</v>
      </c>
      <c r="L64" s="204">
        <v>18523</v>
      </c>
      <c r="M64" s="204">
        <v>22039</v>
      </c>
      <c r="N64" s="204">
        <v>23677</v>
      </c>
      <c r="O64" s="204">
        <v>24879</v>
      </c>
      <c r="P64" s="204">
        <v>25271</v>
      </c>
      <c r="Q64" s="204">
        <v>26448</v>
      </c>
      <c r="R64" s="240">
        <v>27626</v>
      </c>
    </row>
    <row r="65" spans="1:18" x14ac:dyDescent="0.25">
      <c r="A65" s="177" t="s">
        <v>51</v>
      </c>
      <c r="B65" s="254">
        <v>2167.1999999999998</v>
      </c>
      <c r="C65" s="254">
        <v>2760.6</v>
      </c>
      <c r="D65" s="254">
        <v>3396.1</v>
      </c>
      <c r="E65" s="254">
        <v>5223.2</v>
      </c>
      <c r="F65" s="204">
        <v>6853</v>
      </c>
      <c r="G65" s="254">
        <v>7657</v>
      </c>
      <c r="H65" s="254">
        <v>8941.7999999999993</v>
      </c>
      <c r="I65" s="204">
        <v>11093</v>
      </c>
      <c r="J65" s="204">
        <v>11528</v>
      </c>
      <c r="K65" s="204">
        <v>11580</v>
      </c>
      <c r="L65" s="204">
        <v>14506</v>
      </c>
      <c r="M65" s="204">
        <v>17697</v>
      </c>
      <c r="N65" s="204">
        <v>19767</v>
      </c>
      <c r="O65" s="204">
        <v>20251</v>
      </c>
      <c r="P65" s="204">
        <v>20431</v>
      </c>
      <c r="Q65" s="204">
        <v>21467</v>
      </c>
      <c r="R65" s="240">
        <v>23777</v>
      </c>
    </row>
    <row r="66" spans="1:18" x14ac:dyDescent="0.25">
      <c r="A66" s="177" t="s">
        <v>52</v>
      </c>
      <c r="B66" s="254">
        <v>3407.5</v>
      </c>
      <c r="C66" s="254">
        <v>4493.8999999999996</v>
      </c>
      <c r="D66" s="254">
        <v>5083</v>
      </c>
      <c r="E66" s="254">
        <v>6834.2</v>
      </c>
      <c r="F66" s="204">
        <v>8180</v>
      </c>
      <c r="G66" s="254">
        <v>9834.6</v>
      </c>
      <c r="H66" s="254">
        <v>12991.6</v>
      </c>
      <c r="I66" s="204">
        <v>15172</v>
      </c>
      <c r="J66" s="204">
        <v>15981</v>
      </c>
      <c r="K66" s="204">
        <v>16822</v>
      </c>
      <c r="L66" s="204">
        <v>21860</v>
      </c>
      <c r="M66" s="204">
        <v>24741</v>
      </c>
      <c r="N66" s="204">
        <v>25592</v>
      </c>
      <c r="O66" s="204">
        <v>26554</v>
      </c>
      <c r="P66" s="204">
        <v>27833</v>
      </c>
      <c r="Q66" s="204">
        <v>30374</v>
      </c>
      <c r="R66" s="240">
        <v>32090</v>
      </c>
    </row>
    <row r="67" spans="1:18" x14ac:dyDescent="0.25">
      <c r="A67" s="177" t="s">
        <v>53</v>
      </c>
      <c r="B67" s="254">
        <v>2728.3</v>
      </c>
      <c r="C67" s="254">
        <v>3909.6</v>
      </c>
      <c r="D67" s="254">
        <v>3737.2</v>
      </c>
      <c r="E67" s="254">
        <v>4084.9</v>
      </c>
      <c r="F67" s="204">
        <v>6159</v>
      </c>
      <c r="G67" s="254">
        <v>7194.9</v>
      </c>
      <c r="H67" s="254">
        <v>7982.4</v>
      </c>
      <c r="I67" s="204">
        <v>12102</v>
      </c>
      <c r="J67" s="204">
        <v>13084</v>
      </c>
      <c r="K67" s="204">
        <v>13077</v>
      </c>
      <c r="L67" s="204">
        <v>15508</v>
      </c>
      <c r="M67" s="204">
        <v>17782</v>
      </c>
      <c r="N67" s="204">
        <v>19101</v>
      </c>
      <c r="O67" s="204">
        <v>18789</v>
      </c>
      <c r="P67" s="204">
        <v>18971</v>
      </c>
      <c r="Q67" s="204">
        <v>19463</v>
      </c>
      <c r="R67" s="240">
        <v>21233</v>
      </c>
    </row>
    <row r="68" spans="1:18" x14ac:dyDescent="0.25">
      <c r="A68" s="177" t="s">
        <v>190</v>
      </c>
      <c r="B68" s="254">
        <v>2835.3</v>
      </c>
      <c r="C68" s="254">
        <v>3668.3</v>
      </c>
      <c r="D68" s="254">
        <v>4420.5</v>
      </c>
      <c r="E68" s="254">
        <v>7972.9</v>
      </c>
      <c r="F68" s="204">
        <v>8998</v>
      </c>
      <c r="G68" s="254">
        <v>11843.5</v>
      </c>
      <c r="H68" s="254">
        <v>16102.4</v>
      </c>
      <c r="I68" s="204">
        <v>19177</v>
      </c>
      <c r="J68" s="204">
        <v>20030</v>
      </c>
      <c r="K68" s="204">
        <v>20134</v>
      </c>
      <c r="L68" s="204">
        <v>23377</v>
      </c>
      <c r="M68" s="204">
        <v>25630</v>
      </c>
      <c r="N68" s="204">
        <v>28173</v>
      </c>
      <c r="O68" s="204">
        <v>30008</v>
      </c>
      <c r="P68" s="204">
        <v>25524</v>
      </c>
      <c r="Q68" s="204">
        <v>27625</v>
      </c>
      <c r="R68" s="240">
        <v>29542</v>
      </c>
    </row>
    <row r="69" spans="1:18" x14ac:dyDescent="0.25">
      <c r="A69" s="177" t="s">
        <v>55</v>
      </c>
      <c r="B69" s="254">
        <v>3950.3</v>
      </c>
      <c r="C69" s="254">
        <v>5498.5</v>
      </c>
      <c r="D69" s="254">
        <v>5601.7</v>
      </c>
      <c r="E69" s="254">
        <v>7684.9</v>
      </c>
      <c r="F69" s="204">
        <v>10038</v>
      </c>
      <c r="G69" s="254">
        <v>11987.4</v>
      </c>
      <c r="H69" s="254">
        <v>13165.5</v>
      </c>
      <c r="I69" s="204">
        <v>14260</v>
      </c>
      <c r="J69" s="204">
        <v>14987</v>
      </c>
      <c r="K69" s="204">
        <v>15590</v>
      </c>
      <c r="L69" s="204">
        <v>18271</v>
      </c>
      <c r="M69" s="204">
        <v>20900</v>
      </c>
      <c r="N69" s="204">
        <v>21978</v>
      </c>
      <c r="O69" s="204">
        <v>23857</v>
      </c>
      <c r="P69" s="204">
        <v>24648</v>
      </c>
      <c r="Q69" s="204">
        <v>25918</v>
      </c>
      <c r="R69" s="240">
        <v>27582</v>
      </c>
    </row>
    <row r="70" spans="1:18" x14ac:dyDescent="0.25">
      <c r="A70" s="177" t="s">
        <v>56</v>
      </c>
      <c r="B70" s="254">
        <v>2428.3000000000002</v>
      </c>
      <c r="C70" s="254">
        <v>3375.3</v>
      </c>
      <c r="D70" s="254">
        <v>4461.8</v>
      </c>
      <c r="E70" s="254">
        <v>5047.8</v>
      </c>
      <c r="F70" s="204">
        <v>5735</v>
      </c>
      <c r="G70" s="254">
        <v>6973.9</v>
      </c>
      <c r="H70" s="254">
        <v>9591.2000000000007</v>
      </c>
      <c r="I70" s="204">
        <v>13023</v>
      </c>
      <c r="J70" s="204">
        <v>14741</v>
      </c>
      <c r="K70" s="204">
        <v>15555</v>
      </c>
      <c r="L70" s="204">
        <v>17853</v>
      </c>
      <c r="M70" s="204">
        <v>20052</v>
      </c>
      <c r="N70" s="204">
        <v>20359</v>
      </c>
      <c r="O70" s="204">
        <v>20494</v>
      </c>
      <c r="P70" s="204">
        <v>21401</v>
      </c>
      <c r="Q70" s="204">
        <v>21887</v>
      </c>
      <c r="R70" s="240">
        <v>23653</v>
      </c>
    </row>
    <row r="71" spans="1:18" x14ac:dyDescent="0.25">
      <c r="A71" s="177" t="s">
        <v>57</v>
      </c>
      <c r="B71" s="254">
        <v>3348.9</v>
      </c>
      <c r="C71" s="254">
        <v>5176.3999999999996</v>
      </c>
      <c r="D71" s="254">
        <v>6088.7</v>
      </c>
      <c r="E71" s="254">
        <v>7651.5</v>
      </c>
      <c r="F71" s="204">
        <v>9916</v>
      </c>
      <c r="G71" s="254">
        <v>12141.6</v>
      </c>
      <c r="H71" s="254">
        <v>14619.2</v>
      </c>
      <c r="I71" s="204">
        <v>18456</v>
      </c>
      <c r="J71" s="204">
        <v>19522</v>
      </c>
      <c r="K71" s="204">
        <v>20596</v>
      </c>
      <c r="L71" s="204">
        <v>25218</v>
      </c>
      <c r="M71" s="204">
        <v>27279</v>
      </c>
      <c r="N71" s="204">
        <v>30126</v>
      </c>
      <c r="O71" s="204">
        <v>31483</v>
      </c>
      <c r="P71" s="204">
        <v>31642</v>
      </c>
      <c r="Q71" s="204">
        <v>32179</v>
      </c>
      <c r="R71" s="240">
        <v>34741</v>
      </c>
    </row>
    <row r="72" spans="1:18" x14ac:dyDescent="0.25">
      <c r="A72" s="177" t="s">
        <v>58</v>
      </c>
      <c r="B72" s="254">
        <v>2533.1</v>
      </c>
      <c r="C72" s="254">
        <v>3174</v>
      </c>
      <c r="D72" s="254">
        <v>4631</v>
      </c>
      <c r="E72" s="254">
        <v>5138.2</v>
      </c>
      <c r="F72" s="204">
        <v>5549</v>
      </c>
      <c r="G72" s="254">
        <v>7826.3</v>
      </c>
      <c r="H72" s="254">
        <v>9002.7000000000007</v>
      </c>
      <c r="I72" s="204">
        <v>12415</v>
      </c>
      <c r="J72" s="204">
        <v>15140</v>
      </c>
      <c r="K72" s="204">
        <v>15907</v>
      </c>
      <c r="L72" s="204">
        <v>19109</v>
      </c>
      <c r="M72" s="204">
        <v>21402</v>
      </c>
      <c r="N72" s="204">
        <v>22099</v>
      </c>
      <c r="O72" s="204">
        <v>22679</v>
      </c>
      <c r="P72" s="204">
        <v>23460</v>
      </c>
      <c r="Q72" s="204">
        <v>24366</v>
      </c>
      <c r="R72" s="240">
        <v>26678</v>
      </c>
    </row>
    <row r="73" spans="1:18" x14ac:dyDescent="0.25">
      <c r="A73" s="177" t="s">
        <v>59</v>
      </c>
      <c r="B73" s="254">
        <v>2099</v>
      </c>
      <c r="C73" s="254">
        <v>3231.4</v>
      </c>
      <c r="D73" s="254">
        <v>4308.2</v>
      </c>
      <c r="E73" s="254">
        <v>4847.7</v>
      </c>
      <c r="F73" s="204">
        <v>5340</v>
      </c>
      <c r="G73" s="254">
        <v>7417.6</v>
      </c>
      <c r="H73" s="254">
        <v>8789.1</v>
      </c>
      <c r="I73" s="204">
        <v>10676</v>
      </c>
      <c r="J73" s="204">
        <v>11698</v>
      </c>
      <c r="K73" s="204">
        <v>12725</v>
      </c>
      <c r="L73" s="204">
        <v>17326</v>
      </c>
      <c r="M73" s="204">
        <v>19382</v>
      </c>
      <c r="N73" s="204">
        <v>22179</v>
      </c>
      <c r="O73" s="204">
        <v>22761</v>
      </c>
      <c r="P73" s="204">
        <v>23529</v>
      </c>
      <c r="Q73" s="204">
        <v>24174</v>
      </c>
      <c r="R73" s="240">
        <v>27465</v>
      </c>
    </row>
    <row r="74" spans="1:18" ht="18" x14ac:dyDescent="0.25">
      <c r="A74" s="176" t="s">
        <v>138</v>
      </c>
      <c r="B74" s="255">
        <v>6587.3</v>
      </c>
      <c r="C74" s="255">
        <v>8783</v>
      </c>
      <c r="D74" s="255">
        <v>10876.3</v>
      </c>
      <c r="E74" s="255">
        <v>12919.2</v>
      </c>
      <c r="F74" s="225">
        <v>14880</v>
      </c>
      <c r="G74" s="255">
        <v>19261.2</v>
      </c>
      <c r="H74" s="255">
        <v>23778.3</v>
      </c>
      <c r="I74" s="225">
        <v>29618</v>
      </c>
      <c r="J74" s="225">
        <v>29547</v>
      </c>
      <c r="K74" s="225">
        <v>32236</v>
      </c>
      <c r="L74" s="225">
        <v>41778</v>
      </c>
      <c r="M74" s="225">
        <v>46182</v>
      </c>
      <c r="N74" s="225">
        <v>48280</v>
      </c>
      <c r="O74" s="225">
        <v>49049</v>
      </c>
      <c r="P74" s="225">
        <v>49941</v>
      </c>
      <c r="Q74" s="225">
        <v>51239</v>
      </c>
      <c r="R74" s="240">
        <v>55848</v>
      </c>
    </row>
    <row r="75" spans="1:18" x14ac:dyDescent="0.25">
      <c r="A75" s="177" t="s">
        <v>60</v>
      </c>
      <c r="B75" s="254">
        <v>2389.1</v>
      </c>
      <c r="C75" s="254">
        <v>3422.7</v>
      </c>
      <c r="D75" s="254">
        <v>4002.4</v>
      </c>
      <c r="E75" s="254">
        <v>5046.6000000000004</v>
      </c>
      <c r="F75" s="204">
        <v>6227</v>
      </c>
      <c r="G75" s="254">
        <v>7000.3</v>
      </c>
      <c r="H75" s="254">
        <v>8349.7000000000007</v>
      </c>
      <c r="I75" s="204">
        <v>10304</v>
      </c>
      <c r="J75" s="204">
        <v>11246</v>
      </c>
      <c r="K75" s="204">
        <v>11399</v>
      </c>
      <c r="L75" s="204">
        <v>13429</v>
      </c>
      <c r="M75" s="204">
        <v>14918</v>
      </c>
      <c r="N75" s="204">
        <v>16248</v>
      </c>
      <c r="O75" s="204">
        <v>17765</v>
      </c>
      <c r="P75" s="204">
        <v>18364</v>
      </c>
      <c r="Q75" s="204">
        <v>19597</v>
      </c>
      <c r="R75" s="239">
        <v>21352</v>
      </c>
    </row>
    <row r="76" spans="1:18" x14ac:dyDescent="0.25">
      <c r="A76" s="177" t="s">
        <v>191</v>
      </c>
      <c r="B76" s="254">
        <v>3524.6</v>
      </c>
      <c r="C76" s="254">
        <v>6400.9</v>
      </c>
      <c r="D76" s="254">
        <v>6884.1</v>
      </c>
      <c r="E76" s="254">
        <v>7819.4</v>
      </c>
      <c r="F76" s="204">
        <v>8910</v>
      </c>
      <c r="G76" s="254">
        <v>12378.3</v>
      </c>
      <c r="H76" s="254">
        <v>16092.2</v>
      </c>
      <c r="I76" s="204">
        <v>20157</v>
      </c>
      <c r="J76" s="204">
        <v>20373</v>
      </c>
      <c r="K76" s="204">
        <v>21103</v>
      </c>
      <c r="L76" s="204">
        <v>29025</v>
      </c>
      <c r="M76" s="204">
        <v>31877</v>
      </c>
      <c r="N76" s="204">
        <v>33716</v>
      </c>
      <c r="O76" s="204">
        <v>34376</v>
      </c>
      <c r="P76" s="204">
        <v>35482</v>
      </c>
      <c r="Q76" s="204">
        <v>36883</v>
      </c>
      <c r="R76" s="240">
        <v>40073</v>
      </c>
    </row>
    <row r="77" spans="1:18" x14ac:dyDescent="0.25">
      <c r="A77" s="177" t="s">
        <v>62</v>
      </c>
      <c r="B77" s="204">
        <v>12463.3</v>
      </c>
      <c r="C77" s="204">
        <v>14398.1</v>
      </c>
      <c r="D77" s="204">
        <v>18816</v>
      </c>
      <c r="E77" s="204">
        <v>22237.7</v>
      </c>
      <c r="F77" s="204">
        <v>24943</v>
      </c>
      <c r="G77" s="254">
        <v>32013.599999999999</v>
      </c>
      <c r="H77" s="254">
        <v>39390.5</v>
      </c>
      <c r="I77" s="254">
        <v>48179</v>
      </c>
      <c r="J77" s="254">
        <v>47239</v>
      </c>
      <c r="K77" s="204">
        <v>53158</v>
      </c>
      <c r="L77" s="204">
        <v>70181</v>
      </c>
      <c r="M77" s="204">
        <v>79277</v>
      </c>
      <c r="N77" s="204">
        <v>82586</v>
      </c>
      <c r="O77" s="204">
        <v>81863</v>
      </c>
      <c r="P77" s="204">
        <v>83619</v>
      </c>
      <c r="Q77" s="204">
        <v>84999</v>
      </c>
      <c r="R77" s="240">
        <v>93516</v>
      </c>
    </row>
    <row r="78" spans="1:18" x14ac:dyDescent="0.25">
      <c r="A78" s="174" t="s">
        <v>63</v>
      </c>
      <c r="B78" s="222"/>
      <c r="C78" s="222"/>
      <c r="D78" s="222"/>
      <c r="E78" s="222"/>
      <c r="F78" s="204"/>
      <c r="G78" s="222"/>
      <c r="H78" s="222"/>
      <c r="I78" s="222"/>
      <c r="J78" s="222"/>
      <c r="K78" s="204"/>
      <c r="L78" s="204"/>
      <c r="M78" s="204"/>
      <c r="N78" s="204"/>
      <c r="O78" s="204"/>
      <c r="P78" s="204"/>
      <c r="Q78" s="204"/>
      <c r="R78" s="283"/>
    </row>
    <row r="79" spans="1:18" ht="29.25" x14ac:dyDescent="0.25">
      <c r="A79" s="185" t="s">
        <v>256</v>
      </c>
      <c r="B79" s="254">
        <v>15943.7</v>
      </c>
      <c r="C79" s="254">
        <v>18818</v>
      </c>
      <c r="D79" s="254">
        <v>22552.7</v>
      </c>
      <c r="E79" s="254">
        <v>27245.4</v>
      </c>
      <c r="F79" s="204">
        <v>32774</v>
      </c>
      <c r="G79" s="254">
        <v>36296.5</v>
      </c>
      <c r="H79" s="254">
        <v>43757.3</v>
      </c>
      <c r="I79" s="204">
        <v>51419</v>
      </c>
      <c r="J79" s="204">
        <v>50202</v>
      </c>
      <c r="K79" s="204">
        <v>56649</v>
      </c>
      <c r="L79" s="204">
        <v>77156</v>
      </c>
      <c r="M79" s="204">
        <v>83720</v>
      </c>
      <c r="N79" s="204">
        <v>85945</v>
      </c>
      <c r="O79" s="204">
        <v>86919</v>
      </c>
      <c r="P79" s="204">
        <v>88608</v>
      </c>
      <c r="Q79" s="204">
        <v>90357</v>
      </c>
      <c r="R79" s="240">
        <v>95359</v>
      </c>
    </row>
    <row r="80" spans="1:18" ht="19.5" x14ac:dyDescent="0.25">
      <c r="A80" s="185" t="s">
        <v>64</v>
      </c>
      <c r="B80" s="254">
        <v>11692.4</v>
      </c>
      <c r="C80" s="254">
        <v>16217.1</v>
      </c>
      <c r="D80" s="254">
        <v>23292.6</v>
      </c>
      <c r="E80" s="254">
        <v>24506.1</v>
      </c>
      <c r="F80" s="204">
        <v>23190</v>
      </c>
      <c r="G80" s="254">
        <v>37134.400000000001</v>
      </c>
      <c r="H80" s="254">
        <v>48425.599999999999</v>
      </c>
      <c r="I80" s="204">
        <v>64088</v>
      </c>
      <c r="J80" s="204">
        <v>65433</v>
      </c>
      <c r="K80" s="204">
        <v>74854</v>
      </c>
      <c r="L80" s="204">
        <v>92325</v>
      </c>
      <c r="M80" s="204">
        <v>115287</v>
      </c>
      <c r="N80" s="204">
        <v>119752</v>
      </c>
      <c r="O80" s="204">
        <v>111924</v>
      </c>
      <c r="P80" s="204">
        <v>111016</v>
      </c>
      <c r="Q80" s="204">
        <v>117660</v>
      </c>
      <c r="R80" s="240">
        <v>132508</v>
      </c>
    </row>
    <row r="81" spans="1:18" ht="19.5" x14ac:dyDescent="0.25">
      <c r="A81" s="185" t="s">
        <v>258</v>
      </c>
      <c r="B81" s="204" t="s">
        <v>103</v>
      </c>
      <c r="C81" s="204" t="s">
        <v>103</v>
      </c>
      <c r="D81" s="204" t="s">
        <v>103</v>
      </c>
      <c r="E81" s="204" t="s">
        <v>103</v>
      </c>
      <c r="F81" s="204" t="s">
        <v>103</v>
      </c>
      <c r="G81" s="204" t="s">
        <v>103</v>
      </c>
      <c r="H81" s="254">
        <v>23575.1</v>
      </c>
      <c r="I81" s="204">
        <v>26910</v>
      </c>
      <c r="J81" s="204">
        <v>24083</v>
      </c>
      <c r="K81" s="204">
        <v>25840</v>
      </c>
      <c r="L81" s="204">
        <v>37189</v>
      </c>
      <c r="M81" s="204">
        <v>36302</v>
      </c>
      <c r="N81" s="204">
        <v>38443</v>
      </c>
      <c r="O81" s="204">
        <v>38327</v>
      </c>
      <c r="P81" s="204">
        <v>43167</v>
      </c>
      <c r="Q81" s="204">
        <v>41811</v>
      </c>
      <c r="R81" s="240">
        <v>48519</v>
      </c>
    </row>
    <row r="82" spans="1:18" ht="19.5" customHeight="1" x14ac:dyDescent="0.25">
      <c r="A82" s="177" t="s">
        <v>65</v>
      </c>
      <c r="B82" s="254">
        <v>3085.6</v>
      </c>
      <c r="C82" s="254">
        <v>4557.8999999999996</v>
      </c>
      <c r="D82" s="254">
        <v>5559.6</v>
      </c>
      <c r="E82" s="254">
        <v>7863.8</v>
      </c>
      <c r="F82" s="204">
        <v>8605</v>
      </c>
      <c r="G82" s="254">
        <v>10255.5</v>
      </c>
      <c r="H82" s="254">
        <v>12838.2</v>
      </c>
      <c r="I82" s="204">
        <v>15603</v>
      </c>
      <c r="J82" s="204">
        <v>15629</v>
      </c>
      <c r="K82" s="204">
        <v>16290</v>
      </c>
      <c r="L82" s="204">
        <v>19762</v>
      </c>
      <c r="M82" s="204">
        <v>21063</v>
      </c>
      <c r="N82" s="204">
        <v>22110</v>
      </c>
      <c r="O82" s="204">
        <v>23677</v>
      </c>
      <c r="P82" s="204">
        <v>24837</v>
      </c>
      <c r="Q82" s="204">
        <v>26263</v>
      </c>
      <c r="R82" s="240">
        <v>28461</v>
      </c>
    </row>
    <row r="83" spans="1:18" ht="24" customHeight="1" x14ac:dyDescent="0.25">
      <c r="A83" s="176" t="s">
        <v>570</v>
      </c>
      <c r="B83" s="255">
        <v>4106.5</v>
      </c>
      <c r="C83" s="255">
        <v>5721.1</v>
      </c>
      <c r="D83" s="255">
        <v>6700.5</v>
      </c>
      <c r="E83" s="255">
        <v>7990.3</v>
      </c>
      <c r="F83" s="225">
        <v>9421</v>
      </c>
      <c r="G83" s="255">
        <v>11830.6</v>
      </c>
      <c r="H83" s="255">
        <v>13830.6</v>
      </c>
      <c r="I83" s="225">
        <v>17182</v>
      </c>
      <c r="J83" s="225">
        <v>18374</v>
      </c>
      <c r="K83" s="225">
        <v>19032</v>
      </c>
      <c r="L83" s="225">
        <v>21851</v>
      </c>
      <c r="M83" s="225">
        <v>24233</v>
      </c>
      <c r="N83" s="225">
        <v>25675</v>
      </c>
      <c r="O83" s="225">
        <v>26453</v>
      </c>
      <c r="P83" s="225">
        <v>26896</v>
      </c>
      <c r="Q83" s="225">
        <v>28002</v>
      </c>
      <c r="R83" s="240">
        <v>32096</v>
      </c>
    </row>
    <row r="84" spans="1:18" ht="17.25" customHeight="1" x14ac:dyDescent="0.25">
      <c r="A84" s="177" t="s">
        <v>66</v>
      </c>
      <c r="B84" s="254">
        <v>2556.8000000000002</v>
      </c>
      <c r="C84" s="254">
        <v>3703.9</v>
      </c>
      <c r="D84" s="254">
        <v>5202.8</v>
      </c>
      <c r="E84" s="254">
        <v>5715.1</v>
      </c>
      <c r="F84" s="204">
        <v>6911</v>
      </c>
      <c r="G84" s="254">
        <v>8909.7000000000007</v>
      </c>
      <c r="H84" s="254">
        <v>10345.9</v>
      </c>
      <c r="I84" s="204">
        <v>12483</v>
      </c>
      <c r="J84" s="204">
        <v>14122</v>
      </c>
      <c r="K84" s="204">
        <v>14861</v>
      </c>
      <c r="L84" s="204">
        <v>18731</v>
      </c>
      <c r="M84" s="204">
        <v>20211</v>
      </c>
      <c r="N84" s="204">
        <v>21430</v>
      </c>
      <c r="O84" s="204">
        <v>22659</v>
      </c>
      <c r="P84" s="204">
        <v>21057</v>
      </c>
      <c r="Q84" s="204">
        <v>21602</v>
      </c>
      <c r="R84" s="240">
        <v>25695</v>
      </c>
    </row>
    <row r="85" spans="1:18" x14ac:dyDescent="0.25">
      <c r="A85" s="177" t="s">
        <v>68</v>
      </c>
      <c r="B85" s="254">
        <v>3041.7</v>
      </c>
      <c r="C85" s="254">
        <v>4920.7</v>
      </c>
      <c r="D85" s="254">
        <v>6159.9</v>
      </c>
      <c r="E85" s="254">
        <v>7555.7</v>
      </c>
      <c r="F85" s="204">
        <v>7777</v>
      </c>
      <c r="G85" s="254">
        <v>8909.9</v>
      </c>
      <c r="H85" s="254">
        <v>10006.6</v>
      </c>
      <c r="I85" s="204">
        <v>13813</v>
      </c>
      <c r="J85" s="204">
        <v>15187</v>
      </c>
      <c r="K85" s="204">
        <v>16581</v>
      </c>
      <c r="L85" s="204">
        <v>19024</v>
      </c>
      <c r="M85" s="204">
        <v>20017</v>
      </c>
      <c r="N85" s="204">
        <v>21211</v>
      </c>
      <c r="O85" s="204">
        <v>21760</v>
      </c>
      <c r="P85" s="204">
        <v>22223</v>
      </c>
      <c r="Q85" s="204">
        <v>22462</v>
      </c>
      <c r="R85" s="239">
        <v>27111</v>
      </c>
    </row>
    <row r="86" spans="1:18" x14ac:dyDescent="0.25">
      <c r="A86" s="177" t="s">
        <v>69</v>
      </c>
      <c r="B86" s="254">
        <v>4637.6000000000004</v>
      </c>
      <c r="C86" s="254">
        <v>6390.7</v>
      </c>
      <c r="D86" s="254">
        <v>6458.4</v>
      </c>
      <c r="E86" s="254">
        <v>7274.1</v>
      </c>
      <c r="F86" s="204">
        <v>7971</v>
      </c>
      <c r="G86" s="254">
        <v>9258.7000000000007</v>
      </c>
      <c r="H86" s="254">
        <v>11017</v>
      </c>
      <c r="I86" s="204">
        <v>14572</v>
      </c>
      <c r="J86" s="204">
        <v>17942</v>
      </c>
      <c r="K86" s="204">
        <v>18281</v>
      </c>
      <c r="L86" s="204">
        <v>19808</v>
      </c>
      <c r="M86" s="204">
        <v>22597</v>
      </c>
      <c r="N86" s="204">
        <v>23510</v>
      </c>
      <c r="O86" s="204">
        <v>24005</v>
      </c>
      <c r="P86" s="204">
        <v>24739</v>
      </c>
      <c r="Q86" s="204">
        <v>24348</v>
      </c>
      <c r="R86" s="240">
        <v>27830</v>
      </c>
    </row>
    <row r="87" spans="1:18" x14ac:dyDescent="0.25">
      <c r="A87" s="177" t="s">
        <v>70</v>
      </c>
      <c r="B87" s="254">
        <v>2764.1</v>
      </c>
      <c r="C87" s="254">
        <v>3560.8</v>
      </c>
      <c r="D87" s="254">
        <v>4327.8</v>
      </c>
      <c r="E87" s="254">
        <v>4816</v>
      </c>
      <c r="F87" s="204">
        <v>5927</v>
      </c>
      <c r="G87" s="254">
        <v>6906.2</v>
      </c>
      <c r="H87" s="254">
        <v>8614</v>
      </c>
      <c r="I87" s="204">
        <v>11190</v>
      </c>
      <c r="J87" s="204">
        <v>11668</v>
      </c>
      <c r="K87" s="204">
        <v>12078</v>
      </c>
      <c r="L87" s="204">
        <v>14095</v>
      </c>
      <c r="M87" s="204">
        <v>14652</v>
      </c>
      <c r="N87" s="204">
        <v>15747</v>
      </c>
      <c r="O87" s="204">
        <v>16405</v>
      </c>
      <c r="P87" s="204">
        <v>17445</v>
      </c>
      <c r="Q87" s="204">
        <v>18488</v>
      </c>
      <c r="R87" s="240">
        <v>21600</v>
      </c>
    </row>
    <row r="88" spans="1:18" x14ac:dyDescent="0.25">
      <c r="A88" s="177" t="s">
        <v>72</v>
      </c>
      <c r="B88" s="254">
        <v>5543.5</v>
      </c>
      <c r="C88" s="254">
        <v>7954.7</v>
      </c>
      <c r="D88" s="254">
        <v>8661.6</v>
      </c>
      <c r="E88" s="254">
        <v>9730.7000000000007</v>
      </c>
      <c r="F88" s="204">
        <v>11935</v>
      </c>
      <c r="G88" s="254">
        <v>16303.1</v>
      </c>
      <c r="H88" s="254">
        <v>18024.3</v>
      </c>
      <c r="I88" s="204">
        <v>21520</v>
      </c>
      <c r="J88" s="204">
        <v>23717</v>
      </c>
      <c r="K88" s="204">
        <v>23697</v>
      </c>
      <c r="L88" s="204">
        <v>26537</v>
      </c>
      <c r="M88" s="204">
        <v>28602</v>
      </c>
      <c r="N88" s="204">
        <v>29780</v>
      </c>
      <c r="O88" s="204">
        <v>31012</v>
      </c>
      <c r="P88" s="204">
        <v>30926</v>
      </c>
      <c r="Q88" s="204">
        <v>31708</v>
      </c>
      <c r="R88" s="240">
        <v>35488</v>
      </c>
    </row>
    <row r="89" spans="1:18" x14ac:dyDescent="0.25">
      <c r="A89" s="177" t="s">
        <v>73</v>
      </c>
      <c r="B89" s="254">
        <v>4514.1000000000004</v>
      </c>
      <c r="C89" s="254">
        <v>6263.7</v>
      </c>
      <c r="D89" s="254">
        <v>7544.6</v>
      </c>
      <c r="E89" s="254">
        <v>9536.6</v>
      </c>
      <c r="F89" s="204">
        <v>11004</v>
      </c>
      <c r="G89" s="254">
        <v>13778.7</v>
      </c>
      <c r="H89" s="254">
        <v>16158</v>
      </c>
      <c r="I89" s="204">
        <v>22284</v>
      </c>
      <c r="J89" s="204">
        <v>23036</v>
      </c>
      <c r="K89" s="204">
        <v>24046</v>
      </c>
      <c r="L89" s="204">
        <v>28539</v>
      </c>
      <c r="M89" s="204">
        <v>32651</v>
      </c>
      <c r="N89" s="204">
        <v>35406</v>
      </c>
      <c r="O89" s="204">
        <v>36237</v>
      </c>
      <c r="P89" s="204">
        <v>36936</v>
      </c>
      <c r="Q89" s="204">
        <v>38488</v>
      </c>
      <c r="R89" s="240">
        <v>42477</v>
      </c>
    </row>
    <row r="90" spans="1:18" x14ac:dyDescent="0.25">
      <c r="A90" s="177" t="s">
        <v>74</v>
      </c>
      <c r="B90" s="254">
        <v>4949.3</v>
      </c>
      <c r="C90" s="254">
        <v>6910.1</v>
      </c>
      <c r="D90" s="254">
        <v>7084.1</v>
      </c>
      <c r="E90" s="254">
        <v>8227.7000000000007</v>
      </c>
      <c r="F90" s="204">
        <v>9773</v>
      </c>
      <c r="G90" s="254">
        <v>12022.7</v>
      </c>
      <c r="H90" s="254">
        <v>13872.6</v>
      </c>
      <c r="I90" s="204">
        <v>14824</v>
      </c>
      <c r="J90" s="204">
        <v>15070</v>
      </c>
      <c r="K90" s="204">
        <v>15353</v>
      </c>
      <c r="L90" s="204">
        <v>18081</v>
      </c>
      <c r="M90" s="204">
        <v>19594</v>
      </c>
      <c r="N90" s="204">
        <v>20457</v>
      </c>
      <c r="O90" s="204">
        <v>20683</v>
      </c>
      <c r="P90" s="204">
        <v>20879</v>
      </c>
      <c r="Q90" s="204">
        <v>21422</v>
      </c>
      <c r="R90" s="240">
        <v>26423</v>
      </c>
    </row>
    <row r="91" spans="1:18" x14ac:dyDescent="0.25">
      <c r="A91" s="177" t="s">
        <v>185</v>
      </c>
      <c r="B91" s="254">
        <v>3354.6</v>
      </c>
      <c r="C91" s="254">
        <v>5125.8999999999996</v>
      </c>
      <c r="D91" s="254">
        <v>5757.4</v>
      </c>
      <c r="E91" s="254">
        <v>7178.5</v>
      </c>
      <c r="F91" s="204">
        <v>8406</v>
      </c>
      <c r="G91" s="254">
        <v>9846.2999999999993</v>
      </c>
      <c r="H91" s="254">
        <v>12734</v>
      </c>
      <c r="I91" s="204">
        <v>15516</v>
      </c>
      <c r="J91" s="204">
        <v>17218</v>
      </c>
      <c r="K91" s="204">
        <v>17918</v>
      </c>
      <c r="L91" s="204">
        <v>19960</v>
      </c>
      <c r="M91" s="204">
        <v>23379</v>
      </c>
      <c r="N91" s="204">
        <v>25307</v>
      </c>
      <c r="O91" s="204">
        <v>25456</v>
      </c>
      <c r="P91" s="204">
        <v>25588</v>
      </c>
      <c r="Q91" s="204">
        <v>27668</v>
      </c>
      <c r="R91" s="240">
        <v>30929</v>
      </c>
    </row>
    <row r="92" spans="1:18" x14ac:dyDescent="0.25">
      <c r="A92" s="177" t="s">
        <v>76</v>
      </c>
      <c r="B92" s="254">
        <v>2785.1</v>
      </c>
      <c r="C92" s="254">
        <v>4623</v>
      </c>
      <c r="D92" s="254">
        <v>5039.1000000000004</v>
      </c>
      <c r="E92" s="254">
        <v>6895.6</v>
      </c>
      <c r="F92" s="204">
        <v>9577</v>
      </c>
      <c r="G92" s="254">
        <v>12792.1</v>
      </c>
      <c r="H92" s="254">
        <v>13974.6</v>
      </c>
      <c r="I92" s="204">
        <v>16726</v>
      </c>
      <c r="J92" s="204">
        <v>17542</v>
      </c>
      <c r="K92" s="204">
        <v>18103</v>
      </c>
      <c r="L92" s="204">
        <v>21443</v>
      </c>
      <c r="M92" s="204">
        <v>24145</v>
      </c>
      <c r="N92" s="204">
        <v>27288</v>
      </c>
      <c r="O92" s="204">
        <v>28663</v>
      </c>
      <c r="P92" s="204">
        <v>28868</v>
      </c>
      <c r="Q92" s="204">
        <v>29654</v>
      </c>
      <c r="R92" s="240">
        <v>31786</v>
      </c>
    </row>
    <row r="93" spans="1:18" x14ac:dyDescent="0.25">
      <c r="A93" s="177" t="s">
        <v>77</v>
      </c>
      <c r="B93" s="254">
        <v>5859.4</v>
      </c>
      <c r="C93" s="254">
        <v>7926.2</v>
      </c>
      <c r="D93" s="254">
        <v>11400.9</v>
      </c>
      <c r="E93" s="254">
        <v>14441.7</v>
      </c>
      <c r="F93" s="204">
        <v>15680</v>
      </c>
      <c r="G93" s="254">
        <v>16737.3</v>
      </c>
      <c r="H93" s="254">
        <v>19163.5</v>
      </c>
      <c r="I93" s="204">
        <v>22951</v>
      </c>
      <c r="J93" s="204">
        <v>23144</v>
      </c>
      <c r="K93" s="204">
        <v>23835</v>
      </c>
      <c r="L93" s="204">
        <v>27126</v>
      </c>
      <c r="M93" s="204">
        <v>31703</v>
      </c>
      <c r="N93" s="204">
        <v>33384</v>
      </c>
      <c r="O93" s="204">
        <v>35118</v>
      </c>
      <c r="P93" s="204">
        <v>35345</v>
      </c>
      <c r="Q93" s="204">
        <v>36457</v>
      </c>
      <c r="R93" s="240">
        <v>38768</v>
      </c>
    </row>
    <row r="94" spans="1:18" ht="18" x14ac:dyDescent="0.25">
      <c r="A94" s="176" t="s">
        <v>571</v>
      </c>
      <c r="B94" s="255">
        <v>5580.4</v>
      </c>
      <c r="C94" s="255">
        <v>7548.5</v>
      </c>
      <c r="D94" s="255">
        <v>10292.5</v>
      </c>
      <c r="E94" s="255">
        <v>12969.3</v>
      </c>
      <c r="F94" s="225">
        <v>15395</v>
      </c>
      <c r="G94" s="255">
        <v>18400.400000000001</v>
      </c>
      <c r="H94" s="255">
        <v>21057.1</v>
      </c>
      <c r="I94" s="225">
        <v>25815</v>
      </c>
      <c r="J94" s="225">
        <v>29592</v>
      </c>
      <c r="K94" s="225">
        <v>31709</v>
      </c>
      <c r="L94" s="225">
        <v>38821</v>
      </c>
      <c r="M94" s="225">
        <v>44356</v>
      </c>
      <c r="N94" s="225">
        <v>48677</v>
      </c>
      <c r="O94" s="225">
        <v>50544</v>
      </c>
      <c r="P94" s="225">
        <v>51768</v>
      </c>
      <c r="Q94" s="225">
        <v>53149</v>
      </c>
      <c r="R94" s="240">
        <v>48768</v>
      </c>
    </row>
    <row r="95" spans="1:18" x14ac:dyDescent="0.25">
      <c r="A95" s="177" t="s">
        <v>67</v>
      </c>
      <c r="B95" s="254">
        <v>2770.8</v>
      </c>
      <c r="C95" s="254">
        <v>4348.8999999999996</v>
      </c>
      <c r="D95" s="254">
        <v>6027.7</v>
      </c>
      <c r="E95" s="254">
        <v>6490.9</v>
      </c>
      <c r="F95" s="225">
        <v>7828</v>
      </c>
      <c r="G95" s="254">
        <v>9221.5</v>
      </c>
      <c r="H95" s="254">
        <v>13225.6</v>
      </c>
      <c r="I95" s="204">
        <v>18193</v>
      </c>
      <c r="J95" s="204">
        <v>19424</v>
      </c>
      <c r="K95" s="225">
        <v>20985</v>
      </c>
      <c r="L95" s="225">
        <v>24108</v>
      </c>
      <c r="M95" s="225">
        <v>26146</v>
      </c>
      <c r="N95" s="225">
        <v>27426</v>
      </c>
      <c r="O95" s="225">
        <v>27214</v>
      </c>
      <c r="P95" s="225">
        <v>27979</v>
      </c>
      <c r="Q95" s="225">
        <v>29137</v>
      </c>
      <c r="R95" s="240">
        <v>33118</v>
      </c>
    </row>
    <row r="96" spans="1:18" x14ac:dyDescent="0.25">
      <c r="A96" s="177" t="s">
        <v>78</v>
      </c>
      <c r="B96" s="204" t="s">
        <v>103</v>
      </c>
      <c r="C96" s="204" t="s">
        <v>103</v>
      </c>
      <c r="D96" s="254">
        <v>9339.2999999999993</v>
      </c>
      <c r="E96" s="254">
        <v>10810</v>
      </c>
      <c r="F96" s="204">
        <v>12669</v>
      </c>
      <c r="G96" s="254">
        <v>15471.3</v>
      </c>
      <c r="H96" s="254">
        <v>16520.900000000001</v>
      </c>
      <c r="I96" s="204">
        <v>18496</v>
      </c>
      <c r="J96" s="204">
        <v>24787</v>
      </c>
      <c r="K96" s="204">
        <v>27127</v>
      </c>
      <c r="L96" s="204">
        <v>38698</v>
      </c>
      <c r="M96" s="204">
        <v>46160</v>
      </c>
      <c r="N96" s="204">
        <v>52720</v>
      </c>
      <c r="O96" s="204">
        <v>55318</v>
      </c>
      <c r="P96" s="204">
        <v>56200</v>
      </c>
      <c r="Q96" s="204">
        <v>57177</v>
      </c>
      <c r="R96" s="239">
        <v>60764</v>
      </c>
    </row>
    <row r="97" spans="1:18" ht="15" customHeight="1" x14ac:dyDescent="0.25">
      <c r="A97" s="177" t="s">
        <v>71</v>
      </c>
      <c r="B97" s="254">
        <v>4305.2</v>
      </c>
      <c r="C97" s="254">
        <v>4917.6000000000004</v>
      </c>
      <c r="D97" s="254">
        <v>6438.7</v>
      </c>
      <c r="E97" s="254">
        <v>8028.7</v>
      </c>
      <c r="F97" s="204">
        <v>8397</v>
      </c>
      <c r="G97" s="254">
        <v>12043.4</v>
      </c>
      <c r="H97" s="254">
        <v>13110</v>
      </c>
      <c r="I97" s="204">
        <v>15328</v>
      </c>
      <c r="J97" s="204">
        <v>16679</v>
      </c>
      <c r="K97" s="204">
        <v>17394</v>
      </c>
      <c r="L97" s="204">
        <v>18572</v>
      </c>
      <c r="M97" s="204">
        <v>20219</v>
      </c>
      <c r="N97" s="204">
        <v>20106</v>
      </c>
      <c r="O97" s="204">
        <v>20920</v>
      </c>
      <c r="P97" s="204">
        <v>21231</v>
      </c>
      <c r="Q97" s="204">
        <v>22174</v>
      </c>
      <c r="R97" s="240">
        <v>26486</v>
      </c>
    </row>
    <row r="98" spans="1:18" ht="14.25" customHeight="1" x14ac:dyDescent="0.25">
      <c r="A98" s="177" t="s">
        <v>79</v>
      </c>
      <c r="B98" s="254">
        <v>9523</v>
      </c>
      <c r="C98" s="254">
        <v>12175.9</v>
      </c>
      <c r="D98" s="254">
        <v>13898.6</v>
      </c>
      <c r="E98" s="254">
        <v>17743.8</v>
      </c>
      <c r="F98" s="204">
        <v>22168</v>
      </c>
      <c r="G98" s="254">
        <v>27846.3</v>
      </c>
      <c r="H98" s="254">
        <v>30853</v>
      </c>
      <c r="I98" s="204">
        <v>34687</v>
      </c>
      <c r="J98" s="204">
        <v>38807</v>
      </c>
      <c r="K98" s="204">
        <v>45901</v>
      </c>
      <c r="L98" s="204">
        <v>51588</v>
      </c>
      <c r="M98" s="204">
        <v>57883</v>
      </c>
      <c r="N98" s="204">
        <v>62152</v>
      </c>
      <c r="O98" s="204">
        <v>63941</v>
      </c>
      <c r="P98" s="204">
        <v>65418</v>
      </c>
      <c r="Q98" s="204">
        <v>67860</v>
      </c>
      <c r="R98" s="240">
        <v>73313</v>
      </c>
    </row>
    <row r="99" spans="1:18" ht="16.5" customHeight="1" x14ac:dyDescent="0.25">
      <c r="A99" s="177" t="s">
        <v>80</v>
      </c>
      <c r="B99" s="254">
        <v>4424.1000000000004</v>
      </c>
      <c r="C99" s="254">
        <v>5603.9</v>
      </c>
      <c r="D99" s="254">
        <v>9036.6</v>
      </c>
      <c r="E99" s="254">
        <v>12272.6</v>
      </c>
      <c r="F99" s="204">
        <v>14807</v>
      </c>
      <c r="G99" s="254">
        <v>17069.099999999999</v>
      </c>
      <c r="H99" s="254">
        <v>19551.099999999999</v>
      </c>
      <c r="I99" s="204">
        <v>24488</v>
      </c>
      <c r="J99" s="204">
        <v>26740</v>
      </c>
      <c r="K99" s="204">
        <v>28287</v>
      </c>
      <c r="L99" s="204">
        <v>35079</v>
      </c>
      <c r="M99" s="204">
        <v>37866</v>
      </c>
      <c r="N99" s="204">
        <v>40803</v>
      </c>
      <c r="O99" s="204">
        <v>42624</v>
      </c>
      <c r="P99" s="204">
        <v>43631</v>
      </c>
      <c r="Q99" s="204">
        <v>45645</v>
      </c>
      <c r="R99" s="240">
        <v>49596</v>
      </c>
    </row>
    <row r="100" spans="1:18" ht="17.25" customHeight="1" x14ac:dyDescent="0.25">
      <c r="A100" s="177" t="s">
        <v>192</v>
      </c>
      <c r="B100" s="254">
        <v>5507.9</v>
      </c>
      <c r="C100" s="254">
        <v>8368.2999999999993</v>
      </c>
      <c r="D100" s="254">
        <v>11262.2</v>
      </c>
      <c r="E100" s="254">
        <v>16420.2</v>
      </c>
      <c r="F100" s="204">
        <v>18008</v>
      </c>
      <c r="G100" s="254">
        <v>18960.3</v>
      </c>
      <c r="H100" s="254">
        <v>20712.900000000001</v>
      </c>
      <c r="I100" s="254">
        <v>26303</v>
      </c>
      <c r="J100" s="254">
        <v>30028</v>
      </c>
      <c r="K100" s="204">
        <v>31896</v>
      </c>
      <c r="L100" s="204">
        <v>37519</v>
      </c>
      <c r="M100" s="204">
        <v>42024</v>
      </c>
      <c r="N100" s="204">
        <v>44852</v>
      </c>
      <c r="O100" s="204">
        <v>46325</v>
      </c>
      <c r="P100" s="204">
        <v>47914</v>
      </c>
      <c r="Q100" s="204">
        <v>50163</v>
      </c>
      <c r="R100" s="240">
        <v>54155</v>
      </c>
    </row>
    <row r="101" spans="1:18" x14ac:dyDescent="0.25">
      <c r="A101" s="177" t="s">
        <v>82</v>
      </c>
      <c r="B101" s="254">
        <v>4887.5</v>
      </c>
      <c r="C101" s="254">
        <v>6926.5</v>
      </c>
      <c r="D101" s="254">
        <v>8859.2000000000007</v>
      </c>
      <c r="E101" s="254">
        <v>9481.2000000000007</v>
      </c>
      <c r="F101" s="204">
        <v>11514</v>
      </c>
      <c r="G101" s="254">
        <v>15620.1</v>
      </c>
      <c r="H101" s="254">
        <v>18059.599999999999</v>
      </c>
      <c r="I101" s="254">
        <v>21091</v>
      </c>
      <c r="J101" s="254">
        <v>24112</v>
      </c>
      <c r="K101" s="204">
        <v>24403</v>
      </c>
      <c r="L101" s="204">
        <v>26841</v>
      </c>
      <c r="M101" s="204">
        <v>30723</v>
      </c>
      <c r="N101" s="204">
        <v>31959</v>
      </c>
      <c r="O101" s="204">
        <v>32238</v>
      </c>
      <c r="P101" s="204">
        <v>32650</v>
      </c>
      <c r="Q101" s="204">
        <v>32443</v>
      </c>
      <c r="R101" s="240">
        <v>34293</v>
      </c>
    </row>
    <row r="102" spans="1:18" x14ac:dyDescent="0.25">
      <c r="A102" s="177" t="s">
        <v>83</v>
      </c>
      <c r="B102" s="254">
        <v>6772.8</v>
      </c>
      <c r="C102" s="254">
        <v>8595.2999999999993</v>
      </c>
      <c r="D102" s="254">
        <v>10658.1</v>
      </c>
      <c r="E102" s="254">
        <v>12193.8</v>
      </c>
      <c r="F102" s="204">
        <v>15766</v>
      </c>
      <c r="G102" s="254">
        <v>21482.2</v>
      </c>
      <c r="H102" s="254">
        <v>25262.9</v>
      </c>
      <c r="I102" s="254">
        <v>33493</v>
      </c>
      <c r="J102" s="254">
        <v>36805</v>
      </c>
      <c r="K102" s="204">
        <v>38193</v>
      </c>
      <c r="L102" s="204">
        <v>46638</v>
      </c>
      <c r="M102" s="204">
        <v>63931</v>
      </c>
      <c r="N102" s="204">
        <v>73452</v>
      </c>
      <c r="O102" s="204">
        <v>69332</v>
      </c>
      <c r="P102" s="204">
        <v>69965</v>
      </c>
      <c r="Q102" s="204">
        <v>73747</v>
      </c>
      <c r="R102" s="240">
        <v>77243</v>
      </c>
    </row>
    <row r="103" spans="1:18" x14ac:dyDescent="0.25">
      <c r="A103" s="177" t="s">
        <v>84</v>
      </c>
      <c r="B103" s="254">
        <v>6436.8</v>
      </c>
      <c r="C103" s="254">
        <v>8283.5</v>
      </c>
      <c r="D103" s="254">
        <v>10986.1</v>
      </c>
      <c r="E103" s="254">
        <v>12791</v>
      </c>
      <c r="F103" s="204">
        <v>15736</v>
      </c>
      <c r="G103" s="254">
        <v>21654.5</v>
      </c>
      <c r="H103" s="254">
        <v>27766.7</v>
      </c>
      <c r="I103" s="254">
        <v>38468</v>
      </c>
      <c r="J103" s="254">
        <v>40638</v>
      </c>
      <c r="K103" s="204">
        <v>42038</v>
      </c>
      <c r="L103" s="204">
        <v>54712</v>
      </c>
      <c r="M103" s="204">
        <v>61540</v>
      </c>
      <c r="N103" s="204">
        <v>73025</v>
      </c>
      <c r="O103" s="204">
        <v>79281</v>
      </c>
      <c r="P103" s="204">
        <v>82168</v>
      </c>
      <c r="Q103" s="204">
        <v>84974</v>
      </c>
      <c r="R103" s="240">
        <v>90653</v>
      </c>
    </row>
    <row r="104" spans="1:18" ht="19.5" x14ac:dyDescent="0.25">
      <c r="A104" s="177" t="s">
        <v>85</v>
      </c>
      <c r="B104" s="254">
        <v>3666.7</v>
      </c>
      <c r="C104" s="254">
        <v>4993.3999999999996</v>
      </c>
      <c r="D104" s="254">
        <v>6562.7</v>
      </c>
      <c r="E104" s="254">
        <v>7584</v>
      </c>
      <c r="F104" s="204">
        <v>9123</v>
      </c>
      <c r="G104" s="254">
        <v>11771.1</v>
      </c>
      <c r="H104" s="254">
        <v>16226.1</v>
      </c>
      <c r="I104" s="254">
        <v>20381</v>
      </c>
      <c r="J104" s="254">
        <v>21931</v>
      </c>
      <c r="K104" s="204">
        <v>21915</v>
      </c>
      <c r="L104" s="204">
        <v>28767</v>
      </c>
      <c r="M104" s="204">
        <v>32290</v>
      </c>
      <c r="N104" s="204">
        <v>33680</v>
      </c>
      <c r="O104" s="204">
        <v>34329</v>
      </c>
      <c r="P104" s="204">
        <v>35746</v>
      </c>
      <c r="Q104" s="204">
        <v>35801</v>
      </c>
      <c r="R104" s="240">
        <v>39272</v>
      </c>
    </row>
    <row r="105" spans="1:18" ht="19.5" x14ac:dyDescent="0.25">
      <c r="A105" s="177" t="s">
        <v>86</v>
      </c>
      <c r="B105" s="254">
        <v>11380.9</v>
      </c>
      <c r="C105" s="254">
        <v>15129.2</v>
      </c>
      <c r="D105" s="254">
        <v>24147</v>
      </c>
      <c r="E105" s="254">
        <v>24934.7</v>
      </c>
      <c r="F105" s="204">
        <v>27559</v>
      </c>
      <c r="G105" s="254">
        <v>29377.599999999999</v>
      </c>
      <c r="H105" s="254">
        <v>34730</v>
      </c>
      <c r="I105" s="254">
        <v>52151</v>
      </c>
      <c r="J105" s="254">
        <v>43997</v>
      </c>
      <c r="K105" s="204">
        <v>50572</v>
      </c>
      <c r="L105" s="204">
        <v>54024</v>
      </c>
      <c r="M105" s="204">
        <v>58779</v>
      </c>
      <c r="N105" s="204">
        <v>73806</v>
      </c>
      <c r="O105" s="204">
        <v>75329</v>
      </c>
      <c r="P105" s="204">
        <v>81547</v>
      </c>
      <c r="Q105" s="204">
        <v>87483</v>
      </c>
      <c r="R105" s="240">
        <v>90585</v>
      </c>
    </row>
    <row r="106" spans="1:18" x14ac:dyDescent="0.25">
      <c r="A106" s="695" t="s">
        <v>101</v>
      </c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263"/>
      <c r="R106" s="264"/>
    </row>
    <row r="107" spans="1:18" ht="18" customHeight="1" x14ac:dyDescent="0.25">
      <c r="A107" s="696" t="s">
        <v>576</v>
      </c>
      <c r="B107" s="697"/>
      <c r="C107" s="697"/>
      <c r="D107" s="697"/>
      <c r="E107" s="697"/>
      <c r="F107" s="697"/>
      <c r="G107" s="697"/>
      <c r="H107" s="697"/>
      <c r="I107" s="697"/>
      <c r="J107" s="697"/>
      <c r="K107" s="697"/>
      <c r="L107" s="697"/>
      <c r="M107" s="697"/>
      <c r="N107" s="697"/>
      <c r="O107" s="697"/>
      <c r="P107" s="697"/>
      <c r="Q107" s="697"/>
      <c r="R107" s="705"/>
    </row>
    <row r="108" spans="1:18" ht="15" customHeight="1" x14ac:dyDescent="0.25">
      <c r="A108" s="681" t="s">
        <v>572</v>
      </c>
      <c r="B108" s="682"/>
      <c r="C108" s="682"/>
      <c r="D108" s="682"/>
      <c r="E108" s="682"/>
      <c r="F108" s="682"/>
      <c r="G108" s="682"/>
      <c r="H108" s="682"/>
      <c r="I108" s="682"/>
      <c r="J108" s="682"/>
      <c r="K108" s="682"/>
      <c r="L108" s="682"/>
      <c r="M108" s="682"/>
      <c r="N108" s="682"/>
      <c r="O108" s="682"/>
      <c r="P108" s="682"/>
      <c r="Q108" s="263"/>
      <c r="R108" s="264"/>
    </row>
    <row r="109" spans="1:18" ht="15" customHeight="1" x14ac:dyDescent="0.25">
      <c r="A109" s="681" t="s">
        <v>573</v>
      </c>
      <c r="B109" s="682"/>
      <c r="C109" s="682"/>
      <c r="D109" s="682"/>
      <c r="E109" s="682"/>
      <c r="F109" s="682"/>
      <c r="G109" s="682"/>
      <c r="H109" s="682"/>
      <c r="I109" s="682"/>
      <c r="J109" s="682"/>
      <c r="K109" s="682"/>
      <c r="L109" s="682"/>
      <c r="M109" s="682"/>
      <c r="N109" s="682"/>
      <c r="O109" s="682"/>
      <c r="P109" s="682"/>
      <c r="Q109" s="263"/>
      <c r="R109" s="264"/>
    </row>
    <row r="110" spans="1:18" ht="15" customHeight="1" x14ac:dyDescent="0.25">
      <c r="A110" s="682" t="s">
        <v>574</v>
      </c>
      <c r="B110" s="682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2"/>
      <c r="P110" s="682"/>
      <c r="Q110" s="263"/>
      <c r="R110" s="264"/>
    </row>
    <row r="111" spans="1:18" ht="15.75" customHeight="1" thickBot="1" x14ac:dyDescent="0.3">
      <c r="A111" s="698" t="s">
        <v>577</v>
      </c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699"/>
      <c r="P111" s="699"/>
      <c r="Q111" s="265"/>
      <c r="R111" s="266"/>
    </row>
    <row r="112" spans="1:18" x14ac:dyDescent="0.25">
      <c r="A112" s="703"/>
      <c r="B112" s="703"/>
      <c r="C112" s="703"/>
      <c r="D112" s="703"/>
      <c r="E112" s="703"/>
      <c r="F112" s="703"/>
      <c r="G112" s="703"/>
      <c r="H112" s="703"/>
      <c r="I112" s="703"/>
      <c r="J112" s="703"/>
      <c r="K112" s="703"/>
      <c r="L112" s="703"/>
      <c r="M112" s="85"/>
    </row>
    <row r="113" spans="1:13" x14ac:dyDescent="0.25">
      <c r="A113" s="704"/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85"/>
    </row>
  </sheetData>
  <mergeCells count="11">
    <mergeCell ref="D3:H3"/>
    <mergeCell ref="A1:R1"/>
    <mergeCell ref="A2:R2"/>
    <mergeCell ref="A112:L112"/>
    <mergeCell ref="A113:L113"/>
    <mergeCell ref="A106:P106"/>
    <mergeCell ref="A108:P108"/>
    <mergeCell ref="A109:P109"/>
    <mergeCell ref="A110:P110"/>
    <mergeCell ref="A111:P111"/>
    <mergeCell ref="A107:R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46</vt:i4>
      </vt:variant>
    </vt:vector>
  </HeadingPairs>
  <TitlesOfParts>
    <vt:vector size="46" baseType="lpstr">
      <vt:lpstr>Раздел 3</vt:lpstr>
      <vt:lpstr>3.1.1.</vt:lpstr>
      <vt:lpstr>3.1.2.</vt:lpstr>
      <vt:lpstr>3.1.3.</vt:lpstr>
      <vt:lpstr>3.2.</vt:lpstr>
      <vt:lpstr>3.3.</vt:lpstr>
      <vt:lpstr>3.4.1.</vt:lpstr>
      <vt:lpstr>3.4.2.</vt:lpstr>
      <vt:lpstr>3.4.3.</vt:lpstr>
      <vt:lpstr>3.5.</vt:lpstr>
      <vt:lpstr>3.6.</vt:lpstr>
      <vt:lpstr>3.7.1.</vt:lpstr>
      <vt:lpstr>3.7.2.</vt:lpstr>
      <vt:lpstr>3.8.</vt:lpstr>
      <vt:lpstr>3.9.</vt:lpstr>
      <vt:lpstr>3.10</vt:lpstr>
      <vt:lpstr>3.11. </vt:lpstr>
      <vt:lpstr>3.12.</vt:lpstr>
      <vt:lpstr>3.13.</vt:lpstr>
      <vt:lpstr>3.14.</vt:lpstr>
      <vt:lpstr>3.15.</vt:lpstr>
      <vt:lpstr>3.16.</vt:lpstr>
      <vt:lpstr>3.17.</vt:lpstr>
      <vt:lpstr>3.18.</vt:lpstr>
      <vt:lpstr>3.19.</vt:lpstr>
      <vt:lpstr>3.20.</vt:lpstr>
      <vt:lpstr>3.21.</vt:lpstr>
      <vt:lpstr>3.22.</vt:lpstr>
      <vt:lpstr>3.23.</vt:lpstr>
      <vt:lpstr>3.24.1</vt:lpstr>
      <vt:lpstr>3.24.2.</vt:lpstr>
      <vt:lpstr>3.24.3.</vt:lpstr>
      <vt:lpstr>3.25.</vt:lpstr>
      <vt:lpstr>3.26.</vt:lpstr>
      <vt:lpstr>3.27.1.</vt:lpstr>
      <vt:lpstr>3.27.2.</vt:lpstr>
      <vt:lpstr>3.27.3.</vt:lpstr>
      <vt:lpstr>3.27.4.</vt:lpstr>
      <vt:lpstr>3.28.1.</vt:lpstr>
      <vt:lpstr>3.28.2.</vt:lpstr>
      <vt:lpstr>3.29.1.</vt:lpstr>
      <vt:lpstr>3.29.2.</vt:lpstr>
      <vt:lpstr>3.29.3.</vt:lpstr>
      <vt:lpstr>3.30.1.</vt:lpstr>
      <vt:lpstr>3.30.2.</vt:lpstr>
      <vt:lpstr>3.30.3.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2020-01-20T08:20:44Z</cp:lastPrinted>
  <dcterms:created xsi:type="dcterms:W3CDTF">2018-01-17T11:38:54Z</dcterms:created>
  <dcterms:modified xsi:type="dcterms:W3CDTF">2020-01-20T11:54:52Z</dcterms:modified>
</cp:coreProperties>
</file>