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" i="2"/>
  <c r="C3"/>
  <c r="D3"/>
  <c r="B4"/>
  <c r="C4"/>
  <c r="D4"/>
  <c r="B5"/>
  <c r="C5"/>
  <c r="D5"/>
  <c r="B6"/>
  <c r="C6"/>
  <c r="D6"/>
  <c r="B7"/>
  <c r="C7"/>
  <c r="D7"/>
  <c r="C8"/>
  <c r="B8" s="1"/>
  <c r="D8"/>
  <c r="B9"/>
  <c r="C9"/>
  <c r="D9"/>
  <c r="C10"/>
  <c r="B10" s="1"/>
  <c r="D10"/>
  <c r="B11"/>
  <c r="C11"/>
  <c r="D11"/>
  <c r="B12"/>
  <c r="C12"/>
  <c r="D12"/>
  <c r="B13"/>
  <c r="C13"/>
  <c r="D13"/>
  <c r="B14"/>
  <c r="C14"/>
  <c r="D14"/>
  <c r="B15"/>
  <c r="C15"/>
  <c r="D15"/>
  <c r="C16"/>
  <c r="B16" s="1"/>
  <c r="D16"/>
  <c r="B17"/>
  <c r="C17"/>
  <c r="D17"/>
  <c r="C18"/>
  <c r="B18" s="1"/>
  <c r="D18"/>
  <c r="B19"/>
  <c r="C19"/>
  <c r="D19"/>
  <c r="B20"/>
  <c r="C20"/>
  <c r="D20"/>
  <c r="B21"/>
  <c r="C21"/>
  <c r="D21"/>
  <c r="B22"/>
  <c r="C22"/>
  <c r="D22"/>
  <c r="B23"/>
  <c r="C23"/>
  <c r="D23"/>
  <c r="C24"/>
  <c r="B24" s="1"/>
  <c r="D24"/>
  <c r="B25"/>
  <c r="C25"/>
  <c r="D25"/>
  <c r="C26"/>
  <c r="B26" s="1"/>
  <c r="D26"/>
  <c r="B27"/>
  <c r="C27"/>
  <c r="D27"/>
  <c r="B28"/>
  <c r="C28"/>
  <c r="D28"/>
  <c r="B29"/>
  <c r="C29"/>
  <c r="D29"/>
  <c r="B30"/>
  <c r="C30"/>
  <c r="D30"/>
  <c r="C31"/>
  <c r="B31" s="1"/>
  <c r="D31"/>
  <c r="C32"/>
  <c r="B32" s="1"/>
  <c r="D32"/>
  <c r="B33"/>
  <c r="C33"/>
  <c r="D33"/>
  <c r="C34"/>
  <c r="B34" s="1"/>
  <c r="D34"/>
  <c r="B35"/>
  <c r="C35"/>
  <c r="D35"/>
  <c r="B36"/>
  <c r="C36"/>
  <c r="D36"/>
  <c r="B37"/>
  <c r="C37"/>
  <c r="D37"/>
  <c r="B38"/>
  <c r="C38"/>
  <c r="D38"/>
  <c r="B39"/>
  <c r="C39"/>
  <c r="D39"/>
  <c r="C40"/>
  <c r="B40" s="1"/>
  <c r="D40"/>
  <c r="B41"/>
  <c r="C41"/>
  <c r="D41"/>
  <c r="B2"/>
  <c r="C2"/>
</calcChain>
</file>

<file path=xl/sharedStrings.xml><?xml version="1.0" encoding="utf-8"?>
<sst xmlns="http://schemas.openxmlformats.org/spreadsheetml/2006/main" count="381" uniqueCount="190">
  <si>
    <t>Российская Федерация</t>
  </si>
  <si>
    <t>Центральный</t>
  </si>
  <si>
    <t>Калужская область</t>
  </si>
  <si>
    <t>-</t>
  </si>
  <si>
    <t>Рязанская область</t>
  </si>
  <si>
    <t>Смоленская область</t>
  </si>
  <si>
    <t>Тверская область</t>
  </si>
  <si>
    <t>Тульская область</t>
  </si>
  <si>
    <t>Северо-Западный</t>
  </si>
  <si>
    <t>Республика Коми</t>
  </si>
  <si>
    <t>Мурманская область</t>
  </si>
  <si>
    <t>Южный федеральный округ</t>
  </si>
  <si>
    <t>Карачаево-Черкесская Республика</t>
  </si>
  <si>
    <t>Ростовская область</t>
  </si>
  <si>
    <t>Приволжский</t>
  </si>
  <si>
    <t>Республика Башкортостан</t>
  </si>
  <si>
    <t>Пермский край</t>
  </si>
  <si>
    <t>Оренбургская область</t>
  </si>
  <si>
    <t>Уральский федеральный округ</t>
  </si>
  <si>
    <t>Свердловская область</t>
  </si>
  <si>
    <t>Челябинская область</t>
  </si>
  <si>
    <t>Сибирский федеральный округ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</si>
  <si>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</si>
  <si>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</si>
  <si>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</si>
  <si>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</si>
  <si>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</si>
  <si>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</si>
  <si>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</si>
  <si>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</si>
  <si>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Читинская область</t>
  </si>
  <si>
    <t>Дальневосточный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</si>
  <si>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</si>
  <si>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</si>
  <si>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</si>
  <si>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</si>
  <si>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</si>
  <si>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</si>
  <si>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</si>
  <si>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</si>
  <si>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</si>
  <si>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Центральный федеральный округ</t>
  </si>
  <si>
    <t>Приволжский федеральный округ</t>
  </si>
  <si>
    <t>RU-ALT</t>
  </si>
  <si>
    <t>RU-AMU</t>
  </si>
  <si>
    <t>Архангельская область</t>
  </si>
  <si>
    <t>RU-ARK</t>
  </si>
  <si>
    <t>Астраханская область</t>
  </si>
  <si>
    <t>RU-AST</t>
  </si>
  <si>
    <t>Белгородская область</t>
  </si>
  <si>
    <t>RU-BEL</t>
  </si>
  <si>
    <t>Брянская область</t>
  </si>
  <si>
    <t>RU-BRY</t>
  </si>
  <si>
    <t>Владимирская область</t>
  </si>
  <si>
    <t>RU-VLA</t>
  </si>
  <si>
    <t>Волгоградская область</t>
  </si>
  <si>
    <t>RU-VGG</t>
  </si>
  <si>
    <t>Вологодская область</t>
  </si>
  <si>
    <t>RU-VLG</t>
  </si>
  <si>
    <t>Воронежская область</t>
  </si>
  <si>
    <t>RU-VOR</t>
  </si>
  <si>
    <t>г. Москва</t>
  </si>
  <si>
    <t>RU-MOW</t>
  </si>
  <si>
    <t>г. Санкт-Петербург</t>
  </si>
  <si>
    <t>RU-SPE</t>
  </si>
  <si>
    <t>Дальневосточный федеральный округ</t>
  </si>
  <si>
    <t>RU-FODV</t>
  </si>
  <si>
    <t>RU-YEV</t>
  </si>
  <si>
    <t>Забайкальский край</t>
  </si>
  <si>
    <t>RU-ZAB</t>
  </si>
  <si>
    <t>Ивановская область</t>
  </si>
  <si>
    <t>RU-IVA</t>
  </si>
  <si>
    <t>RU-IRK</t>
  </si>
  <si>
    <t>Кабардино-Балкарская Республика</t>
  </si>
  <si>
    <t>RU-KB</t>
  </si>
  <si>
    <t>Калининградская область</t>
  </si>
  <si>
    <t>RU-KGD</t>
  </si>
  <si>
    <t>RU-KLU</t>
  </si>
  <si>
    <t>RU-KAM</t>
  </si>
  <si>
    <t>RU-KC</t>
  </si>
  <si>
    <t>RU-KEM</t>
  </si>
  <si>
    <t>Кировская область</t>
  </si>
  <si>
    <t>RU-KIR</t>
  </si>
  <si>
    <t>Костромская область</t>
  </si>
  <si>
    <t>RU-KOS</t>
  </si>
  <si>
    <t>Краснодарский край</t>
  </si>
  <si>
    <t>RU-KDA</t>
  </si>
  <si>
    <t>RU-KYA</t>
  </si>
  <si>
    <t>Курганская область</t>
  </si>
  <si>
    <t>RU-KGN</t>
  </si>
  <si>
    <t>Курская область</t>
  </si>
  <si>
    <t>RU-KRS</t>
  </si>
  <si>
    <t>Ленинградская область</t>
  </si>
  <si>
    <t>RU-LEN</t>
  </si>
  <si>
    <t>Липецкая область</t>
  </si>
  <si>
    <t>RU-LIP</t>
  </si>
  <si>
    <t>RU-MAG</t>
  </si>
  <si>
    <t>Московская область</t>
  </si>
  <si>
    <t>RU-MOS</t>
  </si>
  <si>
    <t>RU-MUR</t>
  </si>
  <si>
    <t>Ненецкий автономный округ</t>
  </si>
  <si>
    <t>RU-NEN</t>
  </si>
  <si>
    <t>Нижегородская область</t>
  </si>
  <si>
    <t>RU-NIZ</t>
  </si>
  <si>
    <t>Новгородская область</t>
  </si>
  <si>
    <t>RU-NGR</t>
  </si>
  <si>
    <t>RU-NVS</t>
  </si>
  <si>
    <t>Омская область</t>
  </si>
  <si>
    <t>RU-OMS</t>
  </si>
  <si>
    <t>RU-ORE</t>
  </si>
  <si>
    <t>Орловская область</t>
  </si>
  <si>
    <t>RU-ORL</t>
  </si>
  <si>
    <t>Пензенская область</t>
  </si>
  <si>
    <t>RU-PNZ</t>
  </si>
  <si>
    <t>RU-PER</t>
  </si>
  <si>
    <t>RU-FOPV</t>
  </si>
  <si>
    <t>RU-PRI</t>
  </si>
  <si>
    <t>Псковская область</t>
  </si>
  <si>
    <t>RU-PSK</t>
  </si>
  <si>
    <t>Республика Адыгея</t>
  </si>
  <si>
    <t>RU-AD</t>
  </si>
  <si>
    <t>Республика Алтай</t>
  </si>
  <si>
    <t>RU-AL</t>
  </si>
  <si>
    <t>RU-BA</t>
  </si>
  <si>
    <t>RU-BU</t>
  </si>
  <si>
    <t>Республика Дагестан</t>
  </si>
  <si>
    <t>RU-DA</t>
  </si>
  <si>
    <t>Республика Ингушетия</t>
  </si>
  <si>
    <t>RU-IN</t>
  </si>
  <si>
    <t>Республика Калмыкия</t>
  </si>
  <si>
    <t>RU-KL</t>
  </si>
  <si>
    <t>Республика Карелия</t>
  </si>
  <si>
    <t>RU-KR</t>
  </si>
  <si>
    <t>RU-KO</t>
  </si>
  <si>
    <t>Республика Марий Эл</t>
  </si>
  <si>
    <t>RU-ME</t>
  </si>
  <si>
    <t>Республика Мордовия</t>
  </si>
  <si>
    <t>RU-MO</t>
  </si>
  <si>
    <t>RU-SA</t>
  </si>
  <si>
    <t>Республика Северная Осетия - Алания</t>
  </si>
  <si>
    <t>RU-SE</t>
  </si>
  <si>
    <t>Республика Татарстан</t>
  </si>
  <si>
    <t>RU-TA</t>
  </si>
  <si>
    <t>RU-TY</t>
  </si>
  <si>
    <t>RU-KK</t>
  </si>
  <si>
    <t>RU-ROS</t>
  </si>
  <si>
    <t>RU-RYA</t>
  </si>
  <si>
    <t>Самарская область</t>
  </si>
  <si>
    <t>RU-SAM</t>
  </si>
  <si>
    <t>Саратовская область</t>
  </si>
  <si>
    <t>RU-SAR</t>
  </si>
  <si>
    <t>RU-SAK</t>
  </si>
  <si>
    <t>RU-SVE</t>
  </si>
  <si>
    <t>Северо-Западный федеральный округ</t>
  </si>
  <si>
    <t>RU-FOSZ</t>
  </si>
  <si>
    <t>Северо-Кавказский федеральный округ</t>
  </si>
  <si>
    <t>RU-FOSK</t>
  </si>
  <si>
    <t>RU-FOSI</t>
  </si>
  <si>
    <t>RU-SMO</t>
  </si>
  <si>
    <t>Ставропольский край</t>
  </si>
  <si>
    <t>RU-STA</t>
  </si>
  <si>
    <t>Тамбовская область</t>
  </si>
  <si>
    <t>RU-TAM</t>
  </si>
  <si>
    <t>RU-TVE</t>
  </si>
  <si>
    <t>Томская область</t>
  </si>
  <si>
    <t>RU-TOM</t>
  </si>
  <si>
    <t>RU-TUL</t>
  </si>
  <si>
    <t>Тюменская область</t>
  </si>
  <si>
    <t>RU-TYU</t>
  </si>
  <si>
    <t>Удмуртская Республика</t>
  </si>
  <si>
    <t>RU-UD</t>
  </si>
  <si>
    <t>Ульяновская область</t>
  </si>
  <si>
    <t>RU-ULY</t>
  </si>
  <si>
    <t>RU-FOUR</t>
  </si>
  <si>
    <t>RU-KHA</t>
  </si>
  <si>
    <t>Ханты-Мансийский автономный округ - Югра</t>
  </si>
  <si>
    <t>RU-KHM</t>
  </si>
  <si>
    <t>RU-FOCE</t>
  </si>
  <si>
    <t>RU-CHE</t>
  </si>
  <si>
    <t>Чеченская Республика</t>
  </si>
  <si>
    <t>RU-CE</t>
  </si>
  <si>
    <t>Чувашская Республика</t>
  </si>
  <si>
    <t>RU-CU</t>
  </si>
  <si>
    <t>RU-CHU</t>
  </si>
  <si>
    <t>RU-FOYU</t>
  </si>
  <si>
    <t>Ямало-Ненецкий автономный округ</t>
  </si>
  <si>
    <t>RU-YAN</t>
  </si>
  <si>
    <t>Ярославская область</t>
  </si>
  <si>
    <t>RU-YAR</t>
  </si>
  <si>
    <t>RU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</si>
</sst>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2" fillId="0" borderId="10" xfId="0" applyFont="1" applyBorder="1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vertical="top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4" fillId="0" borderId="6" xfId="0" applyFont="1" applyBorder="1" applyAlignment="1">
      <alignment horizontal="right" vertical="top"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right" vertical="top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0" fontId="3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wrapText="1"/>
    </xf>
    <xf numFmtId="0" fontId="4" fillId="0" borderId="6" xfId="0" applyFont="1" applyBorder="1" applyAlignment="1">
      <alignment wrapText="1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I1" sqref="I1:K1048576"/>
    </sheetView>
  </sheetViews>
  <sheetFormatPr defaultRowHeight="14.4"/>
  <sheetData>
    <row r="1" spans="1:11" ht="15" thickBot="1">
      <c r="A1" s="1"/>
      <c r="B1" s="1">
        <v>1970</v>
      </c>
      <c r="C1" s="2">
        <v>1980</v>
      </c>
      <c r="D1" s="2">
        <v>1990</v>
      </c>
      <c r="E1" s="2">
        <v>1995</v>
      </c>
      <c r="F1" s="3">
        <v>2000</v>
      </c>
      <c r="G1" s="4">
        <v>2002</v>
      </c>
      <c r="H1" s="4">
        <v>2003</v>
      </c>
      <c r="I1" s="4">
        <v>2004</v>
      </c>
      <c r="J1" s="4">
        <v>2005</v>
      </c>
      <c r="K1" s="4">
        <v>2006</v>
      </c>
    </row>
    <row r="2" spans="1:11" ht="20.399999999999999">
      <c r="A2" s="5" t="s">
        <v>0</v>
      </c>
      <c r="B2" s="6">
        <v>345</v>
      </c>
      <c r="C2" s="7">
        <v>391</v>
      </c>
      <c r="D2" s="7">
        <v>395</v>
      </c>
      <c r="E2" s="7">
        <v>263</v>
      </c>
      <c r="F2" s="8">
        <v>258</v>
      </c>
      <c r="G2" s="9">
        <v>256</v>
      </c>
      <c r="H2" s="9">
        <v>277</v>
      </c>
      <c r="I2" s="9">
        <v>282</v>
      </c>
      <c r="J2" s="9">
        <v>299</v>
      </c>
      <c r="K2" s="9">
        <v>310</v>
      </c>
    </row>
    <row r="3" spans="1:11" ht="20.399999999999999">
      <c r="A3" s="10" t="s">
        <v>1</v>
      </c>
      <c r="B3" s="20">
        <v>36.200000000000003</v>
      </c>
      <c r="C3" s="20">
        <v>25.4</v>
      </c>
      <c r="D3" s="20">
        <v>13.3</v>
      </c>
      <c r="E3" s="20">
        <v>3.6</v>
      </c>
      <c r="F3" s="20">
        <v>0.8</v>
      </c>
      <c r="G3" s="20">
        <v>0.8</v>
      </c>
      <c r="H3" s="20">
        <v>0.5</v>
      </c>
      <c r="I3" s="20">
        <v>0.2</v>
      </c>
      <c r="J3" s="20">
        <v>0.6</v>
      </c>
      <c r="K3" s="20">
        <v>0.5</v>
      </c>
    </row>
    <row r="4" spans="1:11" ht="20.399999999999999">
      <c r="A4" s="13" t="s">
        <v>2</v>
      </c>
      <c r="B4" s="14">
        <v>0.9</v>
      </c>
      <c r="C4" s="14">
        <v>1</v>
      </c>
      <c r="D4" s="14">
        <v>0.3</v>
      </c>
      <c r="E4" s="14">
        <v>0.1</v>
      </c>
      <c r="F4" s="15">
        <v>0.05</v>
      </c>
      <c r="G4" s="16">
        <v>0</v>
      </c>
      <c r="H4" s="16" t="s">
        <v>3</v>
      </c>
      <c r="I4" s="16" t="s">
        <v>3</v>
      </c>
      <c r="J4" s="16" t="s">
        <v>3</v>
      </c>
      <c r="K4" s="16" t="s">
        <v>3</v>
      </c>
    </row>
    <row r="5" spans="1:11" ht="20.399999999999999">
      <c r="A5" s="13" t="s">
        <v>4</v>
      </c>
      <c r="B5" s="14">
        <v>0.8</v>
      </c>
      <c r="C5" s="14">
        <v>0.4</v>
      </c>
      <c r="D5" s="14" t="s">
        <v>3</v>
      </c>
      <c r="E5" s="14" t="s">
        <v>3</v>
      </c>
      <c r="F5" s="15" t="s">
        <v>3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</row>
    <row r="6" spans="1:11" ht="20.399999999999999">
      <c r="A6" s="13" t="s">
        <v>5</v>
      </c>
      <c r="B6" s="14">
        <v>1</v>
      </c>
      <c r="C6" s="14">
        <v>1.1000000000000001</v>
      </c>
      <c r="D6" s="14">
        <v>0.4</v>
      </c>
      <c r="E6" s="14">
        <v>0.1</v>
      </c>
      <c r="F6" s="15" t="s">
        <v>3</v>
      </c>
      <c r="G6" s="16" t="s">
        <v>3</v>
      </c>
      <c r="H6" s="16" t="s">
        <v>3</v>
      </c>
      <c r="I6" s="16" t="s">
        <v>3</v>
      </c>
      <c r="J6" s="16" t="s">
        <v>3</v>
      </c>
      <c r="K6" s="16" t="s">
        <v>3</v>
      </c>
    </row>
    <row r="7" spans="1:11" ht="20.399999999999999">
      <c r="A7" s="13" t="s">
        <v>6</v>
      </c>
      <c r="B7" s="14">
        <v>0.8</v>
      </c>
      <c r="C7" s="14">
        <v>0.8</v>
      </c>
      <c r="D7" s="14">
        <v>0.3</v>
      </c>
      <c r="E7" s="14">
        <v>0.1</v>
      </c>
      <c r="F7" s="15" t="s">
        <v>3</v>
      </c>
      <c r="G7" s="16" t="s">
        <v>3</v>
      </c>
      <c r="H7" s="16" t="s">
        <v>3</v>
      </c>
      <c r="I7" s="16" t="s">
        <v>3</v>
      </c>
      <c r="J7" s="16" t="s">
        <v>3</v>
      </c>
      <c r="K7" s="16" t="s">
        <v>3</v>
      </c>
    </row>
    <row r="8" spans="1:11" ht="20.399999999999999">
      <c r="A8" s="13" t="s">
        <v>7</v>
      </c>
      <c r="B8" s="14">
        <v>32.700000000000003</v>
      </c>
      <c r="C8" s="14">
        <v>22.2</v>
      </c>
      <c r="D8" s="14">
        <v>12.3</v>
      </c>
      <c r="E8" s="14">
        <v>3.3</v>
      </c>
      <c r="F8" s="15">
        <v>0.8</v>
      </c>
      <c r="G8" s="16">
        <v>0.8</v>
      </c>
      <c r="H8" s="16">
        <v>0.5</v>
      </c>
      <c r="I8" s="16">
        <v>0.2</v>
      </c>
      <c r="J8" s="16">
        <v>0.6</v>
      </c>
      <c r="K8" s="16">
        <v>0.5</v>
      </c>
    </row>
    <row r="9" spans="1:11" ht="20.399999999999999">
      <c r="A9" s="10" t="s">
        <v>8</v>
      </c>
      <c r="B9" s="20">
        <v>22</v>
      </c>
      <c r="C9" s="20">
        <v>29.1</v>
      </c>
      <c r="D9" s="20">
        <v>29.8</v>
      </c>
      <c r="E9" s="20">
        <v>22.7</v>
      </c>
      <c r="F9" s="20">
        <v>18.8</v>
      </c>
      <c r="G9" s="20">
        <v>13.1</v>
      </c>
      <c r="H9" s="20">
        <v>13.8</v>
      </c>
      <c r="I9" s="20">
        <v>14.8</v>
      </c>
      <c r="J9" s="20">
        <v>13.1</v>
      </c>
      <c r="K9" s="20">
        <v>14.1</v>
      </c>
    </row>
    <row r="10" spans="1:11" ht="20.399999999999999">
      <c r="A10" s="13" t="s">
        <v>9</v>
      </c>
      <c r="B10" s="14">
        <v>21.5</v>
      </c>
      <c r="C10" s="14">
        <v>28.6</v>
      </c>
      <c r="D10" s="14">
        <v>29.3</v>
      </c>
      <c r="E10" s="14">
        <v>22.2</v>
      </c>
      <c r="F10" s="15">
        <v>18.399999999999999</v>
      </c>
      <c r="G10" s="16">
        <v>12.9</v>
      </c>
      <c r="H10" s="16">
        <v>13.5</v>
      </c>
      <c r="I10" s="16">
        <v>14.7</v>
      </c>
      <c r="J10" s="16">
        <v>12.9</v>
      </c>
      <c r="K10" s="16">
        <v>14</v>
      </c>
    </row>
    <row r="11" spans="1:11" ht="20.399999999999999">
      <c r="A11" s="13" t="s">
        <v>10</v>
      </c>
      <c r="B11" s="14">
        <v>0.5</v>
      </c>
      <c r="C11" s="14">
        <v>0.6</v>
      </c>
      <c r="D11" s="14">
        <v>0.5</v>
      </c>
      <c r="E11" s="14">
        <v>0.5</v>
      </c>
      <c r="F11" s="15">
        <v>0.4</v>
      </c>
      <c r="G11" s="16">
        <v>0.2</v>
      </c>
      <c r="H11" s="16">
        <v>0.3</v>
      </c>
      <c r="I11" s="16">
        <v>0.2</v>
      </c>
      <c r="J11" s="16">
        <v>0.2</v>
      </c>
      <c r="K11" s="16">
        <v>0.1</v>
      </c>
    </row>
    <row r="12" spans="1:11" ht="30">
      <c r="A12" s="10" t="s">
        <v>11</v>
      </c>
      <c r="B12" s="6">
        <v>33.700000000000003</v>
      </c>
      <c r="C12" s="6">
        <v>32.4</v>
      </c>
      <c r="D12" s="6">
        <v>28.9</v>
      </c>
      <c r="E12" s="11">
        <v>19.5</v>
      </c>
      <c r="F12" s="12">
        <v>9.6999999999999993</v>
      </c>
      <c r="G12" s="12">
        <v>8.4</v>
      </c>
      <c r="H12" s="12">
        <v>6.9</v>
      </c>
      <c r="I12" s="12">
        <v>6.4</v>
      </c>
      <c r="J12" s="12">
        <v>7.7</v>
      </c>
      <c r="K12" s="12">
        <v>7</v>
      </c>
    </row>
    <row r="13" spans="1:11" ht="30">
      <c r="A13" s="13" t="s">
        <v>12</v>
      </c>
      <c r="B13" s="14">
        <v>0.2</v>
      </c>
      <c r="C13" s="14">
        <v>0.1</v>
      </c>
      <c r="D13" s="14">
        <v>7.0000000000000007E-2</v>
      </c>
      <c r="E13" s="15">
        <v>0.05</v>
      </c>
      <c r="F13" s="16" t="s">
        <v>3</v>
      </c>
      <c r="G13" s="16" t="s">
        <v>3</v>
      </c>
      <c r="H13" s="16" t="s">
        <v>3</v>
      </c>
      <c r="I13" s="16" t="s">
        <v>3</v>
      </c>
      <c r="J13" s="16" t="s">
        <v>3</v>
      </c>
      <c r="K13" s="16" t="s">
        <v>3</v>
      </c>
    </row>
    <row r="14" spans="1:11" ht="20.399999999999999">
      <c r="A14" s="13" t="s">
        <v>13</v>
      </c>
      <c r="B14" s="14">
        <v>33.5</v>
      </c>
      <c r="C14" s="14">
        <v>32.299999999999997</v>
      </c>
      <c r="D14" s="14">
        <v>28.9</v>
      </c>
      <c r="E14" s="15">
        <v>19.399999999999999</v>
      </c>
      <c r="F14" s="16">
        <v>9.6999999999999993</v>
      </c>
      <c r="G14" s="16">
        <v>8.4</v>
      </c>
      <c r="H14" s="16">
        <v>6.9</v>
      </c>
      <c r="I14" s="16">
        <v>6.4</v>
      </c>
      <c r="J14" s="16">
        <v>7.7</v>
      </c>
      <c r="K14" s="16">
        <v>7</v>
      </c>
    </row>
    <row r="15" spans="1:11" ht="20.399999999999999">
      <c r="A15" s="10" t="s">
        <v>14</v>
      </c>
      <c r="B15" s="20">
        <v>15.6</v>
      </c>
      <c r="C15" s="20">
        <v>13.1</v>
      </c>
      <c r="D15" s="20">
        <v>7.3</v>
      </c>
      <c r="E15" s="20">
        <v>2.8</v>
      </c>
      <c r="F15" s="20">
        <v>0.2</v>
      </c>
      <c r="G15" s="20">
        <v>0.2</v>
      </c>
      <c r="H15" s="20">
        <v>0.2</v>
      </c>
      <c r="I15" s="20">
        <v>0.2</v>
      </c>
      <c r="J15" s="20">
        <v>0.2</v>
      </c>
      <c r="K15" s="20">
        <v>0.3</v>
      </c>
    </row>
    <row r="16" spans="1:11" ht="30">
      <c r="A16" s="13" t="s">
        <v>15</v>
      </c>
      <c r="B16" s="14">
        <v>6.9</v>
      </c>
      <c r="C16" s="14">
        <v>7.9</v>
      </c>
      <c r="D16" s="14">
        <v>1.2</v>
      </c>
      <c r="E16" s="15">
        <v>0.4</v>
      </c>
      <c r="F16" s="16">
        <v>0.05</v>
      </c>
      <c r="G16" s="16">
        <v>0.2</v>
      </c>
      <c r="H16" s="16">
        <v>0.04</v>
      </c>
      <c r="I16" s="16" t="s">
        <v>3</v>
      </c>
      <c r="J16" s="16" t="s">
        <v>3</v>
      </c>
      <c r="K16" s="16" t="s">
        <v>3</v>
      </c>
    </row>
    <row r="17" spans="1:11" ht="20.399999999999999">
      <c r="A17" s="13" t="s">
        <v>16</v>
      </c>
      <c r="B17" s="14">
        <v>8.6999999999999993</v>
      </c>
      <c r="C17" s="14">
        <v>5.0999999999999996</v>
      </c>
      <c r="D17" s="14">
        <v>3.2</v>
      </c>
      <c r="E17" s="15">
        <v>1.2</v>
      </c>
      <c r="F17" s="16">
        <v>0.02</v>
      </c>
      <c r="G17" s="16" t="s">
        <v>3</v>
      </c>
      <c r="H17" s="16" t="s">
        <v>3</v>
      </c>
      <c r="I17" s="16" t="s">
        <v>3</v>
      </c>
      <c r="J17" s="16" t="s">
        <v>3</v>
      </c>
      <c r="K17" s="16" t="s">
        <v>3</v>
      </c>
    </row>
    <row r="18" spans="1:11" ht="20.399999999999999">
      <c r="A18" s="13" t="s">
        <v>17</v>
      </c>
      <c r="B18" s="14" t="s">
        <v>3</v>
      </c>
      <c r="C18" s="14" t="s">
        <v>3</v>
      </c>
      <c r="D18" s="14">
        <v>2.9</v>
      </c>
      <c r="E18" s="15">
        <v>1.2</v>
      </c>
      <c r="F18" s="16">
        <v>0.1</v>
      </c>
      <c r="G18" s="16">
        <v>0.03</v>
      </c>
      <c r="H18" s="16">
        <v>0.1</v>
      </c>
      <c r="I18" s="16">
        <v>0.2</v>
      </c>
      <c r="J18" s="16">
        <v>0.2</v>
      </c>
      <c r="K18" s="16">
        <v>0.3</v>
      </c>
    </row>
    <row r="19" spans="1:11" ht="30">
      <c r="A19" s="10" t="s">
        <v>18</v>
      </c>
      <c r="B19" s="6">
        <v>37.9</v>
      </c>
      <c r="C19" s="6">
        <v>25.8</v>
      </c>
      <c r="D19" s="6">
        <v>16.600000000000001</v>
      </c>
      <c r="E19" s="11">
        <v>9</v>
      </c>
      <c r="F19" s="12">
        <v>6.7</v>
      </c>
      <c r="G19" s="12">
        <v>4.5999999999999996</v>
      </c>
      <c r="H19" s="12">
        <v>4.7</v>
      </c>
      <c r="I19" s="12">
        <v>4.7</v>
      </c>
      <c r="J19" s="12">
        <v>4.5999999999999996</v>
      </c>
      <c r="K19" s="12">
        <v>4.3</v>
      </c>
    </row>
    <row r="20" spans="1:11" ht="20.399999999999999">
      <c r="A20" s="13" t="s">
        <v>19</v>
      </c>
      <c r="B20" s="14">
        <v>17.2</v>
      </c>
      <c r="C20" s="14">
        <v>8.5</v>
      </c>
      <c r="D20" s="14">
        <v>4.3</v>
      </c>
      <c r="E20" s="15">
        <v>3</v>
      </c>
      <c r="F20" s="16">
        <v>2.2999999999999998</v>
      </c>
      <c r="G20" s="16">
        <v>1.5</v>
      </c>
      <c r="H20" s="16">
        <v>1.3</v>
      </c>
      <c r="I20" s="16">
        <v>1.1000000000000001</v>
      </c>
      <c r="J20" s="16">
        <v>1.2</v>
      </c>
      <c r="K20" s="16">
        <v>1.3</v>
      </c>
    </row>
    <row r="21" spans="1:11" ht="20.399999999999999">
      <c r="A21" s="13" t="s">
        <v>20</v>
      </c>
      <c r="B21" s="14">
        <v>20.8</v>
      </c>
      <c r="C21" s="14">
        <v>17.3</v>
      </c>
      <c r="D21" s="14">
        <v>12.2</v>
      </c>
      <c r="E21" s="15">
        <v>6.1</v>
      </c>
      <c r="F21" s="16">
        <v>4.4000000000000004</v>
      </c>
      <c r="G21" s="16">
        <v>3.1</v>
      </c>
      <c r="H21" s="16">
        <v>3.4</v>
      </c>
      <c r="I21" s="16">
        <v>3.6</v>
      </c>
      <c r="J21" s="16">
        <v>3.3</v>
      </c>
      <c r="K21" s="16">
        <v>3</v>
      </c>
    </row>
    <row r="22" spans="1:11" ht="30">
      <c r="A22" s="10" t="s">
        <v>21</v>
      </c>
      <c r="B22" s="11">
        <v>168</v>
      </c>
      <c r="C22" s="12">
        <v>225</v>
      </c>
      <c r="D22" s="12">
        <v>250</v>
      </c>
      <c r="E22" s="12">
        <v>171</v>
      </c>
      <c r="F22" s="12">
        <v>194</v>
      </c>
      <c r="G22" s="12">
        <v>199</v>
      </c>
      <c r="H22" s="12">
        <v>220</v>
      </c>
      <c r="I22" s="12">
        <v>224</v>
      </c>
      <c r="J22" s="12">
        <v>240</v>
      </c>
      <c r="K22" s="12">
        <v>252</v>
      </c>
    </row>
    <row r="23" spans="1:11" ht="20.399999999999999">
      <c r="A23" s="13" t="s">
        <v>22</v>
      </c>
      <c r="B23" s="15">
        <v>1.4</v>
      </c>
      <c r="C23" s="16">
        <v>3.4</v>
      </c>
      <c r="D23" s="16">
        <v>4.5</v>
      </c>
      <c r="E23" s="16">
        <v>4.2</v>
      </c>
      <c r="F23" s="16">
        <v>3.9</v>
      </c>
      <c r="G23" s="16">
        <v>3.9</v>
      </c>
      <c r="H23" s="16">
        <v>4.3</v>
      </c>
      <c r="I23" s="16">
        <v>4.4000000000000004</v>
      </c>
      <c r="J23" s="16">
        <v>5.2</v>
      </c>
      <c r="K23" s="16">
        <v>5.8</v>
      </c>
    </row>
    <row r="24" spans="1:11" ht="20.399999999999999">
      <c r="A24" s="13" t="s">
        <v>23</v>
      </c>
      <c r="B24" s="15">
        <v>0.5</v>
      </c>
      <c r="C24" s="16">
        <v>0.8</v>
      </c>
      <c r="D24" s="16">
        <v>1.1000000000000001</v>
      </c>
      <c r="E24" s="16">
        <v>0.7</v>
      </c>
      <c r="F24" s="16">
        <v>0.5</v>
      </c>
      <c r="G24" s="16">
        <v>0.5</v>
      </c>
      <c r="H24" s="16">
        <v>0.6</v>
      </c>
      <c r="I24" s="16">
        <v>0.6</v>
      </c>
      <c r="J24" s="16">
        <v>0.7</v>
      </c>
      <c r="K24" s="16">
        <v>0.7</v>
      </c>
    </row>
    <row r="25" spans="1:11" ht="20.399999999999999">
      <c r="A25" s="13" t="s">
        <v>24</v>
      </c>
      <c r="B25" s="15">
        <v>5.2</v>
      </c>
      <c r="C25" s="16">
        <v>6</v>
      </c>
      <c r="D25" s="16">
        <v>6.8</v>
      </c>
      <c r="E25" s="16">
        <v>7.2</v>
      </c>
      <c r="F25" s="16">
        <v>5.4</v>
      </c>
      <c r="G25" s="16">
        <v>5.9</v>
      </c>
      <c r="H25" s="16">
        <v>8.1999999999999993</v>
      </c>
      <c r="I25" s="16">
        <v>9.1999999999999993</v>
      </c>
      <c r="J25" s="16">
        <v>11.3</v>
      </c>
      <c r="K25" s="16">
        <v>10.5</v>
      </c>
    </row>
    <row r="26" spans="1:11" ht="20.399999999999999">
      <c r="A26" s="13" t="s">
        <v>25</v>
      </c>
      <c r="B26" s="15">
        <v>2E-3</v>
      </c>
      <c r="C26" s="16" t="s">
        <v>3</v>
      </c>
      <c r="D26" s="16" t="s">
        <v>3</v>
      </c>
      <c r="E26" s="16">
        <v>0.01</v>
      </c>
      <c r="F26" s="16">
        <v>0.01</v>
      </c>
      <c r="G26" s="16">
        <v>2E-3</v>
      </c>
      <c r="H26" s="16" t="s">
        <v>3</v>
      </c>
      <c r="I26" s="16" t="s">
        <v>3</v>
      </c>
      <c r="J26" s="16">
        <v>0.02</v>
      </c>
      <c r="K26" s="16">
        <v>0.1</v>
      </c>
    </row>
    <row r="27" spans="1:11" ht="20.399999999999999">
      <c r="A27" s="13" t="s">
        <v>26</v>
      </c>
      <c r="B27" s="15">
        <v>21.6</v>
      </c>
      <c r="C27" s="16">
        <v>35.4</v>
      </c>
      <c r="D27" s="16">
        <v>52.3</v>
      </c>
      <c r="E27" s="16">
        <v>32.1</v>
      </c>
      <c r="F27" s="16">
        <v>40.200000000000003</v>
      </c>
      <c r="G27" s="16">
        <v>33.799999999999997</v>
      </c>
      <c r="H27" s="16">
        <v>37.9</v>
      </c>
      <c r="I27" s="16">
        <v>32.700000000000003</v>
      </c>
      <c r="J27" s="16">
        <v>36.6</v>
      </c>
      <c r="K27" s="16">
        <v>38</v>
      </c>
    </row>
    <row r="28" spans="1:11" ht="20.399999999999999">
      <c r="A28" s="13" t="s">
        <v>27</v>
      </c>
      <c r="B28" s="15">
        <v>21.9</v>
      </c>
      <c r="C28" s="16">
        <v>25.9</v>
      </c>
      <c r="D28" s="16">
        <v>24.3</v>
      </c>
      <c r="E28" s="16">
        <v>15</v>
      </c>
      <c r="F28" s="16">
        <v>14.9</v>
      </c>
      <c r="G28" s="16">
        <v>12</v>
      </c>
      <c r="H28" s="16">
        <v>12.5</v>
      </c>
      <c r="I28" s="16">
        <v>11.7</v>
      </c>
      <c r="J28" s="16">
        <v>12.1</v>
      </c>
      <c r="K28" s="16">
        <v>11.1</v>
      </c>
    </row>
    <row r="29" spans="1:11" ht="20.399999999999999">
      <c r="A29" s="13" t="s">
        <v>28</v>
      </c>
      <c r="B29" s="15">
        <v>113</v>
      </c>
      <c r="C29" s="16">
        <v>145</v>
      </c>
      <c r="D29" s="16">
        <v>150</v>
      </c>
      <c r="E29" s="16">
        <v>99.3</v>
      </c>
      <c r="F29" s="16">
        <v>115</v>
      </c>
      <c r="G29" s="16">
        <v>131</v>
      </c>
      <c r="H29" s="16">
        <v>144</v>
      </c>
      <c r="I29" s="16">
        <v>155</v>
      </c>
      <c r="J29" s="16">
        <v>164</v>
      </c>
      <c r="K29" s="16">
        <v>175</v>
      </c>
    </row>
    <row r="30" spans="1:11" ht="20.399999999999999">
      <c r="A30" s="13" t="s">
        <v>29</v>
      </c>
      <c r="B30" s="15">
        <v>0.4</v>
      </c>
      <c r="C30" s="16">
        <v>0.3</v>
      </c>
      <c r="D30" s="16">
        <v>0.9</v>
      </c>
      <c r="E30" s="16">
        <v>0.5</v>
      </c>
      <c r="F30" s="16">
        <v>0.5</v>
      </c>
      <c r="G30" s="16">
        <v>0.6</v>
      </c>
      <c r="H30" s="16">
        <v>0.8</v>
      </c>
      <c r="I30" s="16">
        <v>0.9</v>
      </c>
      <c r="J30" s="16">
        <v>1</v>
      </c>
      <c r="K30" s="16">
        <v>1.5</v>
      </c>
    </row>
    <row r="31" spans="1:11" ht="20.399999999999999">
      <c r="A31" s="13" t="s">
        <v>30</v>
      </c>
      <c r="B31" s="15">
        <v>4.3</v>
      </c>
      <c r="C31" s="16">
        <v>7.9</v>
      </c>
      <c r="D31" s="16">
        <v>10</v>
      </c>
      <c r="E31" s="16">
        <v>12.5</v>
      </c>
      <c r="F31" s="16">
        <v>13.2</v>
      </c>
      <c r="G31" s="16">
        <v>10.5</v>
      </c>
      <c r="H31" s="16">
        <v>12.2</v>
      </c>
      <c r="I31" s="16">
        <v>9.1999999999999993</v>
      </c>
      <c r="J31" s="16">
        <v>8.6</v>
      </c>
      <c r="K31" s="16">
        <v>9.1999999999999993</v>
      </c>
    </row>
    <row r="32" spans="1:11" ht="20.399999999999999">
      <c r="A32" s="10" t="s">
        <v>31</v>
      </c>
      <c r="B32" s="20">
        <v>31.1</v>
      </c>
      <c r="C32" s="20">
        <v>40.9</v>
      </c>
      <c r="D32" s="20">
        <v>49.8</v>
      </c>
      <c r="E32" s="20">
        <v>33.9</v>
      </c>
      <c r="F32" s="20">
        <v>28.4</v>
      </c>
      <c r="G32" s="20">
        <v>30.1</v>
      </c>
      <c r="H32" s="20">
        <v>30.7</v>
      </c>
      <c r="I32" s="20">
        <v>31.9</v>
      </c>
      <c r="J32" s="20">
        <v>32.5</v>
      </c>
      <c r="K32" s="20">
        <v>32.1</v>
      </c>
    </row>
    <row r="33" spans="1:11" ht="30">
      <c r="A33" s="13" t="s">
        <v>32</v>
      </c>
      <c r="B33" s="15">
        <v>1.6</v>
      </c>
      <c r="C33" s="16">
        <v>3.7</v>
      </c>
      <c r="D33" s="16">
        <v>16.899999999999999</v>
      </c>
      <c r="E33" s="16">
        <v>11.8</v>
      </c>
      <c r="F33" s="16">
        <v>10.1</v>
      </c>
      <c r="G33" s="16">
        <v>9.9</v>
      </c>
      <c r="H33" s="16">
        <v>10.5</v>
      </c>
      <c r="I33" s="16">
        <v>11.1</v>
      </c>
      <c r="J33" s="16">
        <v>11.2</v>
      </c>
      <c r="K33" s="16">
        <v>11.4</v>
      </c>
    </row>
    <row r="34" spans="1:11" ht="20.399999999999999">
      <c r="A34" s="13" t="s">
        <v>33</v>
      </c>
      <c r="B34" s="15">
        <v>0.03</v>
      </c>
      <c r="C34" s="16">
        <v>0.03</v>
      </c>
      <c r="D34" s="16">
        <v>0.02</v>
      </c>
      <c r="E34" s="16">
        <v>0.03</v>
      </c>
      <c r="F34" s="16">
        <v>0.04</v>
      </c>
      <c r="G34" s="16">
        <v>0.05</v>
      </c>
      <c r="H34" s="16">
        <v>0.04</v>
      </c>
      <c r="I34" s="16">
        <v>0.04</v>
      </c>
      <c r="J34" s="16">
        <v>0.02</v>
      </c>
      <c r="K34" s="16">
        <v>0.05</v>
      </c>
    </row>
    <row r="35" spans="1:11" ht="20.399999999999999">
      <c r="A35" s="13" t="s">
        <v>34</v>
      </c>
      <c r="B35" s="15">
        <v>9.1999999999999993</v>
      </c>
      <c r="C35" s="16">
        <v>12.8</v>
      </c>
      <c r="D35" s="16">
        <v>15.9</v>
      </c>
      <c r="E35" s="16">
        <v>10.8</v>
      </c>
      <c r="F35" s="16">
        <v>10.4</v>
      </c>
      <c r="G35" s="16">
        <v>10.8</v>
      </c>
      <c r="H35" s="16">
        <v>11</v>
      </c>
      <c r="I35" s="16">
        <v>10.7</v>
      </c>
      <c r="J35" s="16">
        <v>11</v>
      </c>
      <c r="K35" s="16">
        <v>10.6</v>
      </c>
    </row>
    <row r="36" spans="1:11" ht="20.399999999999999">
      <c r="A36" s="13" t="s">
        <v>35</v>
      </c>
      <c r="B36" s="15">
        <v>1.2</v>
      </c>
      <c r="C36" s="16">
        <v>1.7</v>
      </c>
      <c r="D36" s="16">
        <v>2.1</v>
      </c>
      <c r="E36" s="16">
        <v>1.5</v>
      </c>
      <c r="F36" s="16">
        <v>2</v>
      </c>
      <c r="G36" s="16">
        <v>2.6</v>
      </c>
      <c r="H36" s="16">
        <v>2.5</v>
      </c>
      <c r="I36" s="16">
        <v>2.5</v>
      </c>
      <c r="J36" s="16">
        <v>2.1</v>
      </c>
      <c r="K36" s="16">
        <v>1.9</v>
      </c>
    </row>
    <row r="37" spans="1:11" ht="20.399999999999999">
      <c r="A37" s="13" t="s">
        <v>36</v>
      </c>
      <c r="B37" s="15">
        <v>12.5</v>
      </c>
      <c r="C37" s="16">
        <v>14</v>
      </c>
      <c r="D37" s="16">
        <v>6.7</v>
      </c>
      <c r="E37" s="16">
        <v>4.7</v>
      </c>
      <c r="F37" s="16">
        <v>2.1</v>
      </c>
      <c r="G37" s="16">
        <v>2.5</v>
      </c>
      <c r="H37" s="16">
        <v>2.6</v>
      </c>
      <c r="I37" s="16">
        <v>3.1</v>
      </c>
      <c r="J37" s="16">
        <v>3.6</v>
      </c>
      <c r="K37" s="16">
        <v>3.4</v>
      </c>
    </row>
    <row r="38" spans="1:11" ht="20.399999999999999">
      <c r="A38" s="13" t="s">
        <v>37</v>
      </c>
      <c r="B38" s="15">
        <v>1.4</v>
      </c>
      <c r="C38" s="16">
        <v>2.2000000000000002</v>
      </c>
      <c r="D38" s="16">
        <v>1.9</v>
      </c>
      <c r="E38" s="16">
        <v>1.5</v>
      </c>
      <c r="F38" s="16">
        <v>0.7</v>
      </c>
      <c r="G38" s="16">
        <v>0.6</v>
      </c>
      <c r="H38" s="16">
        <v>0.6</v>
      </c>
      <c r="I38" s="16">
        <v>0.5</v>
      </c>
      <c r="J38" s="16">
        <v>0.5</v>
      </c>
      <c r="K38" s="16">
        <v>0.4</v>
      </c>
    </row>
    <row r="39" spans="1:11" ht="20.399999999999999">
      <c r="A39" s="13" t="s">
        <v>38</v>
      </c>
      <c r="B39" s="15">
        <v>4.7</v>
      </c>
      <c r="C39" s="16">
        <v>5.5</v>
      </c>
      <c r="D39" s="16">
        <v>5</v>
      </c>
      <c r="E39" s="16">
        <v>2.7</v>
      </c>
      <c r="F39" s="16">
        <v>2.7</v>
      </c>
      <c r="G39" s="16">
        <v>3</v>
      </c>
      <c r="H39" s="16">
        <v>2.8</v>
      </c>
      <c r="I39" s="16">
        <v>3.3</v>
      </c>
      <c r="J39" s="16">
        <v>3.4</v>
      </c>
      <c r="K39" s="16">
        <v>3.6</v>
      </c>
    </row>
    <row r="40" spans="1:11" ht="30">
      <c r="A40" s="13" t="s">
        <v>39</v>
      </c>
      <c r="B40" s="15" t="s">
        <v>3</v>
      </c>
      <c r="C40" s="16" t="s">
        <v>3</v>
      </c>
      <c r="D40" s="16" t="s">
        <v>3</v>
      </c>
      <c r="E40" s="16" t="s">
        <v>3</v>
      </c>
      <c r="F40" s="16">
        <v>0.02</v>
      </c>
      <c r="G40" s="16">
        <v>0.1</v>
      </c>
      <c r="H40" s="16">
        <v>0.1</v>
      </c>
      <c r="I40" s="16">
        <v>0.1</v>
      </c>
      <c r="J40" s="16">
        <v>0.1</v>
      </c>
      <c r="K40" s="16">
        <v>0.1</v>
      </c>
    </row>
    <row r="41" spans="1:11" ht="30.6" thickBot="1">
      <c r="A41" s="17" t="s">
        <v>40</v>
      </c>
      <c r="B41" s="18">
        <v>0.5</v>
      </c>
      <c r="C41" s="19">
        <v>0.9</v>
      </c>
      <c r="D41" s="19">
        <v>1.2</v>
      </c>
      <c r="E41" s="19">
        <v>0.9</v>
      </c>
      <c r="F41" s="19">
        <v>0.3</v>
      </c>
      <c r="G41" s="19">
        <v>0.5</v>
      </c>
      <c r="H41" s="19">
        <v>0.6</v>
      </c>
      <c r="I41" s="19">
        <v>0.5</v>
      </c>
      <c r="J41" s="19">
        <v>0.6</v>
      </c>
      <c r="K41" s="19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1"/>
  <sheetViews>
    <sheetView tabSelected="1" workbookViewId="0">
      <pane xSplit="1" topLeftCell="B1" activePane="topRight" state="frozen"/>
      <selection activeCell="A4" sqref="A4"/>
      <selection pane="topRight" activeCell="D1" sqref="D1:T41"/>
    </sheetView>
  </sheetViews>
  <sheetFormatPr defaultRowHeight="14.4"/>
  <sheetData>
    <row r="1" spans="1:20" ht="15" thickBot="1">
      <c r="A1" s="21"/>
      <c r="B1" s="21"/>
      <c r="C1" s="21"/>
      <c r="D1" s="21"/>
      <c r="E1" s="21">
        <v>1970</v>
      </c>
      <c r="F1" s="22">
        <v>1975</v>
      </c>
      <c r="G1" s="22">
        <v>1980</v>
      </c>
      <c r="H1" s="22">
        <v>1985</v>
      </c>
      <c r="I1" s="22">
        <v>1990</v>
      </c>
      <c r="J1" s="22">
        <v>1995</v>
      </c>
      <c r="K1" s="23">
        <v>1997</v>
      </c>
      <c r="L1" s="24">
        <v>1998</v>
      </c>
      <c r="M1" s="23">
        <v>1999</v>
      </c>
      <c r="N1" s="25">
        <v>2000</v>
      </c>
      <c r="O1" s="25">
        <v>2001</v>
      </c>
      <c r="P1" s="25">
        <v>2002</v>
      </c>
      <c r="Q1" s="25">
        <v>2003</v>
      </c>
      <c r="R1" s="25">
        <v>2004</v>
      </c>
      <c r="S1" s="4">
        <v>2005</v>
      </c>
      <c r="T1" s="4">
        <v>2006</v>
      </c>
    </row>
    <row r="2" spans="1:20" ht="20.399999999999999">
      <c r="A2" s="26" t="s">
        <v>0</v>
      </c>
      <c r="B2" s="26" t="b">
        <f>A2=C2</f>
        <v>0</v>
      </c>
      <c r="C2" s="26" t="str">
        <f>VLOOKUP(A2,Лист3!$A$1:$B$91,1)</f>
        <v>Республика Хакасия</v>
      </c>
      <c r="D2" s="26" t="s">
        <v>189</v>
      </c>
      <c r="E2" s="27">
        <v>345</v>
      </c>
      <c r="F2" s="28">
        <v>381</v>
      </c>
      <c r="G2" s="28">
        <v>391</v>
      </c>
      <c r="H2" s="28">
        <v>395</v>
      </c>
      <c r="I2" s="28">
        <v>395</v>
      </c>
      <c r="J2" s="28">
        <v>263</v>
      </c>
      <c r="K2" s="29">
        <v>245</v>
      </c>
      <c r="L2" s="30">
        <v>232</v>
      </c>
      <c r="M2" s="29">
        <v>250</v>
      </c>
      <c r="N2" s="31">
        <v>258</v>
      </c>
      <c r="O2" s="31">
        <v>270</v>
      </c>
      <c r="P2" s="31">
        <v>256</v>
      </c>
      <c r="Q2" s="32">
        <v>277</v>
      </c>
      <c r="R2" s="32">
        <v>282</v>
      </c>
      <c r="S2" s="9">
        <v>299</v>
      </c>
      <c r="T2" s="9">
        <v>310</v>
      </c>
    </row>
    <row r="3" spans="1:20" ht="39.6">
      <c r="A3" s="33" t="s">
        <v>41</v>
      </c>
      <c r="B3" s="26" t="b">
        <f t="shared" ref="B3:B41" si="0">A3=C3</f>
        <v>1</v>
      </c>
      <c r="C3" s="26" t="str">
        <f>VLOOKUP(A3,Лист3!$A$1:$B$91,1)</f>
        <v>Центральный федеральный округ</v>
      </c>
      <c r="D3" s="26" t="str">
        <f>VLOOKUP(A3,Лист3!$A$1:$B$91,2)</f>
        <v>RU-FOCE</v>
      </c>
      <c r="E3" s="27">
        <v>36.200000000000003</v>
      </c>
      <c r="F3" s="27">
        <v>34.1</v>
      </c>
      <c r="G3" s="27">
        <v>25.4</v>
      </c>
      <c r="H3" s="27">
        <v>19.3</v>
      </c>
      <c r="I3" s="27">
        <v>13.3</v>
      </c>
      <c r="J3" s="27">
        <v>3.6</v>
      </c>
      <c r="K3" s="34">
        <v>2.1</v>
      </c>
      <c r="L3" s="35">
        <v>1.3</v>
      </c>
      <c r="M3" s="34">
        <v>0.9</v>
      </c>
      <c r="N3" s="36">
        <v>0.8</v>
      </c>
      <c r="O3" s="36">
        <v>1.1000000000000001</v>
      </c>
      <c r="P3" s="36">
        <v>0.8</v>
      </c>
      <c r="Q3" s="37">
        <v>0.5</v>
      </c>
      <c r="R3" s="37">
        <v>0.2</v>
      </c>
      <c r="S3" s="20">
        <v>0.6</v>
      </c>
      <c r="T3" s="20">
        <v>0.5</v>
      </c>
    </row>
    <row r="4" spans="1:20" ht="20.399999999999999">
      <c r="A4" s="38" t="s">
        <v>2</v>
      </c>
      <c r="B4" s="26" t="b">
        <f t="shared" si="0"/>
        <v>1</v>
      </c>
      <c r="C4" s="26" t="str">
        <f>VLOOKUP(A4,Лист3!$A$1:$B$91,1)</f>
        <v>Калужская область</v>
      </c>
      <c r="D4" s="26" t="str">
        <f>VLOOKUP(A4,Лист3!$A$1:$B$91,2)</f>
        <v>RU-KLU</v>
      </c>
      <c r="E4" s="39">
        <v>0.9</v>
      </c>
      <c r="F4" s="39">
        <v>1.2</v>
      </c>
      <c r="G4" s="39">
        <v>1</v>
      </c>
      <c r="H4" s="39">
        <v>0.5</v>
      </c>
      <c r="I4" s="39">
        <v>0.3</v>
      </c>
      <c r="J4" s="39">
        <v>0.1</v>
      </c>
      <c r="K4" s="40">
        <v>7.0000000000000007E-2</v>
      </c>
      <c r="L4" s="41">
        <v>0.03</v>
      </c>
      <c r="M4" s="40">
        <v>0.03</v>
      </c>
      <c r="N4" s="42">
        <v>0.05</v>
      </c>
      <c r="O4" s="42">
        <v>0.05</v>
      </c>
      <c r="P4" s="42">
        <v>0</v>
      </c>
      <c r="Q4" s="43" t="s">
        <v>3</v>
      </c>
      <c r="R4" s="43" t="s">
        <v>3</v>
      </c>
      <c r="S4" s="16" t="s">
        <v>3</v>
      </c>
      <c r="T4" s="16" t="s">
        <v>3</v>
      </c>
    </row>
    <row r="5" spans="1:20" ht="20.399999999999999">
      <c r="A5" s="38" t="s">
        <v>4</v>
      </c>
      <c r="B5" s="26" t="b">
        <f t="shared" si="0"/>
        <v>1</v>
      </c>
      <c r="C5" s="26" t="str">
        <f>VLOOKUP(A5,Лист3!$A$1:$B$91,1)</f>
        <v>Рязанская область</v>
      </c>
      <c r="D5" s="26" t="str">
        <f>VLOOKUP(A5,Лист3!$A$1:$B$91,2)</f>
        <v>RU-RYA</v>
      </c>
      <c r="E5" s="39">
        <v>0.8</v>
      </c>
      <c r="F5" s="39">
        <v>0.6</v>
      </c>
      <c r="G5" s="39">
        <v>0.4</v>
      </c>
      <c r="H5" s="39">
        <v>0.2</v>
      </c>
      <c r="I5" s="39" t="s">
        <v>3</v>
      </c>
      <c r="J5" s="39" t="s">
        <v>3</v>
      </c>
      <c r="K5" s="40" t="s">
        <v>3</v>
      </c>
      <c r="L5" s="41" t="s">
        <v>3</v>
      </c>
      <c r="M5" s="40" t="s">
        <v>3</v>
      </c>
      <c r="N5" s="42" t="s">
        <v>3</v>
      </c>
      <c r="O5" s="42" t="s">
        <v>3</v>
      </c>
      <c r="P5" s="42" t="s">
        <v>3</v>
      </c>
      <c r="Q5" s="43" t="s">
        <v>3</v>
      </c>
      <c r="R5" s="43" t="s">
        <v>3</v>
      </c>
      <c r="S5" s="16" t="s">
        <v>3</v>
      </c>
      <c r="T5" s="16" t="s">
        <v>3</v>
      </c>
    </row>
    <row r="6" spans="1:20" ht="20.399999999999999">
      <c r="A6" s="38" t="s">
        <v>5</v>
      </c>
      <c r="B6" s="26" t="b">
        <f t="shared" si="0"/>
        <v>1</v>
      </c>
      <c r="C6" s="26" t="str">
        <f>VLOOKUP(A6,Лист3!$A$1:$B$91,1)</f>
        <v>Смоленская область</v>
      </c>
      <c r="D6" s="26" t="str">
        <f>VLOOKUP(A6,Лист3!$A$1:$B$91,2)</f>
        <v>RU-SMO</v>
      </c>
      <c r="E6" s="39">
        <v>1</v>
      </c>
      <c r="F6" s="39">
        <v>1.1000000000000001</v>
      </c>
      <c r="G6" s="39">
        <v>1.1000000000000001</v>
      </c>
      <c r="H6" s="39">
        <v>0.8</v>
      </c>
      <c r="I6" s="39">
        <v>0.4</v>
      </c>
      <c r="J6" s="39">
        <v>0.1</v>
      </c>
      <c r="K6" s="40" t="s">
        <v>3</v>
      </c>
      <c r="L6" s="41" t="s">
        <v>3</v>
      </c>
      <c r="M6" s="40" t="s">
        <v>3</v>
      </c>
      <c r="N6" s="42" t="s">
        <v>3</v>
      </c>
      <c r="O6" s="42" t="s">
        <v>3</v>
      </c>
      <c r="P6" s="42" t="s">
        <v>3</v>
      </c>
      <c r="Q6" s="43" t="s">
        <v>3</v>
      </c>
      <c r="R6" s="43" t="s">
        <v>3</v>
      </c>
      <c r="S6" s="16" t="s">
        <v>3</v>
      </c>
      <c r="T6" s="16" t="s">
        <v>3</v>
      </c>
    </row>
    <row r="7" spans="1:20" ht="20.399999999999999">
      <c r="A7" s="38" t="s">
        <v>6</v>
      </c>
      <c r="B7" s="26" t="b">
        <f t="shared" si="0"/>
        <v>1</v>
      </c>
      <c r="C7" s="26" t="str">
        <f>VLOOKUP(A7,Лист3!$A$1:$B$91,1)</f>
        <v>Тверская область</v>
      </c>
      <c r="D7" s="26" t="str">
        <f>VLOOKUP(A7,Лист3!$A$1:$B$91,2)</f>
        <v>RU-TVE</v>
      </c>
      <c r="E7" s="39">
        <v>0.8</v>
      </c>
      <c r="F7" s="39">
        <v>1</v>
      </c>
      <c r="G7" s="39">
        <v>0.8</v>
      </c>
      <c r="H7" s="39">
        <v>0.5</v>
      </c>
      <c r="I7" s="39">
        <v>0.3</v>
      </c>
      <c r="J7" s="39">
        <v>0.1</v>
      </c>
      <c r="K7" s="40" t="s">
        <v>3</v>
      </c>
      <c r="L7" s="41" t="s">
        <v>3</v>
      </c>
      <c r="M7" s="40" t="s">
        <v>3</v>
      </c>
      <c r="N7" s="42" t="s">
        <v>3</v>
      </c>
      <c r="O7" s="42" t="s">
        <v>3</v>
      </c>
      <c r="P7" s="42" t="s">
        <v>3</v>
      </c>
      <c r="Q7" s="43" t="s">
        <v>3</v>
      </c>
      <c r="R7" s="43" t="s">
        <v>3</v>
      </c>
      <c r="S7" s="16" t="s">
        <v>3</v>
      </c>
      <c r="T7" s="16" t="s">
        <v>3</v>
      </c>
    </row>
    <row r="8" spans="1:20" ht="20.399999999999999">
      <c r="A8" s="38" t="s">
        <v>7</v>
      </c>
      <c r="B8" s="26" t="b">
        <f t="shared" si="0"/>
        <v>1</v>
      </c>
      <c r="C8" s="26" t="str">
        <f>VLOOKUP(A8,Лист3!$A$1:$B$91,1)</f>
        <v>Тульская область</v>
      </c>
      <c r="D8" s="26" t="str">
        <f>VLOOKUP(A8,Лист3!$A$1:$B$91,2)</f>
        <v>RU-TUL</v>
      </c>
      <c r="E8" s="39">
        <v>32.700000000000003</v>
      </c>
      <c r="F8" s="39">
        <v>30.2</v>
      </c>
      <c r="G8" s="39">
        <v>22.2</v>
      </c>
      <c r="H8" s="39">
        <v>17.3</v>
      </c>
      <c r="I8" s="39">
        <v>12.3</v>
      </c>
      <c r="J8" s="39">
        <v>3.3</v>
      </c>
      <c r="K8" s="40">
        <v>2.1</v>
      </c>
      <c r="L8" s="41">
        <v>1.3</v>
      </c>
      <c r="M8" s="40">
        <v>0.9</v>
      </c>
      <c r="N8" s="42">
        <v>0.8</v>
      </c>
      <c r="O8" s="42">
        <v>1</v>
      </c>
      <c r="P8" s="42">
        <v>0.8</v>
      </c>
      <c r="Q8" s="43">
        <v>0.5</v>
      </c>
      <c r="R8" s="43">
        <v>0.2</v>
      </c>
      <c r="S8" s="16">
        <v>0.6</v>
      </c>
      <c r="T8" s="16">
        <v>0.5</v>
      </c>
    </row>
    <row r="9" spans="1:20" ht="39.6">
      <c r="A9" s="33" t="s">
        <v>153</v>
      </c>
      <c r="B9" s="26" t="b">
        <f t="shared" si="0"/>
        <v>1</v>
      </c>
      <c r="C9" s="26" t="str">
        <f>VLOOKUP(A9,Лист3!$A$1:$B$91,1)</f>
        <v>Северо-Западный федеральный округ</v>
      </c>
      <c r="D9" s="26" t="str">
        <f>VLOOKUP(A9,Лист3!$A$1:$B$91,2)</f>
        <v>RU-FOSZ</v>
      </c>
      <c r="E9" s="49">
        <v>22</v>
      </c>
      <c r="F9" s="49">
        <v>24.7</v>
      </c>
      <c r="G9" s="49">
        <v>29.1</v>
      </c>
      <c r="H9" s="49">
        <v>30.4</v>
      </c>
      <c r="I9" s="49">
        <v>29.8</v>
      </c>
      <c r="J9" s="49">
        <v>22.7</v>
      </c>
      <c r="K9" s="49">
        <v>21.4</v>
      </c>
      <c r="L9" s="49">
        <v>18.8</v>
      </c>
      <c r="M9" s="49">
        <v>19.600000000000001</v>
      </c>
      <c r="N9" s="49">
        <v>18.8</v>
      </c>
      <c r="O9" s="49">
        <v>19.100000000000001</v>
      </c>
      <c r="P9" s="49">
        <v>13.1</v>
      </c>
      <c r="Q9" s="49">
        <v>13.8</v>
      </c>
      <c r="R9" s="50">
        <v>14.8</v>
      </c>
      <c r="S9" s="20">
        <v>13.1</v>
      </c>
      <c r="T9" s="20">
        <v>14.1</v>
      </c>
    </row>
    <row r="10" spans="1:20" ht="20.399999999999999">
      <c r="A10" s="38" t="s">
        <v>9</v>
      </c>
      <c r="B10" s="26" t="b">
        <f t="shared" si="0"/>
        <v>1</v>
      </c>
      <c r="C10" s="26" t="str">
        <f>VLOOKUP(A10,Лист3!$A$1:$B$91,1)</f>
        <v>Республика Коми</v>
      </c>
      <c r="D10" s="26" t="str">
        <f>VLOOKUP(A10,Лист3!$A$1:$B$91,2)</f>
        <v>RU-KO</v>
      </c>
      <c r="E10" s="39">
        <v>21.5</v>
      </c>
      <c r="F10" s="39">
        <v>24.2</v>
      </c>
      <c r="G10" s="39">
        <v>28.6</v>
      </c>
      <c r="H10" s="39">
        <v>29.8</v>
      </c>
      <c r="I10" s="39">
        <v>29.3</v>
      </c>
      <c r="J10" s="39">
        <v>22.2</v>
      </c>
      <c r="K10" s="40">
        <v>21</v>
      </c>
      <c r="L10" s="41">
        <v>18.5</v>
      </c>
      <c r="M10" s="40">
        <v>19.2</v>
      </c>
      <c r="N10" s="42">
        <v>18.399999999999999</v>
      </c>
      <c r="O10" s="42">
        <v>18.8</v>
      </c>
      <c r="P10" s="42">
        <v>12.9</v>
      </c>
      <c r="Q10" s="43">
        <v>13.5</v>
      </c>
      <c r="R10" s="43">
        <v>14.7</v>
      </c>
      <c r="S10" s="16">
        <v>12.9</v>
      </c>
      <c r="T10" s="16">
        <v>14</v>
      </c>
    </row>
    <row r="11" spans="1:20" ht="20.399999999999999">
      <c r="A11" s="38" t="s">
        <v>10</v>
      </c>
      <c r="B11" s="26" t="b">
        <f t="shared" si="0"/>
        <v>1</v>
      </c>
      <c r="C11" s="26" t="str">
        <f>VLOOKUP(A11,Лист3!$A$1:$B$91,1)</f>
        <v>Мурманская область</v>
      </c>
      <c r="D11" s="26" t="str">
        <f>VLOOKUP(A11,Лист3!$A$1:$B$91,2)</f>
        <v>RU-MUR</v>
      </c>
      <c r="E11" s="39">
        <v>0.5</v>
      </c>
      <c r="F11" s="39">
        <v>0.5</v>
      </c>
      <c r="G11" s="39">
        <v>0.6</v>
      </c>
      <c r="H11" s="39">
        <v>0.6</v>
      </c>
      <c r="I11" s="39">
        <v>0.5</v>
      </c>
      <c r="J11" s="39">
        <v>0.5</v>
      </c>
      <c r="K11" s="40">
        <v>0.4</v>
      </c>
      <c r="L11" s="41">
        <v>0.3</v>
      </c>
      <c r="M11" s="40">
        <v>0.4</v>
      </c>
      <c r="N11" s="42">
        <v>0.4</v>
      </c>
      <c r="O11" s="42">
        <v>0.3</v>
      </c>
      <c r="P11" s="42">
        <v>0.2</v>
      </c>
      <c r="Q11" s="43">
        <v>0.3</v>
      </c>
      <c r="R11" s="43">
        <v>0.2</v>
      </c>
      <c r="S11" s="16">
        <v>0.2</v>
      </c>
      <c r="T11" s="16">
        <v>0.1</v>
      </c>
    </row>
    <row r="12" spans="1:20" ht="30">
      <c r="A12" s="10" t="s">
        <v>11</v>
      </c>
      <c r="B12" s="26" t="b">
        <f t="shared" si="0"/>
        <v>1</v>
      </c>
      <c r="C12" s="26" t="str">
        <f>VLOOKUP(A12,Лист3!$A$1:$B$91,1)</f>
        <v>Южный федеральный округ</v>
      </c>
      <c r="D12" s="26" t="str">
        <f>VLOOKUP(A12,Лист3!$A$1:$B$91,2)</f>
        <v>RU-FOYU</v>
      </c>
      <c r="E12" s="27">
        <v>33.700000000000003</v>
      </c>
      <c r="F12" s="27">
        <v>34.700000000000003</v>
      </c>
      <c r="G12" s="27">
        <v>32.4</v>
      </c>
      <c r="H12" s="27">
        <v>31.2</v>
      </c>
      <c r="I12" s="27">
        <v>28.9</v>
      </c>
      <c r="J12" s="34">
        <v>19.5</v>
      </c>
      <c r="K12" s="36">
        <v>14.1</v>
      </c>
      <c r="L12" s="35">
        <v>10.9</v>
      </c>
      <c r="M12" s="34">
        <v>10.1</v>
      </c>
      <c r="N12" s="36">
        <v>9.6999999999999993</v>
      </c>
      <c r="O12" s="36">
        <v>9.5</v>
      </c>
      <c r="P12" s="36">
        <v>8.4</v>
      </c>
      <c r="Q12" s="37">
        <v>6.9</v>
      </c>
      <c r="R12" s="37">
        <v>6.4</v>
      </c>
      <c r="S12" s="12">
        <v>7.7</v>
      </c>
      <c r="T12" s="12">
        <v>7</v>
      </c>
    </row>
    <row r="13" spans="1:20" ht="30">
      <c r="A13" s="38" t="s">
        <v>12</v>
      </c>
      <c r="B13" s="26" t="b">
        <f t="shared" si="0"/>
        <v>1</v>
      </c>
      <c r="C13" s="26" t="str">
        <f>VLOOKUP(A13,Лист3!$A$1:$B$91,1)</f>
        <v>Карачаево-Черкесская Республика</v>
      </c>
      <c r="D13" s="26" t="str">
        <f>VLOOKUP(A13,Лист3!$A$1:$B$91,2)</f>
        <v>RU-KC</v>
      </c>
      <c r="E13" s="39">
        <v>0.2</v>
      </c>
      <c r="F13" s="39">
        <v>0.1</v>
      </c>
      <c r="G13" s="39">
        <v>0.1</v>
      </c>
      <c r="H13" s="39">
        <v>0.09</v>
      </c>
      <c r="I13" s="39">
        <v>7.0000000000000007E-2</v>
      </c>
      <c r="J13" s="40">
        <v>0.05</v>
      </c>
      <c r="K13" s="42">
        <v>0.04</v>
      </c>
      <c r="L13" s="41">
        <v>3.0000000000000001E-3</v>
      </c>
      <c r="M13" s="40" t="s">
        <v>3</v>
      </c>
      <c r="N13" s="42" t="s">
        <v>3</v>
      </c>
      <c r="O13" s="42" t="s">
        <v>3</v>
      </c>
      <c r="P13" s="42" t="s">
        <v>3</v>
      </c>
      <c r="Q13" s="43" t="s">
        <v>3</v>
      </c>
      <c r="R13" s="43" t="s">
        <v>3</v>
      </c>
      <c r="S13" s="16" t="s">
        <v>3</v>
      </c>
      <c r="T13" s="16" t="s">
        <v>3</v>
      </c>
    </row>
    <row r="14" spans="1:20" ht="20.399999999999999">
      <c r="A14" s="38" t="s">
        <v>13</v>
      </c>
      <c r="B14" s="26" t="b">
        <f t="shared" si="0"/>
        <v>1</v>
      </c>
      <c r="C14" s="26" t="str">
        <f>VLOOKUP(A14,Лист3!$A$1:$B$91,1)</f>
        <v>Ростовская область</v>
      </c>
      <c r="D14" s="26" t="str">
        <f>VLOOKUP(A14,Лист3!$A$1:$B$91,2)</f>
        <v>RU-ROS</v>
      </c>
      <c r="E14" s="39">
        <v>33.5</v>
      </c>
      <c r="F14" s="39">
        <v>34.5</v>
      </c>
      <c r="G14" s="39">
        <v>32.299999999999997</v>
      </c>
      <c r="H14" s="39">
        <v>31.1</v>
      </c>
      <c r="I14" s="39">
        <v>28.9</v>
      </c>
      <c r="J14" s="40">
        <v>19.399999999999999</v>
      </c>
      <c r="K14" s="42">
        <v>14.1</v>
      </c>
      <c r="L14" s="41">
        <v>10.9</v>
      </c>
      <c r="M14" s="40">
        <v>10.1</v>
      </c>
      <c r="N14" s="42">
        <v>9.6999999999999993</v>
      </c>
      <c r="O14" s="42">
        <v>9.5</v>
      </c>
      <c r="P14" s="42">
        <v>8.4</v>
      </c>
      <c r="Q14" s="43">
        <v>6.9</v>
      </c>
      <c r="R14" s="43">
        <v>6.4</v>
      </c>
      <c r="S14" s="16">
        <v>7.7</v>
      </c>
      <c r="T14" s="16">
        <v>7</v>
      </c>
    </row>
    <row r="15" spans="1:20" ht="39.6">
      <c r="A15" s="33" t="s">
        <v>42</v>
      </c>
      <c r="B15" s="26" t="b">
        <f t="shared" si="0"/>
        <v>1</v>
      </c>
      <c r="C15" s="26" t="str">
        <f>VLOOKUP(A15,Лист3!$A$1:$B$91,1)</f>
        <v>Приволжский федеральный округ</v>
      </c>
      <c r="D15" s="26" t="str">
        <f>VLOOKUP(A15,Лист3!$A$1:$B$91,2)</f>
        <v>RU-FOPV</v>
      </c>
      <c r="E15" s="27">
        <v>15.6</v>
      </c>
      <c r="F15" s="27">
        <v>16.2</v>
      </c>
      <c r="G15" s="27">
        <v>13.1</v>
      </c>
      <c r="H15" s="27">
        <v>9.1999999999999993</v>
      </c>
      <c r="I15" s="27">
        <v>7.3</v>
      </c>
      <c r="J15" s="34">
        <v>2.8</v>
      </c>
      <c r="K15" s="36">
        <v>1.6</v>
      </c>
      <c r="L15" s="35">
        <v>0.7</v>
      </c>
      <c r="M15" s="34">
        <v>0.5</v>
      </c>
      <c r="N15" s="36">
        <v>0.2</v>
      </c>
      <c r="O15" s="36">
        <v>0.06</v>
      </c>
      <c r="P15" s="36">
        <v>0.2</v>
      </c>
      <c r="Q15" s="37">
        <v>0.2</v>
      </c>
      <c r="R15" s="37">
        <v>0.2</v>
      </c>
      <c r="S15" s="20">
        <v>0.2</v>
      </c>
      <c r="T15" s="20">
        <v>0.3</v>
      </c>
    </row>
    <row r="16" spans="1:20" ht="30">
      <c r="A16" s="38" t="s">
        <v>15</v>
      </c>
      <c r="B16" s="26" t="b">
        <f t="shared" si="0"/>
        <v>1</v>
      </c>
      <c r="C16" s="26" t="str">
        <f>VLOOKUP(A16,Лист3!$A$1:$B$91,1)</f>
        <v>Республика Башкортостан</v>
      </c>
      <c r="D16" s="26" t="str">
        <f>VLOOKUP(A16,Лист3!$A$1:$B$91,2)</f>
        <v>RU-BA</v>
      </c>
      <c r="E16" s="39">
        <v>6.9</v>
      </c>
      <c r="F16" s="39">
        <v>9.4</v>
      </c>
      <c r="G16" s="39">
        <v>7.9</v>
      </c>
      <c r="H16" s="39">
        <v>3.4</v>
      </c>
      <c r="I16" s="39">
        <v>1.2</v>
      </c>
      <c r="J16" s="40">
        <v>0.4</v>
      </c>
      <c r="K16" s="42">
        <v>0.3</v>
      </c>
      <c r="L16" s="41">
        <v>0.09</v>
      </c>
      <c r="M16" s="40" t="s">
        <v>3</v>
      </c>
      <c r="N16" s="42">
        <v>0.05</v>
      </c>
      <c r="O16" s="42">
        <v>0.06</v>
      </c>
      <c r="P16" s="42">
        <v>0.2</v>
      </c>
      <c r="Q16" s="43">
        <v>0.04</v>
      </c>
      <c r="R16" s="43" t="s">
        <v>3</v>
      </c>
      <c r="S16" s="16" t="s">
        <v>3</v>
      </c>
      <c r="T16" s="16" t="s">
        <v>3</v>
      </c>
    </row>
    <row r="17" spans="1:20" ht="20.399999999999999">
      <c r="A17" s="38" t="s">
        <v>17</v>
      </c>
      <c r="B17" s="26" t="b">
        <f t="shared" si="0"/>
        <v>1</v>
      </c>
      <c r="C17" s="26" t="str">
        <f>VLOOKUP(A17,Лист3!$A$1:$B$91,1)</f>
        <v>Оренбургская область</v>
      </c>
      <c r="D17" s="26" t="str">
        <f>VLOOKUP(A17,Лист3!$A$1:$B$91,2)</f>
        <v>RU-ORE</v>
      </c>
      <c r="E17" s="39" t="s">
        <v>3</v>
      </c>
      <c r="F17" s="39" t="s">
        <v>3</v>
      </c>
      <c r="G17" s="39" t="s">
        <v>3</v>
      </c>
      <c r="H17" s="39">
        <v>2.1</v>
      </c>
      <c r="I17" s="39">
        <v>2.9</v>
      </c>
      <c r="J17" s="40">
        <v>1.2</v>
      </c>
      <c r="K17" s="42">
        <v>0.8</v>
      </c>
      <c r="L17" s="41">
        <v>0.3</v>
      </c>
      <c r="M17" s="40">
        <v>0.4</v>
      </c>
      <c r="N17" s="42">
        <v>0.1</v>
      </c>
      <c r="O17" s="42" t="s">
        <v>3</v>
      </c>
      <c r="P17" s="42">
        <v>0.03</v>
      </c>
      <c r="Q17" s="43">
        <v>0.1</v>
      </c>
      <c r="R17" s="43">
        <v>0.2</v>
      </c>
      <c r="S17" s="16">
        <v>0.2</v>
      </c>
      <c r="T17" s="16">
        <v>0.3</v>
      </c>
    </row>
    <row r="18" spans="1:20" ht="20.399999999999999">
      <c r="A18" s="13" t="s">
        <v>16</v>
      </c>
      <c r="B18" s="26" t="b">
        <f t="shared" si="0"/>
        <v>1</v>
      </c>
      <c r="C18" s="26" t="str">
        <f>VLOOKUP(A18,Лист3!$A$1:$B$91,1)</f>
        <v>Пермский край</v>
      </c>
      <c r="D18" s="26" t="str">
        <f>VLOOKUP(A18,Лист3!$A$1:$B$91,2)</f>
        <v>RU-PER</v>
      </c>
      <c r="E18" s="39">
        <v>8.6999999999999993</v>
      </c>
      <c r="F18" s="39">
        <v>6.8</v>
      </c>
      <c r="G18" s="39">
        <v>5.0999999999999996</v>
      </c>
      <c r="H18" s="39">
        <v>3.8</v>
      </c>
      <c r="I18" s="39">
        <v>3.2</v>
      </c>
      <c r="J18" s="40">
        <v>1.2</v>
      </c>
      <c r="K18" s="42">
        <v>0.6</v>
      </c>
      <c r="L18" s="41">
        <v>0.3</v>
      </c>
      <c r="M18" s="40">
        <v>0.1</v>
      </c>
      <c r="N18" s="42">
        <v>0.02</v>
      </c>
      <c r="O18" s="42" t="s">
        <v>3</v>
      </c>
      <c r="P18" s="42" t="s">
        <v>3</v>
      </c>
      <c r="Q18" s="43" t="s">
        <v>3</v>
      </c>
      <c r="R18" s="43" t="s">
        <v>3</v>
      </c>
      <c r="S18" s="16" t="s">
        <v>3</v>
      </c>
      <c r="T18" s="16" t="s">
        <v>3</v>
      </c>
    </row>
    <row r="19" spans="1:20" ht="30">
      <c r="A19" s="33" t="s">
        <v>18</v>
      </c>
      <c r="B19" s="26" t="b">
        <f t="shared" si="0"/>
        <v>1</v>
      </c>
      <c r="C19" s="26" t="str">
        <f>VLOOKUP(A19,Лист3!$A$1:$B$91,1)</f>
        <v>Уральский федеральный округ</v>
      </c>
      <c r="D19" s="26" t="str">
        <f>VLOOKUP(A19,Лист3!$A$1:$B$91,2)</f>
        <v>RU-FOUR</v>
      </c>
      <c r="E19" s="27">
        <v>37.9</v>
      </c>
      <c r="F19" s="27">
        <v>29</v>
      </c>
      <c r="G19" s="27">
        <v>25.8</v>
      </c>
      <c r="H19" s="27">
        <v>18.8</v>
      </c>
      <c r="I19" s="27">
        <v>16.600000000000001</v>
      </c>
      <c r="J19" s="34">
        <v>9</v>
      </c>
      <c r="K19" s="36">
        <v>8.6</v>
      </c>
      <c r="L19" s="35">
        <v>7.4</v>
      </c>
      <c r="M19" s="34">
        <v>7</v>
      </c>
      <c r="N19" s="36">
        <v>6.7</v>
      </c>
      <c r="O19" s="36">
        <v>5.0999999999999996</v>
      </c>
      <c r="P19" s="36">
        <v>4.5999999999999996</v>
      </c>
      <c r="Q19" s="37">
        <v>4.7</v>
      </c>
      <c r="R19" s="37">
        <v>4.7</v>
      </c>
      <c r="S19" s="12">
        <v>4.5999999999999996</v>
      </c>
      <c r="T19" s="12">
        <v>4.3</v>
      </c>
    </row>
    <row r="20" spans="1:20" ht="20.399999999999999">
      <c r="A20" s="38" t="s">
        <v>19</v>
      </c>
      <c r="B20" s="26" t="b">
        <f t="shared" si="0"/>
        <v>1</v>
      </c>
      <c r="C20" s="26" t="str">
        <f>VLOOKUP(A20,Лист3!$A$1:$B$91,1)</f>
        <v>Свердловская область</v>
      </c>
      <c r="D20" s="26" t="str">
        <f>VLOOKUP(A20,Лист3!$A$1:$B$91,2)</f>
        <v>RU-SVE</v>
      </c>
      <c r="E20" s="39">
        <v>17.2</v>
      </c>
      <c r="F20" s="39">
        <v>9.9</v>
      </c>
      <c r="G20" s="39">
        <v>8.5</v>
      </c>
      <c r="H20" s="39">
        <v>5.0999999999999996</v>
      </c>
      <c r="I20" s="39">
        <v>4.3</v>
      </c>
      <c r="J20" s="40">
        <v>3</v>
      </c>
      <c r="K20" s="42">
        <v>2.9</v>
      </c>
      <c r="L20" s="41">
        <v>2.6</v>
      </c>
      <c r="M20" s="40">
        <v>2.2999999999999998</v>
      </c>
      <c r="N20" s="42">
        <v>2.2999999999999998</v>
      </c>
      <c r="O20" s="42">
        <v>1.8</v>
      </c>
      <c r="P20" s="42">
        <v>1.5</v>
      </c>
      <c r="Q20" s="43">
        <v>1.3</v>
      </c>
      <c r="R20" s="43">
        <v>1.1000000000000001</v>
      </c>
      <c r="S20" s="16">
        <v>1.2</v>
      </c>
      <c r="T20" s="16">
        <v>1.3</v>
      </c>
    </row>
    <row r="21" spans="1:20" ht="20.399999999999999">
      <c r="A21" s="38" t="s">
        <v>20</v>
      </c>
      <c r="B21" s="26" t="b">
        <f t="shared" si="0"/>
        <v>1</v>
      </c>
      <c r="C21" s="26" t="str">
        <f>VLOOKUP(A21,Лист3!$A$1:$B$91,1)</f>
        <v>Челябинская область</v>
      </c>
      <c r="D21" s="26" t="str">
        <f>VLOOKUP(A21,Лист3!$A$1:$B$91,2)</f>
        <v>RU-CHE</v>
      </c>
      <c r="E21" s="39">
        <v>20.8</v>
      </c>
      <c r="F21" s="39">
        <v>19.100000000000001</v>
      </c>
      <c r="G21" s="39">
        <v>17.3</v>
      </c>
      <c r="H21" s="39">
        <v>13.7</v>
      </c>
      <c r="I21" s="39">
        <v>12.2</v>
      </c>
      <c r="J21" s="40">
        <v>6.1</v>
      </c>
      <c r="K21" s="42">
        <v>5.7</v>
      </c>
      <c r="L21" s="41">
        <v>4.8</v>
      </c>
      <c r="M21" s="40">
        <v>4.7</v>
      </c>
      <c r="N21" s="42">
        <v>4.4000000000000004</v>
      </c>
      <c r="O21" s="42">
        <v>3.3</v>
      </c>
      <c r="P21" s="42">
        <v>3.1</v>
      </c>
      <c r="Q21" s="43">
        <v>3.4</v>
      </c>
      <c r="R21" s="43">
        <v>3.6</v>
      </c>
      <c r="S21" s="16">
        <v>3.3</v>
      </c>
      <c r="T21" s="16">
        <v>3</v>
      </c>
    </row>
    <row r="22" spans="1:20" ht="30">
      <c r="A22" s="33" t="s">
        <v>21</v>
      </c>
      <c r="B22" s="26" t="b">
        <f t="shared" si="0"/>
        <v>1</v>
      </c>
      <c r="C22" s="26" t="str">
        <f>VLOOKUP(A22,Лист3!$A$1:$B$91,1)</f>
        <v>Сибирский федеральный округ</v>
      </c>
      <c r="D22" s="26" t="str">
        <f>VLOOKUP(A22,Лист3!$A$1:$B$91,2)</f>
        <v>RU-FOSI</v>
      </c>
      <c r="E22" s="34">
        <v>168</v>
      </c>
      <c r="F22" s="36">
        <v>207</v>
      </c>
      <c r="G22" s="36">
        <v>225</v>
      </c>
      <c r="H22" s="36">
        <v>235</v>
      </c>
      <c r="I22" s="36">
        <v>250</v>
      </c>
      <c r="J22" s="36">
        <v>171</v>
      </c>
      <c r="K22" s="36">
        <v>165</v>
      </c>
      <c r="L22" s="35">
        <v>165</v>
      </c>
      <c r="M22" s="34">
        <v>182</v>
      </c>
      <c r="N22" s="36">
        <v>194</v>
      </c>
      <c r="O22" s="36">
        <v>207</v>
      </c>
      <c r="P22" s="36">
        <v>199</v>
      </c>
      <c r="Q22" s="37">
        <v>220</v>
      </c>
      <c r="R22" s="37">
        <v>224</v>
      </c>
      <c r="S22" s="12">
        <v>240</v>
      </c>
      <c r="T22" s="12">
        <v>252</v>
      </c>
    </row>
    <row r="23" spans="1:20" ht="20.399999999999999">
      <c r="A23" s="38" t="s">
        <v>22</v>
      </c>
      <c r="B23" s="26" t="b">
        <f t="shared" si="0"/>
        <v>1</v>
      </c>
      <c r="C23" s="26" t="str">
        <f>VLOOKUP(A23,Лист3!$A$1:$B$91,1)</f>
        <v>Республика Бурятия</v>
      </c>
      <c r="D23" s="26" t="str">
        <f>VLOOKUP(A23,Лист3!$A$1:$B$91,2)</f>
        <v>RU-BU</v>
      </c>
      <c r="E23" s="40">
        <v>1.4</v>
      </c>
      <c r="F23" s="42">
        <v>1.5</v>
      </c>
      <c r="G23" s="42">
        <v>3.4</v>
      </c>
      <c r="H23" s="42">
        <v>3.4</v>
      </c>
      <c r="I23" s="42">
        <v>4.5</v>
      </c>
      <c r="J23" s="42">
        <v>4.2</v>
      </c>
      <c r="K23" s="42">
        <v>3.9</v>
      </c>
      <c r="L23" s="41">
        <v>3.4</v>
      </c>
      <c r="M23" s="40">
        <v>3.8</v>
      </c>
      <c r="N23" s="42">
        <v>3.9</v>
      </c>
      <c r="O23" s="42">
        <v>3.9</v>
      </c>
      <c r="P23" s="42">
        <v>3.9</v>
      </c>
      <c r="Q23" s="42">
        <v>4.3</v>
      </c>
      <c r="R23" s="42">
        <v>4.4000000000000004</v>
      </c>
      <c r="S23" s="16">
        <v>5.2</v>
      </c>
      <c r="T23" s="16">
        <v>5.8</v>
      </c>
    </row>
    <row r="24" spans="1:20" ht="20.399999999999999">
      <c r="A24" s="38" t="s">
        <v>23</v>
      </c>
      <c r="B24" s="26" t="b">
        <f t="shared" si="0"/>
        <v>1</v>
      </c>
      <c r="C24" s="26" t="str">
        <f>VLOOKUP(A24,Лист3!$A$1:$B$91,1)</f>
        <v>Республика Тыва</v>
      </c>
      <c r="D24" s="26" t="str">
        <f>VLOOKUP(A24,Лист3!$A$1:$B$91,2)</f>
        <v>RU-TY</v>
      </c>
      <c r="E24" s="40">
        <v>0.5</v>
      </c>
      <c r="F24" s="42">
        <v>0.7</v>
      </c>
      <c r="G24" s="42">
        <v>0.8</v>
      </c>
      <c r="H24" s="42">
        <v>1</v>
      </c>
      <c r="I24" s="42">
        <v>1.1000000000000001</v>
      </c>
      <c r="J24" s="42">
        <v>0.7</v>
      </c>
      <c r="K24" s="42">
        <v>0.6</v>
      </c>
      <c r="L24" s="41">
        <v>0.5</v>
      </c>
      <c r="M24" s="40">
        <v>0.5</v>
      </c>
      <c r="N24" s="42">
        <v>0.5</v>
      </c>
      <c r="O24" s="42">
        <v>0.6</v>
      </c>
      <c r="P24" s="42">
        <v>0.5</v>
      </c>
      <c r="Q24" s="42">
        <v>0.6</v>
      </c>
      <c r="R24" s="42">
        <v>0.6</v>
      </c>
      <c r="S24" s="16">
        <v>0.7</v>
      </c>
      <c r="T24" s="16">
        <v>0.7</v>
      </c>
    </row>
    <row r="25" spans="1:20" ht="20.399999999999999">
      <c r="A25" s="38" t="s">
        <v>24</v>
      </c>
      <c r="B25" s="26" t="b">
        <f t="shared" si="0"/>
        <v>1</v>
      </c>
      <c r="C25" s="26" t="str">
        <f>VLOOKUP(A25,Лист3!$A$1:$B$91,1)</f>
        <v>Республика Хакасия</v>
      </c>
      <c r="D25" s="26" t="str">
        <f>VLOOKUP(A25,Лист3!$A$1:$B$91,2)</f>
        <v>RU-KK</v>
      </c>
      <c r="E25" s="40">
        <v>5.2</v>
      </c>
      <c r="F25" s="42">
        <v>6.1</v>
      </c>
      <c r="G25" s="42">
        <v>6</v>
      </c>
      <c r="H25" s="42">
        <v>6.4</v>
      </c>
      <c r="I25" s="42">
        <v>6.8</v>
      </c>
      <c r="J25" s="42">
        <v>7.2</v>
      </c>
      <c r="K25" s="42">
        <v>6.6</v>
      </c>
      <c r="L25" s="41">
        <v>5.0999999999999996</v>
      </c>
      <c r="M25" s="40">
        <v>5.0999999999999996</v>
      </c>
      <c r="N25" s="42">
        <v>5.4</v>
      </c>
      <c r="O25" s="42">
        <v>6.8</v>
      </c>
      <c r="P25" s="42">
        <v>5.9</v>
      </c>
      <c r="Q25" s="42">
        <v>8.1999999999999993</v>
      </c>
      <c r="R25" s="42">
        <v>9.1999999999999993</v>
      </c>
      <c r="S25" s="16">
        <v>11.3</v>
      </c>
      <c r="T25" s="16">
        <v>10.5</v>
      </c>
    </row>
    <row r="26" spans="1:20" ht="20.399999999999999">
      <c r="A26" s="38" t="s">
        <v>25</v>
      </c>
      <c r="B26" s="26" t="b">
        <f t="shared" si="0"/>
        <v>1</v>
      </c>
      <c r="C26" s="26" t="str">
        <f>VLOOKUP(A26,Лист3!$A$1:$B$91,1)</f>
        <v>Алтайский край</v>
      </c>
      <c r="D26" s="26" t="str">
        <f>VLOOKUP(A26,Лист3!$A$1:$B$91,2)</f>
        <v>RU-ALT</v>
      </c>
      <c r="E26" s="40">
        <v>2E-3</v>
      </c>
      <c r="F26" s="42" t="s">
        <v>3</v>
      </c>
      <c r="G26" s="42" t="s">
        <v>3</v>
      </c>
      <c r="H26" s="42" t="s">
        <v>3</v>
      </c>
      <c r="I26" s="42" t="s">
        <v>3</v>
      </c>
      <c r="J26" s="42">
        <v>0.01</v>
      </c>
      <c r="K26" s="42">
        <v>3.0000000000000001E-3</v>
      </c>
      <c r="L26" s="41">
        <v>0.01</v>
      </c>
      <c r="M26" s="40">
        <v>0.01</v>
      </c>
      <c r="N26" s="42">
        <v>0.01</v>
      </c>
      <c r="O26" s="42">
        <v>0.01</v>
      </c>
      <c r="P26" s="42">
        <v>2E-3</v>
      </c>
      <c r="Q26" s="43" t="s">
        <v>3</v>
      </c>
      <c r="R26" s="43" t="s">
        <v>3</v>
      </c>
      <c r="S26" s="16">
        <v>0.02</v>
      </c>
      <c r="T26" s="16">
        <v>0.1</v>
      </c>
    </row>
    <row r="27" spans="1:20" ht="20.399999999999999">
      <c r="A27" s="38" t="s">
        <v>26</v>
      </c>
      <c r="B27" s="26" t="b">
        <f t="shared" si="0"/>
        <v>1</v>
      </c>
      <c r="C27" s="26" t="str">
        <f>VLOOKUP(A27,Лист3!$A$1:$B$91,1)</f>
        <v>Красноярский край</v>
      </c>
      <c r="D27" s="26" t="str">
        <f>VLOOKUP(A27,Лист3!$A$1:$B$91,2)</f>
        <v>RU-KYA</v>
      </c>
      <c r="E27" s="40">
        <v>21.6</v>
      </c>
      <c r="F27" s="42">
        <v>28.3</v>
      </c>
      <c r="G27" s="42">
        <v>35.4</v>
      </c>
      <c r="H27" s="42">
        <v>41.6</v>
      </c>
      <c r="I27" s="42">
        <v>52.3</v>
      </c>
      <c r="J27" s="42">
        <v>32.1</v>
      </c>
      <c r="K27" s="42">
        <v>35.1</v>
      </c>
      <c r="L27" s="41">
        <v>34.4</v>
      </c>
      <c r="M27" s="40">
        <v>36.700000000000003</v>
      </c>
      <c r="N27" s="42">
        <v>40.200000000000003</v>
      </c>
      <c r="O27" s="42">
        <v>38.700000000000003</v>
      </c>
      <c r="P27" s="42">
        <v>33.799999999999997</v>
      </c>
      <c r="Q27" s="42">
        <v>37.9</v>
      </c>
      <c r="R27" s="42">
        <v>32.700000000000003</v>
      </c>
      <c r="S27" s="16">
        <v>36.6</v>
      </c>
      <c r="T27" s="16">
        <v>38</v>
      </c>
    </row>
    <row r="28" spans="1:20" ht="20.399999999999999">
      <c r="A28" s="38" t="s">
        <v>27</v>
      </c>
      <c r="B28" s="26" t="b">
        <f t="shared" si="0"/>
        <v>1</v>
      </c>
      <c r="C28" s="26" t="str">
        <f>VLOOKUP(A28,Лист3!$A$1:$B$91,1)</f>
        <v>Иркутская область</v>
      </c>
      <c r="D28" s="26" t="str">
        <f>VLOOKUP(A28,Лист3!$A$1:$B$91,2)</f>
        <v>RU-IRK</v>
      </c>
      <c r="E28" s="40">
        <v>21.9</v>
      </c>
      <c r="F28" s="42">
        <v>25.1</v>
      </c>
      <c r="G28" s="42">
        <v>25.9</v>
      </c>
      <c r="H28" s="42">
        <v>26.5</v>
      </c>
      <c r="I28" s="42">
        <v>24.3</v>
      </c>
      <c r="J28" s="42">
        <v>15</v>
      </c>
      <c r="K28" s="42">
        <v>12.4</v>
      </c>
      <c r="L28" s="41">
        <v>14.5</v>
      </c>
      <c r="M28" s="40">
        <v>14</v>
      </c>
      <c r="N28" s="42">
        <v>14.9</v>
      </c>
      <c r="O28" s="42">
        <v>15.3</v>
      </c>
      <c r="P28" s="42">
        <v>12</v>
      </c>
      <c r="Q28" s="43">
        <v>12.5</v>
      </c>
      <c r="R28" s="43">
        <v>11.7</v>
      </c>
      <c r="S28" s="16">
        <v>12.1</v>
      </c>
      <c r="T28" s="16">
        <v>11.1</v>
      </c>
    </row>
    <row r="29" spans="1:20" ht="20.399999999999999">
      <c r="A29" s="38" t="s">
        <v>28</v>
      </c>
      <c r="B29" s="26" t="b">
        <f t="shared" si="0"/>
        <v>1</v>
      </c>
      <c r="C29" s="26" t="str">
        <f>VLOOKUP(A29,Лист3!$A$1:$B$91,1)</f>
        <v>Кемеровская область</v>
      </c>
      <c r="D29" s="26" t="str">
        <f>VLOOKUP(A29,Лист3!$A$1:$B$91,2)</f>
        <v>RU-KEM</v>
      </c>
      <c r="E29" s="40">
        <v>113</v>
      </c>
      <c r="F29" s="42">
        <v>137</v>
      </c>
      <c r="G29" s="42">
        <v>145</v>
      </c>
      <c r="H29" s="42">
        <v>146</v>
      </c>
      <c r="I29" s="42">
        <v>150</v>
      </c>
      <c r="J29" s="42">
        <v>99.3</v>
      </c>
      <c r="K29" s="42">
        <v>94</v>
      </c>
      <c r="L29" s="41">
        <v>97.6</v>
      </c>
      <c r="M29" s="40">
        <v>109</v>
      </c>
      <c r="N29" s="42">
        <v>115</v>
      </c>
      <c r="O29" s="42">
        <v>126</v>
      </c>
      <c r="P29" s="42">
        <v>131</v>
      </c>
      <c r="Q29" s="43">
        <v>144</v>
      </c>
      <c r="R29" s="43">
        <v>155</v>
      </c>
      <c r="S29" s="16">
        <v>164</v>
      </c>
      <c r="T29" s="16">
        <v>175</v>
      </c>
    </row>
    <row r="30" spans="1:20" ht="20.399999999999999">
      <c r="A30" s="38" t="s">
        <v>29</v>
      </c>
      <c r="B30" s="26" t="b">
        <f t="shared" si="0"/>
        <v>1</v>
      </c>
      <c r="C30" s="26" t="str">
        <f>VLOOKUP(A30,Лист3!$A$1:$B$91,1)</f>
        <v>Новосибирская область</v>
      </c>
      <c r="D30" s="26" t="str">
        <f>VLOOKUP(A30,Лист3!$A$1:$B$91,2)</f>
        <v>RU-NVS</v>
      </c>
      <c r="E30" s="40">
        <v>0.4</v>
      </c>
      <c r="F30" s="42">
        <v>0.3</v>
      </c>
      <c r="G30" s="42">
        <v>0.3</v>
      </c>
      <c r="H30" s="42">
        <v>0.8</v>
      </c>
      <c r="I30" s="42">
        <v>0.9</v>
      </c>
      <c r="J30" s="42">
        <v>0.5</v>
      </c>
      <c r="K30" s="42">
        <v>0.3</v>
      </c>
      <c r="L30" s="41">
        <v>0.2</v>
      </c>
      <c r="M30" s="40">
        <v>0.3</v>
      </c>
      <c r="N30" s="42">
        <v>0.5</v>
      </c>
      <c r="O30" s="42">
        <v>0.5</v>
      </c>
      <c r="P30" s="42">
        <v>0.6</v>
      </c>
      <c r="Q30" s="43">
        <v>0.8</v>
      </c>
      <c r="R30" s="43">
        <v>0.9</v>
      </c>
      <c r="S30" s="16">
        <v>1</v>
      </c>
      <c r="T30" s="16">
        <v>1.5</v>
      </c>
    </row>
    <row r="31" spans="1:20" ht="20.399999999999999">
      <c r="A31" s="38" t="s">
        <v>68</v>
      </c>
      <c r="B31" s="26" t="b">
        <f t="shared" si="0"/>
        <v>1</v>
      </c>
      <c r="C31" s="26" t="str">
        <f>VLOOKUP(A31,Лист3!$A$1:$B$91,1)</f>
        <v>Забайкальский край</v>
      </c>
      <c r="D31" s="26" t="str">
        <f>VLOOKUP(A31,Лист3!$A$1:$B$91,2)</f>
        <v>RU-ZAB</v>
      </c>
      <c r="E31" s="40">
        <v>4.3</v>
      </c>
      <c r="F31" s="42">
        <v>7.6</v>
      </c>
      <c r="G31" s="42">
        <v>7.9</v>
      </c>
      <c r="H31" s="42">
        <v>9.5</v>
      </c>
      <c r="I31" s="42">
        <v>10</v>
      </c>
      <c r="J31" s="42">
        <v>12.5</v>
      </c>
      <c r="K31" s="42">
        <v>11.7</v>
      </c>
      <c r="L31" s="41">
        <v>9.3000000000000007</v>
      </c>
      <c r="M31" s="40">
        <v>12.4</v>
      </c>
      <c r="N31" s="42">
        <v>13.2</v>
      </c>
      <c r="O31" s="42">
        <v>14.3</v>
      </c>
      <c r="P31" s="42">
        <v>10.5</v>
      </c>
      <c r="Q31" s="43">
        <v>12.2</v>
      </c>
      <c r="R31" s="43">
        <v>9.1999999999999993</v>
      </c>
      <c r="S31" s="16">
        <v>8.6</v>
      </c>
      <c r="T31" s="16">
        <v>9.1999999999999993</v>
      </c>
    </row>
    <row r="32" spans="1:20" ht="39.6">
      <c r="A32" s="33" t="s">
        <v>65</v>
      </c>
      <c r="B32" s="26" t="b">
        <f t="shared" si="0"/>
        <v>1</v>
      </c>
      <c r="C32" s="26" t="str">
        <f>VLOOKUP(A32,Лист3!$A$1:$B$91,1)</f>
        <v>Дальневосточный федеральный округ</v>
      </c>
      <c r="D32" s="26" t="str">
        <f>VLOOKUP(A32,Лист3!$A$1:$B$91,2)</f>
        <v>RU-FODV</v>
      </c>
      <c r="E32" s="49">
        <v>31.1</v>
      </c>
      <c r="F32" s="49">
        <v>35.4</v>
      </c>
      <c r="G32" s="49">
        <v>40.9</v>
      </c>
      <c r="H32" s="49">
        <v>51.6</v>
      </c>
      <c r="I32" s="49">
        <v>49.8</v>
      </c>
      <c r="J32" s="49">
        <v>33.9</v>
      </c>
      <c r="K32" s="49">
        <v>32.700000000000003</v>
      </c>
      <c r="L32" s="49">
        <v>27.8</v>
      </c>
      <c r="M32" s="49">
        <v>29.4</v>
      </c>
      <c r="N32" s="49">
        <v>28.4</v>
      </c>
      <c r="O32" s="49">
        <v>28.2</v>
      </c>
      <c r="P32" s="49">
        <v>30.1</v>
      </c>
      <c r="Q32" s="49">
        <v>30.7</v>
      </c>
      <c r="R32" s="50">
        <v>31.9</v>
      </c>
      <c r="S32" s="20">
        <v>32.5</v>
      </c>
      <c r="T32" s="20">
        <v>32.1</v>
      </c>
    </row>
    <row r="33" spans="1:20" ht="30">
      <c r="A33" s="38" t="s">
        <v>32</v>
      </c>
      <c r="B33" s="26" t="b">
        <f t="shared" si="0"/>
        <v>1</v>
      </c>
      <c r="C33" s="26" t="str">
        <f>VLOOKUP(A33,Лист3!$A$1:$B$91,1)</f>
        <v>Республика Саха (Якутия)</v>
      </c>
      <c r="D33" s="26" t="str">
        <f>VLOOKUP(A33,Лист3!$A$1:$B$91,2)</f>
        <v>RU-SA</v>
      </c>
      <c r="E33" s="40">
        <v>1.6</v>
      </c>
      <c r="F33" s="42">
        <v>1.8</v>
      </c>
      <c r="G33" s="42">
        <v>3.7</v>
      </c>
      <c r="H33" s="42">
        <v>14.1</v>
      </c>
      <c r="I33" s="42">
        <v>16.899999999999999</v>
      </c>
      <c r="J33" s="42">
        <v>11.8</v>
      </c>
      <c r="K33" s="42">
        <v>10.5</v>
      </c>
      <c r="L33" s="41">
        <v>9.6</v>
      </c>
      <c r="M33" s="40">
        <v>10</v>
      </c>
      <c r="N33" s="42">
        <v>10.1</v>
      </c>
      <c r="O33" s="42">
        <v>9.6999999999999993</v>
      </c>
      <c r="P33" s="42">
        <v>9.9</v>
      </c>
      <c r="Q33" s="43">
        <v>10.5</v>
      </c>
      <c r="R33" s="43">
        <v>11.1</v>
      </c>
      <c r="S33" s="16">
        <v>11.2</v>
      </c>
      <c r="T33" s="16">
        <v>11.4</v>
      </c>
    </row>
    <row r="34" spans="1:20" ht="20.399999999999999">
      <c r="A34" s="38" t="s">
        <v>34</v>
      </c>
      <c r="B34" s="26" t="b">
        <f t="shared" si="0"/>
        <v>1</v>
      </c>
      <c r="C34" s="26" t="str">
        <f>VLOOKUP(A34,Лист3!$A$1:$B$91,1)</f>
        <v>Приморский край</v>
      </c>
      <c r="D34" s="26" t="str">
        <f>VLOOKUP(A34,Лист3!$A$1:$B$91,2)</f>
        <v>RU-PRI</v>
      </c>
      <c r="E34" s="40">
        <v>9.1999999999999993</v>
      </c>
      <c r="F34" s="42">
        <v>10.1</v>
      </c>
      <c r="G34" s="42">
        <v>12.8</v>
      </c>
      <c r="H34" s="42">
        <v>18.2</v>
      </c>
      <c r="I34" s="42">
        <v>15.9</v>
      </c>
      <c r="J34" s="42">
        <v>10.8</v>
      </c>
      <c r="K34" s="42">
        <v>11.3</v>
      </c>
      <c r="L34" s="41">
        <v>9.4</v>
      </c>
      <c r="M34" s="40">
        <v>11.3</v>
      </c>
      <c r="N34" s="42">
        <v>10.4</v>
      </c>
      <c r="O34" s="42">
        <v>9</v>
      </c>
      <c r="P34" s="42">
        <v>10.8</v>
      </c>
      <c r="Q34" s="43">
        <v>11</v>
      </c>
      <c r="R34" s="43">
        <v>10.7</v>
      </c>
      <c r="S34" s="16">
        <v>11</v>
      </c>
      <c r="T34" s="16">
        <v>10.6</v>
      </c>
    </row>
    <row r="35" spans="1:20" ht="20.399999999999999">
      <c r="A35" s="38" t="s">
        <v>35</v>
      </c>
      <c r="B35" s="26" t="b">
        <f t="shared" si="0"/>
        <v>1</v>
      </c>
      <c r="C35" s="26" t="str">
        <f>VLOOKUP(A35,Лист3!$A$1:$B$91,1)</f>
        <v>Хабаровский край</v>
      </c>
      <c r="D35" s="26" t="str">
        <f>VLOOKUP(A35,Лист3!$A$1:$B$91,2)</f>
        <v>RU-KHA</v>
      </c>
      <c r="E35" s="40">
        <v>1.2</v>
      </c>
      <c r="F35" s="42">
        <v>1.4</v>
      </c>
      <c r="G35" s="42">
        <v>1.7</v>
      </c>
      <c r="H35" s="42">
        <v>1.8</v>
      </c>
      <c r="I35" s="42">
        <v>2.1</v>
      </c>
      <c r="J35" s="42">
        <v>1.5</v>
      </c>
      <c r="K35" s="42">
        <v>1.6</v>
      </c>
      <c r="L35" s="41">
        <v>1.3</v>
      </c>
      <c r="M35" s="40">
        <v>1.9</v>
      </c>
      <c r="N35" s="42">
        <v>2</v>
      </c>
      <c r="O35" s="42">
        <v>2.2999999999999998</v>
      </c>
      <c r="P35" s="42">
        <v>2.6</v>
      </c>
      <c r="Q35" s="43">
        <v>2.5</v>
      </c>
      <c r="R35" s="43">
        <v>2.5</v>
      </c>
      <c r="S35" s="16">
        <v>2.1</v>
      </c>
      <c r="T35" s="16">
        <v>1.9</v>
      </c>
    </row>
    <row r="36" spans="1:20" ht="20.399999999999999">
      <c r="A36" s="38" t="s">
        <v>36</v>
      </c>
      <c r="B36" s="26" t="b">
        <f t="shared" si="0"/>
        <v>1</v>
      </c>
      <c r="C36" s="26" t="str">
        <f>VLOOKUP(A36,Лист3!$A$1:$B$91,1)</f>
        <v>Амурская область</v>
      </c>
      <c r="D36" s="26" t="str">
        <f>VLOOKUP(A36,Лист3!$A$1:$B$91,2)</f>
        <v>RU-AMU</v>
      </c>
      <c r="E36" s="40">
        <v>12.5</v>
      </c>
      <c r="F36" s="42">
        <v>13.9</v>
      </c>
      <c r="G36" s="42">
        <v>14</v>
      </c>
      <c r="H36" s="42">
        <v>8.9</v>
      </c>
      <c r="I36" s="42">
        <v>6.7</v>
      </c>
      <c r="J36" s="42">
        <v>4.7</v>
      </c>
      <c r="K36" s="42">
        <v>5.4</v>
      </c>
      <c r="L36" s="41">
        <v>4.0999999999999996</v>
      </c>
      <c r="M36" s="40">
        <v>2.8</v>
      </c>
      <c r="N36" s="42">
        <v>2.1</v>
      </c>
      <c r="O36" s="42">
        <v>2.7</v>
      </c>
      <c r="P36" s="42">
        <v>2.5</v>
      </c>
      <c r="Q36" s="43">
        <v>2.6</v>
      </c>
      <c r="R36" s="43">
        <v>3.1</v>
      </c>
      <c r="S36" s="16">
        <v>3.6</v>
      </c>
      <c r="T36" s="16">
        <v>3.4</v>
      </c>
    </row>
    <row r="37" spans="1:20" ht="20.399999999999999">
      <c r="A37" s="13" t="s">
        <v>33</v>
      </c>
      <c r="B37" s="26" t="b">
        <f t="shared" si="0"/>
        <v>1</v>
      </c>
      <c r="C37" s="26" t="str">
        <f>VLOOKUP(A37,Лист3!$A$1:$B$91,1)</f>
        <v>Камчатский край</v>
      </c>
      <c r="D37" s="26" t="str">
        <f>VLOOKUP(A37,Лист3!$A$1:$B$91,2)</f>
        <v>RU-KAM</v>
      </c>
      <c r="E37" s="40">
        <v>0.03</v>
      </c>
      <c r="F37" s="42">
        <v>0.03</v>
      </c>
      <c r="G37" s="42">
        <v>0.03</v>
      </c>
      <c r="H37" s="42">
        <v>0.04</v>
      </c>
      <c r="I37" s="42">
        <v>0.02</v>
      </c>
      <c r="J37" s="42">
        <v>0.03</v>
      </c>
      <c r="K37" s="42">
        <v>0.03</v>
      </c>
      <c r="L37" s="41">
        <v>0.03</v>
      </c>
      <c r="M37" s="40">
        <v>0.04</v>
      </c>
      <c r="N37" s="42">
        <v>0.04</v>
      </c>
      <c r="O37" s="42">
        <v>0.04</v>
      </c>
      <c r="P37" s="42">
        <v>0.05</v>
      </c>
      <c r="Q37" s="43">
        <v>0.04</v>
      </c>
      <c r="R37" s="43">
        <v>0.04</v>
      </c>
      <c r="S37" s="16">
        <v>0.02</v>
      </c>
      <c r="T37" s="16">
        <v>0.05</v>
      </c>
    </row>
    <row r="38" spans="1:20" ht="20.399999999999999">
      <c r="A38" s="38" t="s">
        <v>37</v>
      </c>
      <c r="B38" s="26" t="b">
        <f t="shared" si="0"/>
        <v>1</v>
      </c>
      <c r="C38" s="26" t="str">
        <f>VLOOKUP(A38,Лист3!$A$1:$B$91,1)</f>
        <v>Магаданская область</v>
      </c>
      <c r="D38" s="26" t="str">
        <f>VLOOKUP(A38,Лист3!$A$1:$B$91,2)</f>
        <v>RU-MAG</v>
      </c>
      <c r="E38" s="40">
        <v>1.4</v>
      </c>
      <c r="F38" s="42">
        <v>1.9</v>
      </c>
      <c r="G38" s="42">
        <v>2.2000000000000002</v>
      </c>
      <c r="H38" s="42">
        <v>2.5</v>
      </c>
      <c r="I38" s="42">
        <v>1.9</v>
      </c>
      <c r="J38" s="42">
        <v>1.5</v>
      </c>
      <c r="K38" s="42">
        <v>0.9</v>
      </c>
      <c r="L38" s="41">
        <v>0.8</v>
      </c>
      <c r="M38" s="40">
        <v>0.5</v>
      </c>
      <c r="N38" s="42">
        <v>0.7</v>
      </c>
      <c r="O38" s="42">
        <v>0.6</v>
      </c>
      <c r="P38" s="42">
        <v>0.6</v>
      </c>
      <c r="Q38" s="43">
        <v>0.6</v>
      </c>
      <c r="R38" s="43">
        <v>0.5</v>
      </c>
      <c r="S38" s="16">
        <v>0.5</v>
      </c>
      <c r="T38" s="16">
        <v>0.4</v>
      </c>
    </row>
    <row r="39" spans="1:20" ht="20.399999999999999">
      <c r="A39" s="38" t="s">
        <v>38</v>
      </c>
      <c r="B39" s="26" t="b">
        <f t="shared" si="0"/>
        <v>1</v>
      </c>
      <c r="C39" s="26" t="str">
        <f>VLOOKUP(A39,Лист3!$A$1:$B$91,1)</f>
        <v>Сахалинская область</v>
      </c>
      <c r="D39" s="26" t="str">
        <f>VLOOKUP(A39,Лист3!$A$1:$B$91,2)</f>
        <v>RU-SAK</v>
      </c>
      <c r="E39" s="40">
        <v>4.7</v>
      </c>
      <c r="F39" s="42">
        <v>5.5</v>
      </c>
      <c r="G39" s="42">
        <v>5.5</v>
      </c>
      <c r="H39" s="42">
        <v>5</v>
      </c>
      <c r="I39" s="42">
        <v>5</v>
      </c>
      <c r="J39" s="42">
        <v>2.7</v>
      </c>
      <c r="K39" s="42">
        <v>2.4</v>
      </c>
      <c r="L39" s="41">
        <v>2.2999999999999998</v>
      </c>
      <c r="M39" s="40">
        <v>2.5</v>
      </c>
      <c r="N39" s="42">
        <v>2.7</v>
      </c>
      <c r="O39" s="42">
        <v>3.3</v>
      </c>
      <c r="P39" s="42">
        <v>3</v>
      </c>
      <c r="Q39" s="43">
        <v>2.8</v>
      </c>
      <c r="R39" s="43">
        <v>3.3</v>
      </c>
      <c r="S39" s="16">
        <v>3.4</v>
      </c>
      <c r="T39" s="16">
        <v>3.6</v>
      </c>
    </row>
    <row r="40" spans="1:20" ht="30">
      <c r="A40" s="38" t="s">
        <v>39</v>
      </c>
      <c r="B40" s="26" t="b">
        <f t="shared" si="0"/>
        <v>1</v>
      </c>
      <c r="C40" s="26" t="str">
        <f>VLOOKUP(A40,Лист3!$A$1:$B$91,1)</f>
        <v>Еврейская автономная область</v>
      </c>
      <c r="D40" s="26" t="str">
        <f>VLOOKUP(A40,Лист3!$A$1:$B$91,2)</f>
        <v>RU-YEV</v>
      </c>
      <c r="E40" s="40" t="s">
        <v>3</v>
      </c>
      <c r="F40" s="42" t="s">
        <v>3</v>
      </c>
      <c r="G40" s="42" t="s">
        <v>3</v>
      </c>
      <c r="H40" s="42" t="s">
        <v>3</v>
      </c>
      <c r="I40" s="42" t="s">
        <v>3</v>
      </c>
      <c r="J40" s="42" t="s">
        <v>3</v>
      </c>
      <c r="K40" s="42">
        <v>4.0000000000000001E-3</v>
      </c>
      <c r="L40" s="41">
        <v>0.01</v>
      </c>
      <c r="M40" s="40">
        <v>0.03</v>
      </c>
      <c r="N40" s="42">
        <v>0.02</v>
      </c>
      <c r="O40" s="42">
        <v>0.06</v>
      </c>
      <c r="P40" s="42">
        <v>0.1</v>
      </c>
      <c r="Q40" s="43">
        <v>0.1</v>
      </c>
      <c r="R40" s="43">
        <v>0.1</v>
      </c>
      <c r="S40" s="16">
        <v>0.1</v>
      </c>
      <c r="T40" s="16">
        <v>0.1</v>
      </c>
    </row>
    <row r="41" spans="1:20" ht="30.6" thickBot="1">
      <c r="A41" s="44" t="s">
        <v>40</v>
      </c>
      <c r="B41" s="26" t="b">
        <f t="shared" si="0"/>
        <v>1</v>
      </c>
      <c r="C41" s="26" t="str">
        <f>VLOOKUP(A41,Лист3!$A$1:$B$91,1)</f>
        <v>Чукотский автономный округ</v>
      </c>
      <c r="D41" s="26" t="str">
        <f>VLOOKUP(A41,Лист3!$A$1:$B$91,2)</f>
        <v>RU-CHU</v>
      </c>
      <c r="E41" s="45">
        <v>0.5</v>
      </c>
      <c r="F41" s="46">
        <v>0.7</v>
      </c>
      <c r="G41" s="46">
        <v>0.9</v>
      </c>
      <c r="H41" s="46">
        <v>1</v>
      </c>
      <c r="I41" s="46">
        <v>1.2</v>
      </c>
      <c r="J41" s="46">
        <v>0.9</v>
      </c>
      <c r="K41" s="46">
        <v>0.5</v>
      </c>
      <c r="L41" s="47">
        <v>0.3</v>
      </c>
      <c r="M41" s="45">
        <v>0.3</v>
      </c>
      <c r="N41" s="46">
        <v>0.3</v>
      </c>
      <c r="O41" s="46">
        <v>0.4</v>
      </c>
      <c r="P41" s="46">
        <v>0.5</v>
      </c>
      <c r="Q41" s="48">
        <v>0.6</v>
      </c>
      <c r="R41" s="48">
        <v>0.5</v>
      </c>
      <c r="S41" s="19">
        <v>0.6</v>
      </c>
      <c r="T41" s="19">
        <v>0.5</v>
      </c>
    </row>
  </sheetData>
  <conditionalFormatting sqref="B1:B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1"/>
  <sheetViews>
    <sheetView topLeftCell="A62" workbookViewId="0">
      <selection sqref="A1:B1048576"/>
    </sheetView>
  </sheetViews>
  <sheetFormatPr defaultRowHeight="14.4"/>
  <cols>
    <col min="1" max="1" width="41" bestFit="1" customWidth="1"/>
    <col min="2" max="2" width="8.88671875" bestFit="1" customWidth="1"/>
  </cols>
  <sheetData>
    <row r="1" spans="1:2">
      <c r="A1" t="s">
        <v>25</v>
      </c>
      <c r="B1" t="s">
        <v>43</v>
      </c>
    </row>
    <row r="2" spans="1:2">
      <c r="A2" t="s">
        <v>36</v>
      </c>
      <c r="B2" t="s">
        <v>44</v>
      </c>
    </row>
    <row r="3" spans="1:2">
      <c r="A3" t="s">
        <v>45</v>
      </c>
      <c r="B3" t="s">
        <v>46</v>
      </c>
    </row>
    <row r="4" spans="1:2">
      <c r="A4" t="s">
        <v>47</v>
      </c>
      <c r="B4" t="s">
        <v>48</v>
      </c>
    </row>
    <row r="5" spans="1:2">
      <c r="A5" t="s">
        <v>49</v>
      </c>
      <c r="B5" t="s">
        <v>50</v>
      </c>
    </row>
    <row r="6" spans="1:2">
      <c r="A6" t="s">
        <v>51</v>
      </c>
      <c r="B6" t="s">
        <v>52</v>
      </c>
    </row>
    <row r="7" spans="1:2">
      <c r="A7" t="s">
        <v>53</v>
      </c>
      <c r="B7" t="s">
        <v>54</v>
      </c>
    </row>
    <row r="8" spans="1:2">
      <c r="A8" t="s">
        <v>55</v>
      </c>
      <c r="B8" t="s">
        <v>56</v>
      </c>
    </row>
    <row r="9" spans="1:2">
      <c r="A9" t="s">
        <v>57</v>
      </c>
      <c r="B9" t="s">
        <v>58</v>
      </c>
    </row>
    <row r="10" spans="1:2">
      <c r="A10" t="s">
        <v>59</v>
      </c>
      <c r="B10" t="s">
        <v>60</v>
      </c>
    </row>
    <row r="11" spans="1:2">
      <c r="A11" t="s">
        <v>61</v>
      </c>
      <c r="B11" t="s">
        <v>62</v>
      </c>
    </row>
    <row r="12" spans="1:2">
      <c r="A12" t="s">
        <v>63</v>
      </c>
      <c r="B12" t="s">
        <v>64</v>
      </c>
    </row>
    <row r="13" spans="1:2">
      <c r="A13" t="s">
        <v>65</v>
      </c>
      <c r="B13" t="s">
        <v>66</v>
      </c>
    </row>
    <row r="14" spans="1:2">
      <c r="A14" t="s">
        <v>39</v>
      </c>
      <c r="B14" t="s">
        <v>67</v>
      </c>
    </row>
    <row r="15" spans="1:2">
      <c r="A15" t="s">
        <v>68</v>
      </c>
      <c r="B15" t="s">
        <v>69</v>
      </c>
    </row>
    <row r="16" spans="1:2">
      <c r="A16" t="s">
        <v>70</v>
      </c>
      <c r="B16" t="s">
        <v>71</v>
      </c>
    </row>
    <row r="17" spans="1:2">
      <c r="A17" t="s">
        <v>27</v>
      </c>
      <c r="B17" t="s">
        <v>72</v>
      </c>
    </row>
    <row r="18" spans="1:2">
      <c r="A18" t="s">
        <v>73</v>
      </c>
      <c r="B18" t="s">
        <v>74</v>
      </c>
    </row>
    <row r="19" spans="1:2">
      <c r="A19" t="s">
        <v>75</v>
      </c>
      <c r="B19" t="s">
        <v>76</v>
      </c>
    </row>
    <row r="20" spans="1:2">
      <c r="A20" t="s">
        <v>2</v>
      </c>
      <c r="B20" t="s">
        <v>77</v>
      </c>
    </row>
    <row r="21" spans="1:2">
      <c r="A21" t="s">
        <v>33</v>
      </c>
      <c r="B21" t="s">
        <v>78</v>
      </c>
    </row>
    <row r="22" spans="1:2">
      <c r="A22" t="s">
        <v>12</v>
      </c>
      <c r="B22" t="s">
        <v>79</v>
      </c>
    </row>
    <row r="23" spans="1:2">
      <c r="A23" t="s">
        <v>28</v>
      </c>
      <c r="B23" t="s">
        <v>80</v>
      </c>
    </row>
    <row r="24" spans="1:2">
      <c r="A24" t="s">
        <v>81</v>
      </c>
      <c r="B24" t="s">
        <v>82</v>
      </c>
    </row>
    <row r="25" spans="1:2">
      <c r="A25" t="s">
        <v>83</v>
      </c>
      <c r="B25" t="s">
        <v>84</v>
      </c>
    </row>
    <row r="26" spans="1:2">
      <c r="A26" t="s">
        <v>85</v>
      </c>
      <c r="B26" t="s">
        <v>86</v>
      </c>
    </row>
    <row r="27" spans="1:2">
      <c r="A27" t="s">
        <v>26</v>
      </c>
      <c r="B27" t="s">
        <v>87</v>
      </c>
    </row>
    <row r="28" spans="1:2">
      <c r="A28" t="s">
        <v>88</v>
      </c>
      <c r="B28" t="s">
        <v>89</v>
      </c>
    </row>
    <row r="29" spans="1:2">
      <c r="A29" t="s">
        <v>90</v>
      </c>
      <c r="B29" t="s">
        <v>91</v>
      </c>
    </row>
    <row r="30" spans="1:2">
      <c r="A30" t="s">
        <v>92</v>
      </c>
      <c r="B30" t="s">
        <v>93</v>
      </c>
    </row>
    <row r="31" spans="1:2">
      <c r="A31" t="s">
        <v>94</v>
      </c>
      <c r="B31" t="s">
        <v>95</v>
      </c>
    </row>
    <row r="32" spans="1:2">
      <c r="A32" t="s">
        <v>37</v>
      </c>
      <c r="B32" t="s">
        <v>96</v>
      </c>
    </row>
    <row r="33" spans="1:2">
      <c r="A33" t="s">
        <v>97</v>
      </c>
      <c r="B33" t="s">
        <v>98</v>
      </c>
    </row>
    <row r="34" spans="1:2">
      <c r="A34" t="s">
        <v>10</v>
      </c>
      <c r="B34" t="s">
        <v>99</v>
      </c>
    </row>
    <row r="35" spans="1:2">
      <c r="A35" t="s">
        <v>100</v>
      </c>
      <c r="B35" t="s">
        <v>101</v>
      </c>
    </row>
    <row r="36" spans="1:2">
      <c r="A36" t="s">
        <v>102</v>
      </c>
      <c r="B36" t="s">
        <v>103</v>
      </c>
    </row>
    <row r="37" spans="1:2">
      <c r="A37" t="s">
        <v>104</v>
      </c>
      <c r="B37" t="s">
        <v>105</v>
      </c>
    </row>
    <row r="38" spans="1:2">
      <c r="A38" t="s">
        <v>29</v>
      </c>
      <c r="B38" t="s">
        <v>106</v>
      </c>
    </row>
    <row r="39" spans="1:2">
      <c r="A39" t="s">
        <v>107</v>
      </c>
      <c r="B39" t="s">
        <v>108</v>
      </c>
    </row>
    <row r="40" spans="1:2">
      <c r="A40" t="s">
        <v>17</v>
      </c>
      <c r="B40" t="s">
        <v>109</v>
      </c>
    </row>
    <row r="41" spans="1:2">
      <c r="A41" t="s">
        <v>110</v>
      </c>
      <c r="B41" t="s">
        <v>111</v>
      </c>
    </row>
    <row r="42" spans="1:2">
      <c r="A42" t="s">
        <v>112</v>
      </c>
      <c r="B42" t="s">
        <v>113</v>
      </c>
    </row>
    <row r="43" spans="1:2">
      <c r="A43" t="s">
        <v>16</v>
      </c>
      <c r="B43" t="s">
        <v>114</v>
      </c>
    </row>
    <row r="44" spans="1:2">
      <c r="A44" t="s">
        <v>42</v>
      </c>
      <c r="B44" t="s">
        <v>115</v>
      </c>
    </row>
    <row r="45" spans="1:2">
      <c r="A45" t="s">
        <v>34</v>
      </c>
      <c r="B45" t="s">
        <v>116</v>
      </c>
    </row>
    <row r="46" spans="1:2">
      <c r="A46" t="s">
        <v>117</v>
      </c>
      <c r="B46" t="s">
        <v>118</v>
      </c>
    </row>
    <row r="47" spans="1:2">
      <c r="A47" t="s">
        <v>119</v>
      </c>
      <c r="B47" t="s">
        <v>120</v>
      </c>
    </row>
    <row r="48" spans="1:2">
      <c r="A48" t="s">
        <v>121</v>
      </c>
      <c r="B48" t="s">
        <v>122</v>
      </c>
    </row>
    <row r="49" spans="1:2">
      <c r="A49" t="s">
        <v>15</v>
      </c>
      <c r="B49" t="s">
        <v>123</v>
      </c>
    </row>
    <row r="50" spans="1:2">
      <c r="A50" t="s">
        <v>22</v>
      </c>
      <c r="B50" t="s">
        <v>124</v>
      </c>
    </row>
    <row r="51" spans="1:2">
      <c r="A51" t="s">
        <v>125</v>
      </c>
      <c r="B51" t="s">
        <v>126</v>
      </c>
    </row>
    <row r="52" spans="1:2">
      <c r="A52" t="s">
        <v>127</v>
      </c>
      <c r="B52" t="s">
        <v>128</v>
      </c>
    </row>
    <row r="53" spans="1:2">
      <c r="A53" t="s">
        <v>129</v>
      </c>
      <c r="B53" t="s">
        <v>130</v>
      </c>
    </row>
    <row r="54" spans="1:2">
      <c r="A54" t="s">
        <v>131</v>
      </c>
      <c r="B54" t="s">
        <v>132</v>
      </c>
    </row>
    <row r="55" spans="1:2">
      <c r="A55" t="s">
        <v>9</v>
      </c>
      <c r="B55" t="s">
        <v>133</v>
      </c>
    </row>
    <row r="56" spans="1:2">
      <c r="A56" t="s">
        <v>134</v>
      </c>
      <c r="B56" t="s">
        <v>135</v>
      </c>
    </row>
    <row r="57" spans="1:2">
      <c r="A57" t="s">
        <v>136</v>
      </c>
      <c r="B57" t="s">
        <v>137</v>
      </c>
    </row>
    <row r="58" spans="1:2">
      <c r="A58" t="s">
        <v>32</v>
      </c>
      <c r="B58" t="s">
        <v>138</v>
      </c>
    </row>
    <row r="59" spans="1:2">
      <c r="A59" t="s">
        <v>139</v>
      </c>
      <c r="B59" t="s">
        <v>140</v>
      </c>
    </row>
    <row r="60" spans="1:2">
      <c r="A60" t="s">
        <v>141</v>
      </c>
      <c r="B60" t="s">
        <v>142</v>
      </c>
    </row>
    <row r="61" spans="1:2">
      <c r="A61" t="s">
        <v>23</v>
      </c>
      <c r="B61" t="s">
        <v>143</v>
      </c>
    </row>
    <row r="62" spans="1:2">
      <c r="A62" t="s">
        <v>24</v>
      </c>
      <c r="B62" t="s">
        <v>144</v>
      </c>
    </row>
    <row r="63" spans="1:2">
      <c r="A63" t="s">
        <v>13</v>
      </c>
      <c r="B63" t="s">
        <v>145</v>
      </c>
    </row>
    <row r="64" spans="1:2">
      <c r="A64" t="s">
        <v>4</v>
      </c>
      <c r="B64" t="s">
        <v>146</v>
      </c>
    </row>
    <row r="65" spans="1:2">
      <c r="A65" t="s">
        <v>147</v>
      </c>
      <c r="B65" t="s">
        <v>148</v>
      </c>
    </row>
    <row r="66" spans="1:2">
      <c r="A66" t="s">
        <v>149</v>
      </c>
      <c r="B66" t="s">
        <v>150</v>
      </c>
    </row>
    <row r="67" spans="1:2">
      <c r="A67" t="s">
        <v>38</v>
      </c>
      <c r="B67" t="s">
        <v>151</v>
      </c>
    </row>
    <row r="68" spans="1:2">
      <c r="A68" t="s">
        <v>19</v>
      </c>
      <c r="B68" t="s">
        <v>152</v>
      </c>
    </row>
    <row r="69" spans="1:2">
      <c r="A69" t="s">
        <v>153</v>
      </c>
      <c r="B69" t="s">
        <v>154</v>
      </c>
    </row>
    <row r="70" spans="1:2">
      <c r="A70" t="s">
        <v>155</v>
      </c>
      <c r="B70" t="s">
        <v>156</v>
      </c>
    </row>
    <row r="71" spans="1:2">
      <c r="A71" t="s">
        <v>21</v>
      </c>
      <c r="B71" t="s">
        <v>157</v>
      </c>
    </row>
    <row r="72" spans="1:2">
      <c r="A72" t="s">
        <v>5</v>
      </c>
      <c r="B72" t="s">
        <v>158</v>
      </c>
    </row>
    <row r="73" spans="1:2">
      <c r="A73" t="s">
        <v>159</v>
      </c>
      <c r="B73" t="s">
        <v>160</v>
      </c>
    </row>
    <row r="74" spans="1:2">
      <c r="A74" t="s">
        <v>161</v>
      </c>
      <c r="B74" t="s">
        <v>162</v>
      </c>
    </row>
    <row r="75" spans="1:2">
      <c r="A75" t="s">
        <v>6</v>
      </c>
      <c r="B75" t="s">
        <v>163</v>
      </c>
    </row>
    <row r="76" spans="1:2">
      <c r="A76" t="s">
        <v>164</v>
      </c>
      <c r="B76" t="s">
        <v>165</v>
      </c>
    </row>
    <row r="77" spans="1:2">
      <c r="A77" t="s">
        <v>7</v>
      </c>
      <c r="B77" t="s">
        <v>166</v>
      </c>
    </row>
    <row r="78" spans="1:2">
      <c r="A78" t="s">
        <v>167</v>
      </c>
      <c r="B78" t="s">
        <v>168</v>
      </c>
    </row>
    <row r="79" spans="1:2">
      <c r="A79" t="s">
        <v>169</v>
      </c>
      <c r="B79" t="s">
        <v>170</v>
      </c>
    </row>
    <row r="80" spans="1:2">
      <c r="A80" t="s">
        <v>171</v>
      </c>
      <c r="B80" t="s">
        <v>172</v>
      </c>
    </row>
    <row r="81" spans="1:2">
      <c r="A81" t="s">
        <v>18</v>
      </c>
      <c r="B81" t="s">
        <v>173</v>
      </c>
    </row>
    <row r="82" spans="1:2">
      <c r="A82" t="s">
        <v>35</v>
      </c>
      <c r="B82" t="s">
        <v>174</v>
      </c>
    </row>
    <row r="83" spans="1:2">
      <c r="A83" t="s">
        <v>175</v>
      </c>
      <c r="B83" t="s">
        <v>176</v>
      </c>
    </row>
    <row r="84" spans="1:2">
      <c r="A84" t="s">
        <v>41</v>
      </c>
      <c r="B84" t="s">
        <v>177</v>
      </c>
    </row>
    <row r="85" spans="1:2">
      <c r="A85" t="s">
        <v>20</v>
      </c>
      <c r="B85" t="s">
        <v>178</v>
      </c>
    </row>
    <row r="86" spans="1:2">
      <c r="A86" t="s">
        <v>179</v>
      </c>
      <c r="B86" t="s">
        <v>180</v>
      </c>
    </row>
    <row r="87" spans="1:2">
      <c r="A87" t="s">
        <v>181</v>
      </c>
      <c r="B87" t="s">
        <v>182</v>
      </c>
    </row>
    <row r="88" spans="1:2">
      <c r="A88" t="s">
        <v>40</v>
      </c>
      <c r="B88" t="s">
        <v>183</v>
      </c>
    </row>
    <row r="89" spans="1:2">
      <c r="A89" t="s">
        <v>11</v>
      </c>
      <c r="B89" t="s">
        <v>184</v>
      </c>
    </row>
    <row r="90" spans="1:2">
      <c r="A90" t="s">
        <v>185</v>
      </c>
      <c r="B90" t="s">
        <v>186</v>
      </c>
    </row>
    <row r="91" spans="1:2">
      <c r="A91" t="s">
        <v>187</v>
      </c>
      <c r="B9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2014-08-27T12:17:37Z</dcterms:created>
  <dcterms:modified xsi:type="dcterms:W3CDTF">2014-08-27T12:35:23Z</dcterms:modified>
</cp:coreProperties>
</file>