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ran\OneDrive\Desktop\Open Data\final\"/>
    </mc:Choice>
  </mc:AlternateContent>
  <xr:revisionPtr revIDLastSave="0" documentId="13_ncr:1_{8FB5275F-EEB1-4068-BEFB-9596469DB9E3}" xr6:coauthVersionLast="45" xr6:coauthVersionMax="45" xr10:uidLastSave="{00000000-0000-0000-0000-000000000000}"/>
  <bookViews>
    <workbookView xWindow="-120" yWindow="-120" windowWidth="20730" windowHeight="11160" activeTab="3" xr2:uid="{5807E332-9FE7-4F75-92FD-317D15E87538}"/>
  </bookViews>
  <sheets>
    <sheet name="Raw Data" sheetId="2" r:id="rId1"/>
    <sheet name="Linear Regression" sheetId="7" r:id="rId2"/>
    <sheet name="Forecasting" sheetId="8" r:id="rId3"/>
    <sheet name="Main" sheetId="3" r:id="rId4"/>
  </sheets>
  <definedNames>
    <definedName name="_xlnm._FilterDatabase" localSheetId="0" hidden="1">'Raw Data'!$A$2:$E$91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2" i="8" l="1"/>
  <c r="C13" i="8"/>
  <c r="C14" i="8"/>
  <c r="D14" i="8" l="1"/>
  <c r="E14" i="8"/>
  <c r="E13" i="8"/>
  <c r="D13" i="8"/>
  <c r="E12" i="8"/>
  <c r="D12" i="8"/>
  <c r="E83" i="2" l="1"/>
  <c r="E74" i="2"/>
  <c r="E65" i="2"/>
  <c r="E56" i="2"/>
  <c r="E47" i="2"/>
  <c r="E38" i="2"/>
  <c r="E29" i="2"/>
  <c r="E20" i="2"/>
  <c r="E11" i="2"/>
  <c r="E2" i="2"/>
</calcChain>
</file>

<file path=xl/sharedStrings.xml><?xml version="1.0" encoding="utf-8"?>
<sst xmlns="http://schemas.openxmlformats.org/spreadsheetml/2006/main" count="249" uniqueCount="46">
  <si>
    <t xml:space="preserve">Respiratory </t>
  </si>
  <si>
    <t>0 to 9</t>
  </si>
  <si>
    <t>10 to 19</t>
  </si>
  <si>
    <t>20 to 29</t>
  </si>
  <si>
    <t>30 to 39</t>
  </si>
  <si>
    <t>40 to 49</t>
  </si>
  <si>
    <t>50 to 59</t>
  </si>
  <si>
    <t>60 to 69</t>
  </si>
  <si>
    <t>70 to 79</t>
  </si>
  <si>
    <t>80 +</t>
  </si>
  <si>
    <t>Year</t>
  </si>
  <si>
    <t xml:space="preserve">Number of Patient </t>
  </si>
  <si>
    <t>Specialist</t>
  </si>
  <si>
    <t>Timeline</t>
  </si>
  <si>
    <t>Values</t>
  </si>
  <si>
    <t>Forecast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</si>
  <si>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</si>
  <si>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</si>
  <si>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</si>
  <si>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</si>
  <si>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</si>
  <si>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</si>
  <si>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</si>
  <si>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</si>
  <si>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</si>
  <si>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</si>
  <si>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</si>
  <si>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</si>
  <si>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</si>
  <si>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</si>
  <si>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</si>
  <si>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</si>
  <si>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</si>
  <si>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</si>
  <si>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</si>
  <si>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</si>
  <si>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</si>
  <si>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</si>
  <si>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</si>
  <si>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</si>
  <si>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PROBABILITY OUTPUT</t>
  </si>
  <si>
    <t>Percentile</t>
  </si>
  <si>
    <t>Equation : (-17581) + 8.96(year) + (-0.0015)numberofpatient</t>
  </si>
  <si>
    <t>D = -203.8 + 0.0043(P)</t>
  </si>
  <si>
    <t>Lower Confidence Bound</t>
  </si>
  <si>
    <t>Upper Confidence Bound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</si>
</sst>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  <xf numFmtId="2" fontId="0" fillId="0" borderId="0" xfId="0" applyNumberFormat="1"/>
  </cellXfs>
  <cellStyles count="1">
    <cellStyle name="Normal" xfId="0" builtinId="0"/>
  </cellStyles>
  <dxfs count="2"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'Linear Regression'!$A$25:$A$34</c:f>
              <c:numCache>
                <c:formatCode>General</c:formatCode>
                <c:ptCount val="10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  <c:pt idx="4">
                  <c:v>45</c:v>
                </c:pt>
                <c:pt idx="5">
                  <c:v>55</c:v>
                </c:pt>
                <c:pt idx="6">
                  <c:v>65</c:v>
                </c:pt>
                <c:pt idx="7">
                  <c:v>75</c:v>
                </c:pt>
                <c:pt idx="8">
                  <c:v>85</c:v>
                </c:pt>
                <c:pt idx="9">
                  <c:v>95</c:v>
                </c:pt>
              </c:numCache>
            </c:numRef>
          </c:xVal>
          <c:yVal>
            <c:numRef>
              <c:f>'Linear Regression'!$B$25:$B$34</c:f>
              <c:numCache>
                <c:formatCode>General</c:formatCode>
                <c:ptCount val="10"/>
                <c:pt idx="0">
                  <c:v>252</c:v>
                </c:pt>
                <c:pt idx="1">
                  <c:v>254</c:v>
                </c:pt>
                <c:pt idx="2">
                  <c:v>261</c:v>
                </c:pt>
                <c:pt idx="3">
                  <c:v>265</c:v>
                </c:pt>
                <c:pt idx="4">
                  <c:v>277</c:v>
                </c:pt>
                <c:pt idx="5">
                  <c:v>288</c:v>
                </c:pt>
                <c:pt idx="6">
                  <c:v>289</c:v>
                </c:pt>
                <c:pt idx="7">
                  <c:v>295</c:v>
                </c:pt>
                <c:pt idx="8">
                  <c:v>308</c:v>
                </c:pt>
                <c:pt idx="9">
                  <c:v>318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EB-4273-87C0-04F9BF760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0592815"/>
        <c:axId val="848782351"/>
      </c:scatterChart>
      <c:valAx>
        <c:axId val="9005928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48782351"/>
        <c:crosses val="autoZero"/>
        <c:crossBetween val="midCat"/>
      </c:valAx>
      <c:valAx>
        <c:axId val="84878235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Specialist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0059281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Forcasting Number of Patient for</a:t>
            </a:r>
            <a:r>
              <a:rPr lang="en-CA" baseline="0"/>
              <a:t> Respiratory Diseases</a:t>
            </a:r>
            <a:r>
              <a:rPr lang="en-CA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Forecasting!$B$1</c:f>
              <c:strCache>
                <c:ptCount val="1"/>
                <c:pt idx="0">
                  <c:v>Values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Forecasting!$B$2:$B$14</c:f>
              <c:numCache>
                <c:formatCode>General</c:formatCode>
                <c:ptCount val="13"/>
                <c:pt idx="0">
                  <c:v>102659</c:v>
                </c:pt>
                <c:pt idx="1">
                  <c:v>105921</c:v>
                </c:pt>
                <c:pt idx="2">
                  <c:v>108276</c:v>
                </c:pt>
                <c:pt idx="3">
                  <c:v>110298</c:v>
                </c:pt>
                <c:pt idx="4">
                  <c:v>111764</c:v>
                </c:pt>
                <c:pt idx="5">
                  <c:v>112859</c:v>
                </c:pt>
                <c:pt idx="6">
                  <c:v>113854</c:v>
                </c:pt>
                <c:pt idx="7">
                  <c:v>114862</c:v>
                </c:pt>
                <c:pt idx="8">
                  <c:v>116284</c:v>
                </c:pt>
                <c:pt idx="9">
                  <c:v>115371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D8-4C82-9ABE-ECEFDABDCFCE}"/>
            </c:ext>
          </c:extLst>
        </c:ser>
        <c:ser>
          <c:idx val="1"/>
          <c:order val="1"/>
          <c:tx>
            <c:strRef>
              <c:f>Forecasting!$C$1</c:f>
              <c:strCache>
                <c:ptCount val="1"/>
                <c:pt idx="0">
                  <c:v>Forecast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Forecasting!$A$2:$A$14</c:f>
              <c:numCache>
                <c:formatCode>General</c:formatCode>
                <c:ptCount val="13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</c:numCache>
            </c:numRef>
          </c:cat>
          <c:val>
            <c:numRef>
              <c:f>Forecasting!$C$2:$C$14</c:f>
              <c:numCache>
                <c:formatCode>General</c:formatCode>
                <c:ptCount val="13"/>
                <c:pt idx="9">
                  <c:v>115371</c:v>
                </c:pt>
                <c:pt idx="10">
                  <c:v>115555.93931082757</c:v>
                </c:pt>
                <c:pt idx="11">
                  <c:v>115736.51547647441</c:v>
                </c:pt>
                <c:pt idx="12">
                  <c:v>115917.09164212123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D8-4C82-9ABE-ECEFDABDCFCE}"/>
            </c:ext>
          </c:extLst>
        </c:ser>
        <c:ser>
          <c:idx val="2"/>
          <c:order val="2"/>
          <c:tx>
            <c:strRef>
              <c:f>Forecasting!$D$1</c:f>
              <c:strCache>
                <c:ptCount val="1"/>
                <c:pt idx="0">
                  <c:v>Lower Confidence Bound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Forecasting!$A$2:$A$14</c:f>
              <c:numCache>
                <c:formatCode>General</c:formatCode>
                <c:ptCount val="13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</c:numCache>
            </c:numRef>
          </c:cat>
          <c:val>
            <c:numRef>
              <c:f>Forecasting!$D$2:$D$14</c:f>
              <c:numCache>
                <c:formatCode>General</c:formatCode>
                <c:ptCount val="13"/>
                <c:pt idx="9" formatCode="0.00">
                  <c:v>115371</c:v>
                </c:pt>
                <c:pt idx="10" formatCode="0.00">
                  <c:v>113622.90162284253</c:v>
                </c:pt>
                <c:pt idx="11" formatCode="0.00">
                  <c:v>112256.50589276805</c:v>
                </c:pt>
                <c:pt idx="12" formatCode="0.00">
                  <c:v>110721.20104028261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D8-4C82-9ABE-ECEFDABDCFCE}"/>
            </c:ext>
          </c:extLst>
        </c:ser>
        <c:ser>
          <c:idx val="3"/>
          <c:order val="3"/>
          <c:tx>
            <c:strRef>
              <c:f>Forecasting!$E$1</c:f>
              <c:strCache>
                <c:ptCount val="1"/>
                <c:pt idx="0">
                  <c:v>Upper Confidence Bound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Forecasting!$A$2:$A$14</c:f>
              <c:numCache>
                <c:formatCode>General</c:formatCode>
                <c:ptCount val="13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</c:numCache>
            </c:numRef>
          </c:cat>
          <c:val>
            <c:numRef>
              <c:f>Forecasting!$E$2:$E$14</c:f>
              <c:numCache>
                <c:formatCode>General</c:formatCode>
                <c:ptCount val="13"/>
                <c:pt idx="9" formatCode="0.00">
                  <c:v>115371</c:v>
                </c:pt>
                <c:pt idx="10" formatCode="0.00">
                  <c:v>117488.97699881261</c:v>
                </c:pt>
                <c:pt idx="11" formatCode="0.00">
                  <c:v>119216.52506018076</c:v>
                </c:pt>
                <c:pt idx="12" formatCode="0.00">
                  <c:v>121112.98224395985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2D8-4C82-9ABE-ECEFDABDCFC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32123615"/>
        <c:axId val="905675567"/>
      </c:lineChart>
      <c:catAx>
        <c:axId val="5321236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5675567"/>
        <c:crosses val="autoZero"/>
        <c:auto val="1"/>
        <c:lblAlgn val="ctr"/>
        <c:lblOffset val="100"/>
        <c:noMultiLvlLbl val="0"/>
      </c:catAx>
      <c:valAx>
        <c:axId val="90567556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NUmber</a:t>
                </a:r>
                <a:r>
                  <a:rPr lang="en-CA" baseline="0"/>
                  <a:t> of Patient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123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Main!$J$27:$J$36</c:f>
              <c:numCache>
                <c:formatCode>General</c:formatCode>
                <c:ptCount val="10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  <c:pt idx="4">
                  <c:v>45</c:v>
                </c:pt>
                <c:pt idx="5">
                  <c:v>55</c:v>
                </c:pt>
                <c:pt idx="6">
                  <c:v>65</c:v>
                </c:pt>
                <c:pt idx="7">
                  <c:v>75</c:v>
                </c:pt>
                <c:pt idx="8">
                  <c:v>85</c:v>
                </c:pt>
                <c:pt idx="9">
                  <c:v>95</c:v>
                </c:pt>
              </c:numCache>
            </c:numRef>
          </c:xVal>
          <c:yVal>
            <c:numRef>
              <c:f>Main!$K$27:$K$36</c:f>
              <c:numCache>
                <c:formatCode>General</c:formatCode>
                <c:ptCount val="10"/>
                <c:pt idx="0">
                  <c:v>252</c:v>
                </c:pt>
                <c:pt idx="1">
                  <c:v>254</c:v>
                </c:pt>
                <c:pt idx="2">
                  <c:v>261</c:v>
                </c:pt>
                <c:pt idx="3">
                  <c:v>265</c:v>
                </c:pt>
                <c:pt idx="4">
                  <c:v>277</c:v>
                </c:pt>
                <c:pt idx="5">
                  <c:v>288</c:v>
                </c:pt>
                <c:pt idx="6">
                  <c:v>289</c:v>
                </c:pt>
                <c:pt idx="7">
                  <c:v>295</c:v>
                </c:pt>
                <c:pt idx="8">
                  <c:v>308</c:v>
                </c:pt>
                <c:pt idx="9">
                  <c:v>318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EB-47D1-A7CB-FBD82587F2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1199119"/>
        <c:axId val="847799583"/>
      </c:scatterChart>
      <c:valAx>
        <c:axId val="7211991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47799583"/>
        <c:crosses val="autoZero"/>
        <c:crossBetween val="midCat"/>
      </c:valAx>
      <c:valAx>
        <c:axId val="84779958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Specialist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2119911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E057AE-9CDF-4187-9609-6E996B0041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619125</xdr:colOff>
      <xdr:row>0</xdr:row>
      <xdr:rowOff>0</xdr:rowOff>
    </xdr:from>
    <xdr:to>
      <xdr:col>15</xdr:col>
      <xdr:colOff>0</xdr:colOff>
      <xdr:row>30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1E2D7B-D1C0-455E-9E7E-A3E49663C3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238125</xdr:colOff>
      <xdr:row>1</xdr:row>
      <xdr:rowOff>180975</xdr:rowOff>
    </xdr:from>
    <xdr:to>
      <xdr:col>24</xdr:col>
      <xdr:colOff>238125</xdr:colOff>
      <xdr:row>11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68CD4A-F61D-47D4-8A5C-F0D0E0CE03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02ED2F6-1BCA-4F8D-A4C7-FE398FC3A2B2}" name="Table3" displayName="Table3" ref="A1:E14" totalsRowShown="0">
  <autoFilter ref="A1:E14" xr:uid="{C23D9D62-8496-4B15-8F0B-AEB96D90F3ED}"/>
  <tableColumns count="5">
    <tableColumn id="1" xr3:uid="{583C61AC-7D4A-4473-B0AC-5ABA12EB3DE5}" name="Timeline"/>
    <tableColumn id="2" xr3:uid="{6FB62F0D-D9FD-482E-AF44-DC12F1AA6CC9}" name="Values"/>
    <tableColumn id="3" xr3:uid="{D7196D21-913C-4811-9894-A2F2ABC85C4C}" name="Forecast"/>
    <tableColumn id="4" xr3:uid="{66AFDE46-795F-44AD-ABD9-AF9A497DABAD}" name="Lower Confidence Bound" dataDxfId="1"/>
    <tableColumn id="5" xr3:uid="{74500AAA-598F-48F1-AE1A-E79DAA3AB5ED}" name="Upper Confidence Bound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7A2D9-C01B-4DED-A878-6B880E815500}">
  <dimension ref="A2:E91"/>
  <sheetViews>
    <sheetView workbookViewId="0">
      <selection activeCell="M13" sqref="M13"/>
    </sheetView>
  </sheetViews>
  <sheetFormatPr defaultRowHeight="15" x14ac:dyDescent="0.25"/>
  <cols>
    <col min="2" max="2" width="11.5703125" bestFit="1" customWidth="1"/>
  </cols>
  <sheetData>
    <row r="2" spans="1:5" x14ac:dyDescent="0.25">
      <c r="A2">
        <v>2008</v>
      </c>
      <c r="B2" t="s">
        <v>0</v>
      </c>
      <c r="C2" t="s">
        <v>1</v>
      </c>
      <c r="D2">
        <v>10303</v>
      </c>
      <c r="E2">
        <f>SUM(D2:D10)</f>
        <v>102659</v>
      </c>
    </row>
    <row r="3" spans="1:5" x14ac:dyDescent="0.25">
      <c r="A3">
        <v>2008</v>
      </c>
      <c r="B3" t="s">
        <v>0</v>
      </c>
      <c r="C3" t="s">
        <v>2</v>
      </c>
      <c r="D3">
        <v>25265</v>
      </c>
    </row>
    <row r="4" spans="1:5" x14ac:dyDescent="0.25">
      <c r="A4">
        <v>2008</v>
      </c>
      <c r="B4" t="s">
        <v>0</v>
      </c>
      <c r="C4" t="s">
        <v>3</v>
      </c>
      <c r="D4">
        <v>16022</v>
      </c>
    </row>
    <row r="5" spans="1:5" x14ac:dyDescent="0.25">
      <c r="A5">
        <v>2008</v>
      </c>
      <c r="B5" t="s">
        <v>0</v>
      </c>
      <c r="C5" t="s">
        <v>4</v>
      </c>
      <c r="D5">
        <v>10955</v>
      </c>
    </row>
    <row r="6" spans="1:5" x14ac:dyDescent="0.25">
      <c r="A6">
        <v>2008</v>
      </c>
      <c r="B6" t="s">
        <v>0</v>
      </c>
      <c r="C6" t="s">
        <v>5</v>
      </c>
      <c r="D6">
        <v>12285</v>
      </c>
    </row>
    <row r="7" spans="1:5" x14ac:dyDescent="0.25">
      <c r="A7">
        <v>2008</v>
      </c>
      <c r="B7" t="s">
        <v>0</v>
      </c>
      <c r="C7" t="s">
        <v>6</v>
      </c>
      <c r="D7">
        <v>11715</v>
      </c>
    </row>
    <row r="8" spans="1:5" x14ac:dyDescent="0.25">
      <c r="A8">
        <v>2008</v>
      </c>
      <c r="B8" t="s">
        <v>0</v>
      </c>
      <c r="C8" t="s">
        <v>7</v>
      </c>
      <c r="D8">
        <v>8601</v>
      </c>
    </row>
    <row r="9" spans="1:5" x14ac:dyDescent="0.25">
      <c r="A9">
        <v>2008</v>
      </c>
      <c r="B9" t="s">
        <v>0</v>
      </c>
      <c r="C9" t="s">
        <v>8</v>
      </c>
      <c r="D9">
        <v>4603</v>
      </c>
    </row>
    <row r="10" spans="1:5" x14ac:dyDescent="0.25">
      <c r="A10">
        <v>2008</v>
      </c>
      <c r="B10" t="s">
        <v>0</v>
      </c>
      <c r="C10" t="s">
        <v>9</v>
      </c>
      <c r="D10">
        <v>2910</v>
      </c>
    </row>
    <row r="11" spans="1:5" x14ac:dyDescent="0.25">
      <c r="A11">
        <v>2009</v>
      </c>
      <c r="B11" t="s">
        <v>0</v>
      </c>
      <c r="C11" t="s">
        <v>1</v>
      </c>
      <c r="D11">
        <v>9673</v>
      </c>
      <c r="E11">
        <f>SUM(D11:D19)</f>
        <v>105921</v>
      </c>
    </row>
    <row r="12" spans="1:5" x14ac:dyDescent="0.25">
      <c r="A12">
        <v>2009</v>
      </c>
      <c r="B12" t="s">
        <v>0</v>
      </c>
      <c r="C12" t="s">
        <v>2</v>
      </c>
      <c r="D12">
        <v>25137</v>
      </c>
    </row>
    <row r="13" spans="1:5" x14ac:dyDescent="0.25">
      <c r="A13">
        <v>2009</v>
      </c>
      <c r="B13" t="s">
        <v>0</v>
      </c>
      <c r="C13" t="s">
        <v>3</v>
      </c>
      <c r="D13">
        <v>17488</v>
      </c>
    </row>
    <row r="14" spans="1:5" x14ac:dyDescent="0.25">
      <c r="A14">
        <v>2009</v>
      </c>
      <c r="B14" t="s">
        <v>0</v>
      </c>
      <c r="C14" t="s">
        <v>4</v>
      </c>
      <c r="D14">
        <v>11476</v>
      </c>
    </row>
    <row r="15" spans="1:5" x14ac:dyDescent="0.25">
      <c r="A15">
        <v>2009</v>
      </c>
      <c r="B15" t="s">
        <v>0</v>
      </c>
      <c r="C15" t="s">
        <v>5</v>
      </c>
      <c r="D15">
        <v>12557</v>
      </c>
    </row>
    <row r="16" spans="1:5" x14ac:dyDescent="0.25">
      <c r="A16">
        <v>2009</v>
      </c>
      <c r="B16" t="s">
        <v>0</v>
      </c>
      <c r="C16" t="s">
        <v>6</v>
      </c>
      <c r="D16">
        <v>12344</v>
      </c>
    </row>
    <row r="17" spans="1:5" x14ac:dyDescent="0.25">
      <c r="A17">
        <v>2009</v>
      </c>
      <c r="B17" t="s">
        <v>0</v>
      </c>
      <c r="C17" t="s">
        <v>7</v>
      </c>
      <c r="D17">
        <v>9326</v>
      </c>
    </row>
    <row r="18" spans="1:5" x14ac:dyDescent="0.25">
      <c r="A18">
        <v>2009</v>
      </c>
      <c r="B18" t="s">
        <v>0</v>
      </c>
      <c r="C18" t="s">
        <v>8</v>
      </c>
      <c r="D18">
        <v>4891</v>
      </c>
    </row>
    <row r="19" spans="1:5" x14ac:dyDescent="0.25">
      <c r="A19">
        <v>2009</v>
      </c>
      <c r="B19" t="s">
        <v>0</v>
      </c>
      <c r="C19" t="s">
        <v>9</v>
      </c>
      <c r="D19">
        <v>3029</v>
      </c>
    </row>
    <row r="20" spans="1:5" x14ac:dyDescent="0.25">
      <c r="A20">
        <v>2010</v>
      </c>
      <c r="B20" t="s">
        <v>0</v>
      </c>
      <c r="C20" t="s">
        <v>1</v>
      </c>
      <c r="D20">
        <v>8952</v>
      </c>
      <c r="E20">
        <f>SUM(D20:D28)</f>
        <v>108276</v>
      </c>
    </row>
    <row r="21" spans="1:5" x14ac:dyDescent="0.25">
      <c r="A21">
        <v>2010</v>
      </c>
      <c r="B21" t="s">
        <v>0</v>
      </c>
      <c r="C21" t="s">
        <v>2</v>
      </c>
      <c r="D21">
        <v>24589</v>
      </c>
    </row>
    <row r="22" spans="1:5" x14ac:dyDescent="0.25">
      <c r="A22">
        <v>2010</v>
      </c>
      <c r="B22" t="s">
        <v>0</v>
      </c>
      <c r="C22" t="s">
        <v>3</v>
      </c>
      <c r="D22">
        <v>19004</v>
      </c>
    </row>
    <row r="23" spans="1:5" x14ac:dyDescent="0.25">
      <c r="A23">
        <v>2010</v>
      </c>
      <c r="B23" t="s">
        <v>0</v>
      </c>
      <c r="C23" t="s">
        <v>4</v>
      </c>
      <c r="D23">
        <v>11864</v>
      </c>
    </row>
    <row r="24" spans="1:5" x14ac:dyDescent="0.25">
      <c r="A24">
        <v>2010</v>
      </c>
      <c r="B24" t="s">
        <v>0</v>
      </c>
      <c r="C24" t="s">
        <v>5</v>
      </c>
      <c r="D24">
        <v>12681</v>
      </c>
    </row>
    <row r="25" spans="1:5" x14ac:dyDescent="0.25">
      <c r="A25">
        <v>2010</v>
      </c>
      <c r="B25" t="s">
        <v>0</v>
      </c>
      <c r="C25" t="s">
        <v>6</v>
      </c>
      <c r="D25">
        <v>12895</v>
      </c>
    </row>
    <row r="26" spans="1:5" x14ac:dyDescent="0.25">
      <c r="A26">
        <v>2010</v>
      </c>
      <c r="B26" t="s">
        <v>0</v>
      </c>
      <c r="C26" t="s">
        <v>7</v>
      </c>
      <c r="D26">
        <v>9983</v>
      </c>
    </row>
    <row r="27" spans="1:5" x14ac:dyDescent="0.25">
      <c r="A27">
        <v>2010</v>
      </c>
      <c r="B27" t="s">
        <v>0</v>
      </c>
      <c r="C27" t="s">
        <v>8</v>
      </c>
      <c r="D27">
        <v>5137</v>
      </c>
    </row>
    <row r="28" spans="1:5" x14ac:dyDescent="0.25">
      <c r="A28">
        <v>2010</v>
      </c>
      <c r="B28" t="s">
        <v>0</v>
      </c>
      <c r="C28" t="s">
        <v>9</v>
      </c>
      <c r="D28">
        <v>3171</v>
      </c>
    </row>
    <row r="29" spans="1:5" x14ac:dyDescent="0.25">
      <c r="A29">
        <v>2011</v>
      </c>
      <c r="B29" t="s">
        <v>0</v>
      </c>
      <c r="C29" t="s">
        <v>1</v>
      </c>
      <c r="D29">
        <v>8271</v>
      </c>
      <c r="E29">
        <f>SUM(D29:D37)</f>
        <v>110298</v>
      </c>
    </row>
    <row r="30" spans="1:5" x14ac:dyDescent="0.25">
      <c r="A30">
        <v>2011</v>
      </c>
      <c r="B30" t="s">
        <v>0</v>
      </c>
      <c r="C30" t="s">
        <v>2</v>
      </c>
      <c r="D30">
        <v>23857</v>
      </c>
    </row>
    <row r="31" spans="1:5" x14ac:dyDescent="0.25">
      <c r="A31">
        <v>2011</v>
      </c>
      <c r="B31" t="s">
        <v>0</v>
      </c>
      <c r="C31" t="s">
        <v>3</v>
      </c>
      <c r="D31">
        <v>20377</v>
      </c>
    </row>
    <row r="32" spans="1:5" x14ac:dyDescent="0.25">
      <c r="A32">
        <v>2011</v>
      </c>
      <c r="B32" t="s">
        <v>0</v>
      </c>
      <c r="C32" t="s">
        <v>4</v>
      </c>
      <c r="D32">
        <v>12266</v>
      </c>
    </row>
    <row r="33" spans="1:5" x14ac:dyDescent="0.25">
      <c r="A33">
        <v>2011</v>
      </c>
      <c r="B33" t="s">
        <v>0</v>
      </c>
      <c r="C33" t="s">
        <v>5</v>
      </c>
      <c r="D33">
        <v>12766</v>
      </c>
    </row>
    <row r="34" spans="1:5" x14ac:dyDescent="0.25">
      <c r="A34">
        <v>2011</v>
      </c>
      <c r="B34" t="s">
        <v>0</v>
      </c>
      <c r="C34" t="s">
        <v>6</v>
      </c>
      <c r="D34">
        <v>13424</v>
      </c>
    </row>
    <row r="35" spans="1:5" x14ac:dyDescent="0.25">
      <c r="A35">
        <v>2011</v>
      </c>
      <c r="B35" t="s">
        <v>0</v>
      </c>
      <c r="C35" t="s">
        <v>7</v>
      </c>
      <c r="D35">
        <v>10591</v>
      </c>
    </row>
    <row r="36" spans="1:5" x14ac:dyDescent="0.25">
      <c r="A36">
        <v>2011</v>
      </c>
      <c r="B36" t="s">
        <v>0</v>
      </c>
      <c r="C36" t="s">
        <v>8</v>
      </c>
      <c r="D36">
        <v>5410</v>
      </c>
    </row>
    <row r="37" spans="1:5" x14ac:dyDescent="0.25">
      <c r="A37">
        <v>2011</v>
      </c>
      <c r="B37" t="s">
        <v>0</v>
      </c>
      <c r="C37" t="s">
        <v>9</v>
      </c>
      <c r="D37">
        <v>3336</v>
      </c>
    </row>
    <row r="38" spans="1:5" x14ac:dyDescent="0.25">
      <c r="A38">
        <v>2012</v>
      </c>
      <c r="B38" t="s">
        <v>0</v>
      </c>
      <c r="C38" t="s">
        <v>1</v>
      </c>
      <c r="D38">
        <v>7494</v>
      </c>
      <c r="E38">
        <f>SUM(D38:D46)</f>
        <v>111764</v>
      </c>
    </row>
    <row r="39" spans="1:5" x14ac:dyDescent="0.25">
      <c r="A39">
        <v>2012</v>
      </c>
      <c r="B39" t="s">
        <v>0</v>
      </c>
      <c r="C39" t="s">
        <v>2</v>
      </c>
      <c r="D39">
        <v>23006</v>
      </c>
    </row>
    <row r="40" spans="1:5" x14ac:dyDescent="0.25">
      <c r="A40">
        <v>2012</v>
      </c>
      <c r="B40" t="s">
        <v>0</v>
      </c>
      <c r="C40" t="s">
        <v>3</v>
      </c>
      <c r="D40">
        <v>21561</v>
      </c>
    </row>
    <row r="41" spans="1:5" x14ac:dyDescent="0.25">
      <c r="A41">
        <v>2012</v>
      </c>
      <c r="B41" t="s">
        <v>0</v>
      </c>
      <c r="C41" t="s">
        <v>4</v>
      </c>
      <c r="D41">
        <v>12643</v>
      </c>
    </row>
    <row r="42" spans="1:5" x14ac:dyDescent="0.25">
      <c r="A42">
        <v>2012</v>
      </c>
      <c r="B42" t="s">
        <v>0</v>
      </c>
      <c r="C42" t="s">
        <v>5</v>
      </c>
      <c r="D42">
        <v>12783</v>
      </c>
    </row>
    <row r="43" spans="1:5" x14ac:dyDescent="0.25">
      <c r="A43">
        <v>2012</v>
      </c>
      <c r="B43" t="s">
        <v>0</v>
      </c>
      <c r="C43" t="s">
        <v>6</v>
      </c>
      <c r="D43">
        <v>13904</v>
      </c>
    </row>
    <row r="44" spans="1:5" x14ac:dyDescent="0.25">
      <c r="A44">
        <v>2012</v>
      </c>
      <c r="B44" t="s">
        <v>0</v>
      </c>
      <c r="C44" t="s">
        <v>7</v>
      </c>
      <c r="D44">
        <v>11082</v>
      </c>
    </row>
    <row r="45" spans="1:5" x14ac:dyDescent="0.25">
      <c r="A45">
        <v>2012</v>
      </c>
      <c r="B45" t="s">
        <v>0</v>
      </c>
      <c r="C45" t="s">
        <v>8</v>
      </c>
      <c r="D45">
        <v>5860</v>
      </c>
    </row>
    <row r="46" spans="1:5" x14ac:dyDescent="0.25">
      <c r="A46">
        <v>2012</v>
      </c>
      <c r="B46" t="s">
        <v>0</v>
      </c>
      <c r="C46" t="s">
        <v>9</v>
      </c>
      <c r="D46">
        <v>3431</v>
      </c>
    </row>
    <row r="47" spans="1:5" x14ac:dyDescent="0.25">
      <c r="A47">
        <v>2013</v>
      </c>
      <c r="B47" t="s">
        <v>0</v>
      </c>
      <c r="C47" t="s">
        <v>1</v>
      </c>
      <c r="D47">
        <v>6685</v>
      </c>
      <c r="E47">
        <f>SUM(D47:D55)</f>
        <v>112859</v>
      </c>
    </row>
    <row r="48" spans="1:5" x14ac:dyDescent="0.25">
      <c r="A48">
        <v>2013</v>
      </c>
      <c r="B48" t="s">
        <v>0</v>
      </c>
      <c r="C48" t="s">
        <v>2</v>
      </c>
      <c r="D48">
        <v>22087</v>
      </c>
    </row>
    <row r="49" spans="1:5" x14ac:dyDescent="0.25">
      <c r="A49">
        <v>2013</v>
      </c>
      <c r="B49" t="s">
        <v>0</v>
      </c>
      <c r="C49" t="s">
        <v>3</v>
      </c>
      <c r="D49">
        <v>22564</v>
      </c>
    </row>
    <row r="50" spans="1:5" x14ac:dyDescent="0.25">
      <c r="A50">
        <v>2013</v>
      </c>
      <c r="B50" t="s">
        <v>0</v>
      </c>
      <c r="C50" t="s">
        <v>4</v>
      </c>
      <c r="D50">
        <v>13069</v>
      </c>
    </row>
    <row r="51" spans="1:5" x14ac:dyDescent="0.25">
      <c r="A51">
        <v>2013</v>
      </c>
      <c r="B51" t="s">
        <v>0</v>
      </c>
      <c r="C51" t="s">
        <v>5</v>
      </c>
      <c r="D51">
        <v>12758</v>
      </c>
    </row>
    <row r="52" spans="1:5" x14ac:dyDescent="0.25">
      <c r="A52">
        <v>2013</v>
      </c>
      <c r="B52" t="s">
        <v>0</v>
      </c>
      <c r="C52" t="s">
        <v>6</v>
      </c>
      <c r="D52">
        <v>14333</v>
      </c>
    </row>
    <row r="53" spans="1:5" x14ac:dyDescent="0.25">
      <c r="A53">
        <v>2013</v>
      </c>
      <c r="B53" t="s">
        <v>0</v>
      </c>
      <c r="C53" t="s">
        <v>7</v>
      </c>
      <c r="D53">
        <v>11569</v>
      </c>
    </row>
    <row r="54" spans="1:5" x14ac:dyDescent="0.25">
      <c r="A54">
        <v>2013</v>
      </c>
      <c r="B54" t="s">
        <v>0</v>
      </c>
      <c r="C54" t="s">
        <v>8</v>
      </c>
      <c r="D54">
        <v>6252</v>
      </c>
    </row>
    <row r="55" spans="1:5" x14ac:dyDescent="0.25">
      <c r="A55">
        <v>2013</v>
      </c>
      <c r="B55" t="s">
        <v>0</v>
      </c>
      <c r="C55" t="s">
        <v>9</v>
      </c>
      <c r="D55">
        <v>3542</v>
      </c>
    </row>
    <row r="56" spans="1:5" x14ac:dyDescent="0.25">
      <c r="A56">
        <v>2014</v>
      </c>
      <c r="B56" t="s">
        <v>0</v>
      </c>
      <c r="C56" t="s">
        <v>1</v>
      </c>
      <c r="D56">
        <v>6032</v>
      </c>
      <c r="E56">
        <f>SUM(D56:D64)</f>
        <v>113854</v>
      </c>
    </row>
    <row r="57" spans="1:5" x14ac:dyDescent="0.25">
      <c r="A57">
        <v>2014</v>
      </c>
      <c r="B57" t="s">
        <v>0</v>
      </c>
      <c r="C57" t="s">
        <v>2</v>
      </c>
      <c r="D57">
        <v>20931</v>
      </c>
    </row>
    <row r="58" spans="1:5" x14ac:dyDescent="0.25">
      <c r="A58">
        <v>2014</v>
      </c>
      <c r="B58" t="s">
        <v>0</v>
      </c>
      <c r="C58" t="s">
        <v>3</v>
      </c>
      <c r="D58">
        <v>23497</v>
      </c>
    </row>
    <row r="59" spans="1:5" x14ac:dyDescent="0.25">
      <c r="A59">
        <v>2014</v>
      </c>
      <c r="B59" t="s">
        <v>0</v>
      </c>
      <c r="C59" t="s">
        <v>4</v>
      </c>
      <c r="D59">
        <v>13515</v>
      </c>
    </row>
    <row r="60" spans="1:5" x14ac:dyDescent="0.25">
      <c r="A60">
        <v>2014</v>
      </c>
      <c r="B60" t="s">
        <v>0</v>
      </c>
      <c r="C60" t="s">
        <v>5</v>
      </c>
      <c r="D60">
        <v>12825</v>
      </c>
    </row>
    <row r="61" spans="1:5" x14ac:dyDescent="0.25">
      <c r="A61">
        <v>2014</v>
      </c>
      <c r="B61" t="s">
        <v>0</v>
      </c>
      <c r="C61" t="s">
        <v>6</v>
      </c>
      <c r="D61">
        <v>14652</v>
      </c>
    </row>
    <row r="62" spans="1:5" x14ac:dyDescent="0.25">
      <c r="A62">
        <v>2014</v>
      </c>
      <c r="B62" t="s">
        <v>0</v>
      </c>
      <c r="C62" t="s">
        <v>7</v>
      </c>
      <c r="D62">
        <v>12034</v>
      </c>
    </row>
    <row r="63" spans="1:5" x14ac:dyDescent="0.25">
      <c r="A63">
        <v>2014</v>
      </c>
      <c r="B63" t="s">
        <v>0</v>
      </c>
      <c r="C63" t="s">
        <v>8</v>
      </c>
      <c r="D63">
        <v>6712</v>
      </c>
    </row>
    <row r="64" spans="1:5" x14ac:dyDescent="0.25">
      <c r="A64">
        <v>2014</v>
      </c>
      <c r="B64" t="s">
        <v>0</v>
      </c>
      <c r="C64" t="s">
        <v>9</v>
      </c>
      <c r="D64">
        <v>3656</v>
      </c>
    </row>
    <row r="65" spans="1:5" x14ac:dyDescent="0.25">
      <c r="A65">
        <v>2015</v>
      </c>
      <c r="B65" t="s">
        <v>0</v>
      </c>
      <c r="C65" t="s">
        <v>1</v>
      </c>
      <c r="D65">
        <v>5546</v>
      </c>
      <c r="E65">
        <f>SUM(D65:D73)</f>
        <v>114862</v>
      </c>
    </row>
    <row r="66" spans="1:5" x14ac:dyDescent="0.25">
      <c r="A66">
        <v>2015</v>
      </c>
      <c r="B66" t="s">
        <v>0</v>
      </c>
      <c r="C66" t="s">
        <v>2</v>
      </c>
      <c r="D66">
        <v>19634</v>
      </c>
    </row>
    <row r="67" spans="1:5" x14ac:dyDescent="0.25">
      <c r="A67">
        <v>2015</v>
      </c>
      <c r="B67" t="s">
        <v>0</v>
      </c>
      <c r="C67" t="s">
        <v>3</v>
      </c>
      <c r="D67">
        <v>24342</v>
      </c>
    </row>
    <row r="68" spans="1:5" x14ac:dyDescent="0.25">
      <c r="A68">
        <v>2015</v>
      </c>
      <c r="B68" t="s">
        <v>0</v>
      </c>
      <c r="C68" t="s">
        <v>4</v>
      </c>
      <c r="D68">
        <v>14099</v>
      </c>
    </row>
    <row r="69" spans="1:5" x14ac:dyDescent="0.25">
      <c r="A69">
        <v>2015</v>
      </c>
      <c r="B69" t="s">
        <v>0</v>
      </c>
      <c r="C69" t="s">
        <v>5</v>
      </c>
      <c r="D69">
        <v>12928</v>
      </c>
    </row>
    <row r="70" spans="1:5" x14ac:dyDescent="0.25">
      <c r="A70">
        <v>2015</v>
      </c>
      <c r="B70" t="s">
        <v>0</v>
      </c>
      <c r="C70" t="s">
        <v>6</v>
      </c>
      <c r="D70">
        <v>14898</v>
      </c>
    </row>
    <row r="71" spans="1:5" x14ac:dyDescent="0.25">
      <c r="A71">
        <v>2015</v>
      </c>
      <c r="B71" t="s">
        <v>0</v>
      </c>
      <c r="C71" t="s">
        <v>7</v>
      </c>
      <c r="D71">
        <v>12645</v>
      </c>
    </row>
    <row r="72" spans="1:5" x14ac:dyDescent="0.25">
      <c r="A72">
        <v>2015</v>
      </c>
      <c r="B72" t="s">
        <v>0</v>
      </c>
      <c r="C72" t="s">
        <v>8</v>
      </c>
      <c r="D72">
        <v>7052</v>
      </c>
    </row>
    <row r="73" spans="1:5" x14ac:dyDescent="0.25">
      <c r="A73">
        <v>2015</v>
      </c>
      <c r="B73" t="s">
        <v>0</v>
      </c>
      <c r="C73" t="s">
        <v>9</v>
      </c>
      <c r="D73">
        <v>3718</v>
      </c>
    </row>
    <row r="74" spans="1:5" x14ac:dyDescent="0.25">
      <c r="A74">
        <v>2016</v>
      </c>
      <c r="B74" t="s">
        <v>0</v>
      </c>
      <c r="C74" t="s">
        <v>1</v>
      </c>
      <c r="D74">
        <v>5215</v>
      </c>
      <c r="E74">
        <f>SUM(D74:D82)</f>
        <v>116284</v>
      </c>
    </row>
    <row r="75" spans="1:5" x14ac:dyDescent="0.25">
      <c r="A75">
        <v>2016</v>
      </c>
      <c r="B75" t="s">
        <v>0</v>
      </c>
      <c r="C75" t="s">
        <v>2</v>
      </c>
      <c r="D75">
        <v>18524</v>
      </c>
    </row>
    <row r="76" spans="1:5" x14ac:dyDescent="0.25">
      <c r="A76">
        <v>2016</v>
      </c>
      <c r="B76" t="s">
        <v>0</v>
      </c>
      <c r="C76" t="s">
        <v>3</v>
      </c>
      <c r="D76">
        <v>24958</v>
      </c>
    </row>
    <row r="77" spans="1:5" x14ac:dyDescent="0.25">
      <c r="A77">
        <v>2016</v>
      </c>
      <c r="B77" t="s">
        <v>0</v>
      </c>
      <c r="C77" t="s">
        <v>4</v>
      </c>
      <c r="D77">
        <v>14886</v>
      </c>
    </row>
    <row r="78" spans="1:5" x14ac:dyDescent="0.25">
      <c r="A78">
        <v>2016</v>
      </c>
      <c r="B78" t="s">
        <v>0</v>
      </c>
      <c r="C78" t="s">
        <v>5</v>
      </c>
      <c r="D78">
        <v>13124</v>
      </c>
    </row>
    <row r="79" spans="1:5" x14ac:dyDescent="0.25">
      <c r="A79">
        <v>2016</v>
      </c>
      <c r="B79" t="s">
        <v>0</v>
      </c>
      <c r="C79" t="s">
        <v>6</v>
      </c>
      <c r="D79">
        <v>15016</v>
      </c>
    </row>
    <row r="80" spans="1:5" x14ac:dyDescent="0.25">
      <c r="A80">
        <v>2016</v>
      </c>
      <c r="B80" t="s">
        <v>0</v>
      </c>
      <c r="C80" t="s">
        <v>7</v>
      </c>
      <c r="D80">
        <v>12977</v>
      </c>
    </row>
    <row r="81" spans="1:5" x14ac:dyDescent="0.25">
      <c r="A81">
        <v>2016</v>
      </c>
      <c r="B81" t="s">
        <v>0</v>
      </c>
      <c r="C81" t="s">
        <v>8</v>
      </c>
      <c r="D81">
        <v>7753</v>
      </c>
    </row>
    <row r="82" spans="1:5" x14ac:dyDescent="0.25">
      <c r="A82">
        <v>2016</v>
      </c>
      <c r="B82" t="s">
        <v>0</v>
      </c>
      <c r="C82" t="s">
        <v>9</v>
      </c>
      <c r="D82">
        <v>3831</v>
      </c>
    </row>
    <row r="83" spans="1:5" x14ac:dyDescent="0.25">
      <c r="A83">
        <v>2017</v>
      </c>
      <c r="B83" t="s">
        <v>0</v>
      </c>
      <c r="C83" t="s">
        <v>1</v>
      </c>
      <c r="D83">
        <v>4224</v>
      </c>
      <c r="E83">
        <f>SUM(D83:D91)</f>
        <v>115371</v>
      </c>
    </row>
    <row r="84" spans="1:5" x14ac:dyDescent="0.25">
      <c r="A84">
        <v>2017</v>
      </c>
      <c r="B84" t="s">
        <v>0</v>
      </c>
      <c r="C84" t="s">
        <v>2</v>
      </c>
      <c r="D84">
        <v>17246</v>
      </c>
    </row>
    <row r="85" spans="1:5" x14ac:dyDescent="0.25">
      <c r="A85">
        <v>2017</v>
      </c>
      <c r="B85" t="s">
        <v>0</v>
      </c>
      <c r="C85" t="s">
        <v>3</v>
      </c>
      <c r="D85">
        <v>25167</v>
      </c>
    </row>
    <row r="86" spans="1:5" x14ac:dyDescent="0.25">
      <c r="A86">
        <v>2017</v>
      </c>
      <c r="B86" t="s">
        <v>0</v>
      </c>
      <c r="C86" t="s">
        <v>4</v>
      </c>
      <c r="D86">
        <v>15548</v>
      </c>
    </row>
    <row r="87" spans="1:5" x14ac:dyDescent="0.25">
      <c r="A87">
        <v>2017</v>
      </c>
      <c r="B87" t="s">
        <v>0</v>
      </c>
      <c r="C87" t="s">
        <v>5</v>
      </c>
      <c r="D87">
        <v>13132</v>
      </c>
    </row>
    <row r="88" spans="1:5" x14ac:dyDescent="0.25">
      <c r="A88">
        <v>2017</v>
      </c>
      <c r="B88" t="s">
        <v>0</v>
      </c>
      <c r="C88" t="s">
        <v>6</v>
      </c>
      <c r="D88">
        <v>14824</v>
      </c>
    </row>
    <row r="89" spans="1:5" x14ac:dyDescent="0.25">
      <c r="A89">
        <v>2017</v>
      </c>
      <c r="B89" t="s">
        <v>0</v>
      </c>
      <c r="C89" t="s">
        <v>7</v>
      </c>
      <c r="D89">
        <v>13052</v>
      </c>
    </row>
    <row r="90" spans="1:5" x14ac:dyDescent="0.25">
      <c r="A90">
        <v>2017</v>
      </c>
      <c r="B90" t="s">
        <v>0</v>
      </c>
      <c r="C90" t="s">
        <v>8</v>
      </c>
      <c r="D90">
        <v>8239</v>
      </c>
    </row>
    <row r="91" spans="1:5" x14ac:dyDescent="0.25">
      <c r="A91">
        <v>2017</v>
      </c>
      <c r="B91" t="s">
        <v>0</v>
      </c>
      <c r="C91" t="s">
        <v>9</v>
      </c>
      <c r="D91">
        <v>3939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0A164-DA19-4F4A-A546-1FFB21AD051C}">
  <dimension ref="A1:M34"/>
  <sheetViews>
    <sheetView workbookViewId="0">
      <selection activeCell="K19" sqref="K19"/>
    </sheetView>
  </sheetViews>
  <sheetFormatPr defaultRowHeight="15" x14ac:dyDescent="0.25"/>
  <sheetData>
    <row r="1" spans="1:9" x14ac:dyDescent="0.25">
      <c r="A1" t="s">
        <v>16</v>
      </c>
    </row>
    <row r="2" spans="1:9" ht="15.75" thickBot="1" x14ac:dyDescent="0.3"/>
    <row r="3" spans="1:9" x14ac:dyDescent="0.25">
      <c r="A3" s="4" t="s">
        <v>17</v>
      </c>
      <c r="B3" s="4"/>
    </row>
    <row r="4" spans="1:9" x14ac:dyDescent="0.25">
      <c r="A4" s="1" t="s">
        <v>18</v>
      </c>
      <c r="B4" s="1">
        <v>0.85000435214787728</v>
      </c>
    </row>
    <row r="5" spans="1:9" x14ac:dyDescent="0.25">
      <c r="A5" s="1" t="s">
        <v>19</v>
      </c>
      <c r="B5" s="1">
        <v>0.72250739867033253</v>
      </c>
    </row>
    <row r="6" spans="1:9" x14ac:dyDescent="0.25">
      <c r="A6" s="1" t="s">
        <v>20</v>
      </c>
      <c r="B6" s="1">
        <v>0.6878208235041241</v>
      </c>
    </row>
    <row r="7" spans="1:9" x14ac:dyDescent="0.25">
      <c r="A7" s="1" t="s">
        <v>21</v>
      </c>
      <c r="B7" s="1">
        <v>12.697506449301509</v>
      </c>
    </row>
    <row r="8" spans="1:9" ht="15.75" thickBot="1" x14ac:dyDescent="0.3">
      <c r="A8" s="2" t="s">
        <v>22</v>
      </c>
      <c r="B8" s="2">
        <v>10</v>
      </c>
    </row>
    <row r="10" spans="1:9" ht="15.75" thickBot="1" x14ac:dyDescent="0.3">
      <c r="A10" t="s">
        <v>23</v>
      </c>
    </row>
    <row r="11" spans="1:9" x14ac:dyDescent="0.25">
      <c r="A11" s="3"/>
      <c r="B11" s="3" t="s">
        <v>28</v>
      </c>
      <c r="C11" s="3" t="s">
        <v>29</v>
      </c>
      <c r="D11" s="3" t="s">
        <v>30</v>
      </c>
      <c r="E11" s="3" t="s">
        <v>31</v>
      </c>
      <c r="F11" s="3" t="s">
        <v>32</v>
      </c>
    </row>
    <row r="12" spans="1:9" x14ac:dyDescent="0.25">
      <c r="A12" s="1" t="s">
        <v>24</v>
      </c>
      <c r="B12" s="1">
        <v>1</v>
      </c>
      <c r="C12" s="1">
        <v>3358.2866397595731</v>
      </c>
      <c r="D12" s="1">
        <v>3358.2866397595731</v>
      </c>
      <c r="E12" s="1">
        <v>20.829597479955225</v>
      </c>
      <c r="F12" s="1">
        <v>1.8403514977528895E-3</v>
      </c>
    </row>
    <row r="13" spans="1:9" x14ac:dyDescent="0.25">
      <c r="A13" s="1" t="s">
        <v>25</v>
      </c>
      <c r="B13" s="1">
        <v>8</v>
      </c>
      <c r="C13" s="1">
        <v>1289.8133602404273</v>
      </c>
      <c r="D13" s="1">
        <v>161.22667003005341</v>
      </c>
      <c r="E13" s="1"/>
      <c r="F13" s="1"/>
    </row>
    <row r="14" spans="1:9" ht="15.75" thickBot="1" x14ac:dyDescent="0.3">
      <c r="A14" s="2" t="s">
        <v>26</v>
      </c>
      <c r="B14" s="2">
        <v>9</v>
      </c>
      <c r="C14" s="2">
        <v>4648.1000000000004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33</v>
      </c>
      <c r="C16" s="3" t="s">
        <v>21</v>
      </c>
      <c r="D16" s="3" t="s">
        <v>34</v>
      </c>
      <c r="E16" s="3" t="s">
        <v>35</v>
      </c>
      <c r="F16" s="3" t="s">
        <v>36</v>
      </c>
      <c r="G16" s="3" t="s">
        <v>37</v>
      </c>
      <c r="H16" s="3" t="s">
        <v>38</v>
      </c>
      <c r="I16" s="3" t="s">
        <v>39</v>
      </c>
    </row>
    <row r="17" spans="1:13" x14ac:dyDescent="0.25">
      <c r="A17" s="1" t="s">
        <v>27</v>
      </c>
      <c r="B17" s="1">
        <v>-203.80768184454672</v>
      </c>
      <c r="C17" s="1">
        <v>106.23574209716431</v>
      </c>
      <c r="D17" s="1">
        <v>-1.9184473871151775</v>
      </c>
      <c r="E17" s="1">
        <v>9.1333967154050399E-2</v>
      </c>
      <c r="F17" s="1">
        <v>-448.78774242709102</v>
      </c>
      <c r="G17" s="1">
        <v>41.172378737997576</v>
      </c>
      <c r="H17" s="1">
        <v>-448.78774242709102</v>
      </c>
      <c r="I17" s="1">
        <v>41.172378737997576</v>
      </c>
    </row>
    <row r="18" spans="1:13" ht="15.75" thickBot="1" x14ac:dyDescent="0.3">
      <c r="A18" s="2" t="s">
        <v>11</v>
      </c>
      <c r="B18" s="2">
        <v>4.3565036473971691E-3</v>
      </c>
      <c r="C18" s="2">
        <v>9.5454771685783658E-4</v>
      </c>
      <c r="D18" s="2">
        <v>4.5639453852949661</v>
      </c>
      <c r="E18" s="2">
        <v>1.8403514977528928E-3</v>
      </c>
      <c r="F18" s="2">
        <v>2.1553126650733015E-3</v>
      </c>
      <c r="G18" s="2">
        <v>6.5576946297210368E-3</v>
      </c>
      <c r="H18" s="2">
        <v>2.1553126650733015E-3</v>
      </c>
      <c r="I18" s="2">
        <v>6.5576946297210368E-3</v>
      </c>
    </row>
    <row r="19" spans="1:13" x14ac:dyDescent="0.25">
      <c r="M19" t="s">
        <v>43</v>
      </c>
    </row>
    <row r="22" spans="1:13" x14ac:dyDescent="0.25">
      <c r="A22" t="s">
        <v>40</v>
      </c>
    </row>
    <row r="23" spans="1:13" ht="15.75" thickBot="1" x14ac:dyDescent="0.3"/>
    <row r="24" spans="1:13" x14ac:dyDescent="0.25">
      <c r="A24" s="3" t="s">
        <v>41</v>
      </c>
      <c r="B24" s="3" t="s">
        <v>12</v>
      </c>
    </row>
    <row r="25" spans="1:13" x14ac:dyDescent="0.25">
      <c r="A25" s="1">
        <v>5</v>
      </c>
      <c r="B25" s="1">
        <v>252</v>
      </c>
    </row>
    <row r="26" spans="1:13" x14ac:dyDescent="0.25">
      <c r="A26" s="1">
        <v>15</v>
      </c>
      <c r="B26" s="1">
        <v>254</v>
      </c>
    </row>
    <row r="27" spans="1:13" x14ac:dyDescent="0.25">
      <c r="A27" s="1">
        <v>25</v>
      </c>
      <c r="B27" s="1">
        <v>261</v>
      </c>
    </row>
    <row r="28" spans="1:13" x14ac:dyDescent="0.25">
      <c r="A28" s="1">
        <v>35</v>
      </c>
      <c r="B28" s="1">
        <v>265</v>
      </c>
    </row>
    <row r="29" spans="1:13" x14ac:dyDescent="0.25">
      <c r="A29" s="1">
        <v>45</v>
      </c>
      <c r="B29" s="1">
        <v>277</v>
      </c>
    </row>
    <row r="30" spans="1:13" x14ac:dyDescent="0.25">
      <c r="A30" s="1">
        <v>55</v>
      </c>
      <c r="B30" s="1">
        <v>288</v>
      </c>
    </row>
    <row r="31" spans="1:13" x14ac:dyDescent="0.25">
      <c r="A31" s="1">
        <v>65</v>
      </c>
      <c r="B31" s="1">
        <v>289</v>
      </c>
    </row>
    <row r="32" spans="1:13" x14ac:dyDescent="0.25">
      <c r="A32" s="1">
        <v>75</v>
      </c>
      <c r="B32" s="1">
        <v>295</v>
      </c>
    </row>
    <row r="33" spans="1:2" x14ac:dyDescent="0.25">
      <c r="A33" s="1">
        <v>85</v>
      </c>
      <c r="B33" s="1">
        <v>308</v>
      </c>
    </row>
    <row r="34" spans="1:2" ht="15.75" thickBot="1" x14ac:dyDescent="0.3">
      <c r="A34" s="2">
        <v>95</v>
      </c>
      <c r="B34" s="2">
        <v>318</v>
      </c>
    </row>
  </sheetData>
  <sortState xmlns:xlrd2="http://schemas.microsoft.com/office/spreadsheetml/2017/richdata2" ref="B25:B34">
    <sortCondition ref="B25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F7637-AA02-4278-89AF-45F232624EBF}">
  <dimension ref="A1:E14"/>
  <sheetViews>
    <sheetView topLeftCell="D1" workbookViewId="0">
      <selection activeCell="R16" sqref="R16"/>
    </sheetView>
  </sheetViews>
  <sheetFormatPr defaultRowHeight="15" x14ac:dyDescent="0.25"/>
  <cols>
    <col min="1" max="1" width="11" customWidth="1"/>
    <col min="2" max="2" width="9.28515625" bestFit="1" customWidth="1"/>
    <col min="3" max="3" width="10.5703125" customWidth="1"/>
    <col min="4" max="4" width="25.28515625" customWidth="1"/>
    <col min="5" max="5" width="25.42578125" customWidth="1"/>
  </cols>
  <sheetData>
    <row r="1" spans="1:5" x14ac:dyDescent="0.25">
      <c r="A1" t="s">
        <v>13</v>
      </c>
      <c r="B1" t="s">
        <v>14</v>
      </c>
      <c r="C1" t="s">
        <v>15</v>
      </c>
      <c r="D1" t="s">
        <v>44</v>
      </c>
      <c r="E1" t="s">
        <v>45</v>
      </c>
    </row>
    <row r="2" spans="1:5" x14ac:dyDescent="0.25">
      <c r="A2">
        <v>2008</v>
      </c>
      <c r="B2">
        <v>102659</v>
      </c>
    </row>
    <row r="3" spans="1:5" x14ac:dyDescent="0.25">
      <c r="A3">
        <v>2009</v>
      </c>
      <c r="B3">
        <v>105921</v>
      </c>
    </row>
    <row r="4" spans="1:5" x14ac:dyDescent="0.25">
      <c r="A4">
        <v>2010</v>
      </c>
      <c r="B4">
        <v>108276</v>
      </c>
    </row>
    <row r="5" spans="1:5" x14ac:dyDescent="0.25">
      <c r="A5">
        <v>2011</v>
      </c>
      <c r="B5">
        <v>110298</v>
      </c>
    </row>
    <row r="6" spans="1:5" x14ac:dyDescent="0.25">
      <c r="A6">
        <v>2012</v>
      </c>
      <c r="B6">
        <v>111764</v>
      </c>
    </row>
    <row r="7" spans="1:5" x14ac:dyDescent="0.25">
      <c r="A7">
        <v>2013</v>
      </c>
      <c r="B7">
        <v>112859</v>
      </c>
    </row>
    <row r="8" spans="1:5" x14ac:dyDescent="0.25">
      <c r="A8">
        <v>2014</v>
      </c>
      <c r="B8">
        <v>113854</v>
      </c>
    </row>
    <row r="9" spans="1:5" x14ac:dyDescent="0.25">
      <c r="A9">
        <v>2015</v>
      </c>
      <c r="B9">
        <v>114862</v>
      </c>
    </row>
    <row r="10" spans="1:5" x14ac:dyDescent="0.25">
      <c r="A10">
        <v>2016</v>
      </c>
      <c r="B10">
        <v>116284</v>
      </c>
    </row>
    <row r="11" spans="1:5" x14ac:dyDescent="0.25">
      <c r="A11">
        <v>2017</v>
      </c>
      <c r="B11">
        <v>115371</v>
      </c>
      <c r="C11">
        <v>115371</v>
      </c>
      <c r="D11" s="5">
        <v>115371</v>
      </c>
      <c r="E11" s="5">
        <v>115371</v>
      </c>
    </row>
    <row r="12" spans="1:5" x14ac:dyDescent="0.25">
      <c r="A12">
        <v>2018</v>
      </c>
      <c r="C12">
        <f>_xlfn.FORECAST.ETS(A12,$B$2:$B$11,$A$2:$A$11,1,1)</f>
        <v>115555.93931082757</v>
      </c>
      <c r="D12" s="5">
        <f>C12-_xlfn.FORECAST.ETS.CONFINT(A12,$B$2:$B$11,$A$2:$A$11,0.95,1,1)</f>
        <v>113622.90162284253</v>
      </c>
      <c r="E12" s="5">
        <f>C12+_xlfn.FORECAST.ETS.CONFINT(A12,$B$2:$B$11,$A$2:$A$11,0.95,1,1)</f>
        <v>117488.97699881261</v>
      </c>
    </row>
    <row r="13" spans="1:5" x14ac:dyDescent="0.25">
      <c r="A13">
        <v>2019</v>
      </c>
      <c r="C13">
        <f>_xlfn.FORECAST.ETS(A13,$B$2:$B$11,$A$2:$A$11,1,1)</f>
        <v>115736.51547647441</v>
      </c>
      <c r="D13" s="5">
        <f>C13-_xlfn.FORECAST.ETS.CONFINT(A13,$B$2:$B$11,$A$2:$A$11,0.95,1,1)</f>
        <v>112256.50589276805</v>
      </c>
      <c r="E13" s="5">
        <f>C13+_xlfn.FORECAST.ETS.CONFINT(A13,$B$2:$B$11,$A$2:$A$11,0.95,1,1)</f>
        <v>119216.52506018076</v>
      </c>
    </row>
    <row r="14" spans="1:5" x14ac:dyDescent="0.25">
      <c r="A14">
        <v>2020</v>
      </c>
      <c r="C14">
        <f>_xlfn.FORECAST.ETS(A14,$B$2:$B$11,$A$2:$A$11,1,1)</f>
        <v>115917.09164212123</v>
      </c>
      <c r="D14" s="5">
        <f>C14-_xlfn.FORECAST.ETS.CONFINT(A14,$B$2:$B$11,$A$2:$A$11,0.95,1,1)</f>
        <v>110721.20104028261</v>
      </c>
      <c r="E14" s="5">
        <f>C14+_xlfn.FORECAST.ETS.CONFINT(A14,$B$2:$B$11,$A$2:$A$11,0.95,1,1)</f>
        <v>121112.98224395985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1A498-673D-48E9-81C7-59F6822BE85B}">
  <dimension ref="A1:R36"/>
  <sheetViews>
    <sheetView tabSelected="1" workbookViewId="0">
      <selection activeCell="F6" sqref="F6"/>
    </sheetView>
  </sheetViews>
  <sheetFormatPr defaultRowHeight="15" x14ac:dyDescent="0.25"/>
  <cols>
    <col min="2" max="2" width="18.140625" bestFit="1" customWidth="1"/>
    <col min="3" max="3" width="9.42578125" bestFit="1" customWidth="1"/>
    <col min="10" max="10" width="20.140625" bestFit="1" customWidth="1"/>
    <col min="11" max="11" width="54.5703125" bestFit="1" customWidth="1"/>
  </cols>
  <sheetData>
    <row r="1" spans="1:15" x14ac:dyDescent="0.25">
      <c r="A1" t="s">
        <v>10</v>
      </c>
      <c r="B1" t="s">
        <v>11</v>
      </c>
      <c r="C1" t="s">
        <v>12</v>
      </c>
    </row>
    <row r="2" spans="1:15" x14ac:dyDescent="0.25">
      <c r="A2">
        <v>2008</v>
      </c>
      <c r="B2">
        <v>102659</v>
      </c>
      <c r="C2">
        <v>252</v>
      </c>
      <c r="J2" t="s">
        <v>16</v>
      </c>
    </row>
    <row r="3" spans="1:15" ht="15.75" thickBot="1" x14ac:dyDescent="0.3">
      <c r="A3">
        <v>2009</v>
      </c>
      <c r="B3">
        <v>105921</v>
      </c>
      <c r="C3">
        <v>254</v>
      </c>
    </row>
    <row r="4" spans="1:15" x14ac:dyDescent="0.25">
      <c r="A4">
        <v>2010</v>
      </c>
      <c r="B4">
        <v>108276</v>
      </c>
      <c r="C4">
        <v>265</v>
      </c>
      <c r="J4" s="4" t="s">
        <v>17</v>
      </c>
      <c r="K4" s="4"/>
    </row>
    <row r="5" spans="1:15" x14ac:dyDescent="0.25">
      <c r="A5">
        <v>2011</v>
      </c>
      <c r="B5">
        <v>110298</v>
      </c>
      <c r="C5">
        <v>288</v>
      </c>
      <c r="J5" s="1" t="s">
        <v>18</v>
      </c>
      <c r="K5" s="1">
        <v>0.91542920529781402</v>
      </c>
    </row>
    <row r="6" spans="1:15" x14ac:dyDescent="0.25">
      <c r="A6">
        <v>2012</v>
      </c>
      <c r="B6">
        <v>111764</v>
      </c>
      <c r="C6">
        <v>261</v>
      </c>
      <c r="J6" s="1" t="s">
        <v>19</v>
      </c>
      <c r="K6" s="1">
        <v>0.83801062991218733</v>
      </c>
    </row>
    <row r="7" spans="1:15" x14ac:dyDescent="0.25">
      <c r="A7">
        <v>2013</v>
      </c>
      <c r="B7">
        <v>112859</v>
      </c>
      <c r="C7">
        <v>277</v>
      </c>
      <c r="J7" s="1" t="s">
        <v>20</v>
      </c>
      <c r="K7" s="1">
        <v>0.79172795274424079</v>
      </c>
    </row>
    <row r="8" spans="1:15" x14ac:dyDescent="0.25">
      <c r="A8">
        <v>2014</v>
      </c>
      <c r="B8">
        <v>113854</v>
      </c>
      <c r="C8">
        <v>295</v>
      </c>
      <c r="J8" s="1" t="s">
        <v>21</v>
      </c>
      <c r="K8" s="1">
        <v>10.371270697082686</v>
      </c>
    </row>
    <row r="9" spans="1:15" ht="15.75" thickBot="1" x14ac:dyDescent="0.3">
      <c r="A9">
        <v>2015</v>
      </c>
      <c r="B9">
        <v>114862</v>
      </c>
      <c r="C9">
        <v>289</v>
      </c>
      <c r="J9" s="2" t="s">
        <v>22</v>
      </c>
      <c r="K9" s="2">
        <v>10</v>
      </c>
    </row>
    <row r="10" spans="1:15" x14ac:dyDescent="0.25">
      <c r="A10">
        <v>2016</v>
      </c>
      <c r="B10">
        <v>116284</v>
      </c>
      <c r="C10">
        <v>308</v>
      </c>
    </row>
    <row r="11" spans="1:15" ht="15.75" thickBot="1" x14ac:dyDescent="0.3">
      <c r="A11">
        <v>2017</v>
      </c>
      <c r="B11">
        <v>115371</v>
      </c>
      <c r="C11">
        <v>318</v>
      </c>
      <c r="J11" t="s">
        <v>23</v>
      </c>
    </row>
    <row r="12" spans="1:15" x14ac:dyDescent="0.25">
      <c r="J12" s="3"/>
      <c r="K12" s="3" t="s">
        <v>28</v>
      </c>
      <c r="L12" s="3" t="s">
        <v>29</v>
      </c>
      <c r="M12" s="3" t="s">
        <v>30</v>
      </c>
      <c r="N12" s="3" t="s">
        <v>31</v>
      </c>
      <c r="O12" s="3" t="s">
        <v>32</v>
      </c>
    </row>
    <row r="13" spans="1:15" x14ac:dyDescent="0.25">
      <c r="J13" s="1" t="s">
        <v>24</v>
      </c>
      <c r="K13" s="1">
        <v>2</v>
      </c>
      <c r="L13" s="1">
        <v>3895.1572088948383</v>
      </c>
      <c r="M13" s="1">
        <v>1947.5786044474191</v>
      </c>
      <c r="N13" s="1">
        <v>18.106356010290607</v>
      </c>
      <c r="O13" s="1">
        <v>1.7108140497558062E-3</v>
      </c>
    </row>
    <row r="14" spans="1:15" x14ac:dyDescent="0.25">
      <c r="J14" s="1" t="s">
        <v>25</v>
      </c>
      <c r="K14" s="1">
        <v>7</v>
      </c>
      <c r="L14" s="1">
        <v>752.94279110516197</v>
      </c>
      <c r="M14" s="1">
        <v>107.563255872166</v>
      </c>
      <c r="N14" s="1"/>
      <c r="O14" s="1"/>
    </row>
    <row r="15" spans="1:15" ht="15.75" thickBot="1" x14ac:dyDescent="0.3">
      <c r="J15" s="2" t="s">
        <v>26</v>
      </c>
      <c r="K15" s="2">
        <v>9</v>
      </c>
      <c r="L15" s="2">
        <v>4648.1000000000004</v>
      </c>
      <c r="M15" s="2"/>
      <c r="N15" s="2"/>
      <c r="O15" s="2"/>
    </row>
    <row r="16" spans="1:15" ht="15.75" thickBot="1" x14ac:dyDescent="0.3"/>
    <row r="17" spans="10:18" x14ac:dyDescent="0.25">
      <c r="J17" s="3"/>
      <c r="K17" s="3" t="s">
        <v>33</v>
      </c>
      <c r="L17" s="3" t="s">
        <v>21</v>
      </c>
      <c r="M17" s="3" t="s">
        <v>34</v>
      </c>
      <c r="N17" s="3" t="s">
        <v>35</v>
      </c>
      <c r="O17" s="3" t="s">
        <v>36</v>
      </c>
      <c r="P17" s="3" t="s">
        <v>37</v>
      </c>
      <c r="Q17" s="3" t="s">
        <v>38</v>
      </c>
      <c r="R17" s="3" t="s">
        <v>39</v>
      </c>
    </row>
    <row r="18" spans="10:18" x14ac:dyDescent="0.25">
      <c r="J18" s="1" t="s">
        <v>27</v>
      </c>
      <c r="K18" s="1">
        <v>-17581.581973912376</v>
      </c>
      <c r="L18" s="1">
        <v>7778.9028064756749</v>
      </c>
      <c r="M18" s="1">
        <v>-2.2601621862759749</v>
      </c>
      <c r="N18" s="1">
        <v>5.8317430487871268E-2</v>
      </c>
      <c r="O18" s="1">
        <v>-35975.764200887934</v>
      </c>
      <c r="P18" s="1">
        <v>812.6002530631813</v>
      </c>
      <c r="Q18" s="1">
        <v>-35975.764200887934</v>
      </c>
      <c r="R18" s="1">
        <v>812.6002530631813</v>
      </c>
    </row>
    <row r="19" spans="10:18" x14ac:dyDescent="0.25">
      <c r="J19" s="1" t="s">
        <v>10</v>
      </c>
      <c r="K19" s="1">
        <v>8.9589831569760072</v>
      </c>
      <c r="L19" s="1">
        <v>4.0101063589592698</v>
      </c>
      <c r="M19" s="1">
        <v>2.2341011322455557</v>
      </c>
      <c r="N19" s="1">
        <v>6.0603032613220371E-2</v>
      </c>
      <c r="O19" s="1">
        <v>-0.52341159088552303</v>
      </c>
      <c r="P19" s="1">
        <v>18.441377904837537</v>
      </c>
      <c r="Q19" s="1">
        <v>-0.52341159088552303</v>
      </c>
      <c r="R19" s="1">
        <v>18.441377904837537</v>
      </c>
    </row>
    <row r="20" spans="10:18" ht="15.75" thickBot="1" x14ac:dyDescent="0.3">
      <c r="J20" s="2" t="s">
        <v>11</v>
      </c>
      <c r="K20" s="2">
        <v>-1.5076377379794727E-3</v>
      </c>
      <c r="L20" s="2">
        <v>2.7381804592955718E-3</v>
      </c>
      <c r="M20" s="2">
        <v>-0.55059838472710809</v>
      </c>
      <c r="N20" s="2">
        <v>0.59903207847422912</v>
      </c>
      <c r="O20" s="2">
        <v>-7.9824056572672525E-3</v>
      </c>
      <c r="P20" s="2">
        <v>4.9671301813083071E-3</v>
      </c>
      <c r="Q20" s="2">
        <v>-7.9824056572672525E-3</v>
      </c>
      <c r="R20" s="2">
        <v>4.9671301813083071E-3</v>
      </c>
    </row>
    <row r="22" spans="10:18" x14ac:dyDescent="0.25">
      <c r="K22" t="s">
        <v>42</v>
      </c>
    </row>
    <row r="24" spans="10:18" x14ac:dyDescent="0.25">
      <c r="J24" t="s">
        <v>40</v>
      </c>
    </row>
    <row r="25" spans="10:18" ht="15.75" thickBot="1" x14ac:dyDescent="0.3"/>
    <row r="26" spans="10:18" x14ac:dyDescent="0.25">
      <c r="J26" s="3" t="s">
        <v>41</v>
      </c>
      <c r="K26" s="3" t="s">
        <v>12</v>
      </c>
    </row>
    <row r="27" spans="10:18" x14ac:dyDescent="0.25">
      <c r="J27" s="1">
        <v>5</v>
      </c>
      <c r="K27" s="1">
        <v>252</v>
      </c>
    </row>
    <row r="28" spans="10:18" x14ac:dyDescent="0.25">
      <c r="J28" s="1">
        <v>15</v>
      </c>
      <c r="K28" s="1">
        <v>254</v>
      </c>
    </row>
    <row r="29" spans="10:18" x14ac:dyDescent="0.25">
      <c r="J29" s="1">
        <v>25</v>
      </c>
      <c r="K29" s="1">
        <v>261</v>
      </c>
    </row>
    <row r="30" spans="10:18" x14ac:dyDescent="0.25">
      <c r="J30" s="1">
        <v>35</v>
      </c>
      <c r="K30" s="1">
        <v>265</v>
      </c>
    </row>
    <row r="31" spans="10:18" x14ac:dyDescent="0.25">
      <c r="J31" s="1">
        <v>45</v>
      </c>
      <c r="K31" s="1">
        <v>277</v>
      </c>
    </row>
    <row r="32" spans="10:18" x14ac:dyDescent="0.25">
      <c r="J32" s="1">
        <v>55</v>
      </c>
      <c r="K32" s="1">
        <v>288</v>
      </c>
    </row>
    <row r="33" spans="10:11" x14ac:dyDescent="0.25">
      <c r="J33" s="1">
        <v>65</v>
      </c>
      <c r="K33" s="1">
        <v>289</v>
      </c>
    </row>
    <row r="34" spans="10:11" x14ac:dyDescent="0.25">
      <c r="J34" s="1">
        <v>75</v>
      </c>
      <c r="K34" s="1">
        <v>295</v>
      </c>
    </row>
    <row r="35" spans="10:11" x14ac:dyDescent="0.25">
      <c r="J35" s="1">
        <v>85</v>
      </c>
      <c r="K35" s="1">
        <v>308</v>
      </c>
    </row>
    <row r="36" spans="10:11" ht="15.75" thickBot="1" x14ac:dyDescent="0.3">
      <c r="J36" s="2">
        <v>95</v>
      </c>
      <c r="K36" s="2">
        <v>318</v>
      </c>
    </row>
  </sheetData>
  <sortState xmlns:xlrd2="http://schemas.microsoft.com/office/spreadsheetml/2017/richdata2" ref="K27:K36">
    <sortCondition ref="K27"/>
  </sortState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 Data</vt:lpstr>
      <vt:lpstr>Linear Regression</vt:lpstr>
      <vt:lpstr>Forecasting</vt:lpstr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Navi singh</dc:creator>
  <cp:lastModifiedBy>Navi singh</cp:lastModifiedBy>
  <dcterms:created xsi:type="dcterms:W3CDTF">2020-03-08T15:17:22Z</dcterms:created>
  <dcterms:modified xsi:type="dcterms:W3CDTF">2020-03-20T18:14:50Z</dcterms:modified>
</cp:coreProperties>
</file>