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vdeepkaur/Documents/"/>
    </mc:Choice>
  </mc:AlternateContent>
  <xr:revisionPtr revIDLastSave="0" documentId="13_ncr:1_{EC899749-E178-BF4D-A5E1-3F8614A99875}" xr6:coauthVersionLast="47" xr6:coauthVersionMax="47" xr10:uidLastSave="{00000000-0000-0000-0000-000000000000}"/>
  <bookViews>
    <workbookView xWindow="10880" yWindow="500" windowWidth="22800" windowHeight="16600" xr2:uid="{00000000-000D-0000-FFFF-FFFF00000000}"/>
  </bookViews>
  <sheets>
    <sheet name="NBA01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2" i="1" l="1"/>
  <c r="Q32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32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33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45" i="1"/>
  <c r="S46" i="1"/>
  <c r="S47" i="1"/>
  <c r="S48" i="1"/>
  <c r="S49" i="1"/>
  <c r="S50" i="1"/>
  <c r="S51" i="1"/>
  <c r="S52" i="1"/>
  <c r="S53" i="1"/>
  <c r="S54" i="1"/>
  <c r="S55" i="1"/>
  <c r="S34" i="1"/>
  <c r="S35" i="1"/>
  <c r="S36" i="1"/>
  <c r="S37" i="1"/>
  <c r="S38" i="1"/>
  <c r="S39" i="1"/>
  <c r="S40" i="1"/>
  <c r="S41" i="1"/>
  <c r="S42" i="1"/>
  <c r="S43" i="1"/>
  <c r="S44" i="1"/>
  <c r="S33" i="1"/>
  <c r="L26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L16" i="1"/>
  <c r="L14" i="1" l="1"/>
  <c r="I3" i="1"/>
  <c r="I4" i="1"/>
  <c r="I5" i="1"/>
  <c r="I6" i="1"/>
  <c r="I7" i="1"/>
  <c r="I8" i="1"/>
  <c r="I9" i="1"/>
  <c r="I10" i="1"/>
  <c r="L23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G2" i="1"/>
  <c r="F2" i="1" l="1"/>
</calcChain>
</file>

<file path=xl/sharedStrings.xml><?xml version="1.0" encoding="utf-8"?>
<sst xmlns="http://schemas.openxmlformats.org/spreadsheetml/2006/main" count="169" uniqueCount="113">
  <si>
    <t>H</t>
  </si>
  <si>
    <t>A</t>
  </si>
  <si>
    <t>HS</t>
  </si>
  <si>
    <t>AS</t>
  </si>
  <si>
    <t>Charlotte</t>
  </si>
  <si>
    <t>Chicago</t>
  </si>
  <si>
    <t>Cleveland</t>
  </si>
  <si>
    <t>Dallas</t>
  </si>
  <si>
    <t>Denver</t>
  </si>
  <si>
    <t>Detroit</t>
  </si>
  <si>
    <t>Houston</t>
  </si>
  <si>
    <t>Memphis</t>
  </si>
  <si>
    <t>Miami</t>
  </si>
  <si>
    <t>Milwaukee</t>
  </si>
  <si>
    <t>Orlando</t>
  </si>
  <si>
    <t>Philadelphia</t>
  </si>
  <si>
    <t>Phoenix</t>
  </si>
  <si>
    <t>Portland</t>
  </si>
  <si>
    <t>Sacramento</t>
  </si>
  <si>
    <t>Seattle</t>
  </si>
  <si>
    <t>Toronto</t>
  </si>
  <si>
    <t>Washington</t>
  </si>
  <si>
    <t>Code Number</t>
  </si>
  <si>
    <t>City</t>
  </si>
  <si>
    <t>Wins</t>
  </si>
  <si>
    <t>Atlanta</t>
  </si>
  <si>
    <t>Boston</t>
  </si>
  <si>
    <t>New York</t>
  </si>
  <si>
    <t>San Antonio</t>
  </si>
  <si>
    <t>San Francisco</t>
  </si>
  <si>
    <t>Indianapolis</t>
  </si>
  <si>
    <t>Minneapolis</t>
  </si>
  <si>
    <t>Newark</t>
  </si>
  <si>
    <t>GA</t>
  </si>
  <si>
    <t>MA</t>
  </si>
  <si>
    <t>NC</t>
  </si>
  <si>
    <t>IL</t>
  </si>
  <si>
    <t>OH</t>
  </si>
  <si>
    <t>TX</t>
  </si>
  <si>
    <t>CO</t>
  </si>
  <si>
    <t>MI</t>
  </si>
  <si>
    <t>CA</t>
  </si>
  <si>
    <t>IN</t>
  </si>
  <si>
    <t xml:space="preserve">Los Angeles </t>
  </si>
  <si>
    <t>TN</t>
  </si>
  <si>
    <t>FL</t>
  </si>
  <si>
    <t>WI</t>
  </si>
  <si>
    <t>MN</t>
  </si>
  <si>
    <t>NJ</t>
  </si>
  <si>
    <t>NY</t>
  </si>
  <si>
    <t>PA</t>
  </si>
  <si>
    <t>AZ</t>
  </si>
  <si>
    <t>OR</t>
  </si>
  <si>
    <t>WA</t>
  </si>
  <si>
    <t>ON</t>
  </si>
  <si>
    <t>UT</t>
  </si>
  <si>
    <t>Salt Lake City</t>
  </si>
  <si>
    <t>DC</t>
  </si>
  <si>
    <t>Hawks</t>
  </si>
  <si>
    <t>Celtics</t>
  </si>
  <si>
    <t>Hornets</t>
  </si>
  <si>
    <t>Bulls</t>
  </si>
  <si>
    <t>Cavaliers</t>
  </si>
  <si>
    <t>Mavericks</t>
  </si>
  <si>
    <t>Nuggets</t>
  </si>
  <si>
    <t>Pistons</t>
  </si>
  <si>
    <t>Warriors</t>
  </si>
  <si>
    <t>Rockets</t>
  </si>
  <si>
    <t>Pacers</t>
  </si>
  <si>
    <t>Clippers</t>
  </si>
  <si>
    <t>Lakers</t>
  </si>
  <si>
    <t>Grizzlies</t>
  </si>
  <si>
    <t>Heat</t>
  </si>
  <si>
    <t>Bucks</t>
  </si>
  <si>
    <t>Timberwolves</t>
  </si>
  <si>
    <t>Nets</t>
  </si>
  <si>
    <t>Knicks</t>
  </si>
  <si>
    <t>Magic</t>
  </si>
  <si>
    <t>Suns</t>
  </si>
  <si>
    <t>Trailblazers</t>
  </si>
  <si>
    <t>Kings</t>
  </si>
  <si>
    <t>Spurs</t>
  </si>
  <si>
    <t>Sonics</t>
  </si>
  <si>
    <t>Jazz</t>
  </si>
  <si>
    <t>76ers</t>
  </si>
  <si>
    <t>Raptors</t>
  </si>
  <si>
    <t>Wizards</t>
  </si>
  <si>
    <t>Team</t>
  </si>
  <si>
    <t>Winning Pct</t>
  </si>
  <si>
    <t>Enter a team name in the cell below:</t>
  </si>
  <si>
    <t>Winning Percentage:</t>
  </si>
  <si>
    <t>Games Played</t>
  </si>
  <si>
    <t>Points Scored</t>
  </si>
  <si>
    <t>Country</t>
  </si>
  <si>
    <t>US</t>
  </si>
  <si>
    <t>State/ Province</t>
  </si>
  <si>
    <t>Notes</t>
  </si>
  <si>
    <t>Low home attendance</t>
  </si>
  <si>
    <t>Team had 2 all star players;moderate home attendance</t>
  </si>
  <si>
    <t>Moderate home attendance</t>
  </si>
  <si>
    <t>No all stars;high home attendance</t>
  </si>
  <si>
    <t>No all stars;moderate home attendance</t>
  </si>
  <si>
    <t>No all stars;low home attendance</t>
  </si>
  <si>
    <t>low home attendance</t>
  </si>
  <si>
    <t>Team had 2 all star players;high home attendance</t>
  </si>
  <si>
    <t>High home attendance</t>
  </si>
  <si>
    <t>How many teams had high attendance and no all stars?</t>
  </si>
  <si>
    <t>How many teams had low or moderate home attendance?</t>
  </si>
  <si>
    <t>Which team scored the most points during that season?</t>
  </si>
  <si>
    <t>Winner(use vlookup)</t>
  </si>
  <si>
    <t>Winner(use index/match)</t>
  </si>
  <si>
    <t>Winner (use xlookup)</t>
  </si>
  <si>
    <t>Navdeep Kaur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</si>
</sst>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rgb="FF222222"/>
      <name val="Arial"/>
      <family val="2"/>
    </font>
    <font>
      <sz val="10"/>
      <color rgb="FF222222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1" applyNumberFormat="1" applyFont="1"/>
    <xf numFmtId="10" fontId="0" fillId="0" borderId="0" xfId="1" applyNumberFormat="1" applyFont="1"/>
    <xf numFmtId="0" fontId="4" fillId="0" borderId="0" xfId="0" applyFont="1"/>
    <xf numFmtId="0" fontId="5" fillId="0" borderId="0" xfId="0" applyFont="1" applyAlignment="1">
      <alignment wrapText="1"/>
    </xf>
    <xf numFmtId="1" fontId="4" fillId="0" borderId="1" xfId="1" applyNumberFormat="1" applyFont="1" applyBorder="1"/>
    <xf numFmtId="0" fontId="4" fillId="0" borderId="1" xfId="1" applyNumberFormat="1" applyFont="1" applyBorder="1"/>
    <xf numFmtId="10" fontId="4" fillId="0" borderId="1" xfId="1" applyNumberFormat="1" applyFont="1" applyBorder="1"/>
    <xf numFmtId="0" fontId="4" fillId="0" borderId="1" xfId="0" applyFont="1" applyBorder="1"/>
    <xf numFmtId="0" fontId="4" fillId="0" borderId="0" xfId="1" applyNumberFormat="1" applyFont="1" applyBorder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91"/>
  <sheetViews>
    <sheetView tabSelected="1" zoomScale="106" workbookViewId="0">
      <selection activeCell="L1" sqref="L1"/>
    </sheetView>
  </sheetViews>
  <sheetFormatPr baseColWidth="10" defaultColWidth="8.83203125" defaultRowHeight="13" x14ac:dyDescent="0.15"/>
  <cols>
    <col min="1" max="2" width="12.5" customWidth="1"/>
    <col min="3" max="3" width="13.5" customWidth="1"/>
    <col min="4" max="4" width="9" customWidth="1"/>
    <col min="5" max="5" width="7.83203125" customWidth="1"/>
    <col min="6" max="6" width="8" customWidth="1"/>
    <col min="7" max="7" width="8.1640625" customWidth="1"/>
    <col min="8" max="8" width="6.33203125" customWidth="1"/>
    <col min="9" max="9" width="9.5" customWidth="1"/>
    <col min="10" max="10" width="46.83203125" customWidth="1"/>
    <col min="11" max="11" width="4.1640625" customWidth="1"/>
    <col min="12" max="12" width="50.5" customWidth="1"/>
    <col min="16" max="16" width="9.33203125" customWidth="1"/>
    <col min="17" max="17" width="18.1640625" customWidth="1"/>
    <col min="18" max="18" width="22.1640625" customWidth="1"/>
    <col min="19" max="19" width="19.1640625" customWidth="1"/>
    <col min="20" max="20" width="11.1640625" customWidth="1"/>
  </cols>
  <sheetData>
    <row r="1" spans="1:12" s="6" customFormat="1" ht="28" x14ac:dyDescent="0.15">
      <c r="A1" s="6" t="s">
        <v>22</v>
      </c>
      <c r="B1" s="6" t="s">
        <v>87</v>
      </c>
      <c r="C1" s="6" t="s">
        <v>23</v>
      </c>
      <c r="D1" s="6" t="s">
        <v>95</v>
      </c>
      <c r="E1" s="6" t="s">
        <v>93</v>
      </c>
      <c r="F1" s="6" t="s">
        <v>91</v>
      </c>
      <c r="G1" s="6" t="s">
        <v>92</v>
      </c>
      <c r="H1" s="6" t="s">
        <v>24</v>
      </c>
      <c r="I1" s="6" t="s">
        <v>88</v>
      </c>
      <c r="J1" s="6" t="s">
        <v>96</v>
      </c>
      <c r="L1" s="6" t="s">
        <v>112</v>
      </c>
    </row>
    <row r="2" spans="1:12" x14ac:dyDescent="0.15">
      <c r="A2">
        <v>1</v>
      </c>
      <c r="B2" t="s">
        <v>58</v>
      </c>
      <c r="C2" s="1" t="s">
        <v>25</v>
      </c>
      <c r="D2" s="1" t="s">
        <v>33</v>
      </c>
      <c r="E2" s="1" t="s">
        <v>94</v>
      </c>
      <c r="F2">
        <f>COUNTIF(M32:N1291,A2)</f>
        <v>82</v>
      </c>
      <c r="G2">
        <f>SUMIF(N32:N1291,A2,P32:P1291)+SUMIF(M32:M1291,A2,O32:O1291)</f>
        <v>7711</v>
      </c>
      <c r="H2" s="2">
        <f>COUNTIF(Q32:Q1291,B2)</f>
        <v>33</v>
      </c>
      <c r="I2" s="4">
        <f>H2/F2</f>
        <v>0.40243902439024393</v>
      </c>
      <c r="J2" s="4" t="s">
        <v>97</v>
      </c>
      <c r="K2" s="4"/>
      <c r="L2" s="5"/>
    </row>
    <row r="3" spans="1:12" x14ac:dyDescent="0.15">
      <c r="A3">
        <v>2</v>
      </c>
      <c r="B3" t="s">
        <v>59</v>
      </c>
      <c r="C3" s="1" t="s">
        <v>26</v>
      </c>
      <c r="D3" s="1" t="s">
        <v>34</v>
      </c>
      <c r="E3" s="1" t="s">
        <v>94</v>
      </c>
      <c r="F3">
        <f t="shared" ref="F3:F30" si="0">COUNTIF(M33:N1292,A3)</f>
        <v>97</v>
      </c>
      <c r="G3">
        <f t="shared" ref="G3:G30" si="1">SUMIF(N33:N1292,A3,P33:P1292)+SUMIF(M33:M1292,A3,O33:O1292)</f>
        <v>9253</v>
      </c>
      <c r="H3" s="2">
        <f>COUNTIF(Q32:Q1291,B3)</f>
        <v>58</v>
      </c>
      <c r="I3" s="4">
        <f t="shared" ref="I3:I30" si="2">H3/F3</f>
        <v>0.59793814432989689</v>
      </c>
      <c r="J3" s="4" t="s">
        <v>98</v>
      </c>
      <c r="K3" s="4"/>
    </row>
    <row r="4" spans="1:12" x14ac:dyDescent="0.15">
      <c r="A4">
        <v>3</v>
      </c>
      <c r="B4" t="s">
        <v>60</v>
      </c>
      <c r="C4" t="s">
        <v>4</v>
      </c>
      <c r="D4" t="s">
        <v>35</v>
      </c>
      <c r="E4" s="1" t="s">
        <v>94</v>
      </c>
      <c r="F4">
        <f t="shared" si="0"/>
        <v>91</v>
      </c>
      <c r="G4">
        <f t="shared" si="1"/>
        <v>8565</v>
      </c>
      <c r="H4" s="2">
        <f>COUNTIF(Q32:Q1291,B4)</f>
        <v>48</v>
      </c>
      <c r="I4" s="4">
        <f t="shared" si="2"/>
        <v>0.52747252747252749</v>
      </c>
      <c r="J4" s="4" t="s">
        <v>99</v>
      </c>
      <c r="K4" s="4"/>
      <c r="L4" s="5"/>
    </row>
    <row r="5" spans="1:12" x14ac:dyDescent="0.15">
      <c r="A5">
        <v>4</v>
      </c>
      <c r="B5" t="s">
        <v>61</v>
      </c>
      <c r="C5" t="s">
        <v>5</v>
      </c>
      <c r="D5" t="s">
        <v>36</v>
      </c>
      <c r="E5" s="1" t="s">
        <v>94</v>
      </c>
      <c r="F5">
        <f t="shared" si="0"/>
        <v>82</v>
      </c>
      <c r="G5">
        <f t="shared" si="1"/>
        <v>7335</v>
      </c>
      <c r="H5" s="2">
        <f>COUNTIF(Q32:Q1291,B5)</f>
        <v>21</v>
      </c>
      <c r="I5" s="4">
        <f t="shared" si="2"/>
        <v>0.25609756097560976</v>
      </c>
      <c r="J5" s="4" t="s">
        <v>100</v>
      </c>
      <c r="K5" s="4"/>
      <c r="L5" s="5"/>
    </row>
    <row r="6" spans="1:12" x14ac:dyDescent="0.15">
      <c r="A6">
        <v>5</v>
      </c>
      <c r="B6" t="s">
        <v>62</v>
      </c>
      <c r="C6" t="s">
        <v>6</v>
      </c>
      <c r="D6" t="s">
        <v>37</v>
      </c>
      <c r="E6" s="1" t="s">
        <v>94</v>
      </c>
      <c r="F6">
        <f t="shared" si="0"/>
        <v>81</v>
      </c>
      <c r="G6">
        <f t="shared" si="1"/>
        <v>7723</v>
      </c>
      <c r="H6" s="2">
        <f>COUNTIF(Q32:Q1291,B6)</f>
        <v>29</v>
      </c>
      <c r="I6" s="4">
        <f t="shared" si="2"/>
        <v>0.35802469135802467</v>
      </c>
      <c r="J6" s="4" t="s">
        <v>101</v>
      </c>
      <c r="K6" s="4"/>
      <c r="L6" s="5"/>
    </row>
    <row r="7" spans="1:12" x14ac:dyDescent="0.15">
      <c r="A7">
        <v>6</v>
      </c>
      <c r="B7" t="s">
        <v>63</v>
      </c>
      <c r="C7" t="s">
        <v>7</v>
      </c>
      <c r="D7" t="s">
        <v>38</v>
      </c>
      <c r="E7" s="1" t="s">
        <v>94</v>
      </c>
      <c r="F7">
        <f t="shared" si="0"/>
        <v>90</v>
      </c>
      <c r="G7">
        <f t="shared" si="1"/>
        <v>9501</v>
      </c>
      <c r="H7" s="2">
        <f>COUNTIF(Q32:Q1291,B7)</f>
        <v>61</v>
      </c>
      <c r="I7" s="4">
        <f t="shared" si="2"/>
        <v>0.67777777777777781</v>
      </c>
      <c r="J7" s="4" t="s">
        <v>98</v>
      </c>
      <c r="K7" s="4"/>
      <c r="L7" s="1"/>
    </row>
    <row r="8" spans="1:12" x14ac:dyDescent="0.15">
      <c r="A8">
        <v>7</v>
      </c>
      <c r="B8" t="s">
        <v>64</v>
      </c>
      <c r="C8" t="s">
        <v>8</v>
      </c>
      <c r="D8" t="s">
        <v>39</v>
      </c>
      <c r="E8" s="1" t="s">
        <v>94</v>
      </c>
      <c r="F8">
        <f t="shared" si="0"/>
        <v>82</v>
      </c>
      <c r="G8">
        <f t="shared" si="1"/>
        <v>7559</v>
      </c>
      <c r="H8" s="2">
        <f>COUNTIF(Q32:Q1291,B8)</f>
        <v>27</v>
      </c>
      <c r="I8" s="4">
        <f t="shared" si="2"/>
        <v>0.32926829268292684</v>
      </c>
      <c r="J8" s="4" t="s">
        <v>101</v>
      </c>
      <c r="K8" s="4"/>
      <c r="L8" s="5"/>
    </row>
    <row r="9" spans="1:12" x14ac:dyDescent="0.15">
      <c r="A9">
        <v>8</v>
      </c>
      <c r="B9" t="s">
        <v>65</v>
      </c>
      <c r="C9" t="s">
        <v>9</v>
      </c>
      <c r="D9" t="s">
        <v>40</v>
      </c>
      <c r="E9" s="1" t="s">
        <v>94</v>
      </c>
      <c r="F9">
        <f t="shared" si="0"/>
        <v>91</v>
      </c>
      <c r="G9">
        <f t="shared" si="1"/>
        <v>8478</v>
      </c>
      <c r="H9" s="2">
        <f>COUNTIF(Q32:Q1291,B9)</f>
        <v>54</v>
      </c>
      <c r="I9" s="4">
        <f t="shared" si="2"/>
        <v>0.59340659340659341</v>
      </c>
      <c r="J9" s="4" t="s">
        <v>102</v>
      </c>
      <c r="K9" s="4"/>
      <c r="L9" s="5"/>
    </row>
    <row r="10" spans="1:12" x14ac:dyDescent="0.15">
      <c r="A10">
        <v>9</v>
      </c>
      <c r="B10" t="s">
        <v>66</v>
      </c>
      <c r="C10" t="s">
        <v>29</v>
      </c>
      <c r="D10" t="s">
        <v>41</v>
      </c>
      <c r="E10" s="1" t="s">
        <v>94</v>
      </c>
      <c r="F10">
        <f t="shared" si="0"/>
        <v>82</v>
      </c>
      <c r="G10">
        <f t="shared" si="1"/>
        <v>8009</v>
      </c>
      <c r="H10" s="2">
        <f>COUNTIF(Q32:Q1291,B10)</f>
        <v>21</v>
      </c>
      <c r="I10" s="4">
        <f t="shared" si="2"/>
        <v>0.25609756097560976</v>
      </c>
      <c r="J10" s="4" t="s">
        <v>102</v>
      </c>
      <c r="K10" s="4"/>
      <c r="L10" s="5"/>
    </row>
    <row r="11" spans="1:12" x14ac:dyDescent="0.15">
      <c r="A11">
        <v>10</v>
      </c>
      <c r="B11" t="s">
        <v>67</v>
      </c>
      <c r="C11" t="s">
        <v>10</v>
      </c>
      <c r="D11" t="s">
        <v>38</v>
      </c>
      <c r="E11" s="1" t="s">
        <v>94</v>
      </c>
      <c r="F11">
        <f t="shared" si="0"/>
        <v>81</v>
      </c>
      <c r="G11">
        <f t="shared" si="1"/>
        <v>7483</v>
      </c>
      <c r="H11" s="2">
        <f>COUNTIF(Q32:Q1291,B11)</f>
        <v>28</v>
      </c>
      <c r="I11" s="4">
        <f t="shared" si="2"/>
        <v>0.34567901234567899</v>
      </c>
      <c r="J11" s="4" t="s">
        <v>103</v>
      </c>
      <c r="K11" s="4"/>
    </row>
    <row r="12" spans="1:12" x14ac:dyDescent="0.15">
      <c r="A12">
        <v>11</v>
      </c>
      <c r="B12" t="s">
        <v>68</v>
      </c>
      <c r="C12" t="s">
        <v>30</v>
      </c>
      <c r="D12" t="s">
        <v>42</v>
      </c>
      <c r="E12" s="1" t="s">
        <v>94</v>
      </c>
      <c r="F12">
        <f t="shared" si="0"/>
        <v>86</v>
      </c>
      <c r="G12">
        <f t="shared" si="1"/>
        <v>8299</v>
      </c>
      <c r="H12" s="2">
        <f>COUNTIF(Q32:Q1291,B12)</f>
        <v>44</v>
      </c>
      <c r="I12" s="4">
        <f t="shared" si="2"/>
        <v>0.51162790697674421</v>
      </c>
      <c r="J12" s="4" t="s">
        <v>99</v>
      </c>
      <c r="K12" s="4"/>
    </row>
    <row r="13" spans="1:12" ht="14" thickBot="1" x14ac:dyDescent="0.2">
      <c r="A13">
        <v>12</v>
      </c>
      <c r="B13" t="s">
        <v>69</v>
      </c>
      <c r="C13" t="s">
        <v>43</v>
      </c>
      <c r="D13" t="s">
        <v>41</v>
      </c>
      <c r="E13" s="1" t="s">
        <v>94</v>
      </c>
      <c r="F13">
        <f t="shared" si="0"/>
        <v>81</v>
      </c>
      <c r="G13">
        <f t="shared" si="1"/>
        <v>7748</v>
      </c>
      <c r="H13" s="2">
        <f>COUNTIF(Q32:Q1291,B13)</f>
        <v>39</v>
      </c>
      <c r="I13" s="4">
        <f t="shared" si="2"/>
        <v>0.48148148148148145</v>
      </c>
      <c r="J13" s="4" t="s">
        <v>97</v>
      </c>
      <c r="K13" s="4"/>
      <c r="L13" s="3" t="s">
        <v>107</v>
      </c>
    </row>
    <row r="14" spans="1:12" ht="14" thickBot="1" x14ac:dyDescent="0.2">
      <c r="A14">
        <v>13</v>
      </c>
      <c r="B14" t="s">
        <v>70</v>
      </c>
      <c r="C14" t="s">
        <v>43</v>
      </c>
      <c r="D14" t="s">
        <v>41</v>
      </c>
      <c r="E14" s="1" t="s">
        <v>94</v>
      </c>
      <c r="F14">
        <f t="shared" si="0"/>
        <v>100</v>
      </c>
      <c r="G14">
        <f t="shared" si="1"/>
        <v>10065</v>
      </c>
      <c r="H14" s="2">
        <f>COUNTIF(Q32:Q1291,B14)</f>
        <v>73</v>
      </c>
      <c r="I14" s="4">
        <f t="shared" si="2"/>
        <v>0.73</v>
      </c>
      <c r="J14" s="4" t="s">
        <v>98</v>
      </c>
      <c r="K14" s="4"/>
      <c r="L14" s="7">
        <f>COUNTIF(J2:J30,"*low*")+COUNTIF(J2:J30,"*moderate*")</f>
        <v>22</v>
      </c>
    </row>
    <row r="15" spans="1:12" ht="14" thickBot="1" x14ac:dyDescent="0.2">
      <c r="A15">
        <v>14</v>
      </c>
      <c r="B15" t="s">
        <v>71</v>
      </c>
      <c r="C15" t="s">
        <v>11</v>
      </c>
      <c r="D15" t="s">
        <v>44</v>
      </c>
      <c r="E15" s="1" t="s">
        <v>94</v>
      </c>
      <c r="F15">
        <f t="shared" si="0"/>
        <v>82</v>
      </c>
      <c r="G15">
        <f t="shared" si="1"/>
        <v>7372</v>
      </c>
      <c r="H15" s="2">
        <f>COUNTIF(Q32:Q1291,B15)</f>
        <v>23</v>
      </c>
      <c r="I15" s="4">
        <f t="shared" si="2"/>
        <v>0.28048780487804881</v>
      </c>
      <c r="J15" s="4" t="s">
        <v>102</v>
      </c>
      <c r="K15" s="4"/>
      <c r="L15" s="3" t="s">
        <v>106</v>
      </c>
    </row>
    <row r="16" spans="1:12" ht="14" thickBot="1" x14ac:dyDescent="0.2">
      <c r="A16">
        <v>15</v>
      </c>
      <c r="B16" t="s">
        <v>72</v>
      </c>
      <c r="C16" t="s">
        <v>12</v>
      </c>
      <c r="D16" t="s">
        <v>45</v>
      </c>
      <c r="E16" s="1" t="s">
        <v>94</v>
      </c>
      <c r="F16">
        <f t="shared" si="0"/>
        <v>82</v>
      </c>
      <c r="G16">
        <f t="shared" si="1"/>
        <v>7150</v>
      </c>
      <c r="H16" s="2">
        <f>COUNTIF(Q32:Q1291,B16)</f>
        <v>36</v>
      </c>
      <c r="I16" s="4">
        <f t="shared" si="2"/>
        <v>0.43902439024390244</v>
      </c>
      <c r="J16" s="4" t="s">
        <v>99</v>
      </c>
      <c r="K16" s="4"/>
      <c r="L16" s="8">
        <f>COUNTIFS(J2:J30,"*high home attendance*", J2:J30, "*No all stars*")</f>
        <v>3</v>
      </c>
    </row>
    <row r="17" spans="1:19" x14ac:dyDescent="0.15">
      <c r="A17">
        <v>16</v>
      </c>
      <c r="B17" t="s">
        <v>73</v>
      </c>
      <c r="C17" t="s">
        <v>13</v>
      </c>
      <c r="D17" t="s">
        <v>46</v>
      </c>
      <c r="E17" s="1" t="s">
        <v>94</v>
      </c>
      <c r="F17">
        <f t="shared" si="0"/>
        <v>81</v>
      </c>
      <c r="G17">
        <f t="shared" si="1"/>
        <v>7877</v>
      </c>
      <c r="H17" s="2">
        <f>COUNTIF(Q32:Q1291,B17)</f>
        <v>41</v>
      </c>
      <c r="I17" s="4">
        <f t="shared" si="2"/>
        <v>0.50617283950617287</v>
      </c>
      <c r="J17" s="4" t="s">
        <v>99</v>
      </c>
      <c r="K17" s="4"/>
      <c r="L17" s="3"/>
    </row>
    <row r="18" spans="1:19" x14ac:dyDescent="0.15">
      <c r="A18">
        <v>17</v>
      </c>
      <c r="B18" t="s">
        <v>74</v>
      </c>
      <c r="C18" t="s">
        <v>31</v>
      </c>
      <c r="D18" t="s">
        <v>47</v>
      </c>
      <c r="E18" s="1" t="s">
        <v>94</v>
      </c>
      <c r="F18">
        <f t="shared" si="0"/>
        <v>84</v>
      </c>
      <c r="G18">
        <f t="shared" si="1"/>
        <v>8368</v>
      </c>
      <c r="H18" s="2">
        <f>COUNTIF(Q32:Q1291,B18)</f>
        <v>50</v>
      </c>
      <c r="I18" s="4">
        <f t="shared" si="2"/>
        <v>0.59523809523809523</v>
      </c>
      <c r="J18" s="4" t="s">
        <v>98</v>
      </c>
      <c r="K18" s="4"/>
      <c r="L18" s="11"/>
    </row>
    <row r="19" spans="1:19" x14ac:dyDescent="0.15">
      <c r="A19">
        <v>18</v>
      </c>
      <c r="B19" t="s">
        <v>75</v>
      </c>
      <c r="C19" s="1" t="s">
        <v>32</v>
      </c>
      <c r="D19" s="1" t="s">
        <v>48</v>
      </c>
      <c r="E19" s="1" t="s">
        <v>94</v>
      </c>
      <c r="F19">
        <f t="shared" si="0"/>
        <v>100</v>
      </c>
      <c r="G19">
        <f t="shared" si="1"/>
        <v>9598</v>
      </c>
      <c r="H19" s="2">
        <f>COUNTIF(Q32:Q1291,B19)</f>
        <v>63</v>
      </c>
      <c r="I19" s="4">
        <f t="shared" si="2"/>
        <v>0.63</v>
      </c>
      <c r="J19" s="4" t="s">
        <v>97</v>
      </c>
      <c r="K19" s="4"/>
      <c r="L19" s="3"/>
    </row>
    <row r="20" spans="1:19" ht="14" thickBot="1" x14ac:dyDescent="0.2">
      <c r="A20">
        <v>19</v>
      </c>
      <c r="B20" t="s">
        <v>76</v>
      </c>
      <c r="C20" s="1" t="s">
        <v>27</v>
      </c>
      <c r="D20" s="1" t="s">
        <v>49</v>
      </c>
      <c r="E20" s="1" t="s">
        <v>94</v>
      </c>
      <c r="F20">
        <f t="shared" si="0"/>
        <v>81</v>
      </c>
      <c r="G20">
        <f t="shared" si="1"/>
        <v>7421</v>
      </c>
      <c r="H20" s="2">
        <f>COUNTIF(Q32:Q1291,B20)</f>
        <v>30</v>
      </c>
      <c r="I20" s="4">
        <f t="shared" si="2"/>
        <v>0.37037037037037035</v>
      </c>
      <c r="J20" s="4" t="s">
        <v>100</v>
      </c>
      <c r="K20" s="4"/>
      <c r="L20" s="3" t="s">
        <v>89</v>
      </c>
    </row>
    <row r="21" spans="1:19" ht="14" thickBot="1" x14ac:dyDescent="0.2">
      <c r="A21">
        <v>20</v>
      </c>
      <c r="B21" t="s">
        <v>77</v>
      </c>
      <c r="C21" t="s">
        <v>14</v>
      </c>
      <c r="D21" s="1" t="s">
        <v>45</v>
      </c>
      <c r="E21" s="1" t="s">
        <v>94</v>
      </c>
      <c r="F21">
        <f t="shared" si="0"/>
        <v>85</v>
      </c>
      <c r="G21">
        <f t="shared" si="1"/>
        <v>8501</v>
      </c>
      <c r="H21" s="2">
        <f>COUNTIF(Q32:Q1291,B21)</f>
        <v>45</v>
      </c>
      <c r="I21" s="4">
        <f t="shared" si="2"/>
        <v>0.52941176470588236</v>
      </c>
      <c r="J21" s="4" t="s">
        <v>97</v>
      </c>
      <c r="K21" s="4"/>
      <c r="L21" s="8" t="s">
        <v>66</v>
      </c>
    </row>
    <row r="22" spans="1:19" ht="14" thickBot="1" x14ac:dyDescent="0.2">
      <c r="A22">
        <v>21</v>
      </c>
      <c r="B22" t="s">
        <v>84</v>
      </c>
      <c r="C22" t="s">
        <v>15</v>
      </c>
      <c r="D22" s="1" t="s">
        <v>50</v>
      </c>
      <c r="E22" s="1" t="s">
        <v>94</v>
      </c>
      <c r="F22">
        <f t="shared" si="0"/>
        <v>85</v>
      </c>
      <c r="G22">
        <f t="shared" si="1"/>
        <v>7740</v>
      </c>
      <c r="H22" s="2">
        <f>COUNTIF(Q32:Q1291,B22)</f>
        <v>45</v>
      </c>
      <c r="I22" s="4">
        <f t="shared" si="2"/>
        <v>0.52941176470588236</v>
      </c>
      <c r="J22" s="4" t="s">
        <v>104</v>
      </c>
      <c r="K22" s="4"/>
      <c r="L22" s="3" t="s">
        <v>90</v>
      </c>
    </row>
    <row r="23" spans="1:19" ht="14" thickBot="1" x14ac:dyDescent="0.2">
      <c r="A23">
        <v>22</v>
      </c>
      <c r="B23" t="s">
        <v>78</v>
      </c>
      <c r="C23" t="s">
        <v>16</v>
      </c>
      <c r="D23" s="1" t="s">
        <v>51</v>
      </c>
      <c r="E23" s="1" t="s">
        <v>94</v>
      </c>
      <c r="F23">
        <f t="shared" si="0"/>
        <v>81</v>
      </c>
      <c r="G23">
        <f t="shared" si="1"/>
        <v>7706</v>
      </c>
      <c r="H23" s="2">
        <f>COUNTIF(Q32:Q1291,B23)</f>
        <v>36</v>
      </c>
      <c r="I23" s="4">
        <f t="shared" si="2"/>
        <v>0.44444444444444442</v>
      </c>
      <c r="J23" s="4" t="s">
        <v>101</v>
      </c>
      <c r="K23" s="4"/>
      <c r="L23" s="9">
        <f>VLOOKUP(L21,B2:I30,8,FALSE)</f>
        <v>0.25609756097560976</v>
      </c>
    </row>
    <row r="24" spans="1:19" x14ac:dyDescent="0.15">
      <c r="A24">
        <v>23</v>
      </c>
      <c r="B24" t="s">
        <v>79</v>
      </c>
      <c r="C24" t="s">
        <v>17</v>
      </c>
      <c r="D24" s="1" t="s">
        <v>52</v>
      </c>
      <c r="E24" s="1" t="s">
        <v>94</v>
      </c>
      <c r="F24">
        <f t="shared" si="0"/>
        <v>83</v>
      </c>
      <c r="G24">
        <f t="shared" si="1"/>
        <v>8020</v>
      </c>
      <c r="H24" s="2">
        <f>COUNTIF(Q32:Q1291,B24)</f>
        <v>49</v>
      </c>
      <c r="I24" s="4">
        <f t="shared" si="2"/>
        <v>0.59036144578313254</v>
      </c>
      <c r="J24" s="4" t="s">
        <v>100</v>
      </c>
      <c r="K24" s="4"/>
    </row>
    <row r="25" spans="1:19" ht="14" thickBot="1" x14ac:dyDescent="0.2">
      <c r="A25">
        <v>24</v>
      </c>
      <c r="B25" t="s">
        <v>80</v>
      </c>
      <c r="C25" t="s">
        <v>18</v>
      </c>
      <c r="D25" s="1" t="s">
        <v>41</v>
      </c>
      <c r="E25" s="1" t="s">
        <v>94</v>
      </c>
      <c r="F25">
        <f t="shared" si="0"/>
        <v>97</v>
      </c>
      <c r="G25">
        <f t="shared" si="1"/>
        <v>10094</v>
      </c>
      <c r="H25" s="2">
        <f>COUNTIF(Q32:Q1291,B25)</f>
        <v>71</v>
      </c>
      <c r="I25" s="4">
        <f t="shared" si="2"/>
        <v>0.73195876288659789</v>
      </c>
      <c r="J25" s="4" t="s">
        <v>98</v>
      </c>
      <c r="K25" s="4"/>
      <c r="L25" s="1" t="s">
        <v>108</v>
      </c>
    </row>
    <row r="26" spans="1:19" ht="14" thickBot="1" x14ac:dyDescent="0.2">
      <c r="A26">
        <v>25</v>
      </c>
      <c r="B26" t="s">
        <v>81</v>
      </c>
      <c r="C26" s="1" t="s">
        <v>28</v>
      </c>
      <c r="D26" s="1" t="s">
        <v>38</v>
      </c>
      <c r="E26" s="1" t="s">
        <v>94</v>
      </c>
      <c r="F26">
        <f t="shared" si="0"/>
        <v>90</v>
      </c>
      <c r="G26">
        <f t="shared" si="1"/>
        <v>8626</v>
      </c>
      <c r="H26" s="2">
        <f>COUNTIF(Q32:Q1291,B26)</f>
        <v>62</v>
      </c>
      <c r="I26" s="4">
        <f t="shared" si="2"/>
        <v>0.68888888888888888</v>
      </c>
      <c r="J26" s="4" t="s">
        <v>105</v>
      </c>
      <c r="K26" s="4"/>
      <c r="L26" s="10" t="str">
        <f>_xlfn.XLOOKUP(MAX(G2:G30),G2:G30,B2:B30)</f>
        <v>Kings</v>
      </c>
    </row>
    <row r="27" spans="1:19" x14ac:dyDescent="0.15">
      <c r="A27">
        <v>26</v>
      </c>
      <c r="B27" t="s">
        <v>82</v>
      </c>
      <c r="C27" t="s">
        <v>19</v>
      </c>
      <c r="D27" s="1" t="s">
        <v>53</v>
      </c>
      <c r="E27" s="1" t="s">
        <v>94</v>
      </c>
      <c r="F27">
        <f t="shared" si="0"/>
        <v>85</v>
      </c>
      <c r="G27">
        <f t="shared" si="1"/>
        <v>8236</v>
      </c>
      <c r="H27" s="2">
        <f>COUNTIF(Q32:Q1291,B27)</f>
        <v>47</v>
      </c>
      <c r="I27" s="4">
        <f t="shared" si="2"/>
        <v>0.55294117647058827</v>
      </c>
      <c r="J27" s="4" t="s">
        <v>99</v>
      </c>
      <c r="K27" s="4"/>
    </row>
    <row r="28" spans="1:19" x14ac:dyDescent="0.15">
      <c r="A28">
        <v>27</v>
      </c>
      <c r="B28" t="s">
        <v>85</v>
      </c>
      <c r="C28" t="s">
        <v>20</v>
      </c>
      <c r="D28" s="1" t="s">
        <v>54</v>
      </c>
      <c r="E28" s="1" t="s">
        <v>41</v>
      </c>
      <c r="F28">
        <f t="shared" si="0"/>
        <v>85</v>
      </c>
      <c r="G28">
        <f t="shared" si="1"/>
        <v>7736</v>
      </c>
      <c r="H28" s="2">
        <f>COUNTIF(Q32:Q1291,B28)</f>
        <v>44</v>
      </c>
      <c r="I28" s="4">
        <f t="shared" si="2"/>
        <v>0.51764705882352946</v>
      </c>
      <c r="J28" s="4" t="s">
        <v>105</v>
      </c>
      <c r="K28" s="4"/>
    </row>
    <row r="29" spans="1:19" x14ac:dyDescent="0.15">
      <c r="A29">
        <v>28</v>
      </c>
      <c r="B29" t="s">
        <v>83</v>
      </c>
      <c r="C29" t="s">
        <v>56</v>
      </c>
      <c r="D29" s="1" t="s">
        <v>55</v>
      </c>
      <c r="E29" s="1" t="s">
        <v>94</v>
      </c>
      <c r="F29">
        <f t="shared" si="0"/>
        <v>84</v>
      </c>
      <c r="G29">
        <f t="shared" si="1"/>
        <v>8010</v>
      </c>
      <c r="H29" s="2">
        <f>COUNTIF(Q32:Q1291,B29)</f>
        <v>45</v>
      </c>
      <c r="I29" s="4">
        <f t="shared" si="2"/>
        <v>0.5357142857142857</v>
      </c>
      <c r="J29" s="4" t="s">
        <v>105</v>
      </c>
      <c r="K29" s="4"/>
    </row>
    <row r="30" spans="1:19" x14ac:dyDescent="0.15">
      <c r="A30">
        <v>29</v>
      </c>
      <c r="B30" t="s">
        <v>86</v>
      </c>
      <c r="C30" t="s">
        <v>21</v>
      </c>
      <c r="D30" s="1" t="s">
        <v>57</v>
      </c>
      <c r="E30" s="1" t="s">
        <v>94</v>
      </c>
      <c r="F30">
        <f t="shared" si="0"/>
        <v>80</v>
      </c>
      <c r="G30">
        <f t="shared" si="1"/>
        <v>7420</v>
      </c>
      <c r="H30" s="2">
        <f>COUNTIF(Q32:Q1291,B30)</f>
        <v>37</v>
      </c>
      <c r="I30" s="4">
        <f t="shared" si="2"/>
        <v>0.46250000000000002</v>
      </c>
      <c r="J30" s="4" t="s">
        <v>99</v>
      </c>
      <c r="K30" s="4"/>
    </row>
    <row r="31" spans="1:19" s="5" customFormat="1" x14ac:dyDescent="0.15">
      <c r="M31" s="5" t="s">
        <v>0</v>
      </c>
      <c r="N31" s="5" t="s">
        <v>1</v>
      </c>
      <c r="O31" s="5" t="s">
        <v>2</v>
      </c>
      <c r="P31" s="5" t="s">
        <v>3</v>
      </c>
      <c r="Q31" s="5" t="s">
        <v>109</v>
      </c>
      <c r="R31" s="5" t="s">
        <v>110</v>
      </c>
      <c r="S31" s="5" t="s">
        <v>111</v>
      </c>
    </row>
    <row r="32" spans="1:19" x14ac:dyDescent="0.15">
      <c r="M32">
        <v>5</v>
      </c>
      <c r="N32">
        <v>2</v>
      </c>
      <c r="O32">
        <v>89</v>
      </c>
      <c r="P32">
        <v>108</v>
      </c>
      <c r="Q32" s="12" t="str">
        <f>IF(O32&gt;P32,VLOOKUP(M32,$A$2:$B$30,2,FALSE),VLOOKUP(N32,$A$2:$B$30,2,FALSE))</f>
        <v>Celtics</v>
      </c>
      <c r="R32" s="13" t="str">
        <f>IF(O32&lt;P32,INDEX($A$2:$G$30,MATCH(N32,$A$2:$A$30,0),2), INDEX($A$2:$G$30,MATCH(M32,$A$2:$A$30,0),2))</f>
        <v>Celtics</v>
      </c>
      <c r="S32" t="str">
        <f>IF(O32&gt;P32,_xlfn.XLOOKUP(M32,$A$2:$A$30,$B$2:$B$30), _xlfn.XLOOKUP(N32,$A$2:$A$30,$B$2:$B$30))</f>
        <v>Celtics</v>
      </c>
    </row>
    <row r="33" spans="13:19" x14ac:dyDescent="0.15">
      <c r="M33">
        <v>18</v>
      </c>
      <c r="N33">
        <v>11</v>
      </c>
      <c r="O33">
        <v>103</v>
      </c>
      <c r="P33">
        <v>97</v>
      </c>
      <c r="Q33" s="13" t="str">
        <f>IF(O33&gt;P33,VLOOKUP(M33,$A$2:$B$30,2,FALSE),VLOOKUP(N33,$A$2:$B$30,2,FALSE))</f>
        <v>Nets</v>
      </c>
      <c r="R33" s="13" t="str">
        <f t="shared" ref="R33:R96" si="3">IF(O33&lt;P33,INDEX($A$2:$G$30,MATCH(N33,$A$2:$A$30,0),2), INDEX($A$2:$G$30,MATCH(M33,$A$2:$A$30,0),2))</f>
        <v>Nets</v>
      </c>
      <c r="S33" t="str">
        <f>IF(O33&gt;P33,_xlfn.XLOOKUP(M33,$A$2:$A$30,$B$2:$B$30), _xlfn.XLOOKUP(N33,$A$2:$A$30,$B$2:$B$30))</f>
        <v>Nets</v>
      </c>
    </row>
    <row r="34" spans="13:19" x14ac:dyDescent="0.15">
      <c r="M34">
        <v>20</v>
      </c>
      <c r="N34">
        <v>27</v>
      </c>
      <c r="O34">
        <v>114</v>
      </c>
      <c r="P34">
        <v>85</v>
      </c>
      <c r="Q34" s="13" t="str">
        <f t="shared" ref="Q34:Q97" si="4">IF(O34&gt;P34,VLOOKUP(M34,$A$2:$B$30,2,FALSE),VLOOKUP(N34,$A$2:$B$30,2,FALSE))</f>
        <v>Magic</v>
      </c>
      <c r="R34" s="13" t="str">
        <f t="shared" si="3"/>
        <v>Magic</v>
      </c>
      <c r="S34" t="str">
        <f t="shared" ref="S34:S97" si="5">IF(O34&gt;P34,_xlfn.XLOOKUP(M34,$A$2:$A$30,$B$2:$B$30), _xlfn.XLOOKUP(N34,$A$2:$A$30,$B$2:$B$30))</f>
        <v>Magic</v>
      </c>
    </row>
    <row r="35" spans="13:19" x14ac:dyDescent="0.15">
      <c r="M35">
        <v>19</v>
      </c>
      <c r="N35">
        <v>29</v>
      </c>
      <c r="O35">
        <v>93</v>
      </c>
      <c r="P35">
        <v>91</v>
      </c>
      <c r="Q35" s="13" t="str">
        <f t="shared" si="4"/>
        <v>Knicks</v>
      </c>
      <c r="R35" s="13" t="str">
        <f t="shared" si="3"/>
        <v>Knicks</v>
      </c>
      <c r="S35" t="str">
        <f t="shared" si="5"/>
        <v>Knicks</v>
      </c>
    </row>
    <row r="36" spans="13:19" x14ac:dyDescent="0.15">
      <c r="M36">
        <v>17</v>
      </c>
      <c r="N36">
        <v>21</v>
      </c>
      <c r="O36">
        <v>83</v>
      </c>
      <c r="P36">
        <v>74</v>
      </c>
      <c r="Q36" s="13" t="str">
        <f t="shared" si="4"/>
        <v>Timberwolves</v>
      </c>
      <c r="R36" s="13" t="str">
        <f t="shared" si="3"/>
        <v>Timberwolves</v>
      </c>
      <c r="S36" t="str">
        <f t="shared" si="5"/>
        <v>Timberwolves</v>
      </c>
    </row>
    <row r="37" spans="13:19" x14ac:dyDescent="0.15">
      <c r="M37">
        <v>6</v>
      </c>
      <c r="N37">
        <v>8</v>
      </c>
      <c r="O37">
        <v>94</v>
      </c>
      <c r="P37">
        <v>87</v>
      </c>
      <c r="Q37" s="13" t="str">
        <f t="shared" si="4"/>
        <v>Mavericks</v>
      </c>
      <c r="R37" s="13" t="str">
        <f t="shared" si="3"/>
        <v>Mavericks</v>
      </c>
      <c r="S37" t="str">
        <f t="shared" si="5"/>
        <v>Mavericks</v>
      </c>
    </row>
    <row r="38" spans="13:19" x14ac:dyDescent="0.15">
      <c r="M38">
        <v>10</v>
      </c>
      <c r="N38">
        <v>1</v>
      </c>
      <c r="O38">
        <v>89</v>
      </c>
      <c r="P38">
        <v>84</v>
      </c>
      <c r="Q38" s="13" t="str">
        <f t="shared" si="4"/>
        <v>Rockets</v>
      </c>
      <c r="R38" s="13" t="str">
        <f t="shared" si="3"/>
        <v>Rockets</v>
      </c>
      <c r="S38" t="str">
        <f t="shared" si="5"/>
        <v>Rockets</v>
      </c>
    </row>
    <row r="39" spans="13:19" x14ac:dyDescent="0.15">
      <c r="M39">
        <v>25</v>
      </c>
      <c r="N39">
        <v>12</v>
      </c>
      <c r="O39">
        <v>109</v>
      </c>
      <c r="P39">
        <v>98</v>
      </c>
      <c r="Q39" s="13" t="str">
        <f t="shared" si="4"/>
        <v>Spurs</v>
      </c>
      <c r="R39" s="13" t="str">
        <f t="shared" si="3"/>
        <v>Spurs</v>
      </c>
      <c r="S39" t="str">
        <f t="shared" si="5"/>
        <v>Spurs</v>
      </c>
    </row>
    <row r="40" spans="13:19" x14ac:dyDescent="0.15">
      <c r="M40">
        <v>28</v>
      </c>
      <c r="N40">
        <v>16</v>
      </c>
      <c r="O40">
        <v>112</v>
      </c>
      <c r="P40">
        <v>119</v>
      </c>
      <c r="Q40" s="13" t="str">
        <f t="shared" si="4"/>
        <v>Bucks</v>
      </c>
      <c r="R40" s="13" t="str">
        <f t="shared" si="3"/>
        <v>Bucks</v>
      </c>
      <c r="S40" t="str">
        <f t="shared" si="5"/>
        <v>Bucks</v>
      </c>
    </row>
    <row r="41" spans="13:19" x14ac:dyDescent="0.15">
      <c r="M41">
        <v>22</v>
      </c>
      <c r="N41">
        <v>7</v>
      </c>
      <c r="O41">
        <v>96</v>
      </c>
      <c r="P41">
        <v>99</v>
      </c>
      <c r="Q41" s="13" t="str">
        <f t="shared" si="4"/>
        <v>Nuggets</v>
      </c>
      <c r="R41" s="13" t="str">
        <f t="shared" si="3"/>
        <v>Nuggets</v>
      </c>
      <c r="S41" t="str">
        <f t="shared" si="5"/>
        <v>Nuggets</v>
      </c>
    </row>
    <row r="42" spans="13:19" x14ac:dyDescent="0.15">
      <c r="M42">
        <v>24</v>
      </c>
      <c r="N42">
        <v>26</v>
      </c>
      <c r="O42">
        <v>101</v>
      </c>
      <c r="P42">
        <v>95</v>
      </c>
      <c r="Q42" s="13" t="str">
        <f t="shared" si="4"/>
        <v>Kings</v>
      </c>
      <c r="R42" s="13" t="str">
        <f t="shared" si="3"/>
        <v>Kings</v>
      </c>
      <c r="S42" t="str">
        <f t="shared" si="5"/>
        <v>Kings</v>
      </c>
    </row>
    <row r="43" spans="13:19" x14ac:dyDescent="0.15">
      <c r="M43">
        <v>13</v>
      </c>
      <c r="N43">
        <v>23</v>
      </c>
      <c r="O43">
        <v>98</v>
      </c>
      <c r="P43">
        <v>87</v>
      </c>
      <c r="Q43" s="13" t="str">
        <f t="shared" si="4"/>
        <v>Lakers</v>
      </c>
      <c r="R43" s="13" t="str">
        <f t="shared" si="3"/>
        <v>Lakers</v>
      </c>
      <c r="S43" t="str">
        <f t="shared" si="5"/>
        <v>Lakers</v>
      </c>
    </row>
    <row r="44" spans="13:19" x14ac:dyDescent="0.15">
      <c r="M44">
        <v>3</v>
      </c>
      <c r="N44">
        <v>5</v>
      </c>
      <c r="O44">
        <v>100</v>
      </c>
      <c r="P44">
        <v>94</v>
      </c>
      <c r="Q44" s="13" t="str">
        <f t="shared" si="4"/>
        <v>Hornets</v>
      </c>
      <c r="R44" s="13" t="str">
        <f t="shared" si="3"/>
        <v>Hornets</v>
      </c>
      <c r="S44" t="str">
        <f t="shared" si="5"/>
        <v>Hornets</v>
      </c>
    </row>
    <row r="45" spans="13:19" x14ac:dyDescent="0.15">
      <c r="M45">
        <v>2</v>
      </c>
      <c r="N45">
        <v>18</v>
      </c>
      <c r="O45">
        <v>92</v>
      </c>
      <c r="P45">
        <v>95</v>
      </c>
      <c r="Q45" s="13" t="str">
        <f t="shared" si="4"/>
        <v>Nets</v>
      </c>
      <c r="R45" s="13" t="str">
        <f t="shared" si="3"/>
        <v>Nets</v>
      </c>
      <c r="S45" t="str">
        <f>IF(O45&gt;P45,_xlfn.XLOOKUP(M45,$A$2:$A$30,$B$2:$B$30), _xlfn.XLOOKUP(N45,$A$2:$A$30,$B$2:$B$30))</f>
        <v>Nets</v>
      </c>
    </row>
    <row r="46" spans="13:19" x14ac:dyDescent="0.15">
      <c r="M46">
        <v>15</v>
      </c>
      <c r="N46">
        <v>27</v>
      </c>
      <c r="O46">
        <v>97</v>
      </c>
      <c r="P46">
        <v>92</v>
      </c>
      <c r="Q46" s="13" t="str">
        <f t="shared" si="4"/>
        <v>Heat</v>
      </c>
      <c r="R46" s="13" t="str">
        <f t="shared" si="3"/>
        <v>Heat</v>
      </c>
      <c r="S46" t="str">
        <f t="shared" si="5"/>
        <v>Heat</v>
      </c>
    </row>
    <row r="47" spans="13:19" x14ac:dyDescent="0.15">
      <c r="M47">
        <v>4</v>
      </c>
      <c r="N47">
        <v>11</v>
      </c>
      <c r="O47">
        <v>73</v>
      </c>
      <c r="P47">
        <v>98</v>
      </c>
      <c r="Q47" s="13" t="str">
        <f t="shared" si="4"/>
        <v>Pacers</v>
      </c>
      <c r="R47" s="13" t="str">
        <f t="shared" si="3"/>
        <v>Pacers</v>
      </c>
      <c r="S47" t="str">
        <f t="shared" si="5"/>
        <v>Pacers</v>
      </c>
    </row>
    <row r="48" spans="13:19" x14ac:dyDescent="0.15">
      <c r="M48">
        <v>23</v>
      </c>
      <c r="N48">
        <v>9</v>
      </c>
      <c r="O48">
        <v>92</v>
      </c>
      <c r="P48">
        <v>87</v>
      </c>
      <c r="Q48" s="13" t="str">
        <f t="shared" si="4"/>
        <v>Trailblazers</v>
      </c>
      <c r="R48" s="13" t="str">
        <f t="shared" si="3"/>
        <v>Trailblazers</v>
      </c>
      <c r="S48" t="str">
        <f t="shared" si="5"/>
        <v>Trailblazers</v>
      </c>
    </row>
    <row r="49" spans="13:19" x14ac:dyDescent="0.15">
      <c r="M49">
        <v>1</v>
      </c>
      <c r="N49">
        <v>29</v>
      </c>
      <c r="O49">
        <v>88</v>
      </c>
      <c r="P49">
        <v>98</v>
      </c>
      <c r="Q49" s="13" t="str">
        <f t="shared" si="4"/>
        <v>Wizards</v>
      </c>
      <c r="R49" s="13" t="str">
        <f t="shared" si="3"/>
        <v>Wizards</v>
      </c>
      <c r="S49" t="str">
        <f t="shared" si="5"/>
        <v>Wizards</v>
      </c>
    </row>
    <row r="50" spans="13:19" x14ac:dyDescent="0.15">
      <c r="M50">
        <v>21</v>
      </c>
      <c r="N50">
        <v>6</v>
      </c>
      <c r="O50">
        <v>92</v>
      </c>
      <c r="P50">
        <v>99</v>
      </c>
      <c r="Q50" s="13" t="str">
        <f t="shared" si="4"/>
        <v>Mavericks</v>
      </c>
      <c r="R50" s="13" t="str">
        <f t="shared" si="3"/>
        <v>Mavericks</v>
      </c>
      <c r="S50" t="str">
        <f t="shared" si="5"/>
        <v>Mavericks</v>
      </c>
    </row>
    <row r="51" spans="13:19" x14ac:dyDescent="0.15">
      <c r="M51">
        <v>14</v>
      </c>
      <c r="N51">
        <v>8</v>
      </c>
      <c r="O51">
        <v>80</v>
      </c>
      <c r="P51">
        <v>90</v>
      </c>
      <c r="Q51" s="13" t="str">
        <f t="shared" si="4"/>
        <v>Pistons</v>
      </c>
      <c r="R51" s="13" t="str">
        <f t="shared" si="3"/>
        <v>Pistons</v>
      </c>
      <c r="S51" t="str">
        <f t="shared" si="5"/>
        <v>Pistons</v>
      </c>
    </row>
    <row r="52" spans="13:19" x14ac:dyDescent="0.15">
      <c r="M52">
        <v>10</v>
      </c>
      <c r="N52">
        <v>12</v>
      </c>
      <c r="O52">
        <v>98</v>
      </c>
      <c r="P52">
        <v>92</v>
      </c>
      <c r="Q52" s="13" t="str">
        <f t="shared" si="4"/>
        <v>Rockets</v>
      </c>
      <c r="R52" s="13" t="str">
        <f t="shared" si="3"/>
        <v>Rockets</v>
      </c>
      <c r="S52" t="str">
        <f t="shared" si="5"/>
        <v>Rockets</v>
      </c>
    </row>
    <row r="53" spans="13:19" x14ac:dyDescent="0.15">
      <c r="M53">
        <v>28</v>
      </c>
      <c r="N53">
        <v>13</v>
      </c>
      <c r="O53">
        <v>101</v>
      </c>
      <c r="P53">
        <v>105</v>
      </c>
      <c r="Q53" s="13" t="str">
        <f t="shared" si="4"/>
        <v>Lakers</v>
      </c>
      <c r="R53" s="13" t="str">
        <f t="shared" si="3"/>
        <v>Lakers</v>
      </c>
      <c r="S53" t="str">
        <f t="shared" si="5"/>
        <v>Lakers</v>
      </c>
    </row>
    <row r="54" spans="13:19" x14ac:dyDescent="0.15">
      <c r="M54">
        <v>7</v>
      </c>
      <c r="N54">
        <v>16</v>
      </c>
      <c r="O54">
        <v>101</v>
      </c>
      <c r="P54">
        <v>102</v>
      </c>
      <c r="Q54" s="13" t="str">
        <f t="shared" si="4"/>
        <v>Bucks</v>
      </c>
      <c r="R54" s="13" t="str">
        <f t="shared" si="3"/>
        <v>Bucks</v>
      </c>
      <c r="S54" t="str">
        <f t="shared" si="5"/>
        <v>Bucks</v>
      </c>
    </row>
    <row r="55" spans="13:19" x14ac:dyDescent="0.15">
      <c r="M55">
        <v>26</v>
      </c>
      <c r="N55">
        <v>25</v>
      </c>
      <c r="O55">
        <v>114</v>
      </c>
      <c r="P55">
        <v>108</v>
      </c>
      <c r="Q55" s="13" t="str">
        <f t="shared" si="4"/>
        <v>Sonics</v>
      </c>
      <c r="R55" s="13" t="str">
        <f t="shared" si="3"/>
        <v>Sonics</v>
      </c>
      <c r="S55" t="str">
        <f t="shared" si="5"/>
        <v>Sonics</v>
      </c>
    </row>
    <row r="56" spans="13:19" x14ac:dyDescent="0.15">
      <c r="M56">
        <v>9</v>
      </c>
      <c r="N56">
        <v>22</v>
      </c>
      <c r="O56">
        <v>101</v>
      </c>
      <c r="P56">
        <v>107</v>
      </c>
      <c r="Q56" s="13" t="str">
        <f t="shared" si="4"/>
        <v>Suns</v>
      </c>
      <c r="R56" s="13" t="str">
        <f t="shared" si="3"/>
        <v>Suns</v>
      </c>
      <c r="S56" t="str">
        <f t="shared" si="5"/>
        <v>Suns</v>
      </c>
    </row>
    <row r="57" spans="13:19" x14ac:dyDescent="0.15">
      <c r="M57">
        <v>11</v>
      </c>
      <c r="N57">
        <v>20</v>
      </c>
      <c r="O57">
        <v>117</v>
      </c>
      <c r="P57">
        <v>107</v>
      </c>
      <c r="Q57" s="13" t="str">
        <f t="shared" si="4"/>
        <v>Pacers</v>
      </c>
      <c r="R57" s="13" t="str">
        <f t="shared" si="3"/>
        <v>Pacers</v>
      </c>
      <c r="S57" t="str">
        <f t="shared" si="5"/>
        <v>Pacers</v>
      </c>
    </row>
    <row r="58" spans="13:19" x14ac:dyDescent="0.15">
      <c r="M58">
        <v>27</v>
      </c>
      <c r="N58">
        <v>6</v>
      </c>
      <c r="O58">
        <v>109</v>
      </c>
      <c r="P58">
        <v>92</v>
      </c>
      <c r="Q58" s="13" t="str">
        <f t="shared" si="4"/>
        <v>Raptors</v>
      </c>
      <c r="R58" s="13" t="str">
        <f t="shared" si="3"/>
        <v>Raptors</v>
      </c>
      <c r="S58" t="str">
        <f t="shared" si="5"/>
        <v>Raptors</v>
      </c>
    </row>
    <row r="59" spans="13:19" x14ac:dyDescent="0.15">
      <c r="M59">
        <v>3</v>
      </c>
      <c r="N59">
        <v>19</v>
      </c>
      <c r="O59">
        <v>97</v>
      </c>
      <c r="P59">
        <v>93</v>
      </c>
      <c r="Q59" s="13" t="str">
        <f t="shared" si="4"/>
        <v>Hornets</v>
      </c>
      <c r="R59" s="13" t="str">
        <f t="shared" si="3"/>
        <v>Hornets</v>
      </c>
      <c r="S59" t="str">
        <f t="shared" si="5"/>
        <v>Hornets</v>
      </c>
    </row>
    <row r="60" spans="13:19" x14ac:dyDescent="0.15">
      <c r="M60">
        <v>15</v>
      </c>
      <c r="N60">
        <v>5</v>
      </c>
      <c r="O60">
        <v>83</v>
      </c>
      <c r="P60">
        <v>90</v>
      </c>
      <c r="Q60" s="13" t="str">
        <f t="shared" si="4"/>
        <v>Cavaliers</v>
      </c>
      <c r="R60" s="13" t="str">
        <f t="shared" si="3"/>
        <v>Cavaliers</v>
      </c>
      <c r="S60" t="str">
        <f t="shared" si="5"/>
        <v>Cavaliers</v>
      </c>
    </row>
    <row r="61" spans="13:19" x14ac:dyDescent="0.15">
      <c r="M61">
        <v>2</v>
      </c>
      <c r="N61">
        <v>4</v>
      </c>
      <c r="O61">
        <v>96</v>
      </c>
      <c r="P61">
        <v>82</v>
      </c>
      <c r="Q61" s="13" t="str">
        <f t="shared" si="4"/>
        <v>Celtics</v>
      </c>
      <c r="R61" s="13" t="str">
        <f t="shared" si="3"/>
        <v>Celtics</v>
      </c>
      <c r="S61" t="str">
        <f t="shared" si="5"/>
        <v>Celtics</v>
      </c>
    </row>
    <row r="62" spans="13:19" x14ac:dyDescent="0.15">
      <c r="M62">
        <v>8</v>
      </c>
      <c r="N62">
        <v>18</v>
      </c>
      <c r="O62">
        <v>102</v>
      </c>
      <c r="P62">
        <v>88</v>
      </c>
      <c r="Q62" s="13" t="str">
        <f t="shared" si="4"/>
        <v>Pistons</v>
      </c>
      <c r="R62" s="13" t="str">
        <f t="shared" si="3"/>
        <v>Pistons</v>
      </c>
      <c r="S62" t="str">
        <f t="shared" si="5"/>
        <v>Pistons</v>
      </c>
    </row>
    <row r="63" spans="13:19" x14ac:dyDescent="0.15">
      <c r="M63">
        <v>17</v>
      </c>
      <c r="N63">
        <v>14</v>
      </c>
      <c r="O63">
        <v>111</v>
      </c>
      <c r="P63">
        <v>102</v>
      </c>
      <c r="Q63" s="13" t="str">
        <f t="shared" si="4"/>
        <v>Timberwolves</v>
      </c>
      <c r="R63" s="13" t="str">
        <f t="shared" si="3"/>
        <v>Timberwolves</v>
      </c>
      <c r="S63" t="str">
        <f t="shared" si="5"/>
        <v>Timberwolves</v>
      </c>
    </row>
    <row r="64" spans="13:19" x14ac:dyDescent="0.15">
      <c r="M64">
        <v>13</v>
      </c>
      <c r="N64">
        <v>22</v>
      </c>
      <c r="O64">
        <v>117</v>
      </c>
      <c r="P64">
        <v>94</v>
      </c>
      <c r="Q64" s="13" t="str">
        <f t="shared" si="4"/>
        <v>Lakers</v>
      </c>
      <c r="R64" s="13" t="str">
        <f t="shared" si="3"/>
        <v>Lakers</v>
      </c>
      <c r="S64" t="str">
        <f t="shared" si="5"/>
        <v>Lakers</v>
      </c>
    </row>
    <row r="65" spans="13:19" x14ac:dyDescent="0.15">
      <c r="M65">
        <v>29</v>
      </c>
      <c r="N65">
        <v>21</v>
      </c>
      <c r="O65">
        <v>90</v>
      </c>
      <c r="P65">
        <v>76</v>
      </c>
      <c r="Q65" s="13" t="str">
        <f t="shared" si="4"/>
        <v>Wizards</v>
      </c>
      <c r="R65" s="13" t="str">
        <f t="shared" si="3"/>
        <v>Wizards</v>
      </c>
      <c r="S65" t="str">
        <f t="shared" si="5"/>
        <v>Wizards</v>
      </c>
    </row>
    <row r="66" spans="13:19" x14ac:dyDescent="0.15">
      <c r="M66">
        <v>1</v>
      </c>
      <c r="N66">
        <v>15</v>
      </c>
      <c r="O66">
        <v>90</v>
      </c>
      <c r="P66">
        <v>83</v>
      </c>
      <c r="Q66" s="13" t="str">
        <f t="shared" si="4"/>
        <v>Hawks</v>
      </c>
      <c r="R66" s="13" t="str">
        <f t="shared" si="3"/>
        <v>Hawks</v>
      </c>
      <c r="S66" t="str">
        <f t="shared" si="5"/>
        <v>Hawks</v>
      </c>
    </row>
    <row r="67" spans="13:19" x14ac:dyDescent="0.15">
      <c r="M67">
        <v>5</v>
      </c>
      <c r="N67">
        <v>20</v>
      </c>
      <c r="O67">
        <v>69</v>
      </c>
      <c r="P67">
        <v>99</v>
      </c>
      <c r="Q67" s="13" t="str">
        <f t="shared" si="4"/>
        <v>Magic</v>
      </c>
      <c r="R67" s="13" t="str">
        <f t="shared" si="3"/>
        <v>Magic</v>
      </c>
      <c r="S67" t="str">
        <f t="shared" si="5"/>
        <v>Magic</v>
      </c>
    </row>
    <row r="68" spans="13:19" x14ac:dyDescent="0.15">
      <c r="M68">
        <v>18</v>
      </c>
      <c r="N68">
        <v>3</v>
      </c>
      <c r="O68">
        <v>95</v>
      </c>
      <c r="P68">
        <v>85</v>
      </c>
      <c r="Q68" s="13" t="str">
        <f t="shared" si="4"/>
        <v>Nets</v>
      </c>
      <c r="R68" s="13" t="str">
        <f t="shared" si="3"/>
        <v>Nets</v>
      </c>
      <c r="S68" t="str">
        <f t="shared" si="5"/>
        <v>Nets</v>
      </c>
    </row>
    <row r="69" spans="13:19" x14ac:dyDescent="0.15">
      <c r="M69">
        <v>4</v>
      </c>
      <c r="N69">
        <v>19</v>
      </c>
      <c r="O69">
        <v>84</v>
      </c>
      <c r="P69">
        <v>79</v>
      </c>
      <c r="Q69" s="13" t="str">
        <f t="shared" si="4"/>
        <v>Bulls</v>
      </c>
      <c r="R69" s="13" t="str">
        <f t="shared" si="3"/>
        <v>Bulls</v>
      </c>
      <c r="S69" t="str">
        <f t="shared" si="5"/>
        <v>Bulls</v>
      </c>
    </row>
    <row r="70" spans="13:19" x14ac:dyDescent="0.15">
      <c r="M70">
        <v>10</v>
      </c>
      <c r="N70">
        <v>17</v>
      </c>
      <c r="O70">
        <v>88</v>
      </c>
      <c r="P70">
        <v>90</v>
      </c>
      <c r="Q70" s="13" t="str">
        <f t="shared" si="4"/>
        <v>Timberwolves</v>
      </c>
      <c r="R70" s="13" t="str">
        <f t="shared" si="3"/>
        <v>Timberwolves</v>
      </c>
      <c r="S70" t="str">
        <f t="shared" si="5"/>
        <v>Timberwolves</v>
      </c>
    </row>
    <row r="71" spans="13:19" x14ac:dyDescent="0.15">
      <c r="M71">
        <v>16</v>
      </c>
      <c r="N71">
        <v>2</v>
      </c>
      <c r="O71">
        <v>105</v>
      </c>
      <c r="P71">
        <v>99</v>
      </c>
      <c r="Q71" s="13" t="str">
        <f t="shared" si="4"/>
        <v>Bucks</v>
      </c>
      <c r="R71" s="13" t="str">
        <f t="shared" si="3"/>
        <v>Bucks</v>
      </c>
      <c r="S71" t="str">
        <f t="shared" si="5"/>
        <v>Bucks</v>
      </c>
    </row>
    <row r="72" spans="13:19" x14ac:dyDescent="0.15">
      <c r="M72">
        <v>7</v>
      </c>
      <c r="N72">
        <v>24</v>
      </c>
      <c r="O72">
        <v>94</v>
      </c>
      <c r="P72">
        <v>106</v>
      </c>
      <c r="Q72" s="13" t="str">
        <f t="shared" si="4"/>
        <v>Kings</v>
      </c>
      <c r="R72" s="13" t="str">
        <f t="shared" si="3"/>
        <v>Kings</v>
      </c>
      <c r="S72" t="str">
        <f t="shared" si="5"/>
        <v>Kings</v>
      </c>
    </row>
    <row r="73" spans="13:19" x14ac:dyDescent="0.15">
      <c r="M73">
        <v>26</v>
      </c>
      <c r="N73">
        <v>28</v>
      </c>
      <c r="O73">
        <v>74</v>
      </c>
      <c r="P73">
        <v>91</v>
      </c>
      <c r="Q73" s="13" t="str">
        <f t="shared" si="4"/>
        <v>Jazz</v>
      </c>
      <c r="R73" s="13" t="str">
        <f t="shared" si="3"/>
        <v>Jazz</v>
      </c>
      <c r="S73" t="str">
        <f t="shared" si="5"/>
        <v>Jazz</v>
      </c>
    </row>
    <row r="74" spans="13:19" x14ac:dyDescent="0.15">
      <c r="M74">
        <v>23</v>
      </c>
      <c r="N74">
        <v>25</v>
      </c>
      <c r="O74">
        <v>90</v>
      </c>
      <c r="P74">
        <v>106</v>
      </c>
      <c r="Q74" s="13" t="str">
        <f t="shared" si="4"/>
        <v>Spurs</v>
      </c>
      <c r="R74" s="13" t="str">
        <f t="shared" si="3"/>
        <v>Spurs</v>
      </c>
      <c r="S74" t="str">
        <f t="shared" si="5"/>
        <v>Spurs</v>
      </c>
    </row>
    <row r="75" spans="13:19" x14ac:dyDescent="0.15">
      <c r="M75">
        <v>12</v>
      </c>
      <c r="N75">
        <v>9</v>
      </c>
      <c r="O75">
        <v>108</v>
      </c>
      <c r="P75">
        <v>110</v>
      </c>
      <c r="Q75" s="13" t="str">
        <f t="shared" si="4"/>
        <v>Warriors</v>
      </c>
      <c r="R75" s="13" t="str">
        <f t="shared" si="3"/>
        <v>Warriors</v>
      </c>
      <c r="S75" t="str">
        <f t="shared" si="5"/>
        <v>Warriors</v>
      </c>
    </row>
    <row r="76" spans="13:19" x14ac:dyDescent="0.15">
      <c r="M76">
        <v>27</v>
      </c>
      <c r="N76">
        <v>11</v>
      </c>
      <c r="O76">
        <v>113</v>
      </c>
      <c r="P76">
        <v>100</v>
      </c>
      <c r="Q76" s="13" t="str">
        <f t="shared" si="4"/>
        <v>Raptors</v>
      </c>
      <c r="R76" s="13" t="str">
        <f t="shared" si="3"/>
        <v>Raptors</v>
      </c>
      <c r="S76" t="str">
        <f t="shared" si="5"/>
        <v>Raptors</v>
      </c>
    </row>
    <row r="77" spans="13:19" x14ac:dyDescent="0.15">
      <c r="M77">
        <v>8</v>
      </c>
      <c r="N77">
        <v>29</v>
      </c>
      <c r="O77">
        <v>100</v>
      </c>
      <c r="P77">
        <v>78</v>
      </c>
      <c r="Q77" s="13" t="str">
        <f t="shared" si="4"/>
        <v>Pistons</v>
      </c>
      <c r="R77" s="13" t="str">
        <f t="shared" si="3"/>
        <v>Pistons</v>
      </c>
      <c r="S77" t="str">
        <f t="shared" si="5"/>
        <v>Pistons</v>
      </c>
    </row>
    <row r="78" spans="13:19" x14ac:dyDescent="0.15">
      <c r="M78">
        <v>14</v>
      </c>
      <c r="N78">
        <v>6</v>
      </c>
      <c r="O78">
        <v>85</v>
      </c>
      <c r="P78">
        <v>94</v>
      </c>
      <c r="Q78" s="13" t="str">
        <f t="shared" si="4"/>
        <v>Mavericks</v>
      </c>
      <c r="R78" s="13" t="str">
        <f t="shared" si="3"/>
        <v>Mavericks</v>
      </c>
      <c r="S78" t="str">
        <f t="shared" si="5"/>
        <v>Mavericks</v>
      </c>
    </row>
    <row r="79" spans="13:19" x14ac:dyDescent="0.15">
      <c r="M79">
        <v>22</v>
      </c>
      <c r="N79">
        <v>10</v>
      </c>
      <c r="O79">
        <v>100</v>
      </c>
      <c r="P79">
        <v>103</v>
      </c>
      <c r="Q79" s="13" t="str">
        <f t="shared" si="4"/>
        <v>Rockets</v>
      </c>
      <c r="R79" s="13" t="str">
        <f t="shared" si="3"/>
        <v>Rockets</v>
      </c>
      <c r="S79" t="str">
        <f t="shared" si="5"/>
        <v>Rockets</v>
      </c>
    </row>
    <row r="80" spans="13:19" x14ac:dyDescent="0.15">
      <c r="M80">
        <v>24</v>
      </c>
      <c r="N80">
        <v>25</v>
      </c>
      <c r="O80">
        <v>103</v>
      </c>
      <c r="P80">
        <v>83</v>
      </c>
      <c r="Q80" s="13" t="str">
        <f t="shared" si="4"/>
        <v>Kings</v>
      </c>
      <c r="R80" s="13" t="str">
        <f t="shared" si="3"/>
        <v>Kings</v>
      </c>
      <c r="S80" t="str">
        <f t="shared" si="5"/>
        <v>Kings</v>
      </c>
    </row>
    <row r="81" spans="13:19" x14ac:dyDescent="0.15">
      <c r="M81">
        <v>9</v>
      </c>
      <c r="N81">
        <v>23</v>
      </c>
      <c r="O81">
        <v>96</v>
      </c>
      <c r="P81">
        <v>86</v>
      </c>
      <c r="Q81" s="13" t="str">
        <f t="shared" si="4"/>
        <v>Warriors</v>
      </c>
      <c r="R81" s="13" t="str">
        <f t="shared" si="3"/>
        <v>Warriors</v>
      </c>
      <c r="S81" t="str">
        <f t="shared" si="5"/>
        <v>Warriors</v>
      </c>
    </row>
    <row r="82" spans="13:19" x14ac:dyDescent="0.15">
      <c r="M82">
        <v>13</v>
      </c>
      <c r="N82">
        <v>28</v>
      </c>
      <c r="O82">
        <v>100</v>
      </c>
      <c r="P82">
        <v>96</v>
      </c>
      <c r="Q82" s="13" t="str">
        <f t="shared" si="4"/>
        <v>Lakers</v>
      </c>
      <c r="R82" s="13" t="str">
        <f t="shared" si="3"/>
        <v>Lakers</v>
      </c>
      <c r="S82" t="str">
        <f t="shared" si="5"/>
        <v>Lakers</v>
      </c>
    </row>
    <row r="83" spans="13:19" x14ac:dyDescent="0.15">
      <c r="M83">
        <v>20</v>
      </c>
      <c r="N83">
        <v>26</v>
      </c>
      <c r="O83">
        <v>119</v>
      </c>
      <c r="P83">
        <v>123</v>
      </c>
      <c r="Q83" s="13" t="str">
        <f t="shared" si="4"/>
        <v>Sonics</v>
      </c>
      <c r="R83" s="13" t="str">
        <f t="shared" si="3"/>
        <v>Sonics</v>
      </c>
      <c r="S83" t="str">
        <f t="shared" si="5"/>
        <v>Sonics</v>
      </c>
    </row>
    <row r="84" spans="13:19" x14ac:dyDescent="0.15">
      <c r="M84">
        <v>12</v>
      </c>
      <c r="N84">
        <v>1</v>
      </c>
      <c r="O84">
        <v>109</v>
      </c>
      <c r="P84">
        <v>86</v>
      </c>
      <c r="Q84" s="13" t="str">
        <f t="shared" si="4"/>
        <v>Clippers</v>
      </c>
      <c r="R84" s="13" t="str">
        <f t="shared" si="3"/>
        <v>Clippers</v>
      </c>
      <c r="S84" t="str">
        <f t="shared" si="5"/>
        <v>Clippers</v>
      </c>
    </row>
    <row r="85" spans="13:19" x14ac:dyDescent="0.15">
      <c r="M85">
        <v>5</v>
      </c>
      <c r="N85">
        <v>24</v>
      </c>
      <c r="O85">
        <v>99</v>
      </c>
      <c r="P85">
        <v>115</v>
      </c>
      <c r="Q85" s="13" t="str">
        <f t="shared" si="4"/>
        <v>Kings</v>
      </c>
      <c r="R85" s="13" t="str">
        <f t="shared" si="3"/>
        <v>Kings</v>
      </c>
      <c r="S85" t="str">
        <f t="shared" si="5"/>
        <v>Kings</v>
      </c>
    </row>
    <row r="86" spans="13:19" x14ac:dyDescent="0.15">
      <c r="M86">
        <v>21</v>
      </c>
      <c r="N86">
        <v>11</v>
      </c>
      <c r="O86">
        <v>77</v>
      </c>
      <c r="P86">
        <v>87</v>
      </c>
      <c r="Q86" s="13" t="str">
        <f t="shared" si="4"/>
        <v>Pacers</v>
      </c>
      <c r="R86" s="13" t="str">
        <f t="shared" si="3"/>
        <v>Pacers</v>
      </c>
      <c r="S86" t="str">
        <f t="shared" si="5"/>
        <v>Pacers</v>
      </c>
    </row>
    <row r="87" spans="13:19" x14ac:dyDescent="0.15">
      <c r="M87">
        <v>15</v>
      </c>
      <c r="N87">
        <v>26</v>
      </c>
      <c r="O87">
        <v>87</v>
      </c>
      <c r="P87">
        <v>85</v>
      </c>
      <c r="Q87" s="13" t="str">
        <f t="shared" si="4"/>
        <v>Heat</v>
      </c>
      <c r="R87" s="13" t="str">
        <f t="shared" si="3"/>
        <v>Heat</v>
      </c>
      <c r="S87" t="str">
        <f t="shared" si="5"/>
        <v>Heat</v>
      </c>
    </row>
    <row r="88" spans="13:19" x14ac:dyDescent="0.15">
      <c r="M88">
        <v>17</v>
      </c>
      <c r="N88">
        <v>19</v>
      </c>
      <c r="O88">
        <v>104</v>
      </c>
      <c r="P88">
        <v>94</v>
      </c>
      <c r="Q88" s="13" t="str">
        <f t="shared" si="4"/>
        <v>Timberwolves</v>
      </c>
      <c r="R88" s="13" t="str">
        <f t="shared" si="3"/>
        <v>Timberwolves</v>
      </c>
      <c r="S88" t="str">
        <f t="shared" si="5"/>
        <v>Timberwolves</v>
      </c>
    </row>
    <row r="89" spans="13:19" x14ac:dyDescent="0.15">
      <c r="M89">
        <v>25</v>
      </c>
      <c r="N89">
        <v>20</v>
      </c>
      <c r="O89">
        <v>104</v>
      </c>
      <c r="P89">
        <v>89</v>
      </c>
      <c r="Q89" s="13" t="str">
        <f t="shared" si="4"/>
        <v>Spurs</v>
      </c>
      <c r="R89" s="13" t="str">
        <f t="shared" si="3"/>
        <v>Spurs</v>
      </c>
      <c r="S89" t="str">
        <f t="shared" si="5"/>
        <v>Spurs</v>
      </c>
    </row>
    <row r="90" spans="13:19" x14ac:dyDescent="0.15">
      <c r="M90">
        <v>10</v>
      </c>
      <c r="N90">
        <v>7</v>
      </c>
      <c r="O90">
        <v>99</v>
      </c>
      <c r="P90">
        <v>93</v>
      </c>
      <c r="Q90" s="13" t="str">
        <f t="shared" si="4"/>
        <v>Rockets</v>
      </c>
      <c r="R90" s="13" t="str">
        <f t="shared" si="3"/>
        <v>Rockets</v>
      </c>
      <c r="S90" t="str">
        <f t="shared" si="5"/>
        <v>Rockets</v>
      </c>
    </row>
    <row r="91" spans="13:19" x14ac:dyDescent="0.15">
      <c r="M91">
        <v>6</v>
      </c>
      <c r="N91">
        <v>3</v>
      </c>
      <c r="O91">
        <v>110</v>
      </c>
      <c r="P91">
        <v>92</v>
      </c>
      <c r="Q91" s="13" t="str">
        <f t="shared" si="4"/>
        <v>Mavericks</v>
      </c>
      <c r="R91" s="13" t="str">
        <f t="shared" si="3"/>
        <v>Mavericks</v>
      </c>
      <c r="S91" t="str">
        <f t="shared" si="5"/>
        <v>Mavericks</v>
      </c>
    </row>
    <row r="92" spans="13:19" x14ac:dyDescent="0.15">
      <c r="M92">
        <v>22</v>
      </c>
      <c r="N92">
        <v>14</v>
      </c>
      <c r="O92">
        <v>113</v>
      </c>
      <c r="P92">
        <v>101</v>
      </c>
      <c r="Q92" s="13" t="str">
        <f t="shared" si="4"/>
        <v>Suns</v>
      </c>
      <c r="R92" s="13" t="str">
        <f t="shared" si="3"/>
        <v>Suns</v>
      </c>
      <c r="S92" t="str">
        <f t="shared" si="5"/>
        <v>Suns</v>
      </c>
    </row>
    <row r="93" spans="13:19" x14ac:dyDescent="0.15">
      <c r="M93">
        <v>23</v>
      </c>
      <c r="N93">
        <v>28</v>
      </c>
      <c r="O93">
        <v>101</v>
      </c>
      <c r="P93">
        <v>83</v>
      </c>
      <c r="Q93" s="13" t="str">
        <f t="shared" si="4"/>
        <v>Trailblazers</v>
      </c>
      <c r="R93" s="13" t="str">
        <f t="shared" si="3"/>
        <v>Trailblazers</v>
      </c>
      <c r="S93" t="str">
        <f t="shared" si="5"/>
        <v>Trailblazers</v>
      </c>
    </row>
    <row r="94" spans="13:19" x14ac:dyDescent="0.15">
      <c r="M94">
        <v>27</v>
      </c>
      <c r="N94">
        <v>9</v>
      </c>
      <c r="O94">
        <v>109</v>
      </c>
      <c r="P94">
        <v>92</v>
      </c>
      <c r="Q94" s="13" t="str">
        <f t="shared" si="4"/>
        <v>Raptors</v>
      </c>
      <c r="R94" s="13" t="str">
        <f t="shared" si="3"/>
        <v>Raptors</v>
      </c>
      <c r="S94" t="str">
        <f t="shared" si="5"/>
        <v>Raptors</v>
      </c>
    </row>
    <row r="95" spans="13:19" x14ac:dyDescent="0.15">
      <c r="M95">
        <v>2</v>
      </c>
      <c r="N95">
        <v>29</v>
      </c>
      <c r="O95">
        <v>104</v>
      </c>
      <c r="P95">
        <v>95</v>
      </c>
      <c r="Q95" s="13" t="str">
        <f t="shared" si="4"/>
        <v>Celtics</v>
      </c>
      <c r="R95" s="13" t="str">
        <f t="shared" si="3"/>
        <v>Celtics</v>
      </c>
      <c r="S95" t="str">
        <f t="shared" si="5"/>
        <v>Celtics</v>
      </c>
    </row>
    <row r="96" spans="13:19" x14ac:dyDescent="0.15">
      <c r="M96">
        <v>19</v>
      </c>
      <c r="N96">
        <v>5</v>
      </c>
      <c r="O96">
        <v>82</v>
      </c>
      <c r="P96">
        <v>64</v>
      </c>
      <c r="Q96" s="13" t="str">
        <f t="shared" si="4"/>
        <v>Knicks</v>
      </c>
      <c r="R96" s="13" t="str">
        <f t="shared" si="3"/>
        <v>Knicks</v>
      </c>
      <c r="S96" t="str">
        <f t="shared" si="5"/>
        <v>Knicks</v>
      </c>
    </row>
    <row r="97" spans="13:19" x14ac:dyDescent="0.15">
      <c r="M97">
        <v>11</v>
      </c>
      <c r="N97">
        <v>24</v>
      </c>
      <c r="O97">
        <v>116</v>
      </c>
      <c r="P97">
        <v>104</v>
      </c>
      <c r="Q97" s="13" t="str">
        <f t="shared" si="4"/>
        <v>Pacers</v>
      </c>
      <c r="R97" s="13" t="str">
        <f t="shared" ref="R97:R160" si="6">IF(O97&lt;P97,INDEX($A$2:$G$30,MATCH(N97,$A$2:$A$30,0),2), INDEX($A$2:$G$30,MATCH(M97,$A$2:$A$30,0),2))</f>
        <v>Pacers</v>
      </c>
      <c r="S97" t="str">
        <f t="shared" si="5"/>
        <v>Pacers</v>
      </c>
    </row>
    <row r="98" spans="13:19" x14ac:dyDescent="0.15">
      <c r="M98">
        <v>4</v>
      </c>
      <c r="N98">
        <v>8</v>
      </c>
      <c r="O98">
        <v>73</v>
      </c>
      <c r="P98">
        <v>97</v>
      </c>
      <c r="Q98" s="13" t="str">
        <f t="shared" ref="Q98:Q161" si="7">IF(O98&gt;P98,VLOOKUP(M98,$A$2:$B$30,2,FALSE),VLOOKUP(N98,$A$2:$B$30,2,FALSE))</f>
        <v>Pistons</v>
      </c>
      <c r="R98" s="13" t="str">
        <f t="shared" si="6"/>
        <v>Pistons</v>
      </c>
      <c r="S98" t="str">
        <f t="shared" ref="S98:S161" si="8">IF(O98&gt;P98,_xlfn.XLOOKUP(M98,$A$2:$A$30,$B$2:$B$30), _xlfn.XLOOKUP(N98,$A$2:$A$30,$B$2:$B$30))</f>
        <v>Pistons</v>
      </c>
    </row>
    <row r="99" spans="13:19" x14ac:dyDescent="0.15">
      <c r="M99">
        <v>28</v>
      </c>
      <c r="N99">
        <v>1</v>
      </c>
      <c r="O99">
        <v>96</v>
      </c>
      <c r="P99">
        <v>89</v>
      </c>
      <c r="Q99" s="13" t="str">
        <f t="shared" si="7"/>
        <v>Jazz</v>
      </c>
      <c r="R99" s="13" t="str">
        <f t="shared" si="6"/>
        <v>Jazz</v>
      </c>
      <c r="S99" t="str">
        <f t="shared" si="8"/>
        <v>Jazz</v>
      </c>
    </row>
    <row r="100" spans="13:19" x14ac:dyDescent="0.15">
      <c r="M100">
        <v>12</v>
      </c>
      <c r="N100">
        <v>14</v>
      </c>
      <c r="O100">
        <v>108</v>
      </c>
      <c r="P100">
        <v>92</v>
      </c>
      <c r="Q100" s="13" t="str">
        <f t="shared" si="7"/>
        <v>Clippers</v>
      </c>
      <c r="R100" s="13" t="str">
        <f t="shared" si="6"/>
        <v>Clippers</v>
      </c>
      <c r="S100" t="str">
        <f t="shared" si="8"/>
        <v>Clippers</v>
      </c>
    </row>
    <row r="101" spans="13:19" x14ac:dyDescent="0.15">
      <c r="M101">
        <v>3</v>
      </c>
      <c r="N101">
        <v>25</v>
      </c>
      <c r="O101">
        <v>95</v>
      </c>
      <c r="P101">
        <v>105</v>
      </c>
      <c r="Q101" s="13" t="str">
        <f t="shared" si="7"/>
        <v>Spurs</v>
      </c>
      <c r="R101" s="13" t="str">
        <f t="shared" si="6"/>
        <v>Spurs</v>
      </c>
      <c r="S101" t="str">
        <f t="shared" si="8"/>
        <v>Spurs</v>
      </c>
    </row>
    <row r="102" spans="13:19" x14ac:dyDescent="0.15">
      <c r="M102">
        <v>18</v>
      </c>
      <c r="N102">
        <v>26</v>
      </c>
      <c r="O102">
        <v>106</v>
      </c>
      <c r="P102">
        <v>94</v>
      </c>
      <c r="Q102" s="13" t="str">
        <f t="shared" si="7"/>
        <v>Nets</v>
      </c>
      <c r="R102" s="13" t="str">
        <f t="shared" si="6"/>
        <v>Nets</v>
      </c>
      <c r="S102" t="str">
        <f t="shared" si="8"/>
        <v>Nets</v>
      </c>
    </row>
    <row r="103" spans="13:19" x14ac:dyDescent="0.15">
      <c r="M103">
        <v>17</v>
      </c>
      <c r="N103">
        <v>4</v>
      </c>
      <c r="O103">
        <v>127</v>
      </c>
      <c r="P103">
        <v>74</v>
      </c>
      <c r="Q103" s="13" t="str">
        <f t="shared" si="7"/>
        <v>Timberwolves</v>
      </c>
      <c r="R103" s="13" t="str">
        <f t="shared" si="6"/>
        <v>Timberwolves</v>
      </c>
      <c r="S103" t="str">
        <f t="shared" si="8"/>
        <v>Timberwolves</v>
      </c>
    </row>
    <row r="104" spans="13:19" x14ac:dyDescent="0.15">
      <c r="M104">
        <v>16</v>
      </c>
      <c r="N104">
        <v>15</v>
      </c>
      <c r="O104">
        <v>86</v>
      </c>
      <c r="P104">
        <v>82</v>
      </c>
      <c r="Q104" s="13" t="str">
        <f t="shared" si="7"/>
        <v>Bucks</v>
      </c>
      <c r="R104" s="13" t="str">
        <f t="shared" si="6"/>
        <v>Bucks</v>
      </c>
      <c r="S104" t="str">
        <f t="shared" si="8"/>
        <v>Bucks</v>
      </c>
    </row>
    <row r="105" spans="13:19" x14ac:dyDescent="0.15">
      <c r="M105">
        <v>6</v>
      </c>
      <c r="N105">
        <v>7</v>
      </c>
      <c r="O105">
        <v>105</v>
      </c>
      <c r="P105">
        <v>91</v>
      </c>
      <c r="Q105" s="13" t="str">
        <f t="shared" si="7"/>
        <v>Mavericks</v>
      </c>
      <c r="R105" s="13" t="str">
        <f t="shared" si="6"/>
        <v>Mavericks</v>
      </c>
      <c r="S105" t="str">
        <f t="shared" si="8"/>
        <v>Mavericks</v>
      </c>
    </row>
    <row r="106" spans="13:19" x14ac:dyDescent="0.15">
      <c r="M106">
        <v>10</v>
      </c>
      <c r="N106">
        <v>21</v>
      </c>
      <c r="O106">
        <v>77</v>
      </c>
      <c r="P106">
        <v>72</v>
      </c>
      <c r="Q106" s="13" t="str">
        <f t="shared" si="7"/>
        <v>Rockets</v>
      </c>
      <c r="R106" s="13" t="str">
        <f t="shared" si="6"/>
        <v>Rockets</v>
      </c>
      <c r="S106" t="str">
        <f t="shared" si="8"/>
        <v>Rockets</v>
      </c>
    </row>
    <row r="107" spans="13:19" x14ac:dyDescent="0.15">
      <c r="M107">
        <v>22</v>
      </c>
      <c r="N107">
        <v>1</v>
      </c>
      <c r="O107">
        <v>108</v>
      </c>
      <c r="P107">
        <v>80</v>
      </c>
      <c r="Q107" s="13" t="str">
        <f t="shared" si="7"/>
        <v>Suns</v>
      </c>
      <c r="R107" s="13" t="str">
        <f t="shared" si="6"/>
        <v>Suns</v>
      </c>
      <c r="S107" t="str">
        <f t="shared" si="8"/>
        <v>Suns</v>
      </c>
    </row>
    <row r="108" spans="13:19" x14ac:dyDescent="0.15">
      <c r="M108">
        <v>23</v>
      </c>
      <c r="N108">
        <v>12</v>
      </c>
      <c r="O108">
        <v>119</v>
      </c>
      <c r="P108">
        <v>101</v>
      </c>
      <c r="Q108" s="13" t="str">
        <f t="shared" si="7"/>
        <v>Trailblazers</v>
      </c>
      <c r="R108" s="13" t="str">
        <f t="shared" si="6"/>
        <v>Trailblazers</v>
      </c>
      <c r="S108" t="str">
        <f t="shared" si="8"/>
        <v>Trailblazers</v>
      </c>
    </row>
    <row r="109" spans="13:19" x14ac:dyDescent="0.15">
      <c r="M109">
        <v>11</v>
      </c>
      <c r="N109">
        <v>19</v>
      </c>
      <c r="O109">
        <v>103</v>
      </c>
      <c r="P109">
        <v>95</v>
      </c>
      <c r="Q109" s="13" t="str">
        <f t="shared" si="7"/>
        <v>Pacers</v>
      </c>
      <c r="R109" s="13" t="str">
        <f t="shared" si="6"/>
        <v>Pacers</v>
      </c>
      <c r="S109" t="str">
        <f t="shared" si="8"/>
        <v>Pacers</v>
      </c>
    </row>
    <row r="110" spans="13:19" x14ac:dyDescent="0.15">
      <c r="M110">
        <v>29</v>
      </c>
      <c r="N110">
        <v>9</v>
      </c>
      <c r="O110">
        <v>100</v>
      </c>
      <c r="P110">
        <v>109</v>
      </c>
      <c r="Q110" s="13" t="str">
        <f t="shared" si="7"/>
        <v>Warriors</v>
      </c>
      <c r="R110" s="13" t="str">
        <f t="shared" si="6"/>
        <v>Warriors</v>
      </c>
      <c r="S110" t="str">
        <f t="shared" si="8"/>
        <v>Warriors</v>
      </c>
    </row>
    <row r="111" spans="13:19" x14ac:dyDescent="0.15">
      <c r="M111">
        <v>2</v>
      </c>
      <c r="N111">
        <v>26</v>
      </c>
      <c r="O111">
        <v>104</v>
      </c>
      <c r="P111">
        <v>94</v>
      </c>
      <c r="Q111" s="13" t="str">
        <f t="shared" si="7"/>
        <v>Celtics</v>
      </c>
      <c r="R111" s="13" t="str">
        <f t="shared" si="6"/>
        <v>Celtics</v>
      </c>
      <c r="S111" t="str">
        <f t="shared" si="8"/>
        <v>Celtics</v>
      </c>
    </row>
    <row r="112" spans="13:19" x14ac:dyDescent="0.15">
      <c r="M112">
        <v>20</v>
      </c>
      <c r="N112">
        <v>24</v>
      </c>
      <c r="O112">
        <v>115</v>
      </c>
      <c r="P112">
        <v>105</v>
      </c>
      <c r="Q112" s="13" t="str">
        <f t="shared" si="7"/>
        <v>Magic</v>
      </c>
      <c r="R112" s="13" t="str">
        <f t="shared" si="6"/>
        <v>Magic</v>
      </c>
      <c r="S112" t="str">
        <f t="shared" si="8"/>
        <v>Magic</v>
      </c>
    </row>
    <row r="113" spans="13:19" x14ac:dyDescent="0.15">
      <c r="M113">
        <v>7</v>
      </c>
      <c r="N113">
        <v>10</v>
      </c>
      <c r="O113">
        <v>108</v>
      </c>
      <c r="P113">
        <v>81</v>
      </c>
      <c r="Q113" s="13" t="str">
        <f t="shared" si="7"/>
        <v>Nuggets</v>
      </c>
      <c r="R113" s="13" t="str">
        <f t="shared" si="6"/>
        <v>Nuggets</v>
      </c>
      <c r="S113" t="str">
        <f t="shared" si="8"/>
        <v>Nuggets</v>
      </c>
    </row>
    <row r="114" spans="13:19" x14ac:dyDescent="0.15">
      <c r="M114">
        <v>13</v>
      </c>
      <c r="N114">
        <v>14</v>
      </c>
      <c r="O114">
        <v>110</v>
      </c>
      <c r="P114">
        <v>86</v>
      </c>
      <c r="Q114" s="13" t="str">
        <f t="shared" si="7"/>
        <v>Lakers</v>
      </c>
      <c r="R114" s="13" t="str">
        <f t="shared" si="6"/>
        <v>Lakers</v>
      </c>
      <c r="S114" t="str">
        <f t="shared" si="8"/>
        <v>Lakers</v>
      </c>
    </row>
    <row r="115" spans="13:19" x14ac:dyDescent="0.15">
      <c r="M115">
        <v>18</v>
      </c>
      <c r="N115">
        <v>5</v>
      </c>
      <c r="O115">
        <v>87</v>
      </c>
      <c r="P115">
        <v>84</v>
      </c>
      <c r="Q115" s="13" t="str">
        <f t="shared" si="7"/>
        <v>Nets</v>
      </c>
      <c r="R115" s="13" t="str">
        <f t="shared" si="6"/>
        <v>Nets</v>
      </c>
      <c r="S115" t="str">
        <f t="shared" si="8"/>
        <v>Nets</v>
      </c>
    </row>
    <row r="116" spans="13:19" x14ac:dyDescent="0.15">
      <c r="M116">
        <v>15</v>
      </c>
      <c r="N116">
        <v>24</v>
      </c>
      <c r="O116">
        <v>75</v>
      </c>
      <c r="P116">
        <v>90</v>
      </c>
      <c r="Q116" s="13" t="str">
        <f t="shared" si="7"/>
        <v>Kings</v>
      </c>
      <c r="R116" s="13" t="str">
        <f t="shared" si="6"/>
        <v>Kings</v>
      </c>
      <c r="S116" t="str">
        <f t="shared" si="8"/>
        <v>Kings</v>
      </c>
    </row>
    <row r="117" spans="13:19" x14ac:dyDescent="0.15">
      <c r="M117">
        <v>19</v>
      </c>
      <c r="N117">
        <v>9</v>
      </c>
      <c r="O117">
        <v>71</v>
      </c>
      <c r="P117">
        <v>90</v>
      </c>
      <c r="Q117" s="13" t="str">
        <f t="shared" si="7"/>
        <v>Warriors</v>
      </c>
      <c r="R117" s="13" t="str">
        <f t="shared" si="6"/>
        <v>Warriors</v>
      </c>
      <c r="S117" t="str">
        <f t="shared" si="8"/>
        <v>Warriors</v>
      </c>
    </row>
    <row r="118" spans="13:19" x14ac:dyDescent="0.15">
      <c r="M118">
        <v>11</v>
      </c>
      <c r="N118">
        <v>23</v>
      </c>
      <c r="O118">
        <v>105</v>
      </c>
      <c r="P118">
        <v>96</v>
      </c>
      <c r="Q118" s="13" t="str">
        <f t="shared" si="7"/>
        <v>Pacers</v>
      </c>
      <c r="R118" s="13" t="str">
        <f t="shared" si="6"/>
        <v>Pacers</v>
      </c>
      <c r="S118" t="str">
        <f t="shared" si="8"/>
        <v>Pacers</v>
      </c>
    </row>
    <row r="119" spans="13:19" x14ac:dyDescent="0.15">
      <c r="M119">
        <v>4</v>
      </c>
      <c r="N119">
        <v>3</v>
      </c>
      <c r="O119">
        <v>85</v>
      </c>
      <c r="P119">
        <v>89</v>
      </c>
      <c r="Q119" s="13" t="str">
        <f t="shared" si="7"/>
        <v>Hornets</v>
      </c>
      <c r="R119" s="13" t="str">
        <f t="shared" si="6"/>
        <v>Hornets</v>
      </c>
      <c r="S119" t="str">
        <f t="shared" si="8"/>
        <v>Hornets</v>
      </c>
    </row>
    <row r="120" spans="13:19" x14ac:dyDescent="0.15">
      <c r="M120">
        <v>25</v>
      </c>
      <c r="N120">
        <v>1</v>
      </c>
      <c r="O120">
        <v>110</v>
      </c>
      <c r="P120">
        <v>88</v>
      </c>
      <c r="Q120" s="13" t="str">
        <f t="shared" si="7"/>
        <v>Spurs</v>
      </c>
      <c r="R120" s="13" t="str">
        <f t="shared" si="6"/>
        <v>Spurs</v>
      </c>
      <c r="S120" t="str">
        <f t="shared" si="8"/>
        <v>Spurs</v>
      </c>
    </row>
    <row r="121" spans="13:19" x14ac:dyDescent="0.15">
      <c r="M121">
        <v>6</v>
      </c>
      <c r="N121">
        <v>21</v>
      </c>
      <c r="O121">
        <v>91</v>
      </c>
      <c r="P121">
        <v>98</v>
      </c>
      <c r="Q121" s="13" t="str">
        <f t="shared" si="7"/>
        <v>76ers</v>
      </c>
      <c r="R121" s="13" t="str">
        <f t="shared" si="6"/>
        <v>76ers</v>
      </c>
      <c r="S121" t="str">
        <f t="shared" si="8"/>
        <v>76ers</v>
      </c>
    </row>
    <row r="122" spans="13:19" x14ac:dyDescent="0.15">
      <c r="M122">
        <v>16</v>
      </c>
      <c r="N122">
        <v>17</v>
      </c>
      <c r="O122">
        <v>82</v>
      </c>
      <c r="P122">
        <v>98</v>
      </c>
      <c r="Q122" s="13" t="str">
        <f t="shared" si="7"/>
        <v>Timberwolves</v>
      </c>
      <c r="R122" s="13" t="str">
        <f t="shared" si="6"/>
        <v>Timberwolves</v>
      </c>
      <c r="S122" t="str">
        <f t="shared" si="8"/>
        <v>Timberwolves</v>
      </c>
    </row>
    <row r="123" spans="13:19" x14ac:dyDescent="0.15">
      <c r="M123">
        <v>28</v>
      </c>
      <c r="N123">
        <v>27</v>
      </c>
      <c r="O123">
        <v>96</v>
      </c>
      <c r="P123">
        <v>117</v>
      </c>
      <c r="Q123" s="13" t="str">
        <f t="shared" si="7"/>
        <v>Raptors</v>
      </c>
      <c r="R123" s="13" t="str">
        <f t="shared" si="6"/>
        <v>Raptors</v>
      </c>
      <c r="S123" t="str">
        <f t="shared" si="8"/>
        <v>Raptors</v>
      </c>
    </row>
    <row r="124" spans="13:19" x14ac:dyDescent="0.15">
      <c r="M124">
        <v>12</v>
      </c>
      <c r="N124">
        <v>22</v>
      </c>
      <c r="O124">
        <v>111</v>
      </c>
      <c r="P124">
        <v>102</v>
      </c>
      <c r="Q124" s="13" t="str">
        <f t="shared" si="7"/>
        <v>Clippers</v>
      </c>
      <c r="R124" s="13" t="str">
        <f t="shared" si="6"/>
        <v>Clippers</v>
      </c>
      <c r="S124" t="str">
        <f t="shared" si="8"/>
        <v>Clippers</v>
      </c>
    </row>
    <row r="125" spans="13:19" x14ac:dyDescent="0.15">
      <c r="M125">
        <v>29</v>
      </c>
      <c r="N125">
        <v>26</v>
      </c>
      <c r="O125">
        <v>84</v>
      </c>
      <c r="P125">
        <v>99</v>
      </c>
      <c r="Q125" s="13" t="str">
        <f t="shared" si="7"/>
        <v>Sonics</v>
      </c>
      <c r="R125" s="13" t="str">
        <f t="shared" si="6"/>
        <v>Sonics</v>
      </c>
      <c r="S125" t="str">
        <f t="shared" si="8"/>
        <v>Sonics</v>
      </c>
    </row>
    <row r="126" spans="13:19" x14ac:dyDescent="0.15">
      <c r="M126">
        <v>8</v>
      </c>
      <c r="N126">
        <v>23</v>
      </c>
      <c r="O126">
        <v>98</v>
      </c>
      <c r="P126">
        <v>100</v>
      </c>
      <c r="Q126" s="13" t="str">
        <f t="shared" si="7"/>
        <v>Trailblazers</v>
      </c>
      <c r="R126" s="13" t="str">
        <f t="shared" si="6"/>
        <v>Trailblazers</v>
      </c>
      <c r="S126" t="str">
        <f t="shared" si="8"/>
        <v>Trailblazers</v>
      </c>
    </row>
    <row r="127" spans="13:19" x14ac:dyDescent="0.15">
      <c r="M127">
        <v>7</v>
      </c>
      <c r="N127">
        <v>27</v>
      </c>
      <c r="O127">
        <v>96</v>
      </c>
      <c r="P127">
        <v>85</v>
      </c>
      <c r="Q127" s="13" t="str">
        <f t="shared" si="7"/>
        <v>Nuggets</v>
      </c>
      <c r="R127" s="13" t="str">
        <f t="shared" si="6"/>
        <v>Nuggets</v>
      </c>
      <c r="S127" t="str">
        <f t="shared" si="8"/>
        <v>Nuggets</v>
      </c>
    </row>
    <row r="128" spans="13:19" x14ac:dyDescent="0.15">
      <c r="M128">
        <v>13</v>
      </c>
      <c r="N128">
        <v>20</v>
      </c>
      <c r="O128">
        <v>108</v>
      </c>
      <c r="P128">
        <v>95</v>
      </c>
      <c r="Q128" s="13" t="str">
        <f t="shared" si="7"/>
        <v>Lakers</v>
      </c>
      <c r="R128" s="13" t="str">
        <f t="shared" si="6"/>
        <v>Lakers</v>
      </c>
      <c r="S128" t="str">
        <f t="shared" si="8"/>
        <v>Lakers</v>
      </c>
    </row>
    <row r="129" spans="13:19" x14ac:dyDescent="0.15">
      <c r="M129">
        <v>14</v>
      </c>
      <c r="N129">
        <v>9</v>
      </c>
      <c r="O129">
        <v>79</v>
      </c>
      <c r="P129">
        <v>86</v>
      </c>
      <c r="Q129" s="13" t="str">
        <f t="shared" si="7"/>
        <v>Warriors</v>
      </c>
      <c r="R129" s="13" t="str">
        <f t="shared" si="6"/>
        <v>Warriors</v>
      </c>
      <c r="S129" t="str">
        <f t="shared" si="8"/>
        <v>Warriors</v>
      </c>
    </row>
    <row r="130" spans="13:19" x14ac:dyDescent="0.15">
      <c r="M130">
        <v>28</v>
      </c>
      <c r="N130">
        <v>20</v>
      </c>
      <c r="O130">
        <v>105</v>
      </c>
      <c r="P130">
        <v>98</v>
      </c>
      <c r="Q130" s="13" t="str">
        <f t="shared" si="7"/>
        <v>Jazz</v>
      </c>
      <c r="R130" s="13" t="str">
        <f t="shared" si="6"/>
        <v>Jazz</v>
      </c>
      <c r="S130" t="str">
        <f t="shared" si="8"/>
        <v>Jazz</v>
      </c>
    </row>
    <row r="131" spans="13:19" x14ac:dyDescent="0.15">
      <c r="M131">
        <v>11</v>
      </c>
      <c r="N131">
        <v>18</v>
      </c>
      <c r="O131">
        <v>82</v>
      </c>
      <c r="P131">
        <v>91</v>
      </c>
      <c r="Q131" s="13" t="str">
        <f t="shared" si="7"/>
        <v>Nets</v>
      </c>
      <c r="R131" s="13" t="str">
        <f t="shared" si="6"/>
        <v>Nets</v>
      </c>
      <c r="S131" t="str">
        <f t="shared" si="8"/>
        <v>Nets</v>
      </c>
    </row>
    <row r="132" spans="13:19" x14ac:dyDescent="0.15">
      <c r="M132">
        <v>19</v>
      </c>
      <c r="N132">
        <v>23</v>
      </c>
      <c r="O132">
        <v>89</v>
      </c>
      <c r="P132">
        <v>82</v>
      </c>
      <c r="Q132" s="13" t="str">
        <f t="shared" si="7"/>
        <v>Knicks</v>
      </c>
      <c r="R132" s="13" t="str">
        <f t="shared" si="6"/>
        <v>Knicks</v>
      </c>
      <c r="S132" t="str">
        <f t="shared" si="8"/>
        <v>Knicks</v>
      </c>
    </row>
    <row r="133" spans="13:19" x14ac:dyDescent="0.15">
      <c r="M133">
        <v>15</v>
      </c>
      <c r="N133">
        <v>21</v>
      </c>
      <c r="O133">
        <v>76</v>
      </c>
      <c r="P133">
        <v>82</v>
      </c>
      <c r="Q133" s="13" t="str">
        <f t="shared" si="7"/>
        <v>76ers</v>
      </c>
      <c r="R133" s="13" t="str">
        <f t="shared" si="6"/>
        <v>76ers</v>
      </c>
      <c r="S133" t="str">
        <f t="shared" si="8"/>
        <v>76ers</v>
      </c>
    </row>
    <row r="134" spans="13:19" x14ac:dyDescent="0.15">
      <c r="M134">
        <v>17</v>
      </c>
      <c r="N134">
        <v>5</v>
      </c>
      <c r="O134">
        <v>103</v>
      </c>
      <c r="P134">
        <v>107</v>
      </c>
      <c r="Q134" s="13" t="str">
        <f t="shared" si="7"/>
        <v>Cavaliers</v>
      </c>
      <c r="R134" s="13" t="str">
        <f t="shared" si="6"/>
        <v>Cavaliers</v>
      </c>
      <c r="S134" t="str">
        <f t="shared" si="8"/>
        <v>Cavaliers</v>
      </c>
    </row>
    <row r="135" spans="13:19" x14ac:dyDescent="0.15">
      <c r="M135">
        <v>25</v>
      </c>
      <c r="N135">
        <v>10</v>
      </c>
      <c r="O135">
        <v>90</v>
      </c>
      <c r="P135">
        <v>86</v>
      </c>
      <c r="Q135" s="13" t="str">
        <f t="shared" si="7"/>
        <v>Spurs</v>
      </c>
      <c r="R135" s="13" t="str">
        <f t="shared" si="6"/>
        <v>Spurs</v>
      </c>
      <c r="S135" t="str">
        <f t="shared" si="8"/>
        <v>Spurs</v>
      </c>
    </row>
    <row r="136" spans="13:19" x14ac:dyDescent="0.15">
      <c r="M136">
        <v>7</v>
      </c>
      <c r="N136">
        <v>4</v>
      </c>
      <c r="O136">
        <v>101</v>
      </c>
      <c r="P136">
        <v>93</v>
      </c>
      <c r="Q136" s="13" t="str">
        <f t="shared" si="7"/>
        <v>Nuggets</v>
      </c>
      <c r="R136" s="13" t="str">
        <f t="shared" si="6"/>
        <v>Nuggets</v>
      </c>
      <c r="S136" t="str">
        <f t="shared" si="8"/>
        <v>Nuggets</v>
      </c>
    </row>
    <row r="137" spans="13:19" x14ac:dyDescent="0.15">
      <c r="M137">
        <v>24</v>
      </c>
      <c r="N137">
        <v>27</v>
      </c>
      <c r="O137">
        <v>95</v>
      </c>
      <c r="P137">
        <v>86</v>
      </c>
      <c r="Q137" s="13" t="str">
        <f t="shared" si="7"/>
        <v>Kings</v>
      </c>
      <c r="R137" s="13" t="str">
        <f t="shared" si="6"/>
        <v>Kings</v>
      </c>
      <c r="S137" t="str">
        <f t="shared" si="8"/>
        <v>Kings</v>
      </c>
    </row>
    <row r="138" spans="13:19" x14ac:dyDescent="0.15">
      <c r="M138">
        <v>26</v>
      </c>
      <c r="N138">
        <v>22</v>
      </c>
      <c r="O138">
        <v>91</v>
      </c>
      <c r="P138">
        <v>92</v>
      </c>
      <c r="Q138" s="13" t="str">
        <f t="shared" si="7"/>
        <v>Suns</v>
      </c>
      <c r="R138" s="13" t="str">
        <f t="shared" si="6"/>
        <v>Suns</v>
      </c>
      <c r="S138" t="str">
        <f t="shared" si="8"/>
        <v>Suns</v>
      </c>
    </row>
    <row r="139" spans="13:19" x14ac:dyDescent="0.15">
      <c r="M139">
        <v>2</v>
      </c>
      <c r="N139">
        <v>11</v>
      </c>
      <c r="O139">
        <v>101</v>
      </c>
      <c r="P139">
        <v>93</v>
      </c>
      <c r="Q139" s="13" t="str">
        <f t="shared" si="7"/>
        <v>Celtics</v>
      </c>
      <c r="R139" s="13" t="str">
        <f t="shared" si="6"/>
        <v>Celtics</v>
      </c>
      <c r="S139" t="str">
        <f t="shared" si="8"/>
        <v>Celtics</v>
      </c>
    </row>
    <row r="140" spans="13:19" x14ac:dyDescent="0.15">
      <c r="M140">
        <v>21</v>
      </c>
      <c r="N140">
        <v>3</v>
      </c>
      <c r="O140">
        <v>100</v>
      </c>
      <c r="P140">
        <v>86</v>
      </c>
      <c r="Q140" s="13" t="str">
        <f t="shared" si="7"/>
        <v>76ers</v>
      </c>
      <c r="R140" s="13" t="str">
        <f t="shared" si="6"/>
        <v>76ers</v>
      </c>
      <c r="S140" t="str">
        <f t="shared" si="8"/>
        <v>76ers</v>
      </c>
    </row>
    <row r="141" spans="13:19" x14ac:dyDescent="0.15">
      <c r="M141">
        <v>29</v>
      </c>
      <c r="N141">
        <v>16</v>
      </c>
      <c r="O141">
        <v>98</v>
      </c>
      <c r="P141">
        <v>107</v>
      </c>
      <c r="Q141" s="13" t="str">
        <f t="shared" si="7"/>
        <v>Bucks</v>
      </c>
      <c r="R141" s="13" t="str">
        <f t="shared" si="6"/>
        <v>Bucks</v>
      </c>
      <c r="S141" t="str">
        <f t="shared" si="8"/>
        <v>Bucks</v>
      </c>
    </row>
    <row r="142" spans="13:19" x14ac:dyDescent="0.15">
      <c r="M142">
        <v>5</v>
      </c>
      <c r="N142">
        <v>6</v>
      </c>
      <c r="O142">
        <v>94</v>
      </c>
      <c r="P142">
        <v>107</v>
      </c>
      <c r="Q142" s="13" t="str">
        <f t="shared" si="7"/>
        <v>Mavericks</v>
      </c>
      <c r="R142" s="13" t="str">
        <f t="shared" si="6"/>
        <v>Mavericks</v>
      </c>
      <c r="S142" t="str">
        <f t="shared" si="8"/>
        <v>Mavericks</v>
      </c>
    </row>
    <row r="143" spans="13:19" x14ac:dyDescent="0.15">
      <c r="M143">
        <v>1</v>
      </c>
      <c r="N143">
        <v>28</v>
      </c>
      <c r="O143">
        <v>111</v>
      </c>
      <c r="P143">
        <v>79</v>
      </c>
      <c r="Q143" s="13" t="str">
        <f t="shared" si="7"/>
        <v>Hawks</v>
      </c>
      <c r="R143" s="13" t="str">
        <f t="shared" si="6"/>
        <v>Hawks</v>
      </c>
      <c r="S143" t="str">
        <f t="shared" si="8"/>
        <v>Hawks</v>
      </c>
    </row>
    <row r="144" spans="13:19" x14ac:dyDescent="0.15">
      <c r="M144">
        <v>22</v>
      </c>
      <c r="N144">
        <v>20</v>
      </c>
      <c r="O144">
        <v>92</v>
      </c>
      <c r="P144">
        <v>93</v>
      </c>
      <c r="Q144" s="13" t="str">
        <f t="shared" si="7"/>
        <v>Magic</v>
      </c>
      <c r="R144" s="13" t="str">
        <f t="shared" si="6"/>
        <v>Magic</v>
      </c>
      <c r="S144" t="str">
        <f t="shared" si="8"/>
        <v>Magic</v>
      </c>
    </row>
    <row r="145" spans="13:19" x14ac:dyDescent="0.15">
      <c r="M145">
        <v>9</v>
      </c>
      <c r="N145">
        <v>27</v>
      </c>
      <c r="O145">
        <v>82</v>
      </c>
      <c r="P145">
        <v>89</v>
      </c>
      <c r="Q145" s="13" t="str">
        <f t="shared" si="7"/>
        <v>Raptors</v>
      </c>
      <c r="R145" s="13" t="str">
        <f t="shared" si="6"/>
        <v>Raptors</v>
      </c>
      <c r="S145" t="str">
        <f t="shared" si="8"/>
        <v>Raptors</v>
      </c>
    </row>
    <row r="146" spans="13:19" x14ac:dyDescent="0.15">
      <c r="M146">
        <v>12</v>
      </c>
      <c r="N146">
        <v>4</v>
      </c>
      <c r="O146">
        <v>106</v>
      </c>
      <c r="P146">
        <v>102</v>
      </c>
      <c r="Q146" s="13" t="str">
        <f t="shared" si="7"/>
        <v>Clippers</v>
      </c>
      <c r="R146" s="13" t="str">
        <f t="shared" si="6"/>
        <v>Clippers</v>
      </c>
      <c r="S146" t="str">
        <f t="shared" si="8"/>
        <v>Clippers</v>
      </c>
    </row>
    <row r="147" spans="13:19" x14ac:dyDescent="0.15">
      <c r="M147">
        <v>8</v>
      </c>
      <c r="N147">
        <v>6</v>
      </c>
      <c r="O147">
        <v>115</v>
      </c>
      <c r="P147">
        <v>89</v>
      </c>
      <c r="Q147" s="13" t="str">
        <f t="shared" si="7"/>
        <v>Pistons</v>
      </c>
      <c r="R147" s="13" t="str">
        <f t="shared" si="6"/>
        <v>Pistons</v>
      </c>
      <c r="S147" t="str">
        <f t="shared" si="8"/>
        <v>Pistons</v>
      </c>
    </row>
    <row r="148" spans="13:19" x14ac:dyDescent="0.15">
      <c r="M148">
        <v>19</v>
      </c>
      <c r="N148">
        <v>15</v>
      </c>
      <c r="O148">
        <v>83</v>
      </c>
      <c r="P148">
        <v>74</v>
      </c>
      <c r="Q148" s="13" t="str">
        <f t="shared" si="7"/>
        <v>Knicks</v>
      </c>
      <c r="R148" s="13" t="str">
        <f t="shared" si="6"/>
        <v>Knicks</v>
      </c>
      <c r="S148" t="str">
        <f t="shared" si="8"/>
        <v>Knicks</v>
      </c>
    </row>
    <row r="149" spans="13:19" x14ac:dyDescent="0.15">
      <c r="M149">
        <v>14</v>
      </c>
      <c r="N149">
        <v>23</v>
      </c>
      <c r="O149">
        <v>85</v>
      </c>
      <c r="P149">
        <v>101</v>
      </c>
      <c r="Q149" s="13" t="str">
        <f t="shared" si="7"/>
        <v>Trailblazers</v>
      </c>
      <c r="R149" s="13" t="str">
        <f t="shared" si="6"/>
        <v>Trailblazers</v>
      </c>
      <c r="S149" t="str">
        <f t="shared" si="8"/>
        <v>Trailblazers</v>
      </c>
    </row>
    <row r="150" spans="13:19" x14ac:dyDescent="0.15">
      <c r="M150">
        <v>10</v>
      </c>
      <c r="N150">
        <v>13</v>
      </c>
      <c r="O150">
        <v>97</v>
      </c>
      <c r="P150">
        <v>98</v>
      </c>
      <c r="Q150" s="13" t="str">
        <f t="shared" si="7"/>
        <v>Lakers</v>
      </c>
      <c r="R150" s="13" t="str">
        <f t="shared" si="6"/>
        <v>Lakers</v>
      </c>
      <c r="S150" t="str">
        <f t="shared" si="8"/>
        <v>Lakers</v>
      </c>
    </row>
    <row r="151" spans="13:19" x14ac:dyDescent="0.15">
      <c r="M151">
        <v>7</v>
      </c>
      <c r="N151">
        <v>20</v>
      </c>
      <c r="O151">
        <v>82</v>
      </c>
      <c r="P151">
        <v>101</v>
      </c>
      <c r="Q151" s="13" t="str">
        <f t="shared" si="7"/>
        <v>Magic</v>
      </c>
      <c r="R151" s="13" t="str">
        <f t="shared" si="6"/>
        <v>Magic</v>
      </c>
      <c r="S151" t="str">
        <f t="shared" si="8"/>
        <v>Magic</v>
      </c>
    </row>
    <row r="152" spans="13:19" x14ac:dyDescent="0.15">
      <c r="M152">
        <v>21</v>
      </c>
      <c r="N152">
        <v>1</v>
      </c>
      <c r="O152">
        <v>98</v>
      </c>
      <c r="P152">
        <v>78</v>
      </c>
      <c r="Q152" s="13" t="str">
        <f t="shared" si="7"/>
        <v>76ers</v>
      </c>
      <c r="R152" s="13" t="str">
        <f t="shared" si="6"/>
        <v>76ers</v>
      </c>
      <c r="S152" t="str">
        <f t="shared" si="8"/>
        <v>76ers</v>
      </c>
    </row>
    <row r="153" spans="13:19" x14ac:dyDescent="0.15">
      <c r="M153">
        <v>11</v>
      </c>
      <c r="N153">
        <v>17</v>
      </c>
      <c r="O153">
        <v>113</v>
      </c>
      <c r="P153">
        <v>120</v>
      </c>
      <c r="Q153" s="13" t="str">
        <f t="shared" si="7"/>
        <v>Timberwolves</v>
      </c>
      <c r="R153" s="13" t="str">
        <f t="shared" si="6"/>
        <v>Timberwolves</v>
      </c>
      <c r="S153" t="str">
        <f t="shared" si="8"/>
        <v>Timberwolves</v>
      </c>
    </row>
    <row r="154" spans="13:19" x14ac:dyDescent="0.15">
      <c r="M154">
        <v>29</v>
      </c>
      <c r="N154">
        <v>28</v>
      </c>
      <c r="O154">
        <v>92</v>
      </c>
      <c r="P154">
        <v>101</v>
      </c>
      <c r="Q154" s="13" t="str">
        <f t="shared" si="7"/>
        <v>Jazz</v>
      </c>
      <c r="R154" s="13" t="str">
        <f t="shared" si="6"/>
        <v>Jazz</v>
      </c>
      <c r="S154" t="str">
        <f t="shared" si="8"/>
        <v>Jazz</v>
      </c>
    </row>
    <row r="155" spans="13:19" x14ac:dyDescent="0.15">
      <c r="M155">
        <v>15</v>
      </c>
      <c r="N155">
        <v>3</v>
      </c>
      <c r="O155">
        <v>87</v>
      </c>
      <c r="P155">
        <v>96</v>
      </c>
      <c r="Q155" s="13" t="str">
        <f t="shared" si="7"/>
        <v>Hornets</v>
      </c>
      <c r="R155" s="13" t="str">
        <f t="shared" si="6"/>
        <v>Hornets</v>
      </c>
      <c r="S155" t="str">
        <f t="shared" si="8"/>
        <v>Hornets</v>
      </c>
    </row>
    <row r="156" spans="13:19" x14ac:dyDescent="0.15">
      <c r="M156">
        <v>18</v>
      </c>
      <c r="N156">
        <v>19</v>
      </c>
      <c r="O156">
        <v>109</v>
      </c>
      <c r="P156">
        <v>83</v>
      </c>
      <c r="Q156" s="13" t="str">
        <f t="shared" si="7"/>
        <v>Nets</v>
      </c>
      <c r="R156" s="13" t="str">
        <f t="shared" si="6"/>
        <v>Nets</v>
      </c>
      <c r="S156" t="str">
        <f t="shared" si="8"/>
        <v>Nets</v>
      </c>
    </row>
    <row r="157" spans="13:19" x14ac:dyDescent="0.15">
      <c r="M157">
        <v>25</v>
      </c>
      <c r="N157">
        <v>5</v>
      </c>
      <c r="O157">
        <v>105</v>
      </c>
      <c r="P157">
        <v>91</v>
      </c>
      <c r="Q157" s="13" t="str">
        <f t="shared" si="7"/>
        <v>Spurs</v>
      </c>
      <c r="R157" s="13" t="str">
        <f t="shared" si="6"/>
        <v>Spurs</v>
      </c>
      <c r="S157" t="str">
        <f t="shared" si="8"/>
        <v>Spurs</v>
      </c>
    </row>
    <row r="158" spans="13:19" x14ac:dyDescent="0.15">
      <c r="M158">
        <v>22</v>
      </c>
      <c r="N158">
        <v>13</v>
      </c>
      <c r="O158">
        <v>95</v>
      </c>
      <c r="P158">
        <v>83</v>
      </c>
      <c r="Q158" s="13" t="str">
        <f t="shared" si="7"/>
        <v>Suns</v>
      </c>
      <c r="R158" s="13" t="str">
        <f t="shared" si="6"/>
        <v>Suns</v>
      </c>
      <c r="S158" t="str">
        <f t="shared" si="8"/>
        <v>Suns</v>
      </c>
    </row>
    <row r="159" spans="13:19" x14ac:dyDescent="0.15">
      <c r="M159">
        <v>26</v>
      </c>
      <c r="N159">
        <v>9</v>
      </c>
      <c r="O159">
        <v>100</v>
      </c>
      <c r="P159">
        <v>91</v>
      </c>
      <c r="Q159" s="13" t="str">
        <f t="shared" si="7"/>
        <v>Sonics</v>
      </c>
      <c r="R159" s="13" t="str">
        <f t="shared" si="6"/>
        <v>Sonics</v>
      </c>
      <c r="S159" t="str">
        <f t="shared" si="8"/>
        <v>Sonics</v>
      </c>
    </row>
    <row r="160" spans="13:19" x14ac:dyDescent="0.15">
      <c r="M160">
        <v>24</v>
      </c>
      <c r="N160">
        <v>4</v>
      </c>
      <c r="O160">
        <v>105</v>
      </c>
      <c r="P160">
        <v>71</v>
      </c>
      <c r="Q160" s="13" t="str">
        <f t="shared" si="7"/>
        <v>Kings</v>
      </c>
      <c r="R160" s="13" t="str">
        <f t="shared" si="6"/>
        <v>Kings</v>
      </c>
      <c r="S160" t="str">
        <f t="shared" si="8"/>
        <v>Kings</v>
      </c>
    </row>
    <row r="161" spans="13:19" x14ac:dyDescent="0.15">
      <c r="M161">
        <v>12</v>
      </c>
      <c r="N161">
        <v>27</v>
      </c>
      <c r="O161">
        <v>85</v>
      </c>
      <c r="P161">
        <v>94</v>
      </c>
      <c r="Q161" s="13" t="str">
        <f t="shared" si="7"/>
        <v>Raptors</v>
      </c>
      <c r="R161" s="13" t="str">
        <f t="shared" ref="R161:R224" si="9">IF(O161&lt;P161,INDEX($A$2:$G$30,MATCH(N161,$A$2:$A$30,0),2), INDEX($A$2:$G$30,MATCH(M161,$A$2:$A$30,0),2))</f>
        <v>Raptors</v>
      </c>
      <c r="S161" t="str">
        <f t="shared" si="8"/>
        <v>Raptors</v>
      </c>
    </row>
    <row r="162" spans="13:19" x14ac:dyDescent="0.15">
      <c r="M162">
        <v>1</v>
      </c>
      <c r="N162">
        <v>2</v>
      </c>
      <c r="O162">
        <v>112</v>
      </c>
      <c r="P162">
        <v>103</v>
      </c>
      <c r="Q162" s="13" t="str">
        <f t="shared" ref="Q162:Q225" si="10">IF(O162&gt;P162,VLOOKUP(M162,$A$2:$B$30,2,FALSE),VLOOKUP(N162,$A$2:$B$30,2,FALSE))</f>
        <v>Hawks</v>
      </c>
      <c r="R162" s="13" t="str">
        <f t="shared" si="9"/>
        <v>Hawks</v>
      </c>
      <c r="S162" t="str">
        <f t="shared" ref="S162:S225" si="11">IF(O162&gt;P162,_xlfn.XLOOKUP(M162,$A$2:$A$30,$B$2:$B$30), _xlfn.XLOOKUP(N162,$A$2:$A$30,$B$2:$B$30))</f>
        <v>Hawks</v>
      </c>
    </row>
    <row r="163" spans="13:19" x14ac:dyDescent="0.15">
      <c r="M163">
        <v>8</v>
      </c>
      <c r="N163">
        <v>11</v>
      </c>
      <c r="O163">
        <v>104</v>
      </c>
      <c r="P163">
        <v>98</v>
      </c>
      <c r="Q163" s="13" t="str">
        <f t="shared" si="10"/>
        <v>Pistons</v>
      </c>
      <c r="R163" s="13" t="str">
        <f t="shared" si="9"/>
        <v>Pistons</v>
      </c>
      <c r="S163" t="str">
        <f t="shared" si="11"/>
        <v>Pistons</v>
      </c>
    </row>
    <row r="164" spans="13:19" x14ac:dyDescent="0.15">
      <c r="M164">
        <v>3</v>
      </c>
      <c r="N164">
        <v>23</v>
      </c>
      <c r="O164">
        <v>87</v>
      </c>
      <c r="P164">
        <v>97</v>
      </c>
      <c r="Q164" s="13" t="str">
        <f t="shared" si="10"/>
        <v>Trailblazers</v>
      </c>
      <c r="R164" s="13" t="str">
        <f t="shared" si="9"/>
        <v>Trailblazers</v>
      </c>
      <c r="S164" t="str">
        <f t="shared" si="11"/>
        <v>Trailblazers</v>
      </c>
    </row>
    <row r="165" spans="13:19" x14ac:dyDescent="0.15">
      <c r="M165">
        <v>18</v>
      </c>
      <c r="N165">
        <v>21</v>
      </c>
      <c r="O165">
        <v>82</v>
      </c>
      <c r="P165">
        <v>94</v>
      </c>
      <c r="Q165" s="13" t="str">
        <f t="shared" si="10"/>
        <v>76ers</v>
      </c>
      <c r="R165" s="13" t="str">
        <f t="shared" si="9"/>
        <v>76ers</v>
      </c>
      <c r="S165" t="str">
        <f t="shared" si="11"/>
        <v>76ers</v>
      </c>
    </row>
    <row r="166" spans="13:19" x14ac:dyDescent="0.15">
      <c r="M166">
        <v>17</v>
      </c>
      <c r="N166">
        <v>20</v>
      </c>
      <c r="O166">
        <v>103</v>
      </c>
      <c r="P166">
        <v>95</v>
      </c>
      <c r="Q166" s="13" t="str">
        <f t="shared" si="10"/>
        <v>Timberwolves</v>
      </c>
      <c r="R166" s="13" t="str">
        <f t="shared" si="9"/>
        <v>Timberwolves</v>
      </c>
      <c r="S166" t="str">
        <f t="shared" si="11"/>
        <v>Timberwolves</v>
      </c>
    </row>
    <row r="167" spans="13:19" x14ac:dyDescent="0.15">
      <c r="M167">
        <v>14</v>
      </c>
      <c r="N167">
        <v>5</v>
      </c>
      <c r="O167">
        <v>98</v>
      </c>
      <c r="P167">
        <v>93</v>
      </c>
      <c r="Q167" s="13" t="str">
        <f t="shared" si="10"/>
        <v>Grizzlies</v>
      </c>
      <c r="R167" s="13" t="str">
        <f t="shared" si="9"/>
        <v>Grizzlies</v>
      </c>
      <c r="S167" t="str">
        <f t="shared" si="11"/>
        <v>Grizzlies</v>
      </c>
    </row>
    <row r="168" spans="13:19" x14ac:dyDescent="0.15">
      <c r="M168">
        <v>16</v>
      </c>
      <c r="N168">
        <v>28</v>
      </c>
      <c r="O168">
        <v>104</v>
      </c>
      <c r="P168">
        <v>93</v>
      </c>
      <c r="Q168" s="13" t="str">
        <f t="shared" si="10"/>
        <v>Bucks</v>
      </c>
      <c r="R168" s="13" t="str">
        <f t="shared" si="9"/>
        <v>Bucks</v>
      </c>
      <c r="S168" t="str">
        <f t="shared" si="11"/>
        <v>Bucks</v>
      </c>
    </row>
    <row r="169" spans="13:19" x14ac:dyDescent="0.15">
      <c r="M169">
        <v>10</v>
      </c>
      <c r="N169">
        <v>6</v>
      </c>
      <c r="O169">
        <v>124</v>
      </c>
      <c r="P169">
        <v>87</v>
      </c>
      <c r="Q169" s="13" t="str">
        <f t="shared" si="10"/>
        <v>Rockets</v>
      </c>
      <c r="R169" s="13" t="str">
        <f t="shared" si="9"/>
        <v>Rockets</v>
      </c>
      <c r="S169" t="str">
        <f t="shared" si="11"/>
        <v>Rockets</v>
      </c>
    </row>
    <row r="170" spans="13:19" x14ac:dyDescent="0.15">
      <c r="M170">
        <v>26</v>
      </c>
      <c r="N170">
        <v>7</v>
      </c>
      <c r="O170">
        <v>93</v>
      </c>
      <c r="P170">
        <v>103</v>
      </c>
      <c r="Q170" s="13" t="str">
        <f t="shared" si="10"/>
        <v>Nuggets</v>
      </c>
      <c r="R170" s="13" t="str">
        <f t="shared" si="9"/>
        <v>Nuggets</v>
      </c>
      <c r="S170" t="str">
        <f t="shared" si="11"/>
        <v>Nuggets</v>
      </c>
    </row>
    <row r="171" spans="13:19" x14ac:dyDescent="0.15">
      <c r="M171">
        <v>9</v>
      </c>
      <c r="N171">
        <v>4</v>
      </c>
      <c r="O171">
        <v>93</v>
      </c>
      <c r="P171">
        <v>88</v>
      </c>
      <c r="Q171" s="13" t="str">
        <f t="shared" si="10"/>
        <v>Warriors</v>
      </c>
      <c r="R171" s="13" t="str">
        <f t="shared" si="9"/>
        <v>Warriors</v>
      </c>
      <c r="S171" t="str">
        <f t="shared" si="11"/>
        <v>Warriors</v>
      </c>
    </row>
    <row r="172" spans="13:19" x14ac:dyDescent="0.15">
      <c r="M172">
        <v>22</v>
      </c>
      <c r="N172">
        <v>27</v>
      </c>
      <c r="O172">
        <v>81</v>
      </c>
      <c r="P172">
        <v>87</v>
      </c>
      <c r="Q172" s="13" t="str">
        <f t="shared" si="10"/>
        <v>Raptors</v>
      </c>
      <c r="R172" s="13" t="str">
        <f t="shared" si="9"/>
        <v>Raptors</v>
      </c>
      <c r="S172" t="str">
        <f t="shared" si="11"/>
        <v>Raptors</v>
      </c>
    </row>
    <row r="173" spans="13:19" x14ac:dyDescent="0.15">
      <c r="M173">
        <v>12</v>
      </c>
      <c r="N173">
        <v>19</v>
      </c>
      <c r="O173">
        <v>99</v>
      </c>
      <c r="P173">
        <v>86</v>
      </c>
      <c r="Q173" s="13" t="str">
        <f t="shared" si="10"/>
        <v>Clippers</v>
      </c>
      <c r="R173" s="13" t="str">
        <f t="shared" si="9"/>
        <v>Clippers</v>
      </c>
      <c r="S173" t="str">
        <f t="shared" si="11"/>
        <v>Clippers</v>
      </c>
    </row>
    <row r="174" spans="13:19" x14ac:dyDescent="0.15">
      <c r="M174">
        <v>13</v>
      </c>
      <c r="N174">
        <v>24</v>
      </c>
      <c r="O174">
        <v>93</v>
      </c>
      <c r="P174">
        <v>85</v>
      </c>
      <c r="Q174" s="13" t="str">
        <f t="shared" si="10"/>
        <v>Lakers</v>
      </c>
      <c r="R174" s="13" t="str">
        <f t="shared" si="9"/>
        <v>Lakers</v>
      </c>
      <c r="S174" t="str">
        <f t="shared" si="11"/>
        <v>Lakers</v>
      </c>
    </row>
    <row r="175" spans="13:19" x14ac:dyDescent="0.15">
      <c r="M175">
        <v>7</v>
      </c>
      <c r="N175">
        <v>18</v>
      </c>
      <c r="O175">
        <v>99</v>
      </c>
      <c r="P175">
        <v>96</v>
      </c>
      <c r="Q175" s="13" t="str">
        <f t="shared" si="10"/>
        <v>Nuggets</v>
      </c>
      <c r="R175" s="13" t="str">
        <f t="shared" si="9"/>
        <v>Nuggets</v>
      </c>
      <c r="S175" t="str">
        <f t="shared" si="11"/>
        <v>Nuggets</v>
      </c>
    </row>
    <row r="176" spans="13:19" x14ac:dyDescent="0.15">
      <c r="M176">
        <v>24</v>
      </c>
      <c r="N176">
        <v>10</v>
      </c>
      <c r="O176">
        <v>113</v>
      </c>
      <c r="P176">
        <v>77</v>
      </c>
      <c r="Q176" s="13" t="str">
        <f t="shared" si="10"/>
        <v>Kings</v>
      </c>
      <c r="R176" s="13" t="str">
        <f t="shared" si="9"/>
        <v>Kings</v>
      </c>
      <c r="S176" t="str">
        <f t="shared" si="11"/>
        <v>Kings</v>
      </c>
    </row>
    <row r="177" spans="13:19" x14ac:dyDescent="0.15">
      <c r="M177">
        <v>11</v>
      </c>
      <c r="N177">
        <v>1</v>
      </c>
      <c r="O177">
        <v>106</v>
      </c>
      <c r="P177">
        <v>102</v>
      </c>
      <c r="Q177" s="13" t="str">
        <f t="shared" si="10"/>
        <v>Pacers</v>
      </c>
      <c r="R177" s="13" t="str">
        <f t="shared" si="9"/>
        <v>Pacers</v>
      </c>
      <c r="S177" t="str">
        <f t="shared" si="11"/>
        <v>Pacers</v>
      </c>
    </row>
    <row r="178" spans="13:19" x14ac:dyDescent="0.15">
      <c r="M178">
        <v>27</v>
      </c>
      <c r="N178">
        <v>8</v>
      </c>
      <c r="O178">
        <v>84</v>
      </c>
      <c r="P178">
        <v>88</v>
      </c>
      <c r="Q178" s="13" t="str">
        <f t="shared" si="10"/>
        <v>Pistons</v>
      </c>
      <c r="R178" s="13" t="str">
        <f t="shared" si="9"/>
        <v>Pistons</v>
      </c>
      <c r="S178" t="str">
        <f t="shared" si="11"/>
        <v>Pistons</v>
      </c>
    </row>
    <row r="179" spans="13:19" x14ac:dyDescent="0.15">
      <c r="M179">
        <v>29</v>
      </c>
      <c r="N179">
        <v>3</v>
      </c>
      <c r="O179">
        <v>88</v>
      </c>
      <c r="P179">
        <v>95</v>
      </c>
      <c r="Q179" s="13" t="str">
        <f t="shared" si="10"/>
        <v>Hornets</v>
      </c>
      <c r="R179" s="13" t="str">
        <f t="shared" si="9"/>
        <v>Hornets</v>
      </c>
      <c r="S179" t="str">
        <f t="shared" si="11"/>
        <v>Hornets</v>
      </c>
    </row>
    <row r="180" spans="13:19" x14ac:dyDescent="0.15">
      <c r="M180">
        <v>15</v>
      </c>
      <c r="N180">
        <v>17</v>
      </c>
      <c r="O180">
        <v>73</v>
      </c>
      <c r="P180">
        <v>80</v>
      </c>
      <c r="Q180" s="13" t="str">
        <f t="shared" si="10"/>
        <v>Timberwolves</v>
      </c>
      <c r="R180" s="13" t="str">
        <f t="shared" si="9"/>
        <v>Timberwolves</v>
      </c>
      <c r="S180" t="str">
        <f t="shared" si="11"/>
        <v>Timberwolves</v>
      </c>
    </row>
    <row r="181" spans="13:19" x14ac:dyDescent="0.15">
      <c r="M181">
        <v>6</v>
      </c>
      <c r="N181">
        <v>26</v>
      </c>
      <c r="O181">
        <v>97</v>
      </c>
      <c r="P181">
        <v>105</v>
      </c>
      <c r="Q181" s="13" t="str">
        <f t="shared" si="10"/>
        <v>Sonics</v>
      </c>
      <c r="R181" s="13" t="str">
        <f t="shared" si="9"/>
        <v>Sonics</v>
      </c>
      <c r="S181" t="str">
        <f t="shared" si="11"/>
        <v>Sonics</v>
      </c>
    </row>
    <row r="182" spans="13:19" x14ac:dyDescent="0.15">
      <c r="M182">
        <v>23</v>
      </c>
      <c r="N182">
        <v>10</v>
      </c>
      <c r="O182">
        <v>87</v>
      </c>
      <c r="P182">
        <v>94</v>
      </c>
      <c r="Q182" s="13" t="str">
        <f t="shared" si="10"/>
        <v>Rockets</v>
      </c>
      <c r="R182" s="13" t="str">
        <f t="shared" si="9"/>
        <v>Rockets</v>
      </c>
      <c r="S182" t="str">
        <f t="shared" si="11"/>
        <v>Rockets</v>
      </c>
    </row>
    <row r="183" spans="13:19" x14ac:dyDescent="0.15">
      <c r="M183">
        <v>9</v>
      </c>
      <c r="N183">
        <v>19</v>
      </c>
      <c r="O183">
        <v>70</v>
      </c>
      <c r="P183">
        <v>94</v>
      </c>
      <c r="Q183" s="13" t="str">
        <f t="shared" si="10"/>
        <v>Knicks</v>
      </c>
      <c r="R183" s="13" t="str">
        <f t="shared" si="9"/>
        <v>Knicks</v>
      </c>
      <c r="S183" t="str">
        <f t="shared" si="11"/>
        <v>Knicks</v>
      </c>
    </row>
    <row r="184" spans="13:19" x14ac:dyDescent="0.15">
      <c r="M184">
        <v>12</v>
      </c>
      <c r="N184">
        <v>13</v>
      </c>
      <c r="O184">
        <v>93</v>
      </c>
      <c r="P184">
        <v>98</v>
      </c>
      <c r="Q184" s="13" t="str">
        <f t="shared" si="10"/>
        <v>Lakers</v>
      </c>
      <c r="R184" s="13" t="str">
        <f t="shared" si="9"/>
        <v>Lakers</v>
      </c>
      <c r="S184" t="str">
        <f t="shared" si="11"/>
        <v>Lakers</v>
      </c>
    </row>
    <row r="185" spans="13:19" x14ac:dyDescent="0.15">
      <c r="M185">
        <v>21</v>
      </c>
      <c r="N185">
        <v>8</v>
      </c>
      <c r="O185">
        <v>94</v>
      </c>
      <c r="P185">
        <v>89</v>
      </c>
      <c r="Q185" s="13" t="str">
        <f t="shared" si="10"/>
        <v>76ers</v>
      </c>
      <c r="R185" s="13" t="str">
        <f t="shared" si="9"/>
        <v>76ers</v>
      </c>
      <c r="S185" t="str">
        <f t="shared" si="11"/>
        <v>76ers</v>
      </c>
    </row>
    <row r="186" spans="13:19" x14ac:dyDescent="0.15">
      <c r="M186">
        <v>5</v>
      </c>
      <c r="N186">
        <v>14</v>
      </c>
      <c r="O186">
        <v>101</v>
      </c>
      <c r="P186">
        <v>94</v>
      </c>
      <c r="Q186" s="13" t="str">
        <f t="shared" si="10"/>
        <v>Cavaliers</v>
      </c>
      <c r="R186" s="13" t="str">
        <f t="shared" si="9"/>
        <v>Cavaliers</v>
      </c>
      <c r="S186" t="str">
        <f t="shared" si="11"/>
        <v>Cavaliers</v>
      </c>
    </row>
    <row r="187" spans="13:19" x14ac:dyDescent="0.15">
      <c r="M187">
        <v>3</v>
      </c>
      <c r="N187">
        <v>6</v>
      </c>
      <c r="O187">
        <v>78</v>
      </c>
      <c r="P187">
        <v>89</v>
      </c>
      <c r="Q187" s="13" t="str">
        <f t="shared" si="10"/>
        <v>Mavericks</v>
      </c>
      <c r="R187" s="13" t="str">
        <f t="shared" si="9"/>
        <v>Mavericks</v>
      </c>
      <c r="S187" t="str">
        <f t="shared" si="11"/>
        <v>Mavericks</v>
      </c>
    </row>
    <row r="188" spans="13:19" x14ac:dyDescent="0.15">
      <c r="M188">
        <v>2</v>
      </c>
      <c r="N188">
        <v>1</v>
      </c>
      <c r="O188">
        <v>85</v>
      </c>
      <c r="P188">
        <v>92</v>
      </c>
      <c r="Q188" s="13" t="str">
        <f t="shared" si="10"/>
        <v>Hawks</v>
      </c>
      <c r="R188" s="13" t="str">
        <f t="shared" si="9"/>
        <v>Hawks</v>
      </c>
      <c r="S188" t="str">
        <f t="shared" si="11"/>
        <v>Hawks</v>
      </c>
    </row>
    <row r="189" spans="13:19" x14ac:dyDescent="0.15">
      <c r="M189">
        <v>20</v>
      </c>
      <c r="N189">
        <v>17</v>
      </c>
      <c r="O189">
        <v>117</v>
      </c>
      <c r="P189">
        <v>106</v>
      </c>
      <c r="Q189" s="13" t="str">
        <f t="shared" si="10"/>
        <v>Magic</v>
      </c>
      <c r="R189" s="13" t="str">
        <f t="shared" si="9"/>
        <v>Magic</v>
      </c>
      <c r="S189" t="str">
        <f t="shared" si="11"/>
        <v>Magic</v>
      </c>
    </row>
    <row r="190" spans="13:19" x14ac:dyDescent="0.15">
      <c r="M190">
        <v>16</v>
      </c>
      <c r="N190">
        <v>4</v>
      </c>
      <c r="O190">
        <v>96</v>
      </c>
      <c r="P190">
        <v>92</v>
      </c>
      <c r="Q190" s="13" t="str">
        <f t="shared" si="10"/>
        <v>Bucks</v>
      </c>
      <c r="R190" s="13" t="str">
        <f t="shared" si="9"/>
        <v>Bucks</v>
      </c>
      <c r="S190" t="str">
        <f t="shared" si="11"/>
        <v>Bucks</v>
      </c>
    </row>
    <row r="191" spans="13:19" x14ac:dyDescent="0.15">
      <c r="M191">
        <v>25</v>
      </c>
      <c r="N191">
        <v>26</v>
      </c>
      <c r="O191">
        <v>110</v>
      </c>
      <c r="P191">
        <v>93</v>
      </c>
      <c r="Q191" s="13" t="str">
        <f t="shared" si="10"/>
        <v>Spurs</v>
      </c>
      <c r="R191" s="13" t="str">
        <f t="shared" si="9"/>
        <v>Spurs</v>
      </c>
      <c r="S191" t="str">
        <f t="shared" si="11"/>
        <v>Spurs</v>
      </c>
    </row>
    <row r="192" spans="13:19" x14ac:dyDescent="0.15">
      <c r="M192">
        <v>7</v>
      </c>
      <c r="N192">
        <v>13</v>
      </c>
      <c r="O192">
        <v>68</v>
      </c>
      <c r="P192">
        <v>89</v>
      </c>
      <c r="Q192" s="13" t="str">
        <f t="shared" si="10"/>
        <v>Lakers</v>
      </c>
      <c r="R192" s="13" t="str">
        <f t="shared" si="9"/>
        <v>Lakers</v>
      </c>
      <c r="S192" t="str">
        <f t="shared" si="11"/>
        <v>Lakers</v>
      </c>
    </row>
    <row r="193" spans="13:19" x14ac:dyDescent="0.15">
      <c r="M193">
        <v>22</v>
      </c>
      <c r="N193">
        <v>19</v>
      </c>
      <c r="O193">
        <v>96</v>
      </c>
      <c r="P193">
        <v>72</v>
      </c>
      <c r="Q193" s="13" t="str">
        <f t="shared" si="10"/>
        <v>Suns</v>
      </c>
      <c r="R193" s="13" t="str">
        <f t="shared" si="9"/>
        <v>Suns</v>
      </c>
      <c r="S193" t="str">
        <f t="shared" si="11"/>
        <v>Suns</v>
      </c>
    </row>
    <row r="194" spans="13:19" x14ac:dyDescent="0.15">
      <c r="M194">
        <v>28</v>
      </c>
      <c r="N194">
        <v>18</v>
      </c>
      <c r="O194">
        <v>89</v>
      </c>
      <c r="P194">
        <v>90</v>
      </c>
      <c r="Q194" s="13" t="str">
        <f t="shared" si="10"/>
        <v>Nets</v>
      </c>
      <c r="R194" s="13" t="str">
        <f t="shared" si="9"/>
        <v>Nets</v>
      </c>
      <c r="S194" t="str">
        <f t="shared" si="11"/>
        <v>Nets</v>
      </c>
    </row>
    <row r="195" spans="13:19" x14ac:dyDescent="0.15">
      <c r="M195">
        <v>24</v>
      </c>
      <c r="N195">
        <v>23</v>
      </c>
      <c r="O195">
        <v>95</v>
      </c>
      <c r="P195">
        <v>83</v>
      </c>
      <c r="Q195" s="13" t="str">
        <f t="shared" si="10"/>
        <v>Kings</v>
      </c>
      <c r="R195" s="13" t="str">
        <f t="shared" si="9"/>
        <v>Kings</v>
      </c>
      <c r="S195" t="str">
        <f t="shared" si="11"/>
        <v>Kings</v>
      </c>
    </row>
    <row r="196" spans="13:19" x14ac:dyDescent="0.15">
      <c r="M196">
        <v>11</v>
      </c>
      <c r="N196">
        <v>29</v>
      </c>
      <c r="O196">
        <v>110</v>
      </c>
      <c r="P196">
        <v>103</v>
      </c>
      <c r="Q196" s="13" t="str">
        <f t="shared" si="10"/>
        <v>Pacers</v>
      </c>
      <c r="R196" s="13" t="str">
        <f t="shared" si="9"/>
        <v>Pacers</v>
      </c>
      <c r="S196" t="str">
        <f t="shared" si="11"/>
        <v>Pacers</v>
      </c>
    </row>
    <row r="197" spans="13:19" x14ac:dyDescent="0.15">
      <c r="M197">
        <v>27</v>
      </c>
      <c r="N197">
        <v>16</v>
      </c>
      <c r="O197">
        <v>75</v>
      </c>
      <c r="P197">
        <v>78</v>
      </c>
      <c r="Q197" s="13" t="str">
        <f t="shared" si="10"/>
        <v>Bucks</v>
      </c>
      <c r="R197" s="13" t="str">
        <f t="shared" si="9"/>
        <v>Bucks</v>
      </c>
      <c r="S197" t="str">
        <f t="shared" si="11"/>
        <v>Bucks</v>
      </c>
    </row>
    <row r="198" spans="13:19" x14ac:dyDescent="0.15">
      <c r="M198">
        <v>12</v>
      </c>
      <c r="N198">
        <v>18</v>
      </c>
      <c r="O198">
        <v>90</v>
      </c>
      <c r="P198">
        <v>95</v>
      </c>
      <c r="Q198" s="13" t="str">
        <f t="shared" si="10"/>
        <v>Nets</v>
      </c>
      <c r="R198" s="13" t="str">
        <f t="shared" si="9"/>
        <v>Nets</v>
      </c>
      <c r="S198" t="str">
        <f t="shared" si="11"/>
        <v>Nets</v>
      </c>
    </row>
    <row r="199" spans="13:19" x14ac:dyDescent="0.15">
      <c r="M199">
        <v>21</v>
      </c>
      <c r="N199">
        <v>5</v>
      </c>
      <c r="O199">
        <v>79</v>
      </c>
      <c r="P199">
        <v>68</v>
      </c>
      <c r="Q199" s="13" t="str">
        <f t="shared" si="10"/>
        <v>76ers</v>
      </c>
      <c r="R199" s="13" t="str">
        <f t="shared" si="9"/>
        <v>76ers</v>
      </c>
      <c r="S199" t="str">
        <f t="shared" si="11"/>
        <v>76ers</v>
      </c>
    </row>
    <row r="200" spans="13:19" x14ac:dyDescent="0.15">
      <c r="M200">
        <v>3</v>
      </c>
      <c r="N200">
        <v>20</v>
      </c>
      <c r="O200">
        <v>99</v>
      </c>
      <c r="P200">
        <v>109</v>
      </c>
      <c r="Q200" s="13" t="str">
        <f t="shared" si="10"/>
        <v>Magic</v>
      </c>
      <c r="R200" s="13" t="str">
        <f t="shared" si="9"/>
        <v>Magic</v>
      </c>
      <c r="S200" t="str">
        <f t="shared" si="11"/>
        <v>Magic</v>
      </c>
    </row>
    <row r="201" spans="13:19" x14ac:dyDescent="0.15">
      <c r="M201">
        <v>15</v>
      </c>
      <c r="N201">
        <v>6</v>
      </c>
      <c r="O201">
        <v>94</v>
      </c>
      <c r="P201">
        <v>104</v>
      </c>
      <c r="Q201" s="13" t="str">
        <f t="shared" si="10"/>
        <v>Mavericks</v>
      </c>
      <c r="R201" s="13" t="str">
        <f t="shared" si="9"/>
        <v>Mavericks</v>
      </c>
      <c r="S201" t="str">
        <f t="shared" si="11"/>
        <v>Mavericks</v>
      </c>
    </row>
    <row r="202" spans="13:19" x14ac:dyDescent="0.15">
      <c r="M202">
        <v>1</v>
      </c>
      <c r="N202">
        <v>8</v>
      </c>
      <c r="O202">
        <v>106</v>
      </c>
      <c r="P202">
        <v>99</v>
      </c>
      <c r="Q202" s="13" t="str">
        <f t="shared" si="10"/>
        <v>Hawks</v>
      </c>
      <c r="R202" s="13" t="str">
        <f t="shared" si="9"/>
        <v>Hawks</v>
      </c>
      <c r="S202" t="str">
        <f t="shared" si="11"/>
        <v>Hawks</v>
      </c>
    </row>
    <row r="203" spans="13:19" x14ac:dyDescent="0.15">
      <c r="M203">
        <v>2</v>
      </c>
      <c r="N203">
        <v>27</v>
      </c>
      <c r="O203">
        <v>89</v>
      </c>
      <c r="P203">
        <v>91</v>
      </c>
      <c r="Q203" s="13" t="str">
        <f t="shared" si="10"/>
        <v>Raptors</v>
      </c>
      <c r="R203" s="13" t="str">
        <f t="shared" si="9"/>
        <v>Raptors</v>
      </c>
      <c r="S203" t="str">
        <f t="shared" si="11"/>
        <v>Raptors</v>
      </c>
    </row>
    <row r="204" spans="13:19" x14ac:dyDescent="0.15">
      <c r="M204">
        <v>11</v>
      </c>
      <c r="N204">
        <v>25</v>
      </c>
      <c r="O204">
        <v>79</v>
      </c>
      <c r="P204">
        <v>97</v>
      </c>
      <c r="Q204" s="13" t="str">
        <f t="shared" si="10"/>
        <v>Spurs</v>
      </c>
      <c r="R204" s="13" t="str">
        <f t="shared" si="9"/>
        <v>Spurs</v>
      </c>
      <c r="S204" t="str">
        <f t="shared" si="11"/>
        <v>Spurs</v>
      </c>
    </row>
    <row r="205" spans="13:19" x14ac:dyDescent="0.15">
      <c r="M205">
        <v>14</v>
      </c>
      <c r="N205">
        <v>22</v>
      </c>
      <c r="O205">
        <v>89</v>
      </c>
      <c r="P205">
        <v>103</v>
      </c>
      <c r="Q205" s="13" t="str">
        <f t="shared" si="10"/>
        <v>Suns</v>
      </c>
      <c r="R205" s="13" t="str">
        <f t="shared" si="9"/>
        <v>Suns</v>
      </c>
      <c r="S205" t="str">
        <f t="shared" si="11"/>
        <v>Suns</v>
      </c>
    </row>
    <row r="206" spans="13:19" x14ac:dyDescent="0.15">
      <c r="M206">
        <v>28</v>
      </c>
      <c r="N206">
        <v>12</v>
      </c>
      <c r="O206">
        <v>106</v>
      </c>
      <c r="P206">
        <v>101</v>
      </c>
      <c r="Q206" s="13" t="str">
        <f t="shared" si="10"/>
        <v>Jazz</v>
      </c>
      <c r="R206" s="13" t="str">
        <f t="shared" si="9"/>
        <v>Jazz</v>
      </c>
      <c r="S206" t="str">
        <f t="shared" si="11"/>
        <v>Jazz</v>
      </c>
    </row>
    <row r="207" spans="13:19" x14ac:dyDescent="0.15">
      <c r="M207">
        <v>23</v>
      </c>
      <c r="N207">
        <v>7</v>
      </c>
      <c r="O207">
        <v>97</v>
      </c>
      <c r="P207">
        <v>90</v>
      </c>
      <c r="Q207" s="13" t="str">
        <f t="shared" si="10"/>
        <v>Trailblazers</v>
      </c>
      <c r="R207" s="13" t="str">
        <f t="shared" si="9"/>
        <v>Trailblazers</v>
      </c>
      <c r="S207" t="str">
        <f t="shared" si="11"/>
        <v>Trailblazers</v>
      </c>
    </row>
    <row r="208" spans="13:19" x14ac:dyDescent="0.15">
      <c r="M208">
        <v>26</v>
      </c>
      <c r="N208">
        <v>10</v>
      </c>
      <c r="O208">
        <v>99</v>
      </c>
      <c r="P208">
        <v>81</v>
      </c>
      <c r="Q208" s="13" t="str">
        <f t="shared" si="10"/>
        <v>Sonics</v>
      </c>
      <c r="R208" s="13" t="str">
        <f t="shared" si="9"/>
        <v>Sonics</v>
      </c>
      <c r="S208" t="str">
        <f t="shared" si="11"/>
        <v>Sonics</v>
      </c>
    </row>
    <row r="209" spans="13:19" x14ac:dyDescent="0.15">
      <c r="M209">
        <v>13</v>
      </c>
      <c r="N209">
        <v>9</v>
      </c>
      <c r="O209">
        <v>106</v>
      </c>
      <c r="P209">
        <v>90</v>
      </c>
      <c r="Q209" s="13" t="str">
        <f t="shared" si="10"/>
        <v>Lakers</v>
      </c>
      <c r="R209" s="13" t="str">
        <f t="shared" si="9"/>
        <v>Lakers</v>
      </c>
      <c r="S209" t="str">
        <f t="shared" si="11"/>
        <v>Lakers</v>
      </c>
    </row>
    <row r="210" spans="13:19" x14ac:dyDescent="0.15">
      <c r="M210">
        <v>19</v>
      </c>
      <c r="N210">
        <v>4</v>
      </c>
      <c r="O210">
        <v>78</v>
      </c>
      <c r="P210">
        <v>71</v>
      </c>
      <c r="Q210" s="13" t="str">
        <f t="shared" si="10"/>
        <v>Knicks</v>
      </c>
      <c r="R210" s="13" t="str">
        <f t="shared" si="9"/>
        <v>Knicks</v>
      </c>
      <c r="S210" t="str">
        <f t="shared" si="11"/>
        <v>Knicks</v>
      </c>
    </row>
    <row r="211" spans="13:19" x14ac:dyDescent="0.15">
      <c r="M211">
        <v>29</v>
      </c>
      <c r="N211">
        <v>2</v>
      </c>
      <c r="O211">
        <v>88</v>
      </c>
      <c r="P211">
        <v>84</v>
      </c>
      <c r="Q211" s="13" t="str">
        <f t="shared" si="10"/>
        <v>Wizards</v>
      </c>
      <c r="R211" s="13" t="str">
        <f t="shared" si="9"/>
        <v>Wizards</v>
      </c>
      <c r="S211" t="str">
        <f t="shared" si="11"/>
        <v>Wizards</v>
      </c>
    </row>
    <row r="212" spans="13:19" x14ac:dyDescent="0.15">
      <c r="M212">
        <v>20</v>
      </c>
      <c r="N212">
        <v>3</v>
      </c>
      <c r="O212">
        <v>101</v>
      </c>
      <c r="P212">
        <v>103</v>
      </c>
      <c r="Q212" s="13" t="str">
        <f t="shared" si="10"/>
        <v>Hornets</v>
      </c>
      <c r="R212" s="13" t="str">
        <f t="shared" si="9"/>
        <v>Hornets</v>
      </c>
      <c r="S212" t="str">
        <f t="shared" si="11"/>
        <v>Hornets</v>
      </c>
    </row>
    <row r="213" spans="13:19" x14ac:dyDescent="0.15">
      <c r="M213">
        <v>8</v>
      </c>
      <c r="N213">
        <v>14</v>
      </c>
      <c r="O213">
        <v>91</v>
      </c>
      <c r="P213">
        <v>84</v>
      </c>
      <c r="Q213" s="13" t="str">
        <f t="shared" si="10"/>
        <v>Pistons</v>
      </c>
      <c r="R213" s="13" t="str">
        <f t="shared" si="9"/>
        <v>Pistons</v>
      </c>
      <c r="S213" t="str">
        <f t="shared" si="11"/>
        <v>Pistons</v>
      </c>
    </row>
    <row r="214" spans="13:19" x14ac:dyDescent="0.15">
      <c r="M214">
        <v>5</v>
      </c>
      <c r="N214">
        <v>15</v>
      </c>
      <c r="O214">
        <v>100</v>
      </c>
      <c r="P214">
        <v>96</v>
      </c>
      <c r="Q214" s="13" t="str">
        <f t="shared" si="10"/>
        <v>Cavaliers</v>
      </c>
      <c r="R214" s="13" t="str">
        <f t="shared" si="9"/>
        <v>Cavaliers</v>
      </c>
      <c r="S214" t="str">
        <f t="shared" si="11"/>
        <v>Cavaliers</v>
      </c>
    </row>
    <row r="215" spans="13:19" x14ac:dyDescent="0.15">
      <c r="M215">
        <v>17</v>
      </c>
      <c r="N215">
        <v>25</v>
      </c>
      <c r="O215">
        <v>99</v>
      </c>
      <c r="P215">
        <v>94</v>
      </c>
      <c r="Q215" s="13" t="str">
        <f t="shared" si="10"/>
        <v>Timberwolves</v>
      </c>
      <c r="R215" s="13" t="str">
        <f t="shared" si="9"/>
        <v>Timberwolves</v>
      </c>
      <c r="S215" t="str">
        <f t="shared" si="11"/>
        <v>Timberwolves</v>
      </c>
    </row>
    <row r="216" spans="13:19" x14ac:dyDescent="0.15">
      <c r="M216">
        <v>6</v>
      </c>
      <c r="N216">
        <v>22</v>
      </c>
      <c r="O216">
        <v>119</v>
      </c>
      <c r="P216">
        <v>104</v>
      </c>
      <c r="Q216" s="13" t="str">
        <f t="shared" si="10"/>
        <v>Mavericks</v>
      </c>
      <c r="R216" s="13" t="str">
        <f t="shared" si="9"/>
        <v>Mavericks</v>
      </c>
      <c r="S216" t="str">
        <f t="shared" si="11"/>
        <v>Mavericks</v>
      </c>
    </row>
    <row r="217" spans="13:19" x14ac:dyDescent="0.15">
      <c r="M217">
        <v>16</v>
      </c>
      <c r="N217">
        <v>1</v>
      </c>
      <c r="O217">
        <v>95</v>
      </c>
      <c r="P217">
        <v>88</v>
      </c>
      <c r="Q217" s="13" t="str">
        <f t="shared" si="10"/>
        <v>Bucks</v>
      </c>
      <c r="R217" s="13" t="str">
        <f t="shared" si="9"/>
        <v>Bucks</v>
      </c>
      <c r="S217" t="str">
        <f t="shared" si="11"/>
        <v>Bucks</v>
      </c>
    </row>
    <row r="218" spans="13:19" x14ac:dyDescent="0.15">
      <c r="M218">
        <v>24</v>
      </c>
      <c r="N218">
        <v>18</v>
      </c>
      <c r="O218">
        <v>98</v>
      </c>
      <c r="P218">
        <v>97</v>
      </c>
      <c r="Q218" s="13" t="str">
        <f t="shared" si="10"/>
        <v>Kings</v>
      </c>
      <c r="R218" s="13" t="str">
        <f t="shared" si="9"/>
        <v>Kings</v>
      </c>
      <c r="S218" t="str">
        <f t="shared" si="11"/>
        <v>Kings</v>
      </c>
    </row>
    <row r="219" spans="13:19" x14ac:dyDescent="0.15">
      <c r="M219">
        <v>27</v>
      </c>
      <c r="N219">
        <v>21</v>
      </c>
      <c r="O219">
        <v>107</v>
      </c>
      <c r="P219">
        <v>88</v>
      </c>
      <c r="Q219" s="13" t="str">
        <f t="shared" si="10"/>
        <v>Raptors</v>
      </c>
      <c r="R219" s="13" t="str">
        <f t="shared" si="9"/>
        <v>Raptors</v>
      </c>
      <c r="S219" t="str">
        <f t="shared" si="11"/>
        <v>Raptors</v>
      </c>
    </row>
    <row r="220" spans="13:19" x14ac:dyDescent="0.15">
      <c r="M220">
        <v>12</v>
      </c>
      <c r="N220">
        <v>10</v>
      </c>
      <c r="O220">
        <v>90</v>
      </c>
      <c r="P220">
        <v>83</v>
      </c>
      <c r="Q220" s="13" t="str">
        <f t="shared" si="10"/>
        <v>Clippers</v>
      </c>
      <c r="R220" s="13" t="str">
        <f t="shared" si="9"/>
        <v>Clippers</v>
      </c>
      <c r="S220" t="str">
        <f t="shared" si="11"/>
        <v>Clippers</v>
      </c>
    </row>
    <row r="221" spans="13:19" x14ac:dyDescent="0.15">
      <c r="M221">
        <v>26</v>
      </c>
      <c r="N221">
        <v>11</v>
      </c>
      <c r="O221">
        <v>99</v>
      </c>
      <c r="P221">
        <v>88</v>
      </c>
      <c r="Q221" s="13" t="str">
        <f t="shared" si="10"/>
        <v>Sonics</v>
      </c>
      <c r="R221" s="13" t="str">
        <f t="shared" si="9"/>
        <v>Sonics</v>
      </c>
      <c r="S221" t="str">
        <f t="shared" si="11"/>
        <v>Sonics</v>
      </c>
    </row>
    <row r="222" spans="13:19" x14ac:dyDescent="0.15">
      <c r="M222">
        <v>9</v>
      </c>
      <c r="N222">
        <v>18</v>
      </c>
      <c r="O222">
        <v>101</v>
      </c>
      <c r="P222">
        <v>85</v>
      </c>
      <c r="Q222" s="13" t="str">
        <f t="shared" si="10"/>
        <v>Warriors</v>
      </c>
      <c r="R222" s="13" t="str">
        <f t="shared" si="9"/>
        <v>Warriors</v>
      </c>
      <c r="S222" t="str">
        <f t="shared" si="11"/>
        <v>Warriors</v>
      </c>
    </row>
    <row r="223" spans="13:19" x14ac:dyDescent="0.15">
      <c r="M223">
        <v>13</v>
      </c>
      <c r="N223">
        <v>7</v>
      </c>
      <c r="O223">
        <v>105</v>
      </c>
      <c r="P223">
        <v>98</v>
      </c>
      <c r="Q223" s="13" t="str">
        <f t="shared" si="10"/>
        <v>Lakers</v>
      </c>
      <c r="R223" s="13" t="str">
        <f t="shared" si="9"/>
        <v>Lakers</v>
      </c>
      <c r="S223" t="str">
        <f t="shared" si="11"/>
        <v>Lakers</v>
      </c>
    </row>
    <row r="224" spans="13:19" x14ac:dyDescent="0.15">
      <c r="M224">
        <v>19</v>
      </c>
      <c r="N224">
        <v>1</v>
      </c>
      <c r="O224">
        <v>88</v>
      </c>
      <c r="P224">
        <v>83</v>
      </c>
      <c r="Q224" s="13" t="str">
        <f t="shared" si="10"/>
        <v>Knicks</v>
      </c>
      <c r="R224" s="13" t="str">
        <f t="shared" si="9"/>
        <v>Knicks</v>
      </c>
      <c r="S224" t="str">
        <f t="shared" si="11"/>
        <v>Knicks</v>
      </c>
    </row>
    <row r="225" spans="13:19" x14ac:dyDescent="0.15">
      <c r="M225">
        <v>20</v>
      </c>
      <c r="N225">
        <v>8</v>
      </c>
      <c r="O225">
        <v>100</v>
      </c>
      <c r="P225">
        <v>105</v>
      </c>
      <c r="Q225" s="13" t="str">
        <f t="shared" si="10"/>
        <v>Pistons</v>
      </c>
      <c r="R225" s="13" t="str">
        <f t="shared" ref="R225:R288" si="12">IF(O225&lt;P225,INDEX($A$2:$G$30,MATCH(N225,$A$2:$A$30,0),2), INDEX($A$2:$G$30,MATCH(M225,$A$2:$A$30,0),2))</f>
        <v>Pistons</v>
      </c>
      <c r="S225" t="str">
        <f t="shared" si="11"/>
        <v>Pistons</v>
      </c>
    </row>
    <row r="226" spans="13:19" x14ac:dyDescent="0.15">
      <c r="M226">
        <v>14</v>
      </c>
      <c r="N226">
        <v>24</v>
      </c>
      <c r="O226">
        <v>98</v>
      </c>
      <c r="P226">
        <v>94</v>
      </c>
      <c r="Q226" s="13" t="str">
        <f t="shared" ref="Q226:Q289" si="13">IF(O226&gt;P226,VLOOKUP(M226,$A$2:$B$30,2,FALSE),VLOOKUP(N226,$A$2:$B$30,2,FALSE))</f>
        <v>Grizzlies</v>
      </c>
      <c r="R226" s="13" t="str">
        <f t="shared" si="12"/>
        <v>Grizzlies</v>
      </c>
      <c r="S226" t="str">
        <f t="shared" ref="S226:S289" si="14">IF(O226&gt;P226,_xlfn.XLOOKUP(M226,$A$2:$A$30,$B$2:$B$30), _xlfn.XLOOKUP(N226,$A$2:$A$30,$B$2:$B$30))</f>
        <v>Grizzlies</v>
      </c>
    </row>
    <row r="227" spans="13:19" x14ac:dyDescent="0.15">
      <c r="M227">
        <v>28</v>
      </c>
      <c r="N227">
        <v>22</v>
      </c>
      <c r="O227">
        <v>104</v>
      </c>
      <c r="P227">
        <v>111</v>
      </c>
      <c r="Q227" s="13" t="str">
        <f t="shared" si="13"/>
        <v>Suns</v>
      </c>
      <c r="R227" s="13" t="str">
        <f t="shared" si="12"/>
        <v>Suns</v>
      </c>
      <c r="S227" t="str">
        <f t="shared" si="14"/>
        <v>Suns</v>
      </c>
    </row>
    <row r="228" spans="13:19" x14ac:dyDescent="0.15">
      <c r="M228">
        <v>5</v>
      </c>
      <c r="N228">
        <v>29</v>
      </c>
      <c r="O228">
        <v>94</v>
      </c>
      <c r="P228">
        <v>75</v>
      </c>
      <c r="Q228" s="13" t="str">
        <f t="shared" si="13"/>
        <v>Cavaliers</v>
      </c>
      <c r="R228" s="13" t="str">
        <f t="shared" si="12"/>
        <v>Cavaliers</v>
      </c>
      <c r="S228" t="str">
        <f t="shared" si="14"/>
        <v>Cavaliers</v>
      </c>
    </row>
    <row r="229" spans="13:19" x14ac:dyDescent="0.15">
      <c r="M229">
        <v>15</v>
      </c>
      <c r="N229">
        <v>2</v>
      </c>
      <c r="O229">
        <v>83</v>
      </c>
      <c r="P229">
        <v>84</v>
      </c>
      <c r="Q229" s="13" t="str">
        <f t="shared" si="13"/>
        <v>Celtics</v>
      </c>
      <c r="R229" s="13" t="str">
        <f t="shared" si="12"/>
        <v>Celtics</v>
      </c>
      <c r="S229" t="str">
        <f t="shared" si="14"/>
        <v>Celtics</v>
      </c>
    </row>
    <row r="230" spans="13:19" x14ac:dyDescent="0.15">
      <c r="M230">
        <v>18</v>
      </c>
      <c r="N230">
        <v>4</v>
      </c>
      <c r="O230">
        <v>100</v>
      </c>
      <c r="P230">
        <v>68</v>
      </c>
      <c r="Q230" s="13" t="str">
        <f t="shared" si="13"/>
        <v>Nets</v>
      </c>
      <c r="R230" s="13" t="str">
        <f t="shared" si="12"/>
        <v>Nets</v>
      </c>
      <c r="S230" t="str">
        <f t="shared" si="14"/>
        <v>Nets</v>
      </c>
    </row>
    <row r="231" spans="13:19" x14ac:dyDescent="0.15">
      <c r="M231">
        <v>10</v>
      </c>
      <c r="N231">
        <v>24</v>
      </c>
      <c r="O231">
        <v>84</v>
      </c>
      <c r="P231">
        <v>89</v>
      </c>
      <c r="Q231" s="13" t="str">
        <f t="shared" si="13"/>
        <v>Kings</v>
      </c>
      <c r="R231" s="13" t="str">
        <f t="shared" si="12"/>
        <v>Kings</v>
      </c>
      <c r="S231" t="str">
        <f t="shared" si="14"/>
        <v>Kings</v>
      </c>
    </row>
    <row r="232" spans="13:19" x14ac:dyDescent="0.15">
      <c r="M232">
        <v>6</v>
      </c>
      <c r="N232">
        <v>9</v>
      </c>
      <c r="O232">
        <v>116</v>
      </c>
      <c r="P232">
        <v>106</v>
      </c>
      <c r="Q232" s="13" t="str">
        <f t="shared" si="13"/>
        <v>Mavericks</v>
      </c>
      <c r="R232" s="13" t="str">
        <f t="shared" si="12"/>
        <v>Mavericks</v>
      </c>
      <c r="S232" t="str">
        <f t="shared" si="14"/>
        <v>Mavericks</v>
      </c>
    </row>
    <row r="233" spans="13:19" x14ac:dyDescent="0.15">
      <c r="M233">
        <v>23</v>
      </c>
      <c r="N233">
        <v>11</v>
      </c>
      <c r="O233">
        <v>96</v>
      </c>
      <c r="P233">
        <v>90</v>
      </c>
      <c r="Q233" s="13" t="str">
        <f t="shared" si="13"/>
        <v>Trailblazers</v>
      </c>
      <c r="R233" s="13" t="str">
        <f t="shared" si="12"/>
        <v>Trailblazers</v>
      </c>
      <c r="S233" t="str">
        <f t="shared" si="14"/>
        <v>Trailblazers</v>
      </c>
    </row>
    <row r="234" spans="13:19" x14ac:dyDescent="0.15">
      <c r="M234">
        <v>26</v>
      </c>
      <c r="N234">
        <v>17</v>
      </c>
      <c r="O234">
        <v>112</v>
      </c>
      <c r="P234">
        <v>102</v>
      </c>
      <c r="Q234" s="13" t="str">
        <f t="shared" si="13"/>
        <v>Sonics</v>
      </c>
      <c r="R234" s="13" t="str">
        <f t="shared" si="12"/>
        <v>Sonics</v>
      </c>
      <c r="S234" t="str">
        <f t="shared" si="14"/>
        <v>Sonics</v>
      </c>
    </row>
    <row r="235" spans="13:19" x14ac:dyDescent="0.15">
      <c r="M235">
        <v>13</v>
      </c>
      <c r="N235">
        <v>16</v>
      </c>
      <c r="O235">
        <v>104</v>
      </c>
      <c r="P235">
        <v>85</v>
      </c>
      <c r="Q235" s="13" t="str">
        <f t="shared" si="13"/>
        <v>Lakers</v>
      </c>
      <c r="R235" s="13" t="str">
        <f t="shared" si="12"/>
        <v>Lakers</v>
      </c>
      <c r="S235" t="str">
        <f t="shared" si="14"/>
        <v>Lakers</v>
      </c>
    </row>
    <row r="236" spans="13:19" x14ac:dyDescent="0.15">
      <c r="M236">
        <v>8</v>
      </c>
      <c r="N236">
        <v>3</v>
      </c>
      <c r="O236">
        <v>96</v>
      </c>
      <c r="P236">
        <v>104</v>
      </c>
      <c r="Q236" s="13" t="str">
        <f t="shared" si="13"/>
        <v>Hornets</v>
      </c>
      <c r="R236" s="13" t="str">
        <f t="shared" si="12"/>
        <v>Hornets</v>
      </c>
      <c r="S236" t="str">
        <f t="shared" si="14"/>
        <v>Hornets</v>
      </c>
    </row>
    <row r="237" spans="13:19" x14ac:dyDescent="0.15">
      <c r="M237">
        <v>1</v>
      </c>
      <c r="N237">
        <v>19</v>
      </c>
      <c r="O237">
        <v>100</v>
      </c>
      <c r="P237">
        <v>105</v>
      </c>
      <c r="Q237" s="13" t="str">
        <f t="shared" si="13"/>
        <v>Knicks</v>
      </c>
      <c r="R237" s="13" t="str">
        <f t="shared" si="12"/>
        <v>Knicks</v>
      </c>
      <c r="S237" t="str">
        <f t="shared" si="14"/>
        <v>Knicks</v>
      </c>
    </row>
    <row r="238" spans="13:19" x14ac:dyDescent="0.15">
      <c r="M238">
        <v>21</v>
      </c>
      <c r="N238">
        <v>29</v>
      </c>
      <c r="O238">
        <v>87</v>
      </c>
      <c r="P238">
        <v>94</v>
      </c>
      <c r="Q238" s="13" t="str">
        <f t="shared" si="13"/>
        <v>Wizards</v>
      </c>
      <c r="R238" s="13" t="str">
        <f t="shared" si="12"/>
        <v>Wizards</v>
      </c>
      <c r="S238" t="str">
        <f t="shared" si="14"/>
        <v>Wizards</v>
      </c>
    </row>
    <row r="239" spans="13:19" x14ac:dyDescent="0.15">
      <c r="M239">
        <v>25</v>
      </c>
      <c r="N239">
        <v>9</v>
      </c>
      <c r="O239">
        <v>94</v>
      </c>
      <c r="P239">
        <v>83</v>
      </c>
      <c r="Q239" s="13" t="str">
        <f t="shared" si="13"/>
        <v>Spurs</v>
      </c>
      <c r="R239" s="13" t="str">
        <f t="shared" si="12"/>
        <v>Spurs</v>
      </c>
      <c r="S239" t="str">
        <f t="shared" si="14"/>
        <v>Spurs</v>
      </c>
    </row>
    <row r="240" spans="13:19" x14ac:dyDescent="0.15">
      <c r="M240">
        <v>22</v>
      </c>
      <c r="N240">
        <v>16</v>
      </c>
      <c r="O240">
        <v>104</v>
      </c>
      <c r="P240">
        <v>84</v>
      </c>
      <c r="Q240" s="13" t="str">
        <f t="shared" si="13"/>
        <v>Suns</v>
      </c>
      <c r="R240" s="13" t="str">
        <f t="shared" si="12"/>
        <v>Suns</v>
      </c>
      <c r="S240" t="str">
        <f t="shared" si="14"/>
        <v>Suns</v>
      </c>
    </row>
    <row r="241" spans="13:19" x14ac:dyDescent="0.15">
      <c r="M241">
        <v>7</v>
      </c>
      <c r="N241">
        <v>11</v>
      </c>
      <c r="O241">
        <v>85</v>
      </c>
      <c r="P241">
        <v>99</v>
      </c>
      <c r="Q241" s="13" t="str">
        <f t="shared" si="13"/>
        <v>Pacers</v>
      </c>
      <c r="R241" s="13" t="str">
        <f t="shared" si="12"/>
        <v>Pacers</v>
      </c>
      <c r="S241" t="str">
        <f t="shared" si="14"/>
        <v>Pacers</v>
      </c>
    </row>
    <row r="242" spans="13:19" x14ac:dyDescent="0.15">
      <c r="M242">
        <v>28</v>
      </c>
      <c r="N242">
        <v>26</v>
      </c>
      <c r="O242">
        <v>112</v>
      </c>
      <c r="P242">
        <v>88</v>
      </c>
      <c r="Q242" s="13" t="str">
        <f t="shared" si="13"/>
        <v>Jazz</v>
      </c>
      <c r="R242" s="13" t="str">
        <f t="shared" si="12"/>
        <v>Jazz</v>
      </c>
      <c r="S242" t="str">
        <f t="shared" si="14"/>
        <v>Jazz</v>
      </c>
    </row>
    <row r="243" spans="13:19" x14ac:dyDescent="0.15">
      <c r="M243">
        <v>12</v>
      </c>
      <c r="N243">
        <v>17</v>
      </c>
      <c r="O243">
        <v>94</v>
      </c>
      <c r="P243">
        <v>75</v>
      </c>
      <c r="Q243" s="13" t="str">
        <f t="shared" si="13"/>
        <v>Clippers</v>
      </c>
      <c r="R243" s="13" t="str">
        <f t="shared" si="12"/>
        <v>Clippers</v>
      </c>
      <c r="S243" t="str">
        <f t="shared" si="14"/>
        <v>Clippers</v>
      </c>
    </row>
    <row r="244" spans="13:19" x14ac:dyDescent="0.15">
      <c r="M244">
        <v>5</v>
      </c>
      <c r="N244">
        <v>1</v>
      </c>
      <c r="O244">
        <v>96</v>
      </c>
      <c r="P244">
        <v>105</v>
      </c>
      <c r="Q244" s="13" t="str">
        <f t="shared" si="13"/>
        <v>Hawks</v>
      </c>
      <c r="R244" s="13" t="str">
        <f t="shared" si="12"/>
        <v>Hawks</v>
      </c>
      <c r="S244" t="str">
        <f t="shared" si="14"/>
        <v>Hawks</v>
      </c>
    </row>
    <row r="245" spans="13:19" x14ac:dyDescent="0.15">
      <c r="M245">
        <v>27</v>
      </c>
      <c r="N245">
        <v>14</v>
      </c>
      <c r="O245">
        <v>91</v>
      </c>
      <c r="P245">
        <v>88</v>
      </c>
      <c r="Q245" s="13" t="str">
        <f t="shared" si="13"/>
        <v>Raptors</v>
      </c>
      <c r="R245" s="13" t="str">
        <f t="shared" si="12"/>
        <v>Raptors</v>
      </c>
      <c r="S245" t="str">
        <f t="shared" si="14"/>
        <v>Raptors</v>
      </c>
    </row>
    <row r="246" spans="13:19" x14ac:dyDescent="0.15">
      <c r="M246">
        <v>20</v>
      </c>
      <c r="N246">
        <v>2</v>
      </c>
      <c r="O246">
        <v>89</v>
      </c>
      <c r="P246">
        <v>99</v>
      </c>
      <c r="Q246" s="13" t="str">
        <f t="shared" si="13"/>
        <v>Celtics</v>
      </c>
      <c r="R246" s="13" t="str">
        <f t="shared" si="12"/>
        <v>Celtics</v>
      </c>
      <c r="S246" t="str">
        <f t="shared" si="14"/>
        <v>Celtics</v>
      </c>
    </row>
    <row r="247" spans="13:19" x14ac:dyDescent="0.15">
      <c r="M247">
        <v>6</v>
      </c>
      <c r="N247">
        <v>24</v>
      </c>
      <c r="O247">
        <v>98</v>
      </c>
      <c r="P247">
        <v>110</v>
      </c>
      <c r="Q247" s="13" t="str">
        <f t="shared" si="13"/>
        <v>Kings</v>
      </c>
      <c r="R247" s="13" t="str">
        <f t="shared" si="12"/>
        <v>Kings</v>
      </c>
      <c r="S247" t="str">
        <f t="shared" si="14"/>
        <v>Kings</v>
      </c>
    </row>
    <row r="248" spans="13:19" x14ac:dyDescent="0.15">
      <c r="M248">
        <v>4</v>
      </c>
      <c r="N248">
        <v>15</v>
      </c>
      <c r="O248">
        <v>78</v>
      </c>
      <c r="P248">
        <v>72</v>
      </c>
      <c r="Q248" s="13" t="str">
        <f t="shared" si="13"/>
        <v>Bulls</v>
      </c>
      <c r="R248" s="13" t="str">
        <f t="shared" si="12"/>
        <v>Bulls</v>
      </c>
      <c r="S248" t="str">
        <f t="shared" si="14"/>
        <v>Bulls</v>
      </c>
    </row>
    <row r="249" spans="13:19" x14ac:dyDescent="0.15">
      <c r="M249">
        <v>15</v>
      </c>
      <c r="N249">
        <v>29</v>
      </c>
      <c r="O249">
        <v>75</v>
      </c>
      <c r="P249">
        <v>84</v>
      </c>
      <c r="Q249" s="13" t="str">
        <f t="shared" si="13"/>
        <v>Wizards</v>
      </c>
      <c r="R249" s="13" t="str">
        <f t="shared" si="12"/>
        <v>Wizards</v>
      </c>
      <c r="S249" t="str">
        <f t="shared" si="14"/>
        <v>Wizards</v>
      </c>
    </row>
    <row r="250" spans="13:19" x14ac:dyDescent="0.15">
      <c r="M250">
        <v>3</v>
      </c>
      <c r="N250">
        <v>8</v>
      </c>
      <c r="O250">
        <v>105</v>
      </c>
      <c r="P250">
        <v>110</v>
      </c>
      <c r="Q250" s="13" t="str">
        <f t="shared" si="13"/>
        <v>Pistons</v>
      </c>
      <c r="R250" s="13" t="str">
        <f t="shared" si="12"/>
        <v>Pistons</v>
      </c>
      <c r="S250" t="str">
        <f t="shared" si="14"/>
        <v>Pistons</v>
      </c>
    </row>
    <row r="251" spans="13:19" x14ac:dyDescent="0.15">
      <c r="M251">
        <v>14</v>
      </c>
      <c r="N251">
        <v>10</v>
      </c>
      <c r="O251">
        <v>102</v>
      </c>
      <c r="P251">
        <v>85</v>
      </c>
      <c r="Q251" s="13" t="str">
        <f t="shared" si="13"/>
        <v>Grizzlies</v>
      </c>
      <c r="R251" s="13" t="str">
        <f t="shared" si="12"/>
        <v>Grizzlies</v>
      </c>
      <c r="S251" t="str">
        <f t="shared" si="14"/>
        <v>Grizzlies</v>
      </c>
    </row>
    <row r="252" spans="13:19" x14ac:dyDescent="0.15">
      <c r="M252">
        <v>25</v>
      </c>
      <c r="N252">
        <v>24</v>
      </c>
      <c r="O252">
        <v>106</v>
      </c>
      <c r="P252">
        <v>109</v>
      </c>
      <c r="Q252" s="13" t="str">
        <f t="shared" si="13"/>
        <v>Kings</v>
      </c>
      <c r="R252" s="13" t="str">
        <f t="shared" si="12"/>
        <v>Kings</v>
      </c>
      <c r="S252" t="str">
        <f t="shared" si="14"/>
        <v>Kings</v>
      </c>
    </row>
    <row r="253" spans="13:19" x14ac:dyDescent="0.15">
      <c r="M253">
        <v>22</v>
      </c>
      <c r="N253">
        <v>28</v>
      </c>
      <c r="O253">
        <v>98</v>
      </c>
      <c r="P253">
        <v>76</v>
      </c>
      <c r="Q253" s="13" t="str">
        <f t="shared" si="13"/>
        <v>Suns</v>
      </c>
      <c r="R253" s="13" t="str">
        <f t="shared" si="12"/>
        <v>Suns</v>
      </c>
      <c r="S253" t="str">
        <f t="shared" si="14"/>
        <v>Suns</v>
      </c>
    </row>
    <row r="254" spans="13:19" x14ac:dyDescent="0.15">
      <c r="M254">
        <v>7</v>
      </c>
      <c r="N254">
        <v>12</v>
      </c>
      <c r="O254">
        <v>96</v>
      </c>
      <c r="P254">
        <v>93</v>
      </c>
      <c r="Q254" s="13" t="str">
        <f t="shared" si="13"/>
        <v>Nuggets</v>
      </c>
      <c r="R254" s="13" t="str">
        <f t="shared" si="12"/>
        <v>Nuggets</v>
      </c>
      <c r="S254" t="str">
        <f t="shared" si="14"/>
        <v>Nuggets</v>
      </c>
    </row>
    <row r="255" spans="13:19" x14ac:dyDescent="0.15">
      <c r="M255">
        <v>26</v>
      </c>
      <c r="N255">
        <v>13</v>
      </c>
      <c r="O255">
        <v>92</v>
      </c>
      <c r="P255">
        <v>107</v>
      </c>
      <c r="Q255" s="13" t="str">
        <f t="shared" si="13"/>
        <v>Lakers</v>
      </c>
      <c r="R255" s="13" t="str">
        <f t="shared" si="12"/>
        <v>Lakers</v>
      </c>
      <c r="S255" t="str">
        <f t="shared" si="14"/>
        <v>Lakers</v>
      </c>
    </row>
    <row r="256" spans="13:19" x14ac:dyDescent="0.15">
      <c r="M256">
        <v>23</v>
      </c>
      <c r="N256">
        <v>16</v>
      </c>
      <c r="O256">
        <v>101</v>
      </c>
      <c r="P256">
        <v>95</v>
      </c>
      <c r="Q256" s="13" t="str">
        <f t="shared" si="13"/>
        <v>Trailblazers</v>
      </c>
      <c r="R256" s="13" t="str">
        <f t="shared" si="12"/>
        <v>Trailblazers</v>
      </c>
      <c r="S256" t="str">
        <f t="shared" si="14"/>
        <v>Trailblazers</v>
      </c>
    </row>
    <row r="257" spans="13:19" x14ac:dyDescent="0.15">
      <c r="M257">
        <v>18</v>
      </c>
      <c r="N257">
        <v>2</v>
      </c>
      <c r="O257">
        <v>98</v>
      </c>
      <c r="P257">
        <v>105</v>
      </c>
      <c r="Q257" s="13" t="str">
        <f t="shared" si="13"/>
        <v>Celtics</v>
      </c>
      <c r="R257" s="13" t="str">
        <f t="shared" si="12"/>
        <v>Celtics</v>
      </c>
      <c r="S257" t="str">
        <f t="shared" si="14"/>
        <v>Celtics</v>
      </c>
    </row>
    <row r="258" spans="13:19" x14ac:dyDescent="0.15">
      <c r="M258">
        <v>1</v>
      </c>
      <c r="N258">
        <v>27</v>
      </c>
      <c r="O258">
        <v>103</v>
      </c>
      <c r="P258">
        <v>104</v>
      </c>
      <c r="Q258" s="13" t="str">
        <f t="shared" si="13"/>
        <v>Raptors</v>
      </c>
      <c r="R258" s="13" t="str">
        <f t="shared" si="12"/>
        <v>Raptors</v>
      </c>
      <c r="S258" t="str">
        <f t="shared" si="14"/>
        <v>Raptors</v>
      </c>
    </row>
    <row r="259" spans="13:19" x14ac:dyDescent="0.15">
      <c r="M259">
        <v>29</v>
      </c>
      <c r="N259">
        <v>20</v>
      </c>
      <c r="O259">
        <v>87</v>
      </c>
      <c r="P259">
        <v>96</v>
      </c>
      <c r="Q259" s="13" t="str">
        <f t="shared" si="13"/>
        <v>Magic</v>
      </c>
      <c r="R259" s="13" t="str">
        <f t="shared" si="12"/>
        <v>Magic</v>
      </c>
      <c r="S259" t="str">
        <f t="shared" si="14"/>
        <v>Magic</v>
      </c>
    </row>
    <row r="260" spans="13:19" x14ac:dyDescent="0.15">
      <c r="M260">
        <v>5</v>
      </c>
      <c r="N260">
        <v>3</v>
      </c>
      <c r="O260">
        <v>93</v>
      </c>
      <c r="P260">
        <v>81</v>
      </c>
      <c r="Q260" s="13" t="str">
        <f t="shared" si="13"/>
        <v>Cavaliers</v>
      </c>
      <c r="R260" s="13" t="str">
        <f t="shared" si="12"/>
        <v>Cavaliers</v>
      </c>
      <c r="S260" t="str">
        <f t="shared" si="14"/>
        <v>Cavaliers</v>
      </c>
    </row>
    <row r="261" spans="13:19" x14ac:dyDescent="0.15">
      <c r="M261">
        <v>19</v>
      </c>
      <c r="N261">
        <v>8</v>
      </c>
      <c r="O261">
        <v>97</v>
      </c>
      <c r="P261">
        <v>100</v>
      </c>
      <c r="Q261" s="13" t="str">
        <f t="shared" si="13"/>
        <v>Pistons</v>
      </c>
      <c r="R261" s="13" t="str">
        <f t="shared" si="12"/>
        <v>Pistons</v>
      </c>
      <c r="S261" t="str">
        <f t="shared" si="14"/>
        <v>Pistons</v>
      </c>
    </row>
    <row r="262" spans="13:19" x14ac:dyDescent="0.15">
      <c r="M262">
        <v>4</v>
      </c>
      <c r="N262">
        <v>21</v>
      </c>
      <c r="O262">
        <v>76</v>
      </c>
      <c r="P262">
        <v>93</v>
      </c>
      <c r="Q262" s="13" t="str">
        <f t="shared" si="13"/>
        <v>76ers</v>
      </c>
      <c r="R262" s="13" t="str">
        <f t="shared" si="12"/>
        <v>76ers</v>
      </c>
      <c r="S262" t="str">
        <f t="shared" si="14"/>
        <v>76ers</v>
      </c>
    </row>
    <row r="263" spans="13:19" x14ac:dyDescent="0.15">
      <c r="M263">
        <v>10</v>
      </c>
      <c r="N263">
        <v>25</v>
      </c>
      <c r="O263">
        <v>75</v>
      </c>
      <c r="P263">
        <v>85</v>
      </c>
      <c r="Q263" s="13" t="str">
        <f t="shared" si="13"/>
        <v>Spurs</v>
      </c>
      <c r="R263" s="13" t="str">
        <f t="shared" si="12"/>
        <v>Spurs</v>
      </c>
      <c r="S263" t="str">
        <f t="shared" si="14"/>
        <v>Spurs</v>
      </c>
    </row>
    <row r="264" spans="13:19" x14ac:dyDescent="0.15">
      <c r="M264">
        <v>28</v>
      </c>
      <c r="N264">
        <v>11</v>
      </c>
      <c r="O264">
        <v>97</v>
      </c>
      <c r="P264">
        <v>100</v>
      </c>
      <c r="Q264" s="13" t="str">
        <f t="shared" si="13"/>
        <v>Pacers</v>
      </c>
      <c r="R264" s="13" t="str">
        <f t="shared" si="12"/>
        <v>Pacers</v>
      </c>
      <c r="S264" t="str">
        <f t="shared" si="14"/>
        <v>Pacers</v>
      </c>
    </row>
    <row r="265" spans="13:19" x14ac:dyDescent="0.15">
      <c r="M265">
        <v>23</v>
      </c>
      <c r="N265">
        <v>22</v>
      </c>
      <c r="O265">
        <v>83</v>
      </c>
      <c r="P265">
        <v>97</v>
      </c>
      <c r="Q265" s="13" t="str">
        <f t="shared" si="13"/>
        <v>Suns</v>
      </c>
      <c r="R265" s="13" t="str">
        <f t="shared" si="12"/>
        <v>Suns</v>
      </c>
      <c r="S265" t="str">
        <f t="shared" si="14"/>
        <v>Suns</v>
      </c>
    </row>
    <row r="266" spans="13:19" x14ac:dyDescent="0.15">
      <c r="M266">
        <v>13</v>
      </c>
      <c r="N266">
        <v>17</v>
      </c>
      <c r="O266">
        <v>102</v>
      </c>
      <c r="P266">
        <v>76</v>
      </c>
      <c r="Q266" s="13" t="str">
        <f t="shared" si="13"/>
        <v>Lakers</v>
      </c>
      <c r="R266" s="13" t="str">
        <f t="shared" si="12"/>
        <v>Lakers</v>
      </c>
      <c r="S266" t="str">
        <f t="shared" si="14"/>
        <v>Lakers</v>
      </c>
    </row>
    <row r="267" spans="13:19" x14ac:dyDescent="0.15">
      <c r="M267">
        <v>9</v>
      </c>
      <c r="N267">
        <v>6</v>
      </c>
      <c r="O267">
        <v>82</v>
      </c>
      <c r="P267">
        <v>111</v>
      </c>
      <c r="Q267" s="13" t="str">
        <f t="shared" si="13"/>
        <v>Mavericks</v>
      </c>
      <c r="R267" s="13" t="str">
        <f t="shared" si="12"/>
        <v>Mavericks</v>
      </c>
      <c r="S267" t="str">
        <f t="shared" si="14"/>
        <v>Mavericks</v>
      </c>
    </row>
    <row r="268" spans="13:19" x14ac:dyDescent="0.15">
      <c r="M268">
        <v>27</v>
      </c>
      <c r="N268">
        <v>2</v>
      </c>
      <c r="O268">
        <v>69</v>
      </c>
      <c r="P268">
        <v>85</v>
      </c>
      <c r="Q268" s="13" t="str">
        <f t="shared" si="13"/>
        <v>Celtics</v>
      </c>
      <c r="R268" s="13" t="str">
        <f t="shared" si="12"/>
        <v>Celtics</v>
      </c>
      <c r="S268" t="str">
        <f t="shared" si="14"/>
        <v>Celtics</v>
      </c>
    </row>
    <row r="269" spans="13:19" x14ac:dyDescent="0.15">
      <c r="M269">
        <v>21</v>
      </c>
      <c r="N269">
        <v>14</v>
      </c>
      <c r="O269">
        <v>87</v>
      </c>
      <c r="P269">
        <v>93</v>
      </c>
      <c r="Q269" s="13" t="str">
        <f t="shared" si="13"/>
        <v>Grizzlies</v>
      </c>
      <c r="R269" s="13" t="str">
        <f t="shared" si="12"/>
        <v>Grizzlies</v>
      </c>
      <c r="S269" t="str">
        <f t="shared" si="14"/>
        <v>Grizzlies</v>
      </c>
    </row>
    <row r="270" spans="13:19" x14ac:dyDescent="0.15">
      <c r="M270">
        <v>12</v>
      </c>
      <c r="N270">
        <v>11</v>
      </c>
      <c r="O270">
        <v>103</v>
      </c>
      <c r="P270">
        <v>72</v>
      </c>
      <c r="Q270" s="13" t="str">
        <f t="shared" si="13"/>
        <v>Clippers</v>
      </c>
      <c r="R270" s="13" t="str">
        <f t="shared" si="12"/>
        <v>Clippers</v>
      </c>
      <c r="S270" t="str">
        <f t="shared" si="14"/>
        <v>Clippers</v>
      </c>
    </row>
    <row r="271" spans="13:19" x14ac:dyDescent="0.15">
      <c r="M271">
        <v>24</v>
      </c>
      <c r="N271">
        <v>6</v>
      </c>
      <c r="O271">
        <v>114</v>
      </c>
      <c r="P271">
        <v>120</v>
      </c>
      <c r="Q271" s="13" t="str">
        <f t="shared" si="13"/>
        <v>Mavericks</v>
      </c>
      <c r="R271" s="13" t="str">
        <f t="shared" si="12"/>
        <v>Mavericks</v>
      </c>
      <c r="S271" t="str">
        <f t="shared" si="14"/>
        <v>Mavericks</v>
      </c>
    </row>
    <row r="272" spans="13:19" x14ac:dyDescent="0.15">
      <c r="M272">
        <v>26</v>
      </c>
      <c r="N272">
        <v>16</v>
      </c>
      <c r="O272">
        <v>97</v>
      </c>
      <c r="P272">
        <v>83</v>
      </c>
      <c r="Q272" s="13" t="str">
        <f t="shared" si="13"/>
        <v>Sonics</v>
      </c>
      <c r="R272" s="13" t="str">
        <f t="shared" si="12"/>
        <v>Sonics</v>
      </c>
      <c r="S272" t="str">
        <f t="shared" si="14"/>
        <v>Sonics</v>
      </c>
    </row>
    <row r="273" spans="13:19" x14ac:dyDescent="0.15">
      <c r="M273">
        <v>19</v>
      </c>
      <c r="N273">
        <v>10</v>
      </c>
      <c r="O273">
        <v>89</v>
      </c>
      <c r="P273">
        <v>86</v>
      </c>
      <c r="Q273" s="13" t="str">
        <f t="shared" si="13"/>
        <v>Knicks</v>
      </c>
      <c r="R273" s="13" t="str">
        <f t="shared" si="12"/>
        <v>Knicks</v>
      </c>
      <c r="S273" t="str">
        <f t="shared" si="14"/>
        <v>Knicks</v>
      </c>
    </row>
    <row r="274" spans="13:19" x14ac:dyDescent="0.15">
      <c r="M274">
        <v>20</v>
      </c>
      <c r="N274">
        <v>14</v>
      </c>
      <c r="O274">
        <v>113</v>
      </c>
      <c r="P274">
        <v>71</v>
      </c>
      <c r="Q274" s="13" t="str">
        <f t="shared" si="13"/>
        <v>Magic</v>
      </c>
      <c r="R274" s="13" t="str">
        <f t="shared" si="12"/>
        <v>Magic</v>
      </c>
      <c r="S274" t="str">
        <f t="shared" si="14"/>
        <v>Magic</v>
      </c>
    </row>
    <row r="275" spans="13:19" x14ac:dyDescent="0.15">
      <c r="M275">
        <v>22</v>
      </c>
      <c r="N275">
        <v>9</v>
      </c>
      <c r="O275">
        <v>110</v>
      </c>
      <c r="P275">
        <v>93</v>
      </c>
      <c r="Q275" s="13" t="str">
        <f t="shared" si="13"/>
        <v>Suns</v>
      </c>
      <c r="R275" s="13" t="str">
        <f t="shared" si="12"/>
        <v>Suns</v>
      </c>
      <c r="S275" t="str">
        <f t="shared" si="14"/>
        <v>Suns</v>
      </c>
    </row>
    <row r="276" spans="13:19" x14ac:dyDescent="0.15">
      <c r="M276">
        <v>5</v>
      </c>
      <c r="N276">
        <v>8</v>
      </c>
      <c r="O276">
        <v>100</v>
      </c>
      <c r="P276">
        <v>88</v>
      </c>
      <c r="Q276" s="13" t="str">
        <f t="shared" si="13"/>
        <v>Cavaliers</v>
      </c>
      <c r="R276" s="13" t="str">
        <f t="shared" si="12"/>
        <v>Cavaliers</v>
      </c>
      <c r="S276" t="str">
        <f t="shared" si="14"/>
        <v>Cavaliers</v>
      </c>
    </row>
    <row r="277" spans="13:19" x14ac:dyDescent="0.15">
      <c r="M277">
        <v>11</v>
      </c>
      <c r="N277">
        <v>7</v>
      </c>
      <c r="O277">
        <v>104</v>
      </c>
      <c r="P277">
        <v>96</v>
      </c>
      <c r="Q277" s="13" t="str">
        <f t="shared" si="13"/>
        <v>Pacers</v>
      </c>
      <c r="R277" s="13" t="str">
        <f t="shared" si="12"/>
        <v>Pacers</v>
      </c>
      <c r="S277" t="str">
        <f t="shared" si="14"/>
        <v>Pacers</v>
      </c>
    </row>
    <row r="278" spans="13:19" x14ac:dyDescent="0.15">
      <c r="M278">
        <v>17</v>
      </c>
      <c r="N278">
        <v>26</v>
      </c>
      <c r="O278">
        <v>108</v>
      </c>
      <c r="P278">
        <v>83</v>
      </c>
      <c r="Q278" s="13" t="str">
        <f t="shared" si="13"/>
        <v>Timberwolves</v>
      </c>
      <c r="R278" s="13" t="str">
        <f t="shared" si="12"/>
        <v>Timberwolves</v>
      </c>
      <c r="S278" t="str">
        <f t="shared" si="14"/>
        <v>Timberwolves</v>
      </c>
    </row>
    <row r="279" spans="13:19" x14ac:dyDescent="0.15">
      <c r="M279">
        <v>16</v>
      </c>
      <c r="N279">
        <v>19</v>
      </c>
      <c r="O279">
        <v>71</v>
      </c>
      <c r="P279">
        <v>85</v>
      </c>
      <c r="Q279" s="13" t="str">
        <f t="shared" si="13"/>
        <v>Knicks</v>
      </c>
      <c r="R279" s="13" t="str">
        <f t="shared" si="12"/>
        <v>Knicks</v>
      </c>
      <c r="S279" t="str">
        <f t="shared" si="14"/>
        <v>Knicks</v>
      </c>
    </row>
    <row r="280" spans="13:19" x14ac:dyDescent="0.15">
      <c r="M280">
        <v>4</v>
      </c>
      <c r="N280">
        <v>10</v>
      </c>
      <c r="O280">
        <v>103</v>
      </c>
      <c r="P280">
        <v>75</v>
      </c>
      <c r="Q280" s="13" t="str">
        <f t="shared" si="13"/>
        <v>Bulls</v>
      </c>
      <c r="R280" s="13" t="str">
        <f t="shared" si="12"/>
        <v>Bulls</v>
      </c>
      <c r="S280" t="str">
        <f t="shared" si="14"/>
        <v>Bulls</v>
      </c>
    </row>
    <row r="281" spans="13:19" x14ac:dyDescent="0.15">
      <c r="M281">
        <v>25</v>
      </c>
      <c r="N281">
        <v>29</v>
      </c>
      <c r="O281">
        <v>103</v>
      </c>
      <c r="P281">
        <v>88</v>
      </c>
      <c r="Q281" s="13" t="str">
        <f t="shared" si="13"/>
        <v>Spurs</v>
      </c>
      <c r="R281" s="13" t="str">
        <f t="shared" si="12"/>
        <v>Spurs</v>
      </c>
      <c r="S281" t="str">
        <f t="shared" si="14"/>
        <v>Spurs</v>
      </c>
    </row>
    <row r="282" spans="13:19" x14ac:dyDescent="0.15">
      <c r="M282">
        <v>28</v>
      </c>
      <c r="N282">
        <v>3</v>
      </c>
      <c r="O282">
        <v>104</v>
      </c>
      <c r="P282">
        <v>100</v>
      </c>
      <c r="Q282" s="13" t="str">
        <f t="shared" si="13"/>
        <v>Jazz</v>
      </c>
      <c r="R282" s="13" t="str">
        <f t="shared" si="12"/>
        <v>Jazz</v>
      </c>
      <c r="S282" t="str">
        <f t="shared" si="14"/>
        <v>Jazz</v>
      </c>
    </row>
    <row r="283" spans="13:19" x14ac:dyDescent="0.15">
      <c r="M283">
        <v>24</v>
      </c>
      <c r="N283">
        <v>21</v>
      </c>
      <c r="O283">
        <v>94</v>
      </c>
      <c r="P283">
        <v>84</v>
      </c>
      <c r="Q283" s="13" t="str">
        <f t="shared" si="13"/>
        <v>Kings</v>
      </c>
      <c r="R283" s="13" t="str">
        <f t="shared" si="12"/>
        <v>Kings</v>
      </c>
      <c r="S283" t="str">
        <f t="shared" si="14"/>
        <v>Kings</v>
      </c>
    </row>
    <row r="284" spans="13:19" x14ac:dyDescent="0.15">
      <c r="M284">
        <v>12</v>
      </c>
      <c r="N284">
        <v>15</v>
      </c>
      <c r="O284">
        <v>87</v>
      </c>
      <c r="P284">
        <v>83</v>
      </c>
      <c r="Q284" s="13" t="str">
        <f t="shared" si="13"/>
        <v>Clippers</v>
      </c>
      <c r="R284" s="13" t="str">
        <f t="shared" si="12"/>
        <v>Clippers</v>
      </c>
      <c r="S284" t="str">
        <f t="shared" si="14"/>
        <v>Clippers</v>
      </c>
    </row>
    <row r="285" spans="13:19" x14ac:dyDescent="0.15">
      <c r="M285">
        <v>2</v>
      </c>
      <c r="N285">
        <v>7</v>
      </c>
      <c r="O285">
        <v>95</v>
      </c>
      <c r="P285">
        <v>80</v>
      </c>
      <c r="Q285" s="13" t="str">
        <f t="shared" si="13"/>
        <v>Celtics</v>
      </c>
      <c r="R285" s="13" t="str">
        <f t="shared" si="12"/>
        <v>Celtics</v>
      </c>
      <c r="S285" t="str">
        <f t="shared" si="14"/>
        <v>Celtics</v>
      </c>
    </row>
    <row r="286" spans="13:19" x14ac:dyDescent="0.15">
      <c r="M286">
        <v>1</v>
      </c>
      <c r="N286">
        <v>25</v>
      </c>
      <c r="O286">
        <v>112</v>
      </c>
      <c r="P286">
        <v>120</v>
      </c>
      <c r="Q286" s="13" t="str">
        <f t="shared" si="13"/>
        <v>Spurs</v>
      </c>
      <c r="R286" s="13" t="str">
        <f t="shared" si="12"/>
        <v>Spurs</v>
      </c>
      <c r="S286" t="str">
        <f t="shared" si="14"/>
        <v>Spurs</v>
      </c>
    </row>
    <row r="287" spans="13:19" x14ac:dyDescent="0.15">
      <c r="M287">
        <v>8</v>
      </c>
      <c r="N287">
        <v>26</v>
      </c>
      <c r="O287">
        <v>95</v>
      </c>
      <c r="P287">
        <v>91</v>
      </c>
      <c r="Q287" s="13" t="str">
        <f t="shared" si="13"/>
        <v>Pistons</v>
      </c>
      <c r="R287" s="13" t="str">
        <f t="shared" si="12"/>
        <v>Pistons</v>
      </c>
      <c r="S287" t="str">
        <f t="shared" si="14"/>
        <v>Pistons</v>
      </c>
    </row>
    <row r="288" spans="13:19" x14ac:dyDescent="0.15">
      <c r="M288">
        <v>20</v>
      </c>
      <c r="N288">
        <v>4</v>
      </c>
      <c r="O288">
        <v>102</v>
      </c>
      <c r="P288">
        <v>74</v>
      </c>
      <c r="Q288" s="13" t="str">
        <f t="shared" si="13"/>
        <v>Magic</v>
      </c>
      <c r="R288" s="13" t="str">
        <f t="shared" si="12"/>
        <v>Magic</v>
      </c>
      <c r="S288" t="str">
        <f t="shared" si="14"/>
        <v>Magic</v>
      </c>
    </row>
    <row r="289" spans="13:19" x14ac:dyDescent="0.15">
      <c r="M289">
        <v>18</v>
      </c>
      <c r="N289">
        <v>22</v>
      </c>
      <c r="O289">
        <v>106</v>
      </c>
      <c r="P289">
        <v>87</v>
      </c>
      <c r="Q289" s="13" t="str">
        <f t="shared" si="13"/>
        <v>Nets</v>
      </c>
      <c r="R289" s="13" t="str">
        <f t="shared" ref="R289:R352" si="15">IF(O289&lt;P289,INDEX($A$2:$G$30,MATCH(N289,$A$2:$A$30,0),2), INDEX($A$2:$G$30,MATCH(M289,$A$2:$A$30,0),2))</f>
        <v>Nets</v>
      </c>
      <c r="S289" t="str">
        <f t="shared" si="14"/>
        <v>Nets</v>
      </c>
    </row>
    <row r="290" spans="13:19" x14ac:dyDescent="0.15">
      <c r="M290">
        <v>9</v>
      </c>
      <c r="N290">
        <v>21</v>
      </c>
      <c r="O290">
        <v>93</v>
      </c>
      <c r="P290">
        <v>87</v>
      </c>
      <c r="Q290" s="13" t="str">
        <f t="shared" ref="Q290:Q353" si="16">IF(O290&gt;P290,VLOOKUP(M290,$A$2:$B$30,2,FALSE),VLOOKUP(N290,$A$2:$B$30,2,FALSE))</f>
        <v>Warriors</v>
      </c>
      <c r="R290" s="13" t="str">
        <f t="shared" si="15"/>
        <v>Warriors</v>
      </c>
      <c r="S290" t="str">
        <f t="shared" ref="S290:S353" si="17">IF(O290&gt;P290,_xlfn.XLOOKUP(M290,$A$2:$A$30,$B$2:$B$30), _xlfn.XLOOKUP(N290,$A$2:$A$30,$B$2:$B$30))</f>
        <v>Warriors</v>
      </c>
    </row>
    <row r="291" spans="13:19" x14ac:dyDescent="0.15">
      <c r="M291">
        <v>13</v>
      </c>
      <c r="N291">
        <v>6</v>
      </c>
      <c r="O291">
        <v>98</v>
      </c>
      <c r="P291">
        <v>94</v>
      </c>
      <c r="Q291" s="13" t="str">
        <f t="shared" si="16"/>
        <v>Lakers</v>
      </c>
      <c r="R291" s="13" t="str">
        <f t="shared" si="15"/>
        <v>Lakers</v>
      </c>
      <c r="S291" t="str">
        <f t="shared" si="17"/>
        <v>Lakers</v>
      </c>
    </row>
    <row r="292" spans="13:19" x14ac:dyDescent="0.15">
      <c r="M292">
        <v>14</v>
      </c>
      <c r="N292">
        <v>17</v>
      </c>
      <c r="O292">
        <v>80</v>
      </c>
      <c r="P292">
        <v>105</v>
      </c>
      <c r="Q292" s="13" t="str">
        <f t="shared" si="16"/>
        <v>Timberwolves</v>
      </c>
      <c r="R292" s="13" t="str">
        <f t="shared" si="15"/>
        <v>Timberwolves</v>
      </c>
      <c r="S292" t="str">
        <f t="shared" si="17"/>
        <v>Timberwolves</v>
      </c>
    </row>
    <row r="293" spans="13:19" x14ac:dyDescent="0.15">
      <c r="M293">
        <v>10</v>
      </c>
      <c r="N293">
        <v>29</v>
      </c>
      <c r="O293">
        <v>82</v>
      </c>
      <c r="P293">
        <v>85</v>
      </c>
      <c r="Q293" s="13" t="str">
        <f t="shared" si="16"/>
        <v>Wizards</v>
      </c>
      <c r="R293" s="13" t="str">
        <f t="shared" si="15"/>
        <v>Wizards</v>
      </c>
      <c r="S293" t="str">
        <f t="shared" si="17"/>
        <v>Wizards</v>
      </c>
    </row>
    <row r="294" spans="13:19" x14ac:dyDescent="0.15">
      <c r="M294">
        <v>16</v>
      </c>
      <c r="N294">
        <v>27</v>
      </c>
      <c r="O294">
        <v>95</v>
      </c>
      <c r="P294">
        <v>89</v>
      </c>
      <c r="Q294" s="13" t="str">
        <f t="shared" si="16"/>
        <v>Bucks</v>
      </c>
      <c r="R294" s="13" t="str">
        <f t="shared" si="15"/>
        <v>Bucks</v>
      </c>
      <c r="S294" t="str">
        <f t="shared" si="17"/>
        <v>Bucks</v>
      </c>
    </row>
    <row r="295" spans="13:19" x14ac:dyDescent="0.15">
      <c r="M295">
        <v>23</v>
      </c>
      <c r="N295">
        <v>3</v>
      </c>
      <c r="O295">
        <v>89</v>
      </c>
      <c r="P295">
        <v>95</v>
      </c>
      <c r="Q295" s="13" t="str">
        <f t="shared" si="16"/>
        <v>Hornets</v>
      </c>
      <c r="R295" s="13" t="str">
        <f t="shared" si="15"/>
        <v>Hornets</v>
      </c>
      <c r="S295" t="str">
        <f t="shared" si="17"/>
        <v>Hornets</v>
      </c>
    </row>
    <row r="296" spans="13:19" x14ac:dyDescent="0.15">
      <c r="M296">
        <v>27</v>
      </c>
      <c r="N296">
        <v>7</v>
      </c>
      <c r="O296">
        <v>98</v>
      </c>
      <c r="P296">
        <v>96</v>
      </c>
      <c r="Q296" s="13" t="str">
        <f t="shared" si="16"/>
        <v>Raptors</v>
      </c>
      <c r="R296" s="13" t="str">
        <f t="shared" si="15"/>
        <v>Raptors</v>
      </c>
      <c r="S296" t="str">
        <f t="shared" si="17"/>
        <v>Raptors</v>
      </c>
    </row>
    <row r="297" spans="13:19" x14ac:dyDescent="0.15">
      <c r="M297">
        <v>11</v>
      </c>
      <c r="N297">
        <v>4</v>
      </c>
      <c r="O297">
        <v>98</v>
      </c>
      <c r="P297">
        <v>83</v>
      </c>
      <c r="Q297" s="13" t="str">
        <f t="shared" si="16"/>
        <v>Pacers</v>
      </c>
      <c r="R297" s="13" t="str">
        <f t="shared" si="15"/>
        <v>Pacers</v>
      </c>
      <c r="S297" t="str">
        <f t="shared" si="17"/>
        <v>Pacers</v>
      </c>
    </row>
    <row r="298" spans="13:19" x14ac:dyDescent="0.15">
      <c r="M298">
        <v>20</v>
      </c>
      <c r="N298">
        <v>1</v>
      </c>
      <c r="O298">
        <v>129</v>
      </c>
      <c r="P298">
        <v>94</v>
      </c>
      <c r="Q298" s="13" t="str">
        <f t="shared" si="16"/>
        <v>Magic</v>
      </c>
      <c r="R298" s="13" t="str">
        <f t="shared" si="15"/>
        <v>Magic</v>
      </c>
      <c r="S298" t="str">
        <f t="shared" si="17"/>
        <v>Magic</v>
      </c>
    </row>
    <row r="299" spans="13:19" x14ac:dyDescent="0.15">
      <c r="M299">
        <v>18</v>
      </c>
      <c r="N299">
        <v>5</v>
      </c>
      <c r="O299">
        <v>96</v>
      </c>
      <c r="P299">
        <v>84</v>
      </c>
      <c r="Q299" s="13" t="str">
        <f t="shared" si="16"/>
        <v>Nets</v>
      </c>
      <c r="R299" s="13" t="str">
        <f t="shared" si="15"/>
        <v>Nets</v>
      </c>
      <c r="S299" t="str">
        <f t="shared" si="17"/>
        <v>Nets</v>
      </c>
    </row>
    <row r="300" spans="13:19" x14ac:dyDescent="0.15">
      <c r="M300">
        <v>2</v>
      </c>
      <c r="N300">
        <v>22</v>
      </c>
      <c r="O300">
        <v>109</v>
      </c>
      <c r="P300">
        <v>102</v>
      </c>
      <c r="Q300" s="13" t="str">
        <f t="shared" si="16"/>
        <v>Celtics</v>
      </c>
      <c r="R300" s="13" t="str">
        <f t="shared" si="15"/>
        <v>Celtics</v>
      </c>
      <c r="S300" t="str">
        <f t="shared" si="17"/>
        <v>Celtics</v>
      </c>
    </row>
    <row r="301" spans="13:19" x14ac:dyDescent="0.15">
      <c r="M301">
        <v>25</v>
      </c>
      <c r="N301">
        <v>21</v>
      </c>
      <c r="O301">
        <v>86</v>
      </c>
      <c r="P301">
        <v>76</v>
      </c>
      <c r="Q301" s="13" t="str">
        <f t="shared" si="16"/>
        <v>Spurs</v>
      </c>
      <c r="R301" s="13" t="str">
        <f t="shared" si="15"/>
        <v>Spurs</v>
      </c>
      <c r="S301" t="str">
        <f t="shared" si="17"/>
        <v>Spurs</v>
      </c>
    </row>
    <row r="302" spans="13:19" x14ac:dyDescent="0.15">
      <c r="M302">
        <v>24</v>
      </c>
      <c r="N302">
        <v>13</v>
      </c>
      <c r="O302">
        <v>97</v>
      </c>
      <c r="P302">
        <v>91</v>
      </c>
      <c r="Q302" s="13" t="str">
        <f t="shared" si="16"/>
        <v>Kings</v>
      </c>
      <c r="R302" s="13" t="str">
        <f t="shared" si="15"/>
        <v>Kings</v>
      </c>
      <c r="S302" t="str">
        <f t="shared" si="17"/>
        <v>Kings</v>
      </c>
    </row>
    <row r="303" spans="13:19" x14ac:dyDescent="0.15">
      <c r="M303">
        <v>26</v>
      </c>
      <c r="N303">
        <v>15</v>
      </c>
      <c r="O303">
        <v>94</v>
      </c>
      <c r="P303">
        <v>98</v>
      </c>
      <c r="Q303" s="13" t="str">
        <f t="shared" si="16"/>
        <v>Heat</v>
      </c>
      <c r="R303" s="13" t="str">
        <f t="shared" si="15"/>
        <v>Heat</v>
      </c>
      <c r="S303" t="str">
        <f t="shared" si="17"/>
        <v>Heat</v>
      </c>
    </row>
    <row r="304" spans="13:19" x14ac:dyDescent="0.15">
      <c r="M304">
        <v>12</v>
      </c>
      <c r="N304">
        <v>28</v>
      </c>
      <c r="O304">
        <v>86</v>
      </c>
      <c r="P304">
        <v>102</v>
      </c>
      <c r="Q304" s="13" t="str">
        <f t="shared" si="16"/>
        <v>Jazz</v>
      </c>
      <c r="R304" s="13" t="str">
        <f t="shared" si="15"/>
        <v>Jazz</v>
      </c>
      <c r="S304" t="str">
        <f t="shared" si="17"/>
        <v>Jazz</v>
      </c>
    </row>
    <row r="305" spans="13:19" x14ac:dyDescent="0.15">
      <c r="M305">
        <v>9</v>
      </c>
      <c r="N305">
        <v>3</v>
      </c>
      <c r="O305">
        <v>89</v>
      </c>
      <c r="P305">
        <v>106</v>
      </c>
      <c r="Q305" s="13" t="str">
        <f t="shared" si="16"/>
        <v>Hornets</v>
      </c>
      <c r="R305" s="13" t="str">
        <f t="shared" si="15"/>
        <v>Hornets</v>
      </c>
      <c r="S305" t="str">
        <f t="shared" si="17"/>
        <v>Hornets</v>
      </c>
    </row>
    <row r="306" spans="13:19" x14ac:dyDescent="0.15">
      <c r="M306">
        <v>1</v>
      </c>
      <c r="N306">
        <v>20</v>
      </c>
      <c r="O306">
        <v>107</v>
      </c>
      <c r="P306">
        <v>104</v>
      </c>
      <c r="Q306" s="13" t="str">
        <f t="shared" si="16"/>
        <v>Hawks</v>
      </c>
      <c r="R306" s="13" t="str">
        <f t="shared" si="15"/>
        <v>Hawks</v>
      </c>
      <c r="S306" t="str">
        <f t="shared" si="17"/>
        <v>Hawks</v>
      </c>
    </row>
    <row r="307" spans="13:19" x14ac:dyDescent="0.15">
      <c r="M307">
        <v>19</v>
      </c>
      <c r="N307">
        <v>11</v>
      </c>
      <c r="O307">
        <v>101</v>
      </c>
      <c r="P307">
        <v>99</v>
      </c>
      <c r="Q307" s="13" t="str">
        <f t="shared" si="16"/>
        <v>Knicks</v>
      </c>
      <c r="R307" s="13" t="str">
        <f t="shared" si="15"/>
        <v>Knicks</v>
      </c>
      <c r="S307" t="str">
        <f t="shared" si="17"/>
        <v>Knicks</v>
      </c>
    </row>
    <row r="308" spans="13:19" x14ac:dyDescent="0.15">
      <c r="M308">
        <v>5</v>
      </c>
      <c r="N308">
        <v>7</v>
      </c>
      <c r="O308">
        <v>109</v>
      </c>
      <c r="P308">
        <v>99</v>
      </c>
      <c r="Q308" s="13" t="str">
        <f t="shared" si="16"/>
        <v>Cavaliers</v>
      </c>
      <c r="R308" s="13" t="str">
        <f t="shared" si="15"/>
        <v>Cavaliers</v>
      </c>
      <c r="S308" t="str">
        <f t="shared" si="17"/>
        <v>Cavaliers</v>
      </c>
    </row>
    <row r="309" spans="13:19" x14ac:dyDescent="0.15">
      <c r="M309">
        <v>14</v>
      </c>
      <c r="N309">
        <v>21</v>
      </c>
      <c r="O309">
        <v>92</v>
      </c>
      <c r="P309">
        <v>83</v>
      </c>
      <c r="Q309" s="13" t="str">
        <f t="shared" si="16"/>
        <v>Grizzlies</v>
      </c>
      <c r="R309" s="13" t="str">
        <f t="shared" si="15"/>
        <v>Grizzlies</v>
      </c>
      <c r="S309" t="str">
        <f t="shared" si="17"/>
        <v>Grizzlies</v>
      </c>
    </row>
    <row r="310" spans="13:19" x14ac:dyDescent="0.15">
      <c r="M310">
        <v>17</v>
      </c>
      <c r="N310">
        <v>10</v>
      </c>
      <c r="O310">
        <v>107</v>
      </c>
      <c r="P310">
        <v>97</v>
      </c>
      <c r="Q310" s="13" t="str">
        <f t="shared" si="16"/>
        <v>Timberwolves</v>
      </c>
      <c r="R310" s="13" t="str">
        <f t="shared" si="15"/>
        <v>Timberwolves</v>
      </c>
      <c r="S310" t="str">
        <f t="shared" si="17"/>
        <v>Timberwolves</v>
      </c>
    </row>
    <row r="311" spans="13:19" x14ac:dyDescent="0.15">
      <c r="M311">
        <v>16</v>
      </c>
      <c r="N311">
        <v>18</v>
      </c>
      <c r="O311">
        <v>95</v>
      </c>
      <c r="P311">
        <v>79</v>
      </c>
      <c r="Q311" s="13" t="str">
        <f t="shared" si="16"/>
        <v>Bucks</v>
      </c>
      <c r="R311" s="13" t="str">
        <f t="shared" si="15"/>
        <v>Bucks</v>
      </c>
      <c r="S311" t="str">
        <f t="shared" si="17"/>
        <v>Bucks</v>
      </c>
    </row>
    <row r="312" spans="13:19" x14ac:dyDescent="0.15">
      <c r="M312">
        <v>6</v>
      </c>
      <c r="N312">
        <v>29</v>
      </c>
      <c r="O312">
        <v>95</v>
      </c>
      <c r="P312">
        <v>102</v>
      </c>
      <c r="Q312" s="13" t="str">
        <f t="shared" si="16"/>
        <v>Wizards</v>
      </c>
      <c r="R312" s="13" t="str">
        <f t="shared" si="15"/>
        <v>Wizards</v>
      </c>
      <c r="S312" t="str">
        <f t="shared" si="17"/>
        <v>Wizards</v>
      </c>
    </row>
    <row r="313" spans="13:19" x14ac:dyDescent="0.15">
      <c r="M313">
        <v>4</v>
      </c>
      <c r="N313">
        <v>2</v>
      </c>
      <c r="O313">
        <v>87</v>
      </c>
      <c r="P313">
        <v>84</v>
      </c>
      <c r="Q313" s="13" t="str">
        <f t="shared" si="16"/>
        <v>Bulls</v>
      </c>
      <c r="R313" s="13" t="str">
        <f t="shared" si="15"/>
        <v>Bulls</v>
      </c>
      <c r="S313" t="str">
        <f t="shared" si="17"/>
        <v>Bulls</v>
      </c>
    </row>
    <row r="314" spans="13:19" x14ac:dyDescent="0.15">
      <c r="M314">
        <v>28</v>
      </c>
      <c r="N314">
        <v>9</v>
      </c>
      <c r="O314">
        <v>111</v>
      </c>
      <c r="P314">
        <v>101</v>
      </c>
      <c r="Q314" s="13" t="str">
        <f t="shared" si="16"/>
        <v>Jazz</v>
      </c>
      <c r="R314" s="13" t="str">
        <f t="shared" si="15"/>
        <v>Jazz</v>
      </c>
      <c r="S314" t="str">
        <f t="shared" si="17"/>
        <v>Jazz</v>
      </c>
    </row>
    <row r="315" spans="13:19" x14ac:dyDescent="0.15">
      <c r="M315">
        <v>23</v>
      </c>
      <c r="N315">
        <v>26</v>
      </c>
      <c r="O315">
        <v>113</v>
      </c>
      <c r="P315">
        <v>92</v>
      </c>
      <c r="Q315" s="13" t="str">
        <f t="shared" si="16"/>
        <v>Trailblazers</v>
      </c>
      <c r="R315" s="13" t="str">
        <f t="shared" si="15"/>
        <v>Trailblazers</v>
      </c>
      <c r="S315" t="str">
        <f t="shared" si="17"/>
        <v>Trailblazers</v>
      </c>
    </row>
    <row r="316" spans="13:19" x14ac:dyDescent="0.15">
      <c r="M316">
        <v>27</v>
      </c>
      <c r="N316">
        <v>22</v>
      </c>
      <c r="O316">
        <v>90</v>
      </c>
      <c r="P316">
        <v>91</v>
      </c>
      <c r="Q316" s="13" t="str">
        <f t="shared" si="16"/>
        <v>Suns</v>
      </c>
      <c r="R316" s="13" t="str">
        <f t="shared" si="15"/>
        <v>Suns</v>
      </c>
      <c r="S316" t="str">
        <f t="shared" si="17"/>
        <v>Suns</v>
      </c>
    </row>
    <row r="317" spans="13:19" x14ac:dyDescent="0.15">
      <c r="M317">
        <v>8</v>
      </c>
      <c r="N317">
        <v>10</v>
      </c>
      <c r="O317">
        <v>105</v>
      </c>
      <c r="P317">
        <v>77</v>
      </c>
      <c r="Q317" s="13" t="str">
        <f t="shared" si="16"/>
        <v>Pistons</v>
      </c>
      <c r="R317" s="13" t="str">
        <f t="shared" si="15"/>
        <v>Pistons</v>
      </c>
      <c r="S317" t="str">
        <f t="shared" si="17"/>
        <v>Pistons</v>
      </c>
    </row>
    <row r="318" spans="13:19" x14ac:dyDescent="0.15">
      <c r="M318">
        <v>24</v>
      </c>
      <c r="N318">
        <v>15</v>
      </c>
      <c r="O318">
        <v>95</v>
      </c>
      <c r="P318">
        <v>88</v>
      </c>
      <c r="Q318" s="13" t="str">
        <f t="shared" si="16"/>
        <v>Kings</v>
      </c>
      <c r="R318" s="13" t="str">
        <f t="shared" si="15"/>
        <v>Kings</v>
      </c>
      <c r="S318" t="str">
        <f t="shared" si="17"/>
        <v>Kings</v>
      </c>
    </row>
    <row r="319" spans="13:19" x14ac:dyDescent="0.15">
      <c r="M319">
        <v>12</v>
      </c>
      <c r="N319">
        <v>3</v>
      </c>
      <c r="O319">
        <v>89</v>
      </c>
      <c r="P319">
        <v>78</v>
      </c>
      <c r="Q319" s="13" t="str">
        <f t="shared" si="16"/>
        <v>Clippers</v>
      </c>
      <c r="R319" s="13" t="str">
        <f t="shared" si="15"/>
        <v>Clippers</v>
      </c>
      <c r="S319" t="str">
        <f t="shared" si="17"/>
        <v>Clippers</v>
      </c>
    </row>
    <row r="320" spans="13:19" x14ac:dyDescent="0.15">
      <c r="M320">
        <v>28</v>
      </c>
      <c r="N320">
        <v>6</v>
      </c>
      <c r="O320">
        <v>107</v>
      </c>
      <c r="P320">
        <v>98</v>
      </c>
      <c r="Q320" s="13" t="str">
        <f t="shared" si="16"/>
        <v>Jazz</v>
      </c>
      <c r="R320" s="13" t="str">
        <f t="shared" si="15"/>
        <v>Jazz</v>
      </c>
      <c r="S320" t="str">
        <f t="shared" si="17"/>
        <v>Jazz</v>
      </c>
    </row>
    <row r="321" spans="13:19" x14ac:dyDescent="0.15">
      <c r="M321">
        <v>12</v>
      </c>
      <c r="N321">
        <v>20</v>
      </c>
      <c r="O321">
        <v>100</v>
      </c>
      <c r="P321">
        <v>92</v>
      </c>
      <c r="Q321" s="13" t="str">
        <f t="shared" si="16"/>
        <v>Clippers</v>
      </c>
      <c r="R321" s="13" t="str">
        <f t="shared" si="15"/>
        <v>Clippers</v>
      </c>
      <c r="S321" t="str">
        <f t="shared" si="17"/>
        <v>Clippers</v>
      </c>
    </row>
    <row r="322" spans="13:19" x14ac:dyDescent="0.15">
      <c r="M322">
        <v>19</v>
      </c>
      <c r="N322">
        <v>2</v>
      </c>
      <c r="O322">
        <v>93</v>
      </c>
      <c r="P322">
        <v>102</v>
      </c>
      <c r="Q322" s="13" t="str">
        <f t="shared" si="16"/>
        <v>Celtics</v>
      </c>
      <c r="R322" s="13" t="str">
        <f t="shared" si="15"/>
        <v>Celtics</v>
      </c>
      <c r="S322" t="str">
        <f t="shared" si="17"/>
        <v>Celtics</v>
      </c>
    </row>
    <row r="323" spans="13:19" x14ac:dyDescent="0.15">
      <c r="M323">
        <v>15</v>
      </c>
      <c r="N323">
        <v>16</v>
      </c>
      <c r="O323">
        <v>99</v>
      </c>
      <c r="P323">
        <v>97</v>
      </c>
      <c r="Q323" s="13" t="str">
        <f t="shared" si="16"/>
        <v>Heat</v>
      </c>
      <c r="R323" s="13" t="str">
        <f t="shared" si="15"/>
        <v>Heat</v>
      </c>
      <c r="S323" t="str">
        <f t="shared" si="17"/>
        <v>Heat</v>
      </c>
    </row>
    <row r="324" spans="13:19" x14ac:dyDescent="0.15">
      <c r="M324">
        <v>1</v>
      </c>
      <c r="N324">
        <v>21</v>
      </c>
      <c r="O324">
        <v>89</v>
      </c>
      <c r="P324">
        <v>87</v>
      </c>
      <c r="Q324" s="13" t="str">
        <f t="shared" si="16"/>
        <v>Hawks</v>
      </c>
      <c r="R324" s="13" t="str">
        <f t="shared" si="15"/>
        <v>Hawks</v>
      </c>
      <c r="S324" t="str">
        <f t="shared" si="17"/>
        <v>Hawks</v>
      </c>
    </row>
    <row r="325" spans="13:19" x14ac:dyDescent="0.15">
      <c r="M325">
        <v>14</v>
      </c>
      <c r="N325">
        <v>29</v>
      </c>
      <c r="O325">
        <v>81</v>
      </c>
      <c r="P325">
        <v>91</v>
      </c>
      <c r="Q325" s="13" t="str">
        <f t="shared" si="16"/>
        <v>Wizards</v>
      </c>
      <c r="R325" s="13" t="str">
        <f t="shared" si="15"/>
        <v>Wizards</v>
      </c>
      <c r="S325" t="str">
        <f t="shared" si="17"/>
        <v>Wizards</v>
      </c>
    </row>
    <row r="326" spans="13:19" x14ac:dyDescent="0.15">
      <c r="M326">
        <v>17</v>
      </c>
      <c r="N326">
        <v>9</v>
      </c>
      <c r="O326">
        <v>107</v>
      </c>
      <c r="P326">
        <v>86</v>
      </c>
      <c r="Q326" s="13" t="str">
        <f t="shared" si="16"/>
        <v>Timberwolves</v>
      </c>
      <c r="R326" s="13" t="str">
        <f t="shared" si="15"/>
        <v>Timberwolves</v>
      </c>
      <c r="S326" t="str">
        <f t="shared" si="17"/>
        <v>Timberwolves</v>
      </c>
    </row>
    <row r="327" spans="13:19" x14ac:dyDescent="0.15">
      <c r="M327">
        <v>6</v>
      </c>
      <c r="N327">
        <v>23</v>
      </c>
      <c r="O327">
        <v>105</v>
      </c>
      <c r="P327">
        <v>103</v>
      </c>
      <c r="Q327" s="13" t="str">
        <f t="shared" si="16"/>
        <v>Mavericks</v>
      </c>
      <c r="R327" s="13" t="str">
        <f t="shared" si="15"/>
        <v>Mavericks</v>
      </c>
      <c r="S327" t="str">
        <f t="shared" si="17"/>
        <v>Mavericks</v>
      </c>
    </row>
    <row r="328" spans="13:19" x14ac:dyDescent="0.15">
      <c r="M328">
        <v>10</v>
      </c>
      <c r="N328">
        <v>5</v>
      </c>
      <c r="O328">
        <v>102</v>
      </c>
      <c r="P328">
        <v>107</v>
      </c>
      <c r="Q328" s="13" t="str">
        <f t="shared" si="16"/>
        <v>Cavaliers</v>
      </c>
      <c r="R328" s="13" t="str">
        <f t="shared" si="15"/>
        <v>Cavaliers</v>
      </c>
      <c r="S328" t="str">
        <f t="shared" si="17"/>
        <v>Cavaliers</v>
      </c>
    </row>
    <row r="329" spans="13:19" x14ac:dyDescent="0.15">
      <c r="M329">
        <v>4</v>
      </c>
      <c r="N329">
        <v>18</v>
      </c>
      <c r="O329">
        <v>93</v>
      </c>
      <c r="P329">
        <v>107</v>
      </c>
      <c r="Q329" s="13" t="str">
        <f t="shared" si="16"/>
        <v>Nets</v>
      </c>
      <c r="R329" s="13" t="str">
        <f t="shared" si="15"/>
        <v>Nets</v>
      </c>
      <c r="S329" t="str">
        <f t="shared" si="17"/>
        <v>Nets</v>
      </c>
    </row>
    <row r="330" spans="13:19" x14ac:dyDescent="0.15">
      <c r="M330">
        <v>7</v>
      </c>
      <c r="N330">
        <v>3</v>
      </c>
      <c r="O330">
        <v>96</v>
      </c>
      <c r="P330">
        <v>99</v>
      </c>
      <c r="Q330" s="13" t="str">
        <f t="shared" si="16"/>
        <v>Hornets</v>
      </c>
      <c r="R330" s="13" t="str">
        <f t="shared" si="15"/>
        <v>Hornets</v>
      </c>
      <c r="S330" t="str">
        <f t="shared" si="17"/>
        <v>Hornets</v>
      </c>
    </row>
    <row r="331" spans="13:19" x14ac:dyDescent="0.15">
      <c r="M331">
        <v>24</v>
      </c>
      <c r="N331">
        <v>20</v>
      </c>
      <c r="O331">
        <v>112</v>
      </c>
      <c r="P331">
        <v>100</v>
      </c>
      <c r="Q331" s="13" t="str">
        <f t="shared" si="16"/>
        <v>Kings</v>
      </c>
      <c r="R331" s="13" t="str">
        <f t="shared" si="15"/>
        <v>Kings</v>
      </c>
      <c r="S331" t="str">
        <f t="shared" si="17"/>
        <v>Kings</v>
      </c>
    </row>
    <row r="332" spans="13:19" x14ac:dyDescent="0.15">
      <c r="M332">
        <v>13</v>
      </c>
      <c r="N332">
        <v>26</v>
      </c>
      <c r="O332">
        <v>93</v>
      </c>
      <c r="P332">
        <v>104</v>
      </c>
      <c r="Q332" s="13" t="str">
        <f t="shared" si="16"/>
        <v>Sonics</v>
      </c>
      <c r="R332" s="13" t="str">
        <f t="shared" si="15"/>
        <v>Sonics</v>
      </c>
      <c r="S332" t="str">
        <f t="shared" si="17"/>
        <v>Sonics</v>
      </c>
    </row>
    <row r="333" spans="13:19" x14ac:dyDescent="0.15">
      <c r="M333">
        <v>29</v>
      </c>
      <c r="N333">
        <v>15</v>
      </c>
      <c r="O333">
        <v>82</v>
      </c>
      <c r="P333">
        <v>80</v>
      </c>
      <c r="Q333" s="13" t="str">
        <f t="shared" si="16"/>
        <v>Wizards</v>
      </c>
      <c r="R333" s="13" t="str">
        <f t="shared" si="15"/>
        <v>Wizards</v>
      </c>
      <c r="S333" t="str">
        <f t="shared" si="17"/>
        <v>Wizards</v>
      </c>
    </row>
    <row r="334" spans="13:19" x14ac:dyDescent="0.15">
      <c r="M334">
        <v>25</v>
      </c>
      <c r="N334">
        <v>27</v>
      </c>
      <c r="O334">
        <v>108</v>
      </c>
      <c r="P334">
        <v>95</v>
      </c>
      <c r="Q334" s="13" t="str">
        <f t="shared" si="16"/>
        <v>Spurs</v>
      </c>
      <c r="R334" s="13" t="str">
        <f t="shared" si="15"/>
        <v>Spurs</v>
      </c>
      <c r="S334" t="str">
        <f t="shared" si="17"/>
        <v>Spurs</v>
      </c>
    </row>
    <row r="335" spans="13:19" x14ac:dyDescent="0.15">
      <c r="M335">
        <v>28</v>
      </c>
      <c r="N335">
        <v>17</v>
      </c>
      <c r="O335">
        <v>87</v>
      </c>
      <c r="P335">
        <v>98</v>
      </c>
      <c r="Q335" s="13" t="str">
        <f t="shared" si="16"/>
        <v>Timberwolves</v>
      </c>
      <c r="R335" s="13" t="str">
        <f t="shared" si="15"/>
        <v>Timberwolves</v>
      </c>
      <c r="S335" t="str">
        <f t="shared" si="17"/>
        <v>Timberwolves</v>
      </c>
    </row>
    <row r="336" spans="13:19" x14ac:dyDescent="0.15">
      <c r="M336">
        <v>22</v>
      </c>
      <c r="N336">
        <v>24</v>
      </c>
      <c r="O336">
        <v>114</v>
      </c>
      <c r="P336">
        <v>88</v>
      </c>
      <c r="Q336" s="13" t="str">
        <f t="shared" si="16"/>
        <v>Suns</v>
      </c>
      <c r="R336" s="13" t="str">
        <f t="shared" si="15"/>
        <v>Suns</v>
      </c>
      <c r="S336" t="str">
        <f t="shared" si="17"/>
        <v>Suns</v>
      </c>
    </row>
    <row r="337" spans="13:19" x14ac:dyDescent="0.15">
      <c r="M337">
        <v>12</v>
      </c>
      <c r="N337">
        <v>26</v>
      </c>
      <c r="O337">
        <v>114</v>
      </c>
      <c r="P337">
        <v>94</v>
      </c>
      <c r="Q337" s="13" t="str">
        <f t="shared" si="16"/>
        <v>Clippers</v>
      </c>
      <c r="R337" s="13" t="str">
        <f t="shared" si="15"/>
        <v>Clippers</v>
      </c>
      <c r="S337" t="str">
        <f t="shared" si="17"/>
        <v>Clippers</v>
      </c>
    </row>
    <row r="338" spans="13:19" x14ac:dyDescent="0.15">
      <c r="M338">
        <v>11</v>
      </c>
      <c r="N338">
        <v>10</v>
      </c>
      <c r="O338">
        <v>108</v>
      </c>
      <c r="P338">
        <v>106</v>
      </c>
      <c r="Q338" s="13" t="str">
        <f t="shared" si="16"/>
        <v>Pacers</v>
      </c>
      <c r="R338" s="13" t="str">
        <f t="shared" si="15"/>
        <v>Pacers</v>
      </c>
      <c r="S338" t="str">
        <f t="shared" si="17"/>
        <v>Pacers</v>
      </c>
    </row>
    <row r="339" spans="13:19" x14ac:dyDescent="0.15">
      <c r="M339">
        <v>3</v>
      </c>
      <c r="N339">
        <v>27</v>
      </c>
      <c r="O339">
        <v>104</v>
      </c>
      <c r="P339">
        <v>90</v>
      </c>
      <c r="Q339" s="13" t="str">
        <f t="shared" si="16"/>
        <v>Hornets</v>
      </c>
      <c r="R339" s="13" t="str">
        <f t="shared" si="15"/>
        <v>Hornets</v>
      </c>
      <c r="S339" t="str">
        <f t="shared" si="17"/>
        <v>Hornets</v>
      </c>
    </row>
    <row r="340" spans="13:19" x14ac:dyDescent="0.15">
      <c r="M340">
        <v>8</v>
      </c>
      <c r="N340">
        <v>19</v>
      </c>
      <c r="O340">
        <v>99</v>
      </c>
      <c r="P340">
        <v>97</v>
      </c>
      <c r="Q340" s="13" t="str">
        <f t="shared" si="16"/>
        <v>Pistons</v>
      </c>
      <c r="R340" s="13" t="str">
        <f t="shared" si="15"/>
        <v>Pistons</v>
      </c>
      <c r="S340" t="str">
        <f t="shared" si="17"/>
        <v>Pistons</v>
      </c>
    </row>
    <row r="341" spans="13:19" x14ac:dyDescent="0.15">
      <c r="M341">
        <v>6</v>
      </c>
      <c r="N341">
        <v>5</v>
      </c>
      <c r="O341">
        <v>102</v>
      </c>
      <c r="P341">
        <v>82</v>
      </c>
      <c r="Q341" s="13" t="str">
        <f t="shared" si="16"/>
        <v>Mavericks</v>
      </c>
      <c r="R341" s="13" t="str">
        <f t="shared" si="15"/>
        <v>Mavericks</v>
      </c>
      <c r="S341" t="str">
        <f t="shared" si="17"/>
        <v>Mavericks</v>
      </c>
    </row>
    <row r="342" spans="13:19" x14ac:dyDescent="0.15">
      <c r="M342">
        <v>7</v>
      </c>
      <c r="N342">
        <v>14</v>
      </c>
      <c r="O342">
        <v>89</v>
      </c>
      <c r="P342">
        <v>86</v>
      </c>
      <c r="Q342" s="13" t="str">
        <f t="shared" si="16"/>
        <v>Nuggets</v>
      </c>
      <c r="R342" s="13" t="str">
        <f t="shared" si="15"/>
        <v>Nuggets</v>
      </c>
      <c r="S342" t="str">
        <f t="shared" si="17"/>
        <v>Nuggets</v>
      </c>
    </row>
    <row r="343" spans="13:19" x14ac:dyDescent="0.15">
      <c r="M343">
        <v>9</v>
      </c>
      <c r="N343">
        <v>20</v>
      </c>
      <c r="O343">
        <v>100</v>
      </c>
      <c r="P343">
        <v>105</v>
      </c>
      <c r="Q343" s="13" t="str">
        <f t="shared" si="16"/>
        <v>Magic</v>
      </c>
      <c r="R343" s="13" t="str">
        <f t="shared" si="15"/>
        <v>Magic</v>
      </c>
      <c r="S343" t="str">
        <f t="shared" si="17"/>
        <v>Magic</v>
      </c>
    </row>
    <row r="344" spans="13:19" x14ac:dyDescent="0.15">
      <c r="M344">
        <v>21</v>
      </c>
      <c r="N344">
        <v>16</v>
      </c>
      <c r="O344">
        <v>80</v>
      </c>
      <c r="P344">
        <v>96</v>
      </c>
      <c r="Q344" s="13" t="str">
        <f t="shared" si="16"/>
        <v>Bucks</v>
      </c>
      <c r="R344" s="13" t="str">
        <f t="shared" si="15"/>
        <v>Bucks</v>
      </c>
      <c r="S344" t="str">
        <f t="shared" si="17"/>
        <v>Bucks</v>
      </c>
    </row>
    <row r="345" spans="13:19" x14ac:dyDescent="0.15">
      <c r="M345">
        <v>29</v>
      </c>
      <c r="N345">
        <v>19</v>
      </c>
      <c r="O345">
        <v>96</v>
      </c>
      <c r="P345">
        <v>80</v>
      </c>
      <c r="Q345" s="13" t="str">
        <f t="shared" si="16"/>
        <v>Wizards</v>
      </c>
      <c r="R345" s="13" t="str">
        <f t="shared" si="15"/>
        <v>Wizards</v>
      </c>
      <c r="S345" t="str">
        <f t="shared" si="17"/>
        <v>Wizards</v>
      </c>
    </row>
    <row r="346" spans="13:19" x14ac:dyDescent="0.15">
      <c r="M346">
        <v>2</v>
      </c>
      <c r="N346">
        <v>4</v>
      </c>
      <c r="O346">
        <v>107</v>
      </c>
      <c r="P346">
        <v>101</v>
      </c>
      <c r="Q346" s="13" t="str">
        <f t="shared" si="16"/>
        <v>Celtics</v>
      </c>
      <c r="R346" s="13" t="str">
        <f t="shared" si="15"/>
        <v>Celtics</v>
      </c>
      <c r="S346" t="str">
        <f t="shared" si="17"/>
        <v>Celtics</v>
      </c>
    </row>
    <row r="347" spans="13:19" x14ac:dyDescent="0.15">
      <c r="M347">
        <v>15</v>
      </c>
      <c r="N347">
        <v>18</v>
      </c>
      <c r="O347">
        <v>86</v>
      </c>
      <c r="P347">
        <v>95</v>
      </c>
      <c r="Q347" s="13" t="str">
        <f t="shared" si="16"/>
        <v>Nets</v>
      </c>
      <c r="R347" s="13" t="str">
        <f t="shared" si="15"/>
        <v>Nets</v>
      </c>
      <c r="S347" t="str">
        <f t="shared" si="17"/>
        <v>Nets</v>
      </c>
    </row>
    <row r="348" spans="13:19" x14ac:dyDescent="0.15">
      <c r="M348">
        <v>17</v>
      </c>
      <c r="N348">
        <v>24</v>
      </c>
      <c r="O348">
        <v>114</v>
      </c>
      <c r="P348">
        <v>94</v>
      </c>
      <c r="Q348" s="13" t="str">
        <f t="shared" si="16"/>
        <v>Timberwolves</v>
      </c>
      <c r="R348" s="13" t="str">
        <f t="shared" si="15"/>
        <v>Timberwolves</v>
      </c>
      <c r="S348" t="str">
        <f t="shared" si="17"/>
        <v>Timberwolves</v>
      </c>
    </row>
    <row r="349" spans="13:19" x14ac:dyDescent="0.15">
      <c r="M349">
        <v>28</v>
      </c>
      <c r="N349">
        <v>23</v>
      </c>
      <c r="O349">
        <v>93</v>
      </c>
      <c r="P349">
        <v>85</v>
      </c>
      <c r="Q349" s="13" t="str">
        <f t="shared" si="16"/>
        <v>Jazz</v>
      </c>
      <c r="R349" s="13" t="str">
        <f t="shared" si="15"/>
        <v>Jazz</v>
      </c>
      <c r="S349" t="str">
        <f t="shared" si="17"/>
        <v>Jazz</v>
      </c>
    </row>
    <row r="350" spans="13:19" x14ac:dyDescent="0.15">
      <c r="M350">
        <v>22</v>
      </c>
      <c r="N350">
        <v>25</v>
      </c>
      <c r="O350">
        <v>93</v>
      </c>
      <c r="P350">
        <v>105</v>
      </c>
      <c r="Q350" s="13" t="str">
        <f t="shared" si="16"/>
        <v>Spurs</v>
      </c>
      <c r="R350" s="13" t="str">
        <f t="shared" si="15"/>
        <v>Spurs</v>
      </c>
      <c r="S350" t="str">
        <f t="shared" si="17"/>
        <v>Spurs</v>
      </c>
    </row>
    <row r="351" spans="13:19" x14ac:dyDescent="0.15">
      <c r="M351">
        <v>13</v>
      </c>
      <c r="N351">
        <v>12</v>
      </c>
      <c r="O351">
        <v>110</v>
      </c>
      <c r="P351">
        <v>80</v>
      </c>
      <c r="Q351" s="13" t="str">
        <f t="shared" si="16"/>
        <v>Lakers</v>
      </c>
      <c r="R351" s="13" t="str">
        <f t="shared" si="15"/>
        <v>Lakers</v>
      </c>
      <c r="S351" t="str">
        <f t="shared" si="17"/>
        <v>Lakers</v>
      </c>
    </row>
    <row r="352" spans="13:19" x14ac:dyDescent="0.15">
      <c r="M352">
        <v>5</v>
      </c>
      <c r="N352">
        <v>21</v>
      </c>
      <c r="O352">
        <v>91</v>
      </c>
      <c r="P352">
        <v>94</v>
      </c>
      <c r="Q352" s="13" t="str">
        <f t="shared" si="16"/>
        <v>76ers</v>
      </c>
      <c r="R352" s="13" t="str">
        <f t="shared" si="15"/>
        <v>76ers</v>
      </c>
      <c r="S352" t="str">
        <f t="shared" si="17"/>
        <v>76ers</v>
      </c>
    </row>
    <row r="353" spans="13:19" x14ac:dyDescent="0.15">
      <c r="M353">
        <v>3</v>
      </c>
      <c r="N353">
        <v>2</v>
      </c>
      <c r="O353">
        <v>97</v>
      </c>
      <c r="P353">
        <v>106</v>
      </c>
      <c r="Q353" s="13" t="str">
        <f t="shared" si="16"/>
        <v>Celtics</v>
      </c>
      <c r="R353" s="13" t="str">
        <f t="shared" ref="R353:R416" si="18">IF(O353&lt;P353,INDEX($A$2:$G$30,MATCH(N353,$A$2:$A$30,0),2), INDEX($A$2:$G$30,MATCH(M353,$A$2:$A$30,0),2))</f>
        <v>Celtics</v>
      </c>
      <c r="S353" t="str">
        <f t="shared" si="17"/>
        <v>Celtics</v>
      </c>
    </row>
    <row r="354" spans="13:19" x14ac:dyDescent="0.15">
      <c r="M354">
        <v>6</v>
      </c>
      <c r="N354">
        <v>17</v>
      </c>
      <c r="O354">
        <v>125</v>
      </c>
      <c r="P354">
        <v>117</v>
      </c>
      <c r="Q354" s="13" t="str">
        <f t="shared" ref="Q354:Q417" si="19">IF(O354&gt;P354,VLOOKUP(M354,$A$2:$B$30,2,FALSE),VLOOKUP(N354,$A$2:$B$30,2,FALSE))</f>
        <v>Mavericks</v>
      </c>
      <c r="R354" s="13" t="str">
        <f t="shared" si="18"/>
        <v>Mavericks</v>
      </c>
      <c r="S354" t="str">
        <f t="shared" ref="S354:S417" si="20">IF(O354&gt;P354,_xlfn.XLOOKUP(M354,$A$2:$A$30,$B$2:$B$30), _xlfn.XLOOKUP(N354,$A$2:$A$30,$B$2:$B$30))</f>
        <v>Mavericks</v>
      </c>
    </row>
    <row r="355" spans="13:19" x14ac:dyDescent="0.15">
      <c r="M355">
        <v>25</v>
      </c>
      <c r="N355">
        <v>28</v>
      </c>
      <c r="O355">
        <v>100</v>
      </c>
      <c r="P355">
        <v>80</v>
      </c>
      <c r="Q355" s="13" t="str">
        <f t="shared" si="19"/>
        <v>Spurs</v>
      </c>
      <c r="R355" s="13" t="str">
        <f t="shared" si="18"/>
        <v>Spurs</v>
      </c>
      <c r="S355" t="str">
        <f t="shared" si="20"/>
        <v>Spurs</v>
      </c>
    </row>
    <row r="356" spans="13:19" x14ac:dyDescent="0.15">
      <c r="M356">
        <v>10</v>
      </c>
      <c r="N356">
        <v>15</v>
      </c>
      <c r="O356">
        <v>73</v>
      </c>
      <c r="P356">
        <v>76</v>
      </c>
      <c r="Q356" s="13" t="str">
        <f t="shared" si="19"/>
        <v>Heat</v>
      </c>
      <c r="R356" s="13" t="str">
        <f t="shared" si="18"/>
        <v>Heat</v>
      </c>
      <c r="S356" t="str">
        <f t="shared" si="20"/>
        <v>Heat</v>
      </c>
    </row>
    <row r="357" spans="13:19" x14ac:dyDescent="0.15">
      <c r="M357">
        <v>16</v>
      </c>
      <c r="N357">
        <v>11</v>
      </c>
      <c r="O357">
        <v>115</v>
      </c>
      <c r="P357">
        <v>95</v>
      </c>
      <c r="Q357" s="13" t="str">
        <f t="shared" si="19"/>
        <v>Bucks</v>
      </c>
      <c r="R357" s="13" t="str">
        <f t="shared" si="18"/>
        <v>Bucks</v>
      </c>
      <c r="S357" t="str">
        <f t="shared" si="20"/>
        <v>Bucks</v>
      </c>
    </row>
    <row r="358" spans="13:19" x14ac:dyDescent="0.15">
      <c r="M358">
        <v>4</v>
      </c>
      <c r="N358">
        <v>1</v>
      </c>
      <c r="O358">
        <v>79</v>
      </c>
      <c r="P358">
        <v>80</v>
      </c>
      <c r="Q358" s="13" t="str">
        <f t="shared" si="19"/>
        <v>Hawks</v>
      </c>
      <c r="R358" s="13" t="str">
        <f t="shared" si="18"/>
        <v>Hawks</v>
      </c>
      <c r="S358" t="str">
        <f t="shared" si="20"/>
        <v>Hawks</v>
      </c>
    </row>
    <row r="359" spans="13:19" x14ac:dyDescent="0.15">
      <c r="M359">
        <v>7</v>
      </c>
      <c r="N359">
        <v>22</v>
      </c>
      <c r="O359">
        <v>106</v>
      </c>
      <c r="P359">
        <v>98</v>
      </c>
      <c r="Q359" s="13" t="str">
        <f t="shared" si="19"/>
        <v>Nuggets</v>
      </c>
      <c r="R359" s="13" t="str">
        <f t="shared" si="18"/>
        <v>Nuggets</v>
      </c>
      <c r="S359" t="str">
        <f t="shared" si="20"/>
        <v>Nuggets</v>
      </c>
    </row>
    <row r="360" spans="13:19" x14ac:dyDescent="0.15">
      <c r="M360">
        <v>23</v>
      </c>
      <c r="N360">
        <v>20</v>
      </c>
      <c r="O360">
        <v>117</v>
      </c>
      <c r="P360">
        <v>106</v>
      </c>
      <c r="Q360" s="13" t="str">
        <f t="shared" si="19"/>
        <v>Trailblazers</v>
      </c>
      <c r="R360" s="13" t="str">
        <f t="shared" si="18"/>
        <v>Trailblazers</v>
      </c>
      <c r="S360" t="str">
        <f t="shared" si="20"/>
        <v>Trailblazers</v>
      </c>
    </row>
    <row r="361" spans="13:19" x14ac:dyDescent="0.15">
      <c r="M361">
        <v>9</v>
      </c>
      <c r="N361">
        <v>14</v>
      </c>
      <c r="O361">
        <v>93</v>
      </c>
      <c r="P361">
        <v>84</v>
      </c>
      <c r="Q361" s="13" t="str">
        <f t="shared" si="19"/>
        <v>Warriors</v>
      </c>
      <c r="R361" s="13" t="str">
        <f t="shared" si="18"/>
        <v>Warriors</v>
      </c>
      <c r="S361" t="str">
        <f t="shared" si="20"/>
        <v>Warriors</v>
      </c>
    </row>
    <row r="362" spans="13:19" x14ac:dyDescent="0.15">
      <c r="M362">
        <v>27</v>
      </c>
      <c r="N362">
        <v>29</v>
      </c>
      <c r="O362">
        <v>88</v>
      </c>
      <c r="P362">
        <v>93</v>
      </c>
      <c r="Q362" s="13" t="str">
        <f t="shared" si="19"/>
        <v>Wizards</v>
      </c>
      <c r="R362" s="13" t="str">
        <f t="shared" si="18"/>
        <v>Wizards</v>
      </c>
      <c r="S362" t="str">
        <f t="shared" si="20"/>
        <v>Wizards</v>
      </c>
    </row>
    <row r="363" spans="13:19" x14ac:dyDescent="0.15">
      <c r="M363">
        <v>19</v>
      </c>
      <c r="N363">
        <v>18</v>
      </c>
      <c r="O363">
        <v>96</v>
      </c>
      <c r="P363">
        <v>114</v>
      </c>
      <c r="Q363" s="13" t="str">
        <f t="shared" si="19"/>
        <v>Nets</v>
      </c>
      <c r="R363" s="13" t="str">
        <f t="shared" si="18"/>
        <v>Nets</v>
      </c>
      <c r="S363" t="str">
        <f t="shared" si="20"/>
        <v>Nets</v>
      </c>
    </row>
    <row r="364" spans="13:19" x14ac:dyDescent="0.15">
      <c r="M364">
        <v>12</v>
      </c>
      <c r="N364">
        <v>8</v>
      </c>
      <c r="O364">
        <v>82</v>
      </c>
      <c r="P364">
        <v>77</v>
      </c>
      <c r="Q364" s="13" t="str">
        <f t="shared" si="19"/>
        <v>Clippers</v>
      </c>
      <c r="R364" s="13" t="str">
        <f t="shared" si="18"/>
        <v>Clippers</v>
      </c>
      <c r="S364" t="str">
        <f t="shared" si="20"/>
        <v>Clippers</v>
      </c>
    </row>
    <row r="365" spans="13:19" x14ac:dyDescent="0.15">
      <c r="M365">
        <v>24</v>
      </c>
      <c r="N365">
        <v>14</v>
      </c>
      <c r="O365">
        <v>104</v>
      </c>
      <c r="P365">
        <v>87</v>
      </c>
      <c r="Q365" s="13" t="str">
        <f t="shared" si="19"/>
        <v>Kings</v>
      </c>
      <c r="R365" s="13" t="str">
        <f t="shared" si="18"/>
        <v>Kings</v>
      </c>
      <c r="S365" t="str">
        <f t="shared" si="20"/>
        <v>Kings</v>
      </c>
    </row>
    <row r="366" spans="13:19" x14ac:dyDescent="0.15">
      <c r="M366">
        <v>26</v>
      </c>
      <c r="N366">
        <v>20</v>
      </c>
      <c r="O366">
        <v>114</v>
      </c>
      <c r="P366">
        <v>91</v>
      </c>
      <c r="Q366" s="13" t="str">
        <f t="shared" si="19"/>
        <v>Sonics</v>
      </c>
      <c r="R366" s="13" t="str">
        <f t="shared" si="18"/>
        <v>Sonics</v>
      </c>
      <c r="S366" t="str">
        <f t="shared" si="20"/>
        <v>Sonics</v>
      </c>
    </row>
    <row r="367" spans="13:19" x14ac:dyDescent="0.15">
      <c r="M367">
        <v>13</v>
      </c>
      <c r="N367">
        <v>9</v>
      </c>
      <c r="O367">
        <v>101</v>
      </c>
      <c r="P367">
        <v>85</v>
      </c>
      <c r="Q367" s="13" t="str">
        <f t="shared" si="19"/>
        <v>Lakers</v>
      </c>
      <c r="R367" s="13" t="str">
        <f t="shared" si="18"/>
        <v>Lakers</v>
      </c>
      <c r="S367" t="str">
        <f t="shared" si="20"/>
        <v>Lakers</v>
      </c>
    </row>
    <row r="368" spans="13:19" x14ac:dyDescent="0.15">
      <c r="M368">
        <v>21</v>
      </c>
      <c r="N368">
        <v>2</v>
      </c>
      <c r="O368">
        <v>99</v>
      </c>
      <c r="P368">
        <v>83</v>
      </c>
      <c r="Q368" s="13" t="str">
        <f t="shared" si="19"/>
        <v>76ers</v>
      </c>
      <c r="R368" s="13" t="str">
        <f t="shared" si="18"/>
        <v>76ers</v>
      </c>
      <c r="S368" t="str">
        <f t="shared" si="20"/>
        <v>76ers</v>
      </c>
    </row>
    <row r="369" spans="13:19" x14ac:dyDescent="0.15">
      <c r="M369">
        <v>3</v>
      </c>
      <c r="N369">
        <v>19</v>
      </c>
      <c r="O369">
        <v>95</v>
      </c>
      <c r="P369">
        <v>100</v>
      </c>
      <c r="Q369" s="13" t="str">
        <f t="shared" si="19"/>
        <v>Knicks</v>
      </c>
      <c r="R369" s="13" t="str">
        <f t="shared" si="18"/>
        <v>Knicks</v>
      </c>
      <c r="S369" t="str">
        <f t="shared" si="20"/>
        <v>Knicks</v>
      </c>
    </row>
    <row r="370" spans="13:19" x14ac:dyDescent="0.15">
      <c r="M370">
        <v>5</v>
      </c>
      <c r="N370">
        <v>4</v>
      </c>
      <c r="O370">
        <v>102</v>
      </c>
      <c r="P370">
        <v>84</v>
      </c>
      <c r="Q370" s="13" t="str">
        <f t="shared" si="19"/>
        <v>Cavaliers</v>
      </c>
      <c r="R370" s="13" t="str">
        <f t="shared" si="18"/>
        <v>Cavaliers</v>
      </c>
      <c r="S370" t="str">
        <f t="shared" si="20"/>
        <v>Cavaliers</v>
      </c>
    </row>
    <row r="371" spans="13:19" x14ac:dyDescent="0.15">
      <c r="M371">
        <v>15</v>
      </c>
      <c r="N371">
        <v>28</v>
      </c>
      <c r="O371">
        <v>56</v>
      </c>
      <c r="P371">
        <v>95</v>
      </c>
      <c r="Q371" s="13" t="str">
        <f t="shared" si="19"/>
        <v>Jazz</v>
      </c>
      <c r="R371" s="13" t="str">
        <f t="shared" si="18"/>
        <v>Jazz</v>
      </c>
      <c r="S371" t="str">
        <f t="shared" si="20"/>
        <v>Jazz</v>
      </c>
    </row>
    <row r="372" spans="13:19" x14ac:dyDescent="0.15">
      <c r="M372">
        <v>1</v>
      </c>
      <c r="N372">
        <v>11</v>
      </c>
      <c r="O372">
        <v>100</v>
      </c>
      <c r="P372">
        <v>103</v>
      </c>
      <c r="Q372" s="13" t="str">
        <f t="shared" si="19"/>
        <v>Pacers</v>
      </c>
      <c r="R372" s="13" t="str">
        <f t="shared" si="18"/>
        <v>Pacers</v>
      </c>
      <c r="S372" t="str">
        <f t="shared" si="20"/>
        <v>Pacers</v>
      </c>
    </row>
    <row r="373" spans="13:19" x14ac:dyDescent="0.15">
      <c r="M373">
        <v>14</v>
      </c>
      <c r="N373">
        <v>16</v>
      </c>
      <c r="O373">
        <v>105</v>
      </c>
      <c r="P373">
        <v>114</v>
      </c>
      <c r="Q373" s="13" t="str">
        <f t="shared" si="19"/>
        <v>Bucks</v>
      </c>
      <c r="R373" s="13" t="str">
        <f t="shared" si="18"/>
        <v>Bucks</v>
      </c>
      <c r="S373" t="str">
        <f t="shared" si="20"/>
        <v>Bucks</v>
      </c>
    </row>
    <row r="374" spans="13:19" x14ac:dyDescent="0.15">
      <c r="M374">
        <v>17</v>
      </c>
      <c r="N374">
        <v>6</v>
      </c>
      <c r="O374">
        <v>103</v>
      </c>
      <c r="P374">
        <v>107</v>
      </c>
      <c r="Q374" s="13" t="str">
        <f t="shared" si="19"/>
        <v>Mavericks</v>
      </c>
      <c r="R374" s="13" t="str">
        <f t="shared" si="18"/>
        <v>Mavericks</v>
      </c>
      <c r="S374" t="str">
        <f t="shared" si="20"/>
        <v>Mavericks</v>
      </c>
    </row>
    <row r="375" spans="13:19" x14ac:dyDescent="0.15">
      <c r="M375">
        <v>10</v>
      </c>
      <c r="N375">
        <v>23</v>
      </c>
      <c r="O375">
        <v>92</v>
      </c>
      <c r="P375">
        <v>101</v>
      </c>
      <c r="Q375" s="13" t="str">
        <f t="shared" si="19"/>
        <v>Trailblazers</v>
      </c>
      <c r="R375" s="13" t="str">
        <f t="shared" si="18"/>
        <v>Trailblazers</v>
      </c>
      <c r="S375" t="str">
        <f t="shared" si="20"/>
        <v>Trailblazers</v>
      </c>
    </row>
    <row r="376" spans="13:19" x14ac:dyDescent="0.15">
      <c r="M376">
        <v>22</v>
      </c>
      <c r="N376">
        <v>12</v>
      </c>
      <c r="O376">
        <v>92</v>
      </c>
      <c r="P376">
        <v>96</v>
      </c>
      <c r="Q376" s="13" t="str">
        <f t="shared" si="19"/>
        <v>Clippers</v>
      </c>
      <c r="R376" s="13" t="str">
        <f t="shared" si="18"/>
        <v>Clippers</v>
      </c>
      <c r="S376" t="str">
        <f t="shared" si="20"/>
        <v>Clippers</v>
      </c>
    </row>
    <row r="377" spans="13:19" x14ac:dyDescent="0.15">
      <c r="M377">
        <v>7</v>
      </c>
      <c r="N377">
        <v>25</v>
      </c>
      <c r="O377">
        <v>93</v>
      </c>
      <c r="P377">
        <v>102</v>
      </c>
      <c r="Q377" s="13" t="str">
        <f t="shared" si="19"/>
        <v>Spurs</v>
      </c>
      <c r="R377" s="13" t="str">
        <f t="shared" si="18"/>
        <v>Spurs</v>
      </c>
      <c r="S377" t="str">
        <f t="shared" si="20"/>
        <v>Spurs</v>
      </c>
    </row>
    <row r="378" spans="13:19" x14ac:dyDescent="0.15">
      <c r="M378">
        <v>24</v>
      </c>
      <c r="N378">
        <v>8</v>
      </c>
      <c r="O378">
        <v>102</v>
      </c>
      <c r="P378">
        <v>98</v>
      </c>
      <c r="Q378" s="13" t="str">
        <f t="shared" si="19"/>
        <v>Kings</v>
      </c>
      <c r="R378" s="13" t="str">
        <f t="shared" si="18"/>
        <v>Kings</v>
      </c>
      <c r="S378" t="str">
        <f t="shared" si="20"/>
        <v>Kings</v>
      </c>
    </row>
    <row r="379" spans="13:19" x14ac:dyDescent="0.15">
      <c r="M379">
        <v>2</v>
      </c>
      <c r="N379">
        <v>5</v>
      </c>
      <c r="O379">
        <v>104</v>
      </c>
      <c r="P379">
        <v>98</v>
      </c>
      <c r="Q379" s="13" t="str">
        <f t="shared" si="19"/>
        <v>Celtics</v>
      </c>
      <c r="R379" s="13" t="str">
        <f t="shared" si="18"/>
        <v>Celtics</v>
      </c>
      <c r="S379" t="str">
        <f t="shared" si="20"/>
        <v>Celtics</v>
      </c>
    </row>
    <row r="380" spans="13:19" x14ac:dyDescent="0.15">
      <c r="M380">
        <v>29</v>
      </c>
      <c r="N380">
        <v>1</v>
      </c>
      <c r="O380">
        <v>103</v>
      </c>
      <c r="P380">
        <v>76</v>
      </c>
      <c r="Q380" s="13" t="str">
        <f t="shared" si="19"/>
        <v>Wizards</v>
      </c>
      <c r="R380" s="13" t="str">
        <f t="shared" si="18"/>
        <v>Wizards</v>
      </c>
      <c r="S380" t="str">
        <f t="shared" si="20"/>
        <v>Wizards</v>
      </c>
    </row>
    <row r="381" spans="13:19" x14ac:dyDescent="0.15">
      <c r="M381">
        <v>21</v>
      </c>
      <c r="N381">
        <v>3</v>
      </c>
      <c r="O381">
        <v>85</v>
      </c>
      <c r="P381">
        <v>94</v>
      </c>
      <c r="Q381" s="13" t="str">
        <f t="shared" si="19"/>
        <v>Hornets</v>
      </c>
      <c r="R381" s="13" t="str">
        <f t="shared" si="18"/>
        <v>Hornets</v>
      </c>
      <c r="S381" t="str">
        <f t="shared" si="20"/>
        <v>Hornets</v>
      </c>
    </row>
    <row r="382" spans="13:19" x14ac:dyDescent="0.15">
      <c r="M382">
        <v>18</v>
      </c>
      <c r="N382">
        <v>17</v>
      </c>
      <c r="O382">
        <v>117</v>
      </c>
      <c r="P382">
        <v>112</v>
      </c>
      <c r="Q382" s="13" t="str">
        <f t="shared" si="19"/>
        <v>Nets</v>
      </c>
      <c r="R382" s="13" t="str">
        <f t="shared" si="18"/>
        <v>Nets</v>
      </c>
      <c r="S382" t="str">
        <f t="shared" si="20"/>
        <v>Nets</v>
      </c>
    </row>
    <row r="383" spans="13:19" x14ac:dyDescent="0.15">
      <c r="M383">
        <v>20</v>
      </c>
      <c r="N383">
        <v>28</v>
      </c>
      <c r="O383">
        <v>98</v>
      </c>
      <c r="P383">
        <v>90</v>
      </c>
      <c r="Q383" s="13" t="str">
        <f t="shared" si="19"/>
        <v>Magic</v>
      </c>
      <c r="R383" s="13" t="str">
        <f t="shared" si="18"/>
        <v>Magic</v>
      </c>
      <c r="S383" t="str">
        <f t="shared" si="20"/>
        <v>Magic</v>
      </c>
    </row>
    <row r="384" spans="13:19" x14ac:dyDescent="0.15">
      <c r="M384">
        <v>11</v>
      </c>
      <c r="N384">
        <v>27</v>
      </c>
      <c r="O384">
        <v>90</v>
      </c>
      <c r="P384">
        <v>102</v>
      </c>
      <c r="Q384" s="13" t="str">
        <f t="shared" si="19"/>
        <v>Raptors</v>
      </c>
      <c r="R384" s="13" t="str">
        <f t="shared" si="18"/>
        <v>Raptors</v>
      </c>
      <c r="S384" t="str">
        <f t="shared" si="20"/>
        <v>Raptors</v>
      </c>
    </row>
    <row r="385" spans="13:19" x14ac:dyDescent="0.15">
      <c r="M385">
        <v>25</v>
      </c>
      <c r="N385">
        <v>23</v>
      </c>
      <c r="O385">
        <v>97</v>
      </c>
      <c r="P385">
        <v>79</v>
      </c>
      <c r="Q385" s="13" t="str">
        <f t="shared" si="19"/>
        <v>Spurs</v>
      </c>
      <c r="R385" s="13" t="str">
        <f t="shared" si="18"/>
        <v>Spurs</v>
      </c>
      <c r="S385" t="str">
        <f t="shared" si="20"/>
        <v>Spurs</v>
      </c>
    </row>
    <row r="386" spans="13:19" x14ac:dyDescent="0.15">
      <c r="M386">
        <v>26</v>
      </c>
      <c r="N386">
        <v>24</v>
      </c>
      <c r="O386">
        <v>104</v>
      </c>
      <c r="P386">
        <v>92</v>
      </c>
      <c r="Q386" s="13" t="str">
        <f t="shared" si="19"/>
        <v>Sonics</v>
      </c>
      <c r="R386" s="13" t="str">
        <f t="shared" si="18"/>
        <v>Sonics</v>
      </c>
      <c r="S386" t="str">
        <f t="shared" si="20"/>
        <v>Sonics</v>
      </c>
    </row>
    <row r="387" spans="13:19" x14ac:dyDescent="0.15">
      <c r="M387">
        <v>9</v>
      </c>
      <c r="N387">
        <v>8</v>
      </c>
      <c r="O387">
        <v>101</v>
      </c>
      <c r="P387">
        <v>88</v>
      </c>
      <c r="Q387" s="13" t="str">
        <f t="shared" si="19"/>
        <v>Warriors</v>
      </c>
      <c r="R387" s="13" t="str">
        <f t="shared" si="18"/>
        <v>Warriors</v>
      </c>
      <c r="S387" t="str">
        <f t="shared" si="20"/>
        <v>Warriors</v>
      </c>
    </row>
    <row r="388" spans="13:19" x14ac:dyDescent="0.15">
      <c r="M388">
        <v>27</v>
      </c>
      <c r="N388">
        <v>4</v>
      </c>
      <c r="O388">
        <v>96</v>
      </c>
      <c r="P388">
        <v>91</v>
      </c>
      <c r="Q388" s="13" t="str">
        <f t="shared" si="19"/>
        <v>Raptors</v>
      </c>
      <c r="R388" s="13" t="str">
        <f t="shared" si="18"/>
        <v>Raptors</v>
      </c>
      <c r="S388" t="str">
        <f t="shared" si="20"/>
        <v>Raptors</v>
      </c>
    </row>
    <row r="389" spans="13:19" x14ac:dyDescent="0.15">
      <c r="M389">
        <v>19</v>
      </c>
      <c r="N389">
        <v>14</v>
      </c>
      <c r="O389">
        <v>88</v>
      </c>
      <c r="P389">
        <v>90</v>
      </c>
      <c r="Q389" s="13" t="str">
        <f t="shared" si="19"/>
        <v>Grizzlies</v>
      </c>
      <c r="R389" s="13" t="str">
        <f t="shared" si="18"/>
        <v>Grizzlies</v>
      </c>
      <c r="S389" t="str">
        <f t="shared" si="20"/>
        <v>Grizzlies</v>
      </c>
    </row>
    <row r="390" spans="13:19" x14ac:dyDescent="0.15">
      <c r="M390">
        <v>6</v>
      </c>
      <c r="N390">
        <v>16</v>
      </c>
      <c r="O390">
        <v>113</v>
      </c>
      <c r="P390">
        <v>101</v>
      </c>
      <c r="Q390" s="13" t="str">
        <f t="shared" si="19"/>
        <v>Mavericks</v>
      </c>
      <c r="R390" s="13" t="str">
        <f t="shared" si="18"/>
        <v>Mavericks</v>
      </c>
      <c r="S390" t="str">
        <f t="shared" si="20"/>
        <v>Mavericks</v>
      </c>
    </row>
    <row r="391" spans="13:19" x14ac:dyDescent="0.15">
      <c r="M391">
        <v>10</v>
      </c>
      <c r="N391">
        <v>13</v>
      </c>
      <c r="O391">
        <v>101</v>
      </c>
      <c r="P391">
        <v>107</v>
      </c>
      <c r="Q391" s="13" t="str">
        <f t="shared" si="19"/>
        <v>Lakers</v>
      </c>
      <c r="R391" s="13" t="str">
        <f t="shared" si="18"/>
        <v>Lakers</v>
      </c>
      <c r="S391" t="str">
        <f t="shared" si="20"/>
        <v>Lakers</v>
      </c>
    </row>
    <row r="392" spans="13:19" x14ac:dyDescent="0.15">
      <c r="M392">
        <v>11</v>
      </c>
      <c r="N392">
        <v>18</v>
      </c>
      <c r="O392">
        <v>100</v>
      </c>
      <c r="P392">
        <v>94</v>
      </c>
      <c r="Q392" s="13" t="str">
        <f t="shared" si="19"/>
        <v>Pacers</v>
      </c>
      <c r="R392" s="13" t="str">
        <f t="shared" si="18"/>
        <v>Pacers</v>
      </c>
      <c r="S392" t="str">
        <f t="shared" si="20"/>
        <v>Pacers</v>
      </c>
    </row>
    <row r="393" spans="13:19" x14ac:dyDescent="0.15">
      <c r="M393">
        <v>21</v>
      </c>
      <c r="N393">
        <v>1</v>
      </c>
      <c r="O393">
        <v>94</v>
      </c>
      <c r="P393">
        <v>83</v>
      </c>
      <c r="Q393" s="13" t="str">
        <f t="shared" si="19"/>
        <v>76ers</v>
      </c>
      <c r="R393" s="13" t="str">
        <f t="shared" si="18"/>
        <v>76ers</v>
      </c>
      <c r="S393" t="str">
        <f t="shared" si="20"/>
        <v>76ers</v>
      </c>
    </row>
    <row r="394" spans="13:19" x14ac:dyDescent="0.15">
      <c r="M394">
        <v>15</v>
      </c>
      <c r="N394">
        <v>5</v>
      </c>
      <c r="O394">
        <v>81</v>
      </c>
      <c r="P394">
        <v>86</v>
      </c>
      <c r="Q394" s="13" t="str">
        <f t="shared" si="19"/>
        <v>Cavaliers</v>
      </c>
      <c r="R394" s="13" t="str">
        <f t="shared" si="18"/>
        <v>Cavaliers</v>
      </c>
      <c r="S394" t="str">
        <f t="shared" si="20"/>
        <v>Cavaliers</v>
      </c>
    </row>
    <row r="395" spans="13:19" x14ac:dyDescent="0.15">
      <c r="M395">
        <v>20</v>
      </c>
      <c r="N395">
        <v>29</v>
      </c>
      <c r="O395">
        <v>75</v>
      </c>
      <c r="P395">
        <v>93</v>
      </c>
      <c r="Q395" s="13" t="str">
        <f t="shared" si="19"/>
        <v>Wizards</v>
      </c>
      <c r="R395" s="13" t="str">
        <f t="shared" si="18"/>
        <v>Wizards</v>
      </c>
      <c r="S395" t="str">
        <f t="shared" si="20"/>
        <v>Wizards</v>
      </c>
    </row>
    <row r="396" spans="13:19" x14ac:dyDescent="0.15">
      <c r="M396">
        <v>2</v>
      </c>
      <c r="N396">
        <v>28</v>
      </c>
      <c r="O396">
        <v>98</v>
      </c>
      <c r="P396">
        <v>92</v>
      </c>
      <c r="Q396" s="13" t="str">
        <f t="shared" si="19"/>
        <v>Celtics</v>
      </c>
      <c r="R396" s="13" t="str">
        <f t="shared" si="18"/>
        <v>Celtics</v>
      </c>
      <c r="S396" t="str">
        <f t="shared" si="20"/>
        <v>Celtics</v>
      </c>
    </row>
    <row r="397" spans="13:19" x14ac:dyDescent="0.15">
      <c r="M397">
        <v>17</v>
      </c>
      <c r="N397">
        <v>3</v>
      </c>
      <c r="O397">
        <v>94</v>
      </c>
      <c r="P397">
        <v>89</v>
      </c>
      <c r="Q397" s="13" t="str">
        <f t="shared" si="19"/>
        <v>Timberwolves</v>
      </c>
      <c r="R397" s="13" t="str">
        <f t="shared" si="18"/>
        <v>Timberwolves</v>
      </c>
      <c r="S397" t="str">
        <f t="shared" si="20"/>
        <v>Timberwolves</v>
      </c>
    </row>
    <row r="398" spans="13:19" x14ac:dyDescent="0.15">
      <c r="M398">
        <v>14</v>
      </c>
      <c r="N398">
        <v>13</v>
      </c>
      <c r="O398">
        <v>114</v>
      </c>
      <c r="P398">
        <v>108</v>
      </c>
      <c r="Q398" s="13" t="str">
        <f t="shared" si="19"/>
        <v>Grizzlies</v>
      </c>
      <c r="R398" s="13" t="str">
        <f t="shared" si="18"/>
        <v>Grizzlies</v>
      </c>
      <c r="S398" t="str">
        <f t="shared" si="20"/>
        <v>Grizzlies</v>
      </c>
    </row>
    <row r="399" spans="13:19" x14ac:dyDescent="0.15">
      <c r="M399">
        <v>25</v>
      </c>
      <c r="N399">
        <v>7</v>
      </c>
      <c r="O399">
        <v>109</v>
      </c>
      <c r="P399">
        <v>74</v>
      </c>
      <c r="Q399" s="13" t="str">
        <f t="shared" si="19"/>
        <v>Spurs</v>
      </c>
      <c r="R399" s="13" t="str">
        <f t="shared" si="18"/>
        <v>Spurs</v>
      </c>
      <c r="S399" t="str">
        <f t="shared" si="20"/>
        <v>Spurs</v>
      </c>
    </row>
    <row r="400" spans="13:19" x14ac:dyDescent="0.15">
      <c r="M400">
        <v>23</v>
      </c>
      <c r="N400">
        <v>8</v>
      </c>
      <c r="O400">
        <v>83</v>
      </c>
      <c r="P400">
        <v>81</v>
      </c>
      <c r="Q400" s="13" t="str">
        <f t="shared" si="19"/>
        <v>Trailblazers</v>
      </c>
      <c r="R400" s="13" t="str">
        <f t="shared" si="18"/>
        <v>Trailblazers</v>
      </c>
      <c r="S400" t="str">
        <f t="shared" si="20"/>
        <v>Trailblazers</v>
      </c>
    </row>
    <row r="401" spans="13:19" x14ac:dyDescent="0.15">
      <c r="M401">
        <v>9</v>
      </c>
      <c r="N401">
        <v>26</v>
      </c>
      <c r="O401">
        <v>108</v>
      </c>
      <c r="P401">
        <v>111</v>
      </c>
      <c r="Q401" s="13" t="str">
        <f t="shared" si="19"/>
        <v>Sonics</v>
      </c>
      <c r="R401" s="13" t="str">
        <f t="shared" si="18"/>
        <v>Sonics</v>
      </c>
      <c r="S401" t="str">
        <f t="shared" si="20"/>
        <v>Sonics</v>
      </c>
    </row>
    <row r="402" spans="13:19" x14ac:dyDescent="0.15">
      <c r="M402">
        <v>1</v>
      </c>
      <c r="N402">
        <v>3</v>
      </c>
      <c r="O402">
        <v>101</v>
      </c>
      <c r="P402">
        <v>88</v>
      </c>
      <c r="Q402" s="13" t="str">
        <f t="shared" si="19"/>
        <v>Hawks</v>
      </c>
      <c r="R402" s="13" t="str">
        <f t="shared" si="18"/>
        <v>Hawks</v>
      </c>
      <c r="S402" t="str">
        <f t="shared" si="20"/>
        <v>Hawks</v>
      </c>
    </row>
    <row r="403" spans="13:19" x14ac:dyDescent="0.15">
      <c r="M403">
        <v>19</v>
      </c>
      <c r="N403">
        <v>29</v>
      </c>
      <c r="O403">
        <v>86</v>
      </c>
      <c r="P403">
        <v>87</v>
      </c>
      <c r="Q403" s="13" t="str">
        <f t="shared" si="19"/>
        <v>Wizards</v>
      </c>
      <c r="R403" s="13" t="str">
        <f t="shared" si="18"/>
        <v>Wizards</v>
      </c>
      <c r="S403" t="str">
        <f t="shared" si="20"/>
        <v>Wizards</v>
      </c>
    </row>
    <row r="404" spans="13:19" x14ac:dyDescent="0.15">
      <c r="M404">
        <v>5</v>
      </c>
      <c r="N404">
        <v>11</v>
      </c>
      <c r="O404">
        <v>103</v>
      </c>
      <c r="P404">
        <v>109</v>
      </c>
      <c r="Q404" s="13" t="str">
        <f t="shared" si="19"/>
        <v>Pacers</v>
      </c>
      <c r="R404" s="13" t="str">
        <f t="shared" si="18"/>
        <v>Pacers</v>
      </c>
      <c r="S404" t="str">
        <f t="shared" si="20"/>
        <v>Pacers</v>
      </c>
    </row>
    <row r="405" spans="13:19" x14ac:dyDescent="0.15">
      <c r="M405">
        <v>18</v>
      </c>
      <c r="N405">
        <v>28</v>
      </c>
      <c r="O405">
        <v>90</v>
      </c>
      <c r="P405">
        <v>104</v>
      </c>
      <c r="Q405" s="13" t="str">
        <f t="shared" si="19"/>
        <v>Jazz</v>
      </c>
      <c r="R405" s="13" t="str">
        <f t="shared" si="18"/>
        <v>Jazz</v>
      </c>
      <c r="S405" t="str">
        <f t="shared" si="20"/>
        <v>Jazz</v>
      </c>
    </row>
    <row r="406" spans="13:19" x14ac:dyDescent="0.15">
      <c r="M406">
        <v>10</v>
      </c>
      <c r="N406">
        <v>16</v>
      </c>
      <c r="O406">
        <v>115</v>
      </c>
      <c r="P406">
        <v>110</v>
      </c>
      <c r="Q406" s="13" t="str">
        <f t="shared" si="19"/>
        <v>Rockets</v>
      </c>
      <c r="R406" s="13" t="str">
        <f t="shared" si="18"/>
        <v>Rockets</v>
      </c>
      <c r="S406" t="str">
        <f t="shared" si="20"/>
        <v>Rockets</v>
      </c>
    </row>
    <row r="407" spans="13:19" x14ac:dyDescent="0.15">
      <c r="M407">
        <v>6</v>
      </c>
      <c r="N407">
        <v>20</v>
      </c>
      <c r="O407">
        <v>102</v>
      </c>
      <c r="P407">
        <v>80</v>
      </c>
      <c r="Q407" s="13" t="str">
        <f t="shared" si="19"/>
        <v>Mavericks</v>
      </c>
      <c r="R407" s="13" t="str">
        <f t="shared" si="18"/>
        <v>Mavericks</v>
      </c>
      <c r="S407" t="str">
        <f t="shared" si="20"/>
        <v>Mavericks</v>
      </c>
    </row>
    <row r="408" spans="13:19" x14ac:dyDescent="0.15">
      <c r="M408">
        <v>4</v>
      </c>
      <c r="N408">
        <v>17</v>
      </c>
      <c r="O408">
        <v>74</v>
      </c>
      <c r="P408">
        <v>95</v>
      </c>
      <c r="Q408" s="13" t="str">
        <f t="shared" si="19"/>
        <v>Timberwolves</v>
      </c>
      <c r="R408" s="13" t="str">
        <f t="shared" si="18"/>
        <v>Timberwolves</v>
      </c>
      <c r="S408" t="str">
        <f t="shared" si="20"/>
        <v>Timberwolves</v>
      </c>
    </row>
    <row r="409" spans="13:19" x14ac:dyDescent="0.15">
      <c r="M409">
        <v>22</v>
      </c>
      <c r="N409">
        <v>23</v>
      </c>
      <c r="O409">
        <v>102</v>
      </c>
      <c r="P409">
        <v>90</v>
      </c>
      <c r="Q409" s="13" t="str">
        <f t="shared" si="19"/>
        <v>Suns</v>
      </c>
      <c r="R409" s="13" t="str">
        <f t="shared" si="18"/>
        <v>Suns</v>
      </c>
      <c r="S409" t="str">
        <f t="shared" si="20"/>
        <v>Suns</v>
      </c>
    </row>
    <row r="410" spans="13:19" x14ac:dyDescent="0.15">
      <c r="M410">
        <v>7</v>
      </c>
      <c r="N410">
        <v>9</v>
      </c>
      <c r="O410">
        <v>101</v>
      </c>
      <c r="P410">
        <v>105</v>
      </c>
      <c r="Q410" s="13" t="str">
        <f t="shared" si="19"/>
        <v>Warriors</v>
      </c>
      <c r="R410" s="13" t="str">
        <f t="shared" si="18"/>
        <v>Warriors</v>
      </c>
      <c r="S410" t="str">
        <f t="shared" si="20"/>
        <v>Warriors</v>
      </c>
    </row>
    <row r="411" spans="13:19" x14ac:dyDescent="0.15">
      <c r="M411">
        <v>26</v>
      </c>
      <c r="N411">
        <v>8</v>
      </c>
      <c r="O411">
        <v>117</v>
      </c>
      <c r="P411">
        <v>89</v>
      </c>
      <c r="Q411" s="13" t="str">
        <f t="shared" si="19"/>
        <v>Sonics</v>
      </c>
      <c r="R411" s="13" t="str">
        <f t="shared" si="18"/>
        <v>Sonics</v>
      </c>
      <c r="S411" t="str">
        <f t="shared" si="20"/>
        <v>Sonics</v>
      </c>
    </row>
    <row r="412" spans="13:19" x14ac:dyDescent="0.15">
      <c r="M412">
        <v>12</v>
      </c>
      <c r="N412">
        <v>24</v>
      </c>
      <c r="O412">
        <v>101</v>
      </c>
      <c r="P412">
        <v>85</v>
      </c>
      <c r="Q412" s="13" t="str">
        <f t="shared" si="19"/>
        <v>Clippers</v>
      </c>
      <c r="R412" s="13" t="str">
        <f t="shared" si="18"/>
        <v>Clippers</v>
      </c>
      <c r="S412" t="str">
        <f t="shared" si="20"/>
        <v>Clippers</v>
      </c>
    </row>
    <row r="413" spans="13:19" x14ac:dyDescent="0.15">
      <c r="M413">
        <v>27</v>
      </c>
      <c r="N413">
        <v>15</v>
      </c>
      <c r="O413">
        <v>83</v>
      </c>
      <c r="P413">
        <v>76</v>
      </c>
      <c r="Q413" s="13" t="str">
        <f t="shared" si="19"/>
        <v>Raptors</v>
      </c>
      <c r="R413" s="13" t="str">
        <f t="shared" si="18"/>
        <v>Raptors</v>
      </c>
      <c r="S413" t="str">
        <f t="shared" si="20"/>
        <v>Raptors</v>
      </c>
    </row>
    <row r="414" spans="13:19" x14ac:dyDescent="0.15">
      <c r="M414">
        <v>2</v>
      </c>
      <c r="N414">
        <v>14</v>
      </c>
      <c r="O414">
        <v>85</v>
      </c>
      <c r="P414">
        <v>80</v>
      </c>
      <c r="Q414" s="13" t="str">
        <f t="shared" si="19"/>
        <v>Celtics</v>
      </c>
      <c r="R414" s="13" t="str">
        <f t="shared" si="18"/>
        <v>Celtics</v>
      </c>
      <c r="S414" t="str">
        <f t="shared" si="20"/>
        <v>Celtics</v>
      </c>
    </row>
    <row r="415" spans="13:19" x14ac:dyDescent="0.15">
      <c r="M415">
        <v>25</v>
      </c>
      <c r="N415">
        <v>16</v>
      </c>
      <c r="O415">
        <v>91</v>
      </c>
      <c r="P415">
        <v>101</v>
      </c>
      <c r="Q415" s="13" t="str">
        <f t="shared" si="19"/>
        <v>Bucks</v>
      </c>
      <c r="R415" s="13" t="str">
        <f t="shared" si="18"/>
        <v>Bucks</v>
      </c>
      <c r="S415" t="str">
        <f t="shared" si="20"/>
        <v>Bucks</v>
      </c>
    </row>
    <row r="416" spans="13:19" x14ac:dyDescent="0.15">
      <c r="M416">
        <v>24</v>
      </c>
      <c r="N416">
        <v>22</v>
      </c>
      <c r="O416">
        <v>133</v>
      </c>
      <c r="P416">
        <v>101</v>
      </c>
      <c r="Q416" s="13" t="str">
        <f t="shared" si="19"/>
        <v>Kings</v>
      </c>
      <c r="R416" s="13" t="str">
        <f t="shared" si="18"/>
        <v>Kings</v>
      </c>
      <c r="S416" t="str">
        <f t="shared" si="20"/>
        <v>Kings</v>
      </c>
    </row>
    <row r="417" spans="13:19" x14ac:dyDescent="0.15">
      <c r="M417">
        <v>19</v>
      </c>
      <c r="N417">
        <v>27</v>
      </c>
      <c r="O417">
        <v>102</v>
      </c>
      <c r="P417">
        <v>94</v>
      </c>
      <c r="Q417" s="13" t="str">
        <f t="shared" si="19"/>
        <v>Knicks</v>
      </c>
      <c r="R417" s="13" t="str">
        <f t="shared" ref="R417:R480" si="21">IF(O417&lt;P417,INDEX($A$2:$G$30,MATCH(N417,$A$2:$A$30,0),2), INDEX($A$2:$G$30,MATCH(M417,$A$2:$A$30,0),2))</f>
        <v>Knicks</v>
      </c>
      <c r="S417" t="str">
        <f t="shared" si="20"/>
        <v>Knicks</v>
      </c>
    </row>
    <row r="418" spans="13:19" x14ac:dyDescent="0.15">
      <c r="M418">
        <v>13</v>
      </c>
      <c r="N418">
        <v>21</v>
      </c>
      <c r="O418">
        <v>88</v>
      </c>
      <c r="P418">
        <v>82</v>
      </c>
      <c r="Q418" s="13" t="str">
        <f t="shared" ref="Q418:Q481" si="22">IF(O418&gt;P418,VLOOKUP(M418,$A$2:$B$30,2,FALSE),VLOOKUP(N418,$A$2:$B$30,2,FALSE))</f>
        <v>Lakers</v>
      </c>
      <c r="R418" s="13" t="str">
        <f t="shared" si="21"/>
        <v>Lakers</v>
      </c>
      <c r="S418" t="str">
        <f t="shared" ref="S418:S481" si="23">IF(O418&gt;P418,_xlfn.XLOOKUP(M418,$A$2:$A$30,$B$2:$B$30), _xlfn.XLOOKUP(N418,$A$2:$A$30,$B$2:$B$30))</f>
        <v>Lakers</v>
      </c>
    </row>
    <row r="419" spans="13:19" x14ac:dyDescent="0.15">
      <c r="M419">
        <v>3</v>
      </c>
      <c r="N419">
        <v>29</v>
      </c>
      <c r="O419">
        <v>99</v>
      </c>
      <c r="P419">
        <v>93</v>
      </c>
      <c r="Q419" s="13" t="str">
        <f t="shared" si="22"/>
        <v>Hornets</v>
      </c>
      <c r="R419" s="13" t="str">
        <f t="shared" si="21"/>
        <v>Hornets</v>
      </c>
      <c r="S419" t="str">
        <f t="shared" si="23"/>
        <v>Hornets</v>
      </c>
    </row>
    <row r="420" spans="13:19" x14ac:dyDescent="0.15">
      <c r="M420">
        <v>5</v>
      </c>
      <c r="N420">
        <v>18</v>
      </c>
      <c r="O420">
        <v>89</v>
      </c>
      <c r="P420">
        <v>91</v>
      </c>
      <c r="Q420" s="13" t="str">
        <f t="shared" si="22"/>
        <v>Nets</v>
      </c>
      <c r="R420" s="13" t="str">
        <f t="shared" si="21"/>
        <v>Nets</v>
      </c>
      <c r="S420" t="str">
        <f t="shared" si="23"/>
        <v>Nets</v>
      </c>
    </row>
    <row r="421" spans="13:19" x14ac:dyDescent="0.15">
      <c r="M421">
        <v>20</v>
      </c>
      <c r="N421">
        <v>11</v>
      </c>
      <c r="O421">
        <v>82</v>
      </c>
      <c r="P421">
        <v>89</v>
      </c>
      <c r="Q421" s="13" t="str">
        <f t="shared" si="22"/>
        <v>Pacers</v>
      </c>
      <c r="R421" s="13" t="str">
        <f t="shared" si="21"/>
        <v>Pacers</v>
      </c>
      <c r="S421" t="str">
        <f t="shared" si="23"/>
        <v>Pacers</v>
      </c>
    </row>
    <row r="422" spans="13:19" x14ac:dyDescent="0.15">
      <c r="M422">
        <v>16</v>
      </c>
      <c r="N422">
        <v>1</v>
      </c>
      <c r="O422">
        <v>107</v>
      </c>
      <c r="P422">
        <v>97</v>
      </c>
      <c r="Q422" s="13" t="str">
        <f t="shared" si="22"/>
        <v>Bucks</v>
      </c>
      <c r="R422" s="13" t="str">
        <f t="shared" si="21"/>
        <v>Bucks</v>
      </c>
      <c r="S422" t="str">
        <f t="shared" si="23"/>
        <v>Bucks</v>
      </c>
    </row>
    <row r="423" spans="13:19" x14ac:dyDescent="0.15">
      <c r="M423">
        <v>25</v>
      </c>
      <c r="N423">
        <v>6</v>
      </c>
      <c r="O423">
        <v>123</v>
      </c>
      <c r="P423">
        <v>126</v>
      </c>
      <c r="Q423" s="13" t="str">
        <f t="shared" si="22"/>
        <v>Mavericks</v>
      </c>
      <c r="R423" s="13" t="str">
        <f t="shared" si="21"/>
        <v>Mavericks</v>
      </c>
      <c r="S423" t="str">
        <f t="shared" si="23"/>
        <v>Mavericks</v>
      </c>
    </row>
    <row r="424" spans="13:19" x14ac:dyDescent="0.15">
      <c r="M424">
        <v>14</v>
      </c>
      <c r="N424">
        <v>4</v>
      </c>
      <c r="O424">
        <v>107</v>
      </c>
      <c r="P424">
        <v>85</v>
      </c>
      <c r="Q424" s="13" t="str">
        <f t="shared" si="22"/>
        <v>Grizzlies</v>
      </c>
      <c r="R424" s="13" t="str">
        <f t="shared" si="21"/>
        <v>Grizzlies</v>
      </c>
      <c r="S424" t="str">
        <f t="shared" si="23"/>
        <v>Grizzlies</v>
      </c>
    </row>
    <row r="425" spans="13:19" x14ac:dyDescent="0.15">
      <c r="M425">
        <v>10</v>
      </c>
      <c r="N425">
        <v>22</v>
      </c>
      <c r="O425">
        <v>91</v>
      </c>
      <c r="P425">
        <v>97</v>
      </c>
      <c r="Q425" s="13" t="str">
        <f t="shared" si="22"/>
        <v>Suns</v>
      </c>
      <c r="R425" s="13" t="str">
        <f t="shared" si="21"/>
        <v>Suns</v>
      </c>
      <c r="S425" t="str">
        <f t="shared" si="23"/>
        <v>Suns</v>
      </c>
    </row>
    <row r="426" spans="13:19" x14ac:dyDescent="0.15">
      <c r="M426">
        <v>7</v>
      </c>
      <c r="N426">
        <v>17</v>
      </c>
      <c r="O426">
        <v>91</v>
      </c>
      <c r="P426">
        <v>94</v>
      </c>
      <c r="Q426" s="13" t="str">
        <f t="shared" si="22"/>
        <v>Timberwolves</v>
      </c>
      <c r="R426" s="13" t="str">
        <f t="shared" si="21"/>
        <v>Timberwolves</v>
      </c>
      <c r="S426" t="str">
        <f t="shared" si="23"/>
        <v>Timberwolves</v>
      </c>
    </row>
    <row r="427" spans="13:19" x14ac:dyDescent="0.15">
      <c r="M427">
        <v>28</v>
      </c>
      <c r="N427">
        <v>2</v>
      </c>
      <c r="O427">
        <v>99</v>
      </c>
      <c r="P427">
        <v>86</v>
      </c>
      <c r="Q427" s="13" t="str">
        <f t="shared" si="22"/>
        <v>Jazz</v>
      </c>
      <c r="R427" s="13" t="str">
        <f t="shared" si="21"/>
        <v>Jazz</v>
      </c>
      <c r="S427" t="str">
        <f t="shared" si="23"/>
        <v>Jazz</v>
      </c>
    </row>
    <row r="428" spans="13:19" x14ac:dyDescent="0.15">
      <c r="M428">
        <v>24</v>
      </c>
      <c r="N428">
        <v>23</v>
      </c>
      <c r="O428">
        <v>89</v>
      </c>
      <c r="P428">
        <v>74</v>
      </c>
      <c r="Q428" s="13" t="str">
        <f t="shared" si="22"/>
        <v>Kings</v>
      </c>
      <c r="R428" s="13" t="str">
        <f t="shared" si="21"/>
        <v>Kings</v>
      </c>
      <c r="S428" t="str">
        <f t="shared" si="23"/>
        <v>Kings</v>
      </c>
    </row>
    <row r="429" spans="13:19" x14ac:dyDescent="0.15">
      <c r="M429">
        <v>9</v>
      </c>
      <c r="N429">
        <v>13</v>
      </c>
      <c r="O429">
        <v>101</v>
      </c>
      <c r="P429">
        <v>90</v>
      </c>
      <c r="Q429" s="13" t="str">
        <f t="shared" si="22"/>
        <v>Warriors</v>
      </c>
      <c r="R429" s="13" t="str">
        <f t="shared" si="21"/>
        <v>Warriors</v>
      </c>
      <c r="S429" t="str">
        <f t="shared" si="23"/>
        <v>Warriors</v>
      </c>
    </row>
    <row r="430" spans="13:19" x14ac:dyDescent="0.15">
      <c r="M430">
        <v>12</v>
      </c>
      <c r="N430">
        <v>21</v>
      </c>
      <c r="O430">
        <v>86</v>
      </c>
      <c r="P430">
        <v>100</v>
      </c>
      <c r="Q430" s="13" t="str">
        <f t="shared" si="22"/>
        <v>76ers</v>
      </c>
      <c r="R430" s="13" t="str">
        <f t="shared" si="21"/>
        <v>76ers</v>
      </c>
      <c r="S430" t="str">
        <f t="shared" si="23"/>
        <v>76ers</v>
      </c>
    </row>
    <row r="431" spans="13:19" x14ac:dyDescent="0.15">
      <c r="M431">
        <v>11</v>
      </c>
      <c r="N431">
        <v>29</v>
      </c>
      <c r="O431">
        <v>108</v>
      </c>
      <c r="P431">
        <v>81</v>
      </c>
      <c r="Q431" s="13" t="str">
        <f t="shared" si="22"/>
        <v>Pacers</v>
      </c>
      <c r="R431" s="13" t="str">
        <f t="shared" si="21"/>
        <v>Pacers</v>
      </c>
      <c r="S431" t="str">
        <f t="shared" si="23"/>
        <v>Pacers</v>
      </c>
    </row>
    <row r="432" spans="13:19" x14ac:dyDescent="0.15">
      <c r="M432">
        <v>1</v>
      </c>
      <c r="N432">
        <v>15</v>
      </c>
      <c r="O432">
        <v>100</v>
      </c>
      <c r="P432">
        <v>96</v>
      </c>
      <c r="Q432" s="13" t="str">
        <f t="shared" si="22"/>
        <v>Hawks</v>
      </c>
      <c r="R432" s="13" t="str">
        <f t="shared" si="21"/>
        <v>Hawks</v>
      </c>
      <c r="S432" t="str">
        <f t="shared" si="23"/>
        <v>Hawks</v>
      </c>
    </row>
    <row r="433" spans="13:19" x14ac:dyDescent="0.15">
      <c r="M433">
        <v>8</v>
      </c>
      <c r="N433">
        <v>18</v>
      </c>
      <c r="O433">
        <v>75</v>
      </c>
      <c r="P433">
        <v>88</v>
      </c>
      <c r="Q433" s="13" t="str">
        <f t="shared" si="22"/>
        <v>Nets</v>
      </c>
      <c r="R433" s="13" t="str">
        <f t="shared" si="21"/>
        <v>Nets</v>
      </c>
      <c r="S433" t="str">
        <f t="shared" si="23"/>
        <v>Nets</v>
      </c>
    </row>
    <row r="434" spans="13:19" x14ac:dyDescent="0.15">
      <c r="M434">
        <v>6</v>
      </c>
      <c r="N434">
        <v>4</v>
      </c>
      <c r="O434">
        <v>89</v>
      </c>
      <c r="P434">
        <v>74</v>
      </c>
      <c r="Q434" s="13" t="str">
        <f t="shared" si="22"/>
        <v>Mavericks</v>
      </c>
      <c r="R434" s="13" t="str">
        <f t="shared" si="21"/>
        <v>Mavericks</v>
      </c>
      <c r="S434" t="str">
        <f t="shared" si="23"/>
        <v>Mavericks</v>
      </c>
    </row>
    <row r="435" spans="13:19" x14ac:dyDescent="0.15">
      <c r="M435">
        <v>22</v>
      </c>
      <c r="N435">
        <v>2</v>
      </c>
      <c r="O435">
        <v>84</v>
      </c>
      <c r="P435">
        <v>82</v>
      </c>
      <c r="Q435" s="13" t="str">
        <f t="shared" si="22"/>
        <v>Suns</v>
      </c>
      <c r="R435" s="13" t="str">
        <f t="shared" si="21"/>
        <v>Suns</v>
      </c>
      <c r="S435" t="str">
        <f t="shared" si="23"/>
        <v>Suns</v>
      </c>
    </row>
    <row r="436" spans="13:19" x14ac:dyDescent="0.15">
      <c r="M436">
        <v>23</v>
      </c>
      <c r="N436">
        <v>28</v>
      </c>
      <c r="O436">
        <v>87</v>
      </c>
      <c r="P436">
        <v>99</v>
      </c>
      <c r="Q436" s="13" t="str">
        <f t="shared" si="22"/>
        <v>Jazz</v>
      </c>
      <c r="R436" s="13" t="str">
        <f t="shared" si="21"/>
        <v>Jazz</v>
      </c>
      <c r="S436" t="str">
        <f t="shared" si="23"/>
        <v>Jazz</v>
      </c>
    </row>
    <row r="437" spans="13:19" x14ac:dyDescent="0.15">
      <c r="M437">
        <v>26</v>
      </c>
      <c r="N437">
        <v>12</v>
      </c>
      <c r="O437">
        <v>101</v>
      </c>
      <c r="P437">
        <v>90</v>
      </c>
      <c r="Q437" s="13" t="str">
        <f t="shared" si="22"/>
        <v>Sonics</v>
      </c>
      <c r="R437" s="13" t="str">
        <f t="shared" si="21"/>
        <v>Sonics</v>
      </c>
      <c r="S437" t="str">
        <f t="shared" si="23"/>
        <v>Sonics</v>
      </c>
    </row>
    <row r="438" spans="13:19" x14ac:dyDescent="0.15">
      <c r="M438">
        <v>5</v>
      </c>
      <c r="N438">
        <v>19</v>
      </c>
      <c r="O438">
        <v>98</v>
      </c>
      <c r="P438">
        <v>88</v>
      </c>
      <c r="Q438" s="13" t="str">
        <f t="shared" si="22"/>
        <v>Cavaliers</v>
      </c>
      <c r="R438" s="13" t="str">
        <f t="shared" si="21"/>
        <v>Cavaliers</v>
      </c>
      <c r="S438" t="str">
        <f t="shared" si="23"/>
        <v>Cavaliers</v>
      </c>
    </row>
    <row r="439" spans="13:19" x14ac:dyDescent="0.15">
      <c r="M439">
        <v>20</v>
      </c>
      <c r="N439">
        <v>8</v>
      </c>
      <c r="O439">
        <v>87</v>
      </c>
      <c r="P439">
        <v>78</v>
      </c>
      <c r="Q439" s="13" t="str">
        <f t="shared" si="22"/>
        <v>Magic</v>
      </c>
      <c r="R439" s="13" t="str">
        <f t="shared" si="21"/>
        <v>Magic</v>
      </c>
      <c r="S439" t="str">
        <f t="shared" si="23"/>
        <v>Magic</v>
      </c>
    </row>
    <row r="440" spans="13:19" x14ac:dyDescent="0.15">
      <c r="M440">
        <v>15</v>
      </c>
      <c r="N440">
        <v>14</v>
      </c>
      <c r="O440">
        <v>86</v>
      </c>
      <c r="P440">
        <v>91</v>
      </c>
      <c r="Q440" s="13" t="str">
        <f t="shared" si="22"/>
        <v>Grizzlies</v>
      </c>
      <c r="R440" s="13" t="str">
        <f t="shared" si="21"/>
        <v>Grizzlies</v>
      </c>
      <c r="S440" t="str">
        <f t="shared" si="23"/>
        <v>Grizzlies</v>
      </c>
    </row>
    <row r="441" spans="13:19" x14ac:dyDescent="0.15">
      <c r="M441">
        <v>3</v>
      </c>
      <c r="N441">
        <v>16</v>
      </c>
      <c r="O441">
        <v>89</v>
      </c>
      <c r="P441">
        <v>105</v>
      </c>
      <c r="Q441" s="13" t="str">
        <f t="shared" si="22"/>
        <v>Bucks</v>
      </c>
      <c r="R441" s="13" t="str">
        <f t="shared" si="21"/>
        <v>Bucks</v>
      </c>
      <c r="S441" t="str">
        <f t="shared" si="23"/>
        <v>Bucks</v>
      </c>
    </row>
    <row r="442" spans="13:19" x14ac:dyDescent="0.15">
      <c r="M442">
        <v>7</v>
      </c>
      <c r="N442">
        <v>21</v>
      </c>
      <c r="O442">
        <v>93</v>
      </c>
      <c r="P442">
        <v>90</v>
      </c>
      <c r="Q442" s="13" t="str">
        <f t="shared" si="22"/>
        <v>Nuggets</v>
      </c>
      <c r="R442" s="13" t="str">
        <f t="shared" si="21"/>
        <v>Nuggets</v>
      </c>
      <c r="S442" t="str">
        <f t="shared" si="23"/>
        <v>Nuggets</v>
      </c>
    </row>
    <row r="443" spans="13:19" x14ac:dyDescent="0.15">
      <c r="M443">
        <v>24</v>
      </c>
      <c r="N443">
        <v>17</v>
      </c>
      <c r="O443">
        <v>125</v>
      </c>
      <c r="P443">
        <v>111</v>
      </c>
      <c r="Q443" s="13" t="str">
        <f t="shared" si="22"/>
        <v>Kings</v>
      </c>
      <c r="R443" s="13" t="str">
        <f t="shared" si="21"/>
        <v>Kings</v>
      </c>
      <c r="S443" t="str">
        <f t="shared" si="23"/>
        <v>Kings</v>
      </c>
    </row>
    <row r="444" spans="13:19" x14ac:dyDescent="0.15">
      <c r="M444">
        <v>9</v>
      </c>
      <c r="N444">
        <v>10</v>
      </c>
      <c r="O444">
        <v>93</v>
      </c>
      <c r="P444">
        <v>100</v>
      </c>
      <c r="Q444" s="13" t="str">
        <f t="shared" si="22"/>
        <v>Rockets</v>
      </c>
      <c r="R444" s="13" t="str">
        <f t="shared" si="21"/>
        <v>Rockets</v>
      </c>
      <c r="S444" t="str">
        <f t="shared" si="23"/>
        <v>Rockets</v>
      </c>
    </row>
    <row r="445" spans="13:19" x14ac:dyDescent="0.15">
      <c r="M445">
        <v>13</v>
      </c>
      <c r="N445">
        <v>27</v>
      </c>
      <c r="O445">
        <v>86</v>
      </c>
      <c r="P445">
        <v>89</v>
      </c>
      <c r="Q445" s="13" t="str">
        <f t="shared" si="22"/>
        <v>Raptors</v>
      </c>
      <c r="R445" s="13" t="str">
        <f t="shared" si="21"/>
        <v>Raptors</v>
      </c>
      <c r="S445" t="str">
        <f t="shared" si="23"/>
        <v>Raptors</v>
      </c>
    </row>
    <row r="446" spans="13:19" x14ac:dyDescent="0.15">
      <c r="M446">
        <v>29</v>
      </c>
      <c r="N446">
        <v>3</v>
      </c>
      <c r="O446">
        <v>107</v>
      </c>
      <c r="P446">
        <v>90</v>
      </c>
      <c r="Q446" s="13" t="str">
        <f t="shared" si="22"/>
        <v>Wizards</v>
      </c>
      <c r="R446" s="13" t="str">
        <f t="shared" si="21"/>
        <v>Wizards</v>
      </c>
      <c r="S446" t="str">
        <f t="shared" si="23"/>
        <v>Wizards</v>
      </c>
    </row>
    <row r="447" spans="13:19" x14ac:dyDescent="0.15">
      <c r="M447">
        <v>18</v>
      </c>
      <c r="N447">
        <v>11</v>
      </c>
      <c r="O447">
        <v>98</v>
      </c>
      <c r="P447">
        <v>93</v>
      </c>
      <c r="Q447" s="13" t="str">
        <f t="shared" si="22"/>
        <v>Nets</v>
      </c>
      <c r="R447" s="13" t="str">
        <f t="shared" si="21"/>
        <v>Nets</v>
      </c>
      <c r="S447" t="str">
        <f t="shared" si="23"/>
        <v>Nets</v>
      </c>
    </row>
    <row r="448" spans="13:19" x14ac:dyDescent="0.15">
      <c r="M448">
        <v>6</v>
      </c>
      <c r="N448">
        <v>1</v>
      </c>
      <c r="O448">
        <v>113</v>
      </c>
      <c r="P448">
        <v>97</v>
      </c>
      <c r="Q448" s="13" t="str">
        <f t="shared" si="22"/>
        <v>Mavericks</v>
      </c>
      <c r="R448" s="13" t="str">
        <f t="shared" si="21"/>
        <v>Mavericks</v>
      </c>
      <c r="S448" t="str">
        <f t="shared" si="23"/>
        <v>Mavericks</v>
      </c>
    </row>
    <row r="449" spans="13:19" x14ac:dyDescent="0.15">
      <c r="M449">
        <v>16</v>
      </c>
      <c r="N449">
        <v>25</v>
      </c>
      <c r="O449">
        <v>102</v>
      </c>
      <c r="P449">
        <v>99</v>
      </c>
      <c r="Q449" s="13" t="str">
        <f t="shared" si="22"/>
        <v>Bucks</v>
      </c>
      <c r="R449" s="13" t="str">
        <f t="shared" si="21"/>
        <v>Bucks</v>
      </c>
      <c r="S449" t="str">
        <f t="shared" si="23"/>
        <v>Bucks</v>
      </c>
    </row>
    <row r="450" spans="13:19" x14ac:dyDescent="0.15">
      <c r="M450">
        <v>4</v>
      </c>
      <c r="N450">
        <v>5</v>
      </c>
      <c r="O450">
        <v>103</v>
      </c>
      <c r="P450">
        <v>80</v>
      </c>
      <c r="Q450" s="13" t="str">
        <f t="shared" si="22"/>
        <v>Bulls</v>
      </c>
      <c r="R450" s="13" t="str">
        <f t="shared" si="21"/>
        <v>Bulls</v>
      </c>
      <c r="S450" t="str">
        <f t="shared" si="23"/>
        <v>Bulls</v>
      </c>
    </row>
    <row r="451" spans="13:19" x14ac:dyDescent="0.15">
      <c r="M451">
        <v>28</v>
      </c>
      <c r="N451">
        <v>21</v>
      </c>
      <c r="O451">
        <v>89</v>
      </c>
      <c r="P451">
        <v>81</v>
      </c>
      <c r="Q451" s="13" t="str">
        <f t="shared" si="22"/>
        <v>Jazz</v>
      </c>
      <c r="R451" s="13" t="str">
        <f t="shared" si="21"/>
        <v>Jazz</v>
      </c>
      <c r="S451" t="str">
        <f t="shared" si="23"/>
        <v>Jazz</v>
      </c>
    </row>
    <row r="452" spans="13:19" x14ac:dyDescent="0.15">
      <c r="M452">
        <v>22</v>
      </c>
      <c r="N452">
        <v>7</v>
      </c>
      <c r="O452">
        <v>109</v>
      </c>
      <c r="P452">
        <v>92</v>
      </c>
      <c r="Q452" s="13" t="str">
        <f t="shared" si="22"/>
        <v>Suns</v>
      </c>
      <c r="R452" s="13" t="str">
        <f t="shared" si="21"/>
        <v>Suns</v>
      </c>
      <c r="S452" t="str">
        <f t="shared" si="23"/>
        <v>Suns</v>
      </c>
    </row>
    <row r="453" spans="13:19" x14ac:dyDescent="0.15">
      <c r="M453">
        <v>12</v>
      </c>
      <c r="N453">
        <v>2</v>
      </c>
      <c r="O453">
        <v>103</v>
      </c>
      <c r="P453">
        <v>105</v>
      </c>
      <c r="Q453" s="13" t="str">
        <f t="shared" si="22"/>
        <v>Celtics</v>
      </c>
      <c r="R453" s="13" t="str">
        <f t="shared" si="21"/>
        <v>Celtics</v>
      </c>
      <c r="S453" t="str">
        <f t="shared" si="23"/>
        <v>Celtics</v>
      </c>
    </row>
    <row r="454" spans="13:19" x14ac:dyDescent="0.15">
      <c r="M454">
        <v>26</v>
      </c>
      <c r="N454">
        <v>27</v>
      </c>
      <c r="O454">
        <v>101</v>
      </c>
      <c r="P454">
        <v>75</v>
      </c>
      <c r="Q454" s="13" t="str">
        <f t="shared" si="22"/>
        <v>Sonics</v>
      </c>
      <c r="R454" s="13" t="str">
        <f t="shared" si="21"/>
        <v>Sonics</v>
      </c>
      <c r="S454" t="str">
        <f t="shared" si="23"/>
        <v>Sonics</v>
      </c>
    </row>
    <row r="455" spans="13:19" x14ac:dyDescent="0.15">
      <c r="M455">
        <v>8</v>
      </c>
      <c r="N455">
        <v>15</v>
      </c>
      <c r="O455">
        <v>86</v>
      </c>
      <c r="P455">
        <v>80</v>
      </c>
      <c r="Q455" s="13" t="str">
        <f t="shared" si="22"/>
        <v>Pistons</v>
      </c>
      <c r="R455" s="13" t="str">
        <f t="shared" si="21"/>
        <v>Pistons</v>
      </c>
      <c r="S455" t="str">
        <f t="shared" si="23"/>
        <v>Pistons</v>
      </c>
    </row>
    <row r="456" spans="13:19" x14ac:dyDescent="0.15">
      <c r="M456">
        <v>19</v>
      </c>
      <c r="N456">
        <v>20</v>
      </c>
      <c r="O456">
        <v>90</v>
      </c>
      <c r="P456">
        <v>94</v>
      </c>
      <c r="Q456" s="13" t="str">
        <f t="shared" si="22"/>
        <v>Magic</v>
      </c>
      <c r="R456" s="13" t="str">
        <f t="shared" si="21"/>
        <v>Magic</v>
      </c>
      <c r="S456" t="str">
        <f t="shared" si="23"/>
        <v>Magic</v>
      </c>
    </row>
    <row r="457" spans="13:19" x14ac:dyDescent="0.15">
      <c r="M457">
        <v>14</v>
      </c>
      <c r="N457">
        <v>25</v>
      </c>
      <c r="O457">
        <v>79</v>
      </c>
      <c r="P457">
        <v>83</v>
      </c>
      <c r="Q457" s="13" t="str">
        <f t="shared" si="22"/>
        <v>Spurs</v>
      </c>
      <c r="R457" s="13" t="str">
        <f t="shared" si="21"/>
        <v>Spurs</v>
      </c>
      <c r="S457" t="str">
        <f t="shared" si="23"/>
        <v>Spurs</v>
      </c>
    </row>
    <row r="458" spans="13:19" x14ac:dyDescent="0.15">
      <c r="M458">
        <v>24</v>
      </c>
      <c r="N458">
        <v>2</v>
      </c>
      <c r="O458">
        <v>109</v>
      </c>
      <c r="P458">
        <v>94</v>
      </c>
      <c r="Q458" s="13" t="str">
        <f t="shared" si="22"/>
        <v>Kings</v>
      </c>
      <c r="R458" s="13" t="str">
        <f t="shared" si="21"/>
        <v>Kings</v>
      </c>
      <c r="S458" t="str">
        <f t="shared" si="23"/>
        <v>Kings</v>
      </c>
    </row>
    <row r="459" spans="13:19" x14ac:dyDescent="0.15">
      <c r="M459">
        <v>13</v>
      </c>
      <c r="N459">
        <v>10</v>
      </c>
      <c r="O459">
        <v>114</v>
      </c>
      <c r="P459">
        <v>90</v>
      </c>
      <c r="Q459" s="13" t="str">
        <f t="shared" si="22"/>
        <v>Lakers</v>
      </c>
      <c r="R459" s="13" t="str">
        <f t="shared" si="21"/>
        <v>Lakers</v>
      </c>
      <c r="S459" t="str">
        <f t="shared" si="23"/>
        <v>Lakers</v>
      </c>
    </row>
    <row r="460" spans="13:19" x14ac:dyDescent="0.15">
      <c r="M460">
        <v>23</v>
      </c>
      <c r="N460">
        <v>17</v>
      </c>
      <c r="O460">
        <v>93</v>
      </c>
      <c r="P460">
        <v>95</v>
      </c>
      <c r="Q460" s="13" t="str">
        <f t="shared" si="22"/>
        <v>Timberwolves</v>
      </c>
      <c r="R460" s="13" t="str">
        <f t="shared" si="21"/>
        <v>Timberwolves</v>
      </c>
      <c r="S460" t="str">
        <f t="shared" si="23"/>
        <v>Timberwolves</v>
      </c>
    </row>
    <row r="461" spans="13:19" x14ac:dyDescent="0.15">
      <c r="M461">
        <v>11</v>
      </c>
      <c r="N461">
        <v>15</v>
      </c>
      <c r="O461">
        <v>87</v>
      </c>
      <c r="P461">
        <v>89</v>
      </c>
      <c r="Q461" s="13" t="str">
        <f t="shared" si="22"/>
        <v>Heat</v>
      </c>
      <c r="R461" s="13" t="str">
        <f t="shared" si="21"/>
        <v>Heat</v>
      </c>
      <c r="S461" t="str">
        <f t="shared" si="23"/>
        <v>Heat</v>
      </c>
    </row>
    <row r="462" spans="13:19" x14ac:dyDescent="0.15">
      <c r="M462">
        <v>29</v>
      </c>
      <c r="N462">
        <v>18</v>
      </c>
      <c r="O462">
        <v>98</v>
      </c>
      <c r="P462">
        <v>76</v>
      </c>
      <c r="Q462" s="13" t="str">
        <f t="shared" si="22"/>
        <v>Wizards</v>
      </c>
      <c r="R462" s="13" t="str">
        <f t="shared" si="21"/>
        <v>Wizards</v>
      </c>
      <c r="S462" t="str">
        <f t="shared" si="23"/>
        <v>Wizards</v>
      </c>
    </row>
    <row r="463" spans="13:19" x14ac:dyDescent="0.15">
      <c r="M463">
        <v>4</v>
      </c>
      <c r="N463">
        <v>16</v>
      </c>
      <c r="O463">
        <v>90</v>
      </c>
      <c r="P463">
        <v>83</v>
      </c>
      <c r="Q463" s="13" t="str">
        <f t="shared" si="22"/>
        <v>Bulls</v>
      </c>
      <c r="R463" s="13" t="str">
        <f t="shared" si="21"/>
        <v>Bulls</v>
      </c>
      <c r="S463" t="str">
        <f t="shared" si="23"/>
        <v>Bulls</v>
      </c>
    </row>
    <row r="464" spans="13:19" x14ac:dyDescent="0.15">
      <c r="M464">
        <v>12</v>
      </c>
      <c r="N464">
        <v>23</v>
      </c>
      <c r="O464">
        <v>112</v>
      </c>
      <c r="P464">
        <v>97</v>
      </c>
      <c r="Q464" s="13" t="str">
        <f t="shared" si="22"/>
        <v>Clippers</v>
      </c>
      <c r="R464" s="13" t="str">
        <f t="shared" si="21"/>
        <v>Clippers</v>
      </c>
      <c r="S464" t="str">
        <f t="shared" si="23"/>
        <v>Clippers</v>
      </c>
    </row>
    <row r="465" spans="13:19" x14ac:dyDescent="0.15">
      <c r="M465">
        <v>5</v>
      </c>
      <c r="N465">
        <v>9</v>
      </c>
      <c r="O465">
        <v>113</v>
      </c>
      <c r="P465">
        <v>98</v>
      </c>
      <c r="Q465" s="13" t="str">
        <f t="shared" si="22"/>
        <v>Cavaliers</v>
      </c>
      <c r="R465" s="13" t="str">
        <f t="shared" si="21"/>
        <v>Cavaliers</v>
      </c>
      <c r="S465" t="str">
        <f t="shared" si="23"/>
        <v>Cavaliers</v>
      </c>
    </row>
    <row r="466" spans="13:19" x14ac:dyDescent="0.15">
      <c r="M466">
        <v>2</v>
      </c>
      <c r="N466">
        <v>20</v>
      </c>
      <c r="O466">
        <v>110</v>
      </c>
      <c r="P466">
        <v>94</v>
      </c>
      <c r="Q466" s="13" t="str">
        <f t="shared" si="22"/>
        <v>Celtics</v>
      </c>
      <c r="R466" s="13" t="str">
        <f t="shared" si="21"/>
        <v>Celtics</v>
      </c>
      <c r="S466" t="str">
        <f t="shared" si="23"/>
        <v>Celtics</v>
      </c>
    </row>
    <row r="467" spans="13:19" x14ac:dyDescent="0.15">
      <c r="M467">
        <v>18</v>
      </c>
      <c r="N467">
        <v>14</v>
      </c>
      <c r="O467">
        <v>92</v>
      </c>
      <c r="P467">
        <v>74</v>
      </c>
      <c r="Q467" s="13" t="str">
        <f t="shared" si="22"/>
        <v>Nets</v>
      </c>
      <c r="R467" s="13" t="str">
        <f t="shared" si="21"/>
        <v>Nets</v>
      </c>
      <c r="S467" t="str">
        <f t="shared" si="23"/>
        <v>Nets</v>
      </c>
    </row>
    <row r="468" spans="13:19" x14ac:dyDescent="0.15">
      <c r="M468">
        <v>17</v>
      </c>
      <c r="N468">
        <v>16</v>
      </c>
      <c r="O468">
        <v>95</v>
      </c>
      <c r="P468">
        <v>77</v>
      </c>
      <c r="Q468" s="13" t="str">
        <f t="shared" si="22"/>
        <v>Timberwolves</v>
      </c>
      <c r="R468" s="13" t="str">
        <f t="shared" si="21"/>
        <v>Timberwolves</v>
      </c>
      <c r="S468" t="str">
        <f t="shared" si="23"/>
        <v>Timberwolves</v>
      </c>
    </row>
    <row r="469" spans="13:19" x14ac:dyDescent="0.15">
      <c r="M469">
        <v>25</v>
      </c>
      <c r="N469">
        <v>8</v>
      </c>
      <c r="O469">
        <v>97</v>
      </c>
      <c r="P469">
        <v>85</v>
      </c>
      <c r="Q469" s="13" t="str">
        <f t="shared" si="22"/>
        <v>Spurs</v>
      </c>
      <c r="R469" s="13" t="str">
        <f t="shared" si="21"/>
        <v>Spurs</v>
      </c>
      <c r="S469" t="str">
        <f t="shared" si="23"/>
        <v>Spurs</v>
      </c>
    </row>
    <row r="470" spans="13:19" x14ac:dyDescent="0.15">
      <c r="M470">
        <v>4</v>
      </c>
      <c r="N470">
        <v>6</v>
      </c>
      <c r="O470">
        <v>97</v>
      </c>
      <c r="P470">
        <v>107</v>
      </c>
      <c r="Q470" s="13" t="str">
        <f t="shared" si="22"/>
        <v>Mavericks</v>
      </c>
      <c r="R470" s="13" t="str">
        <f t="shared" si="21"/>
        <v>Mavericks</v>
      </c>
      <c r="S470" t="str">
        <f t="shared" si="23"/>
        <v>Mavericks</v>
      </c>
    </row>
    <row r="471" spans="13:19" x14ac:dyDescent="0.15">
      <c r="M471">
        <v>22</v>
      </c>
      <c r="N471">
        <v>21</v>
      </c>
      <c r="O471">
        <v>81</v>
      </c>
      <c r="P471">
        <v>102</v>
      </c>
      <c r="Q471" s="13" t="str">
        <f t="shared" si="22"/>
        <v>76ers</v>
      </c>
      <c r="R471" s="13" t="str">
        <f t="shared" si="21"/>
        <v>76ers</v>
      </c>
      <c r="S471" t="str">
        <f t="shared" si="23"/>
        <v>76ers</v>
      </c>
    </row>
    <row r="472" spans="13:19" x14ac:dyDescent="0.15">
      <c r="M472">
        <v>7</v>
      </c>
      <c r="N472">
        <v>13</v>
      </c>
      <c r="O472">
        <v>86</v>
      </c>
      <c r="P472">
        <v>87</v>
      </c>
      <c r="Q472" s="13" t="str">
        <f t="shared" si="22"/>
        <v>Lakers</v>
      </c>
      <c r="R472" s="13" t="str">
        <f t="shared" si="21"/>
        <v>Lakers</v>
      </c>
      <c r="S472" t="str">
        <f t="shared" si="23"/>
        <v>Lakers</v>
      </c>
    </row>
    <row r="473" spans="13:19" x14ac:dyDescent="0.15">
      <c r="M473">
        <v>24</v>
      </c>
      <c r="N473">
        <v>12</v>
      </c>
      <c r="O473">
        <v>105</v>
      </c>
      <c r="P473">
        <v>91</v>
      </c>
      <c r="Q473" s="13" t="str">
        <f t="shared" si="22"/>
        <v>Kings</v>
      </c>
      <c r="R473" s="13" t="str">
        <f t="shared" si="21"/>
        <v>Kings</v>
      </c>
      <c r="S473" t="str">
        <f t="shared" si="23"/>
        <v>Kings</v>
      </c>
    </row>
    <row r="474" spans="13:19" x14ac:dyDescent="0.15">
      <c r="M474">
        <v>23</v>
      </c>
      <c r="N474">
        <v>27</v>
      </c>
      <c r="O474">
        <v>84</v>
      </c>
      <c r="P474">
        <v>95</v>
      </c>
      <c r="Q474" s="13" t="str">
        <f t="shared" si="22"/>
        <v>Raptors</v>
      </c>
      <c r="R474" s="13" t="str">
        <f t="shared" si="21"/>
        <v>Raptors</v>
      </c>
      <c r="S474" t="str">
        <f t="shared" si="23"/>
        <v>Raptors</v>
      </c>
    </row>
    <row r="475" spans="13:19" x14ac:dyDescent="0.15">
      <c r="M475">
        <v>3</v>
      </c>
      <c r="N475">
        <v>9</v>
      </c>
      <c r="O475">
        <v>114</v>
      </c>
      <c r="P475">
        <v>102</v>
      </c>
      <c r="Q475" s="13" t="str">
        <f t="shared" si="22"/>
        <v>Hornets</v>
      </c>
      <c r="R475" s="13" t="str">
        <f t="shared" si="21"/>
        <v>Hornets</v>
      </c>
      <c r="S475" t="str">
        <f t="shared" si="23"/>
        <v>Hornets</v>
      </c>
    </row>
    <row r="476" spans="13:19" x14ac:dyDescent="0.15">
      <c r="M476">
        <v>19</v>
      </c>
      <c r="N476">
        <v>6</v>
      </c>
      <c r="O476">
        <v>108</v>
      </c>
      <c r="P476">
        <v>101</v>
      </c>
      <c r="Q476" s="13" t="str">
        <f t="shared" si="22"/>
        <v>Knicks</v>
      </c>
      <c r="R476" s="13" t="str">
        <f t="shared" si="21"/>
        <v>Knicks</v>
      </c>
      <c r="S476" t="str">
        <f t="shared" si="23"/>
        <v>Knicks</v>
      </c>
    </row>
    <row r="477" spans="13:19" x14ac:dyDescent="0.15">
      <c r="M477">
        <v>10</v>
      </c>
      <c r="N477">
        <v>8</v>
      </c>
      <c r="O477">
        <v>99</v>
      </c>
      <c r="P477">
        <v>97</v>
      </c>
      <c r="Q477" s="13" t="str">
        <f t="shared" si="22"/>
        <v>Rockets</v>
      </c>
      <c r="R477" s="13" t="str">
        <f t="shared" si="21"/>
        <v>Rockets</v>
      </c>
      <c r="S477" t="str">
        <f t="shared" si="23"/>
        <v>Rockets</v>
      </c>
    </row>
    <row r="478" spans="13:19" x14ac:dyDescent="0.15">
      <c r="M478">
        <v>27</v>
      </c>
      <c r="N478">
        <v>5</v>
      </c>
      <c r="O478">
        <v>101</v>
      </c>
      <c r="P478">
        <v>91</v>
      </c>
      <c r="Q478" s="13" t="str">
        <f t="shared" si="22"/>
        <v>Raptors</v>
      </c>
      <c r="R478" s="13" t="str">
        <f t="shared" si="21"/>
        <v>Raptors</v>
      </c>
      <c r="S478" t="str">
        <f t="shared" si="23"/>
        <v>Raptors</v>
      </c>
    </row>
    <row r="479" spans="13:19" x14ac:dyDescent="0.15">
      <c r="M479">
        <v>29</v>
      </c>
      <c r="N479">
        <v>4</v>
      </c>
      <c r="O479">
        <v>89</v>
      </c>
      <c r="P479">
        <v>83</v>
      </c>
      <c r="Q479" s="12" t="str">
        <f t="shared" si="22"/>
        <v>Wizards</v>
      </c>
      <c r="R479" s="13" t="str">
        <f t="shared" si="21"/>
        <v>Wizards</v>
      </c>
      <c r="S479" t="str">
        <f t="shared" si="23"/>
        <v>Wizards</v>
      </c>
    </row>
    <row r="480" spans="13:19" x14ac:dyDescent="0.15">
      <c r="M480">
        <v>2</v>
      </c>
      <c r="N480">
        <v>15</v>
      </c>
      <c r="O480">
        <v>66</v>
      </c>
      <c r="P480">
        <v>89</v>
      </c>
      <c r="Q480" s="12" t="str">
        <f t="shared" si="22"/>
        <v>Heat</v>
      </c>
      <c r="R480" s="13" t="str">
        <f t="shared" si="21"/>
        <v>Heat</v>
      </c>
      <c r="S480" t="str">
        <f t="shared" si="23"/>
        <v>Heat</v>
      </c>
    </row>
    <row r="481" spans="13:19" x14ac:dyDescent="0.15">
      <c r="M481">
        <v>18</v>
      </c>
      <c r="N481">
        <v>20</v>
      </c>
      <c r="O481">
        <v>96</v>
      </c>
      <c r="P481">
        <v>109</v>
      </c>
      <c r="Q481" s="12" t="str">
        <f t="shared" si="22"/>
        <v>Magic</v>
      </c>
      <c r="R481" s="13" t="str">
        <f t="shared" ref="R481:R544" si="24">IF(O481&lt;P481,INDEX($A$2:$G$30,MATCH(N481,$A$2:$A$30,0),2), INDEX($A$2:$G$30,MATCH(M481,$A$2:$A$30,0),2))</f>
        <v>Magic</v>
      </c>
      <c r="S481" t="str">
        <f t="shared" si="23"/>
        <v>Magic</v>
      </c>
    </row>
    <row r="482" spans="13:19" x14ac:dyDescent="0.15">
      <c r="M482">
        <v>14</v>
      </c>
      <c r="N482">
        <v>1</v>
      </c>
      <c r="O482">
        <v>109</v>
      </c>
      <c r="P482">
        <v>113</v>
      </c>
      <c r="Q482" s="12" t="str">
        <f t="shared" ref="Q482:Q545" si="25">IF(O482&gt;P482,VLOOKUP(M482,$A$2:$B$30,2,FALSE),VLOOKUP(N482,$A$2:$B$30,2,FALSE))</f>
        <v>Hawks</v>
      </c>
      <c r="R482" s="13" t="str">
        <f t="shared" si="24"/>
        <v>Hawks</v>
      </c>
      <c r="S482" t="str">
        <f t="shared" ref="S482:S545" si="26">IF(O482&gt;P482,_xlfn.XLOOKUP(M482,$A$2:$A$30,$B$2:$B$30), _xlfn.XLOOKUP(N482,$A$2:$A$30,$B$2:$B$30))</f>
        <v>Hawks</v>
      </c>
    </row>
    <row r="483" spans="13:19" x14ac:dyDescent="0.15">
      <c r="M483">
        <v>17</v>
      </c>
      <c r="N483">
        <v>28</v>
      </c>
      <c r="O483">
        <v>93</v>
      </c>
      <c r="P483">
        <v>86</v>
      </c>
      <c r="Q483" s="12" t="str">
        <f t="shared" si="25"/>
        <v>Timberwolves</v>
      </c>
      <c r="R483" s="13" t="str">
        <f t="shared" si="24"/>
        <v>Timberwolves</v>
      </c>
      <c r="S483" t="str">
        <f t="shared" si="26"/>
        <v>Timberwolves</v>
      </c>
    </row>
    <row r="484" spans="13:19" x14ac:dyDescent="0.15">
      <c r="M484">
        <v>25</v>
      </c>
      <c r="N484">
        <v>11</v>
      </c>
      <c r="O484">
        <v>82</v>
      </c>
      <c r="P484">
        <v>92</v>
      </c>
      <c r="Q484" s="12" t="str">
        <f t="shared" si="25"/>
        <v>Pacers</v>
      </c>
      <c r="R484" s="13" t="str">
        <f t="shared" si="24"/>
        <v>Pacers</v>
      </c>
      <c r="S484" t="str">
        <f t="shared" si="26"/>
        <v>Pacers</v>
      </c>
    </row>
    <row r="485" spans="13:19" x14ac:dyDescent="0.15">
      <c r="M485">
        <v>7</v>
      </c>
      <c r="N485">
        <v>12</v>
      </c>
      <c r="O485">
        <v>80</v>
      </c>
      <c r="P485">
        <v>82</v>
      </c>
      <c r="Q485" s="12" t="str">
        <f t="shared" si="25"/>
        <v>Clippers</v>
      </c>
      <c r="R485" s="13" t="str">
        <f t="shared" si="24"/>
        <v>Clippers</v>
      </c>
      <c r="S485" t="str">
        <f t="shared" si="26"/>
        <v>Clippers</v>
      </c>
    </row>
    <row r="486" spans="13:19" x14ac:dyDescent="0.15">
      <c r="M486">
        <v>26</v>
      </c>
      <c r="N486">
        <v>21</v>
      </c>
      <c r="O486">
        <v>77</v>
      </c>
      <c r="P486">
        <v>87</v>
      </c>
      <c r="Q486" s="12" t="str">
        <f t="shared" si="25"/>
        <v>76ers</v>
      </c>
      <c r="R486" s="13" t="str">
        <f t="shared" si="24"/>
        <v>76ers</v>
      </c>
      <c r="S486" t="str">
        <f t="shared" si="26"/>
        <v>76ers</v>
      </c>
    </row>
    <row r="487" spans="13:19" x14ac:dyDescent="0.15">
      <c r="M487">
        <v>13</v>
      </c>
      <c r="N487">
        <v>22</v>
      </c>
      <c r="O487">
        <v>118</v>
      </c>
      <c r="P487">
        <v>86</v>
      </c>
      <c r="Q487" s="12" t="str">
        <f t="shared" si="25"/>
        <v>Lakers</v>
      </c>
      <c r="R487" s="13" t="str">
        <f t="shared" si="24"/>
        <v>Lakers</v>
      </c>
      <c r="S487" t="str">
        <f t="shared" si="26"/>
        <v>Lakers</v>
      </c>
    </row>
    <row r="488" spans="13:19" x14ac:dyDescent="0.15">
      <c r="M488">
        <v>1</v>
      </c>
      <c r="N488">
        <v>17</v>
      </c>
      <c r="O488">
        <v>96</v>
      </c>
      <c r="P488">
        <v>112</v>
      </c>
      <c r="Q488" s="12" t="str">
        <f t="shared" si="25"/>
        <v>Timberwolves</v>
      </c>
      <c r="R488" s="13" t="str">
        <f t="shared" si="24"/>
        <v>Timberwolves</v>
      </c>
      <c r="S488" t="str">
        <f t="shared" si="26"/>
        <v>Timberwolves</v>
      </c>
    </row>
    <row r="489" spans="13:19" x14ac:dyDescent="0.15">
      <c r="M489">
        <v>20</v>
      </c>
      <c r="N489">
        <v>9</v>
      </c>
      <c r="O489">
        <v>118</v>
      </c>
      <c r="P489">
        <v>109</v>
      </c>
      <c r="Q489" s="12" t="str">
        <f t="shared" si="25"/>
        <v>Magic</v>
      </c>
      <c r="R489" s="13" t="str">
        <f t="shared" si="24"/>
        <v>Magic</v>
      </c>
      <c r="S489" t="str">
        <f t="shared" si="26"/>
        <v>Magic</v>
      </c>
    </row>
    <row r="490" spans="13:19" x14ac:dyDescent="0.15">
      <c r="M490">
        <v>8</v>
      </c>
      <c r="N490">
        <v>5</v>
      </c>
      <c r="O490">
        <v>101</v>
      </c>
      <c r="P490">
        <v>91</v>
      </c>
      <c r="Q490" s="12" t="str">
        <f t="shared" si="25"/>
        <v>Pistons</v>
      </c>
      <c r="R490" s="13" t="str">
        <f t="shared" si="24"/>
        <v>Pistons</v>
      </c>
      <c r="S490" t="str">
        <f t="shared" si="26"/>
        <v>Pistons</v>
      </c>
    </row>
    <row r="491" spans="13:19" x14ac:dyDescent="0.15">
      <c r="M491">
        <v>3</v>
      </c>
      <c r="N491">
        <v>18</v>
      </c>
      <c r="O491">
        <v>80</v>
      </c>
      <c r="P491">
        <v>89</v>
      </c>
      <c r="Q491" s="12" t="str">
        <f t="shared" si="25"/>
        <v>Nets</v>
      </c>
      <c r="R491" s="13" t="str">
        <f t="shared" si="24"/>
        <v>Nets</v>
      </c>
      <c r="S491" t="str">
        <f t="shared" si="26"/>
        <v>Nets</v>
      </c>
    </row>
    <row r="492" spans="13:19" x14ac:dyDescent="0.15">
      <c r="M492">
        <v>19</v>
      </c>
      <c r="N492">
        <v>2</v>
      </c>
      <c r="O492">
        <v>81</v>
      </c>
      <c r="P492">
        <v>90</v>
      </c>
      <c r="Q492" s="12" t="str">
        <f t="shared" si="25"/>
        <v>Celtics</v>
      </c>
      <c r="R492" s="13" t="str">
        <f t="shared" si="24"/>
        <v>Celtics</v>
      </c>
      <c r="S492" t="str">
        <f t="shared" si="26"/>
        <v>Celtics</v>
      </c>
    </row>
    <row r="493" spans="13:19" x14ac:dyDescent="0.15">
      <c r="M493">
        <v>10</v>
      </c>
      <c r="N493">
        <v>11</v>
      </c>
      <c r="O493">
        <v>79</v>
      </c>
      <c r="P493">
        <v>81</v>
      </c>
      <c r="Q493" s="12" t="str">
        <f t="shared" si="25"/>
        <v>Pacers</v>
      </c>
      <c r="R493" s="13" t="str">
        <f t="shared" si="24"/>
        <v>Pacers</v>
      </c>
      <c r="S493" t="str">
        <f t="shared" si="26"/>
        <v>Pacers</v>
      </c>
    </row>
    <row r="494" spans="13:19" x14ac:dyDescent="0.15">
      <c r="M494">
        <v>4</v>
      </c>
      <c r="N494">
        <v>28</v>
      </c>
      <c r="O494">
        <v>111</v>
      </c>
      <c r="P494">
        <v>113</v>
      </c>
      <c r="Q494" s="12" t="str">
        <f t="shared" si="25"/>
        <v>Jazz</v>
      </c>
      <c r="R494" s="13" t="str">
        <f t="shared" si="24"/>
        <v>Jazz</v>
      </c>
      <c r="S494" t="str">
        <f t="shared" si="26"/>
        <v>Jazz</v>
      </c>
    </row>
    <row r="495" spans="13:19" x14ac:dyDescent="0.15">
      <c r="M495">
        <v>6</v>
      </c>
      <c r="N495">
        <v>25</v>
      </c>
      <c r="O495">
        <v>103</v>
      </c>
      <c r="P495">
        <v>105</v>
      </c>
      <c r="Q495" s="12" t="str">
        <f t="shared" si="25"/>
        <v>Spurs</v>
      </c>
      <c r="R495" s="13" t="str">
        <f t="shared" si="24"/>
        <v>Spurs</v>
      </c>
      <c r="S495" t="str">
        <f t="shared" si="26"/>
        <v>Spurs</v>
      </c>
    </row>
    <row r="496" spans="13:19" x14ac:dyDescent="0.15">
      <c r="M496">
        <v>22</v>
      </c>
      <c r="N496">
        <v>24</v>
      </c>
      <c r="O496">
        <v>112</v>
      </c>
      <c r="P496">
        <v>118</v>
      </c>
      <c r="Q496" s="12" t="str">
        <f t="shared" si="25"/>
        <v>Kings</v>
      </c>
      <c r="R496" s="13" t="str">
        <f t="shared" si="24"/>
        <v>Kings</v>
      </c>
      <c r="S496" t="str">
        <f t="shared" si="26"/>
        <v>Kings</v>
      </c>
    </row>
    <row r="497" spans="13:19" x14ac:dyDescent="0.15">
      <c r="M497">
        <v>23</v>
      </c>
      <c r="N497">
        <v>21</v>
      </c>
      <c r="O497">
        <v>96</v>
      </c>
      <c r="P497">
        <v>88</v>
      </c>
      <c r="Q497" s="12" t="str">
        <f t="shared" si="25"/>
        <v>Trailblazers</v>
      </c>
      <c r="R497" s="13" t="str">
        <f t="shared" si="24"/>
        <v>Trailblazers</v>
      </c>
      <c r="S497" t="str">
        <f t="shared" si="26"/>
        <v>Trailblazers</v>
      </c>
    </row>
    <row r="498" spans="13:19" x14ac:dyDescent="0.15">
      <c r="M498">
        <v>12</v>
      </c>
      <c r="N498">
        <v>16</v>
      </c>
      <c r="O498">
        <v>86</v>
      </c>
      <c r="P498">
        <v>83</v>
      </c>
      <c r="Q498" s="12" t="str">
        <f t="shared" si="25"/>
        <v>Clippers</v>
      </c>
      <c r="R498" s="13" t="str">
        <f t="shared" si="24"/>
        <v>Clippers</v>
      </c>
      <c r="S498" t="str">
        <f t="shared" si="26"/>
        <v>Clippers</v>
      </c>
    </row>
    <row r="499" spans="13:19" x14ac:dyDescent="0.15">
      <c r="M499">
        <v>27</v>
      </c>
      <c r="N499">
        <v>13</v>
      </c>
      <c r="O499">
        <v>89</v>
      </c>
      <c r="P499">
        <v>109</v>
      </c>
      <c r="Q499" s="12" t="str">
        <f t="shared" si="25"/>
        <v>Lakers</v>
      </c>
      <c r="R499" s="13" t="str">
        <f t="shared" si="24"/>
        <v>Lakers</v>
      </c>
      <c r="S499" t="str">
        <f t="shared" si="26"/>
        <v>Lakers</v>
      </c>
    </row>
    <row r="500" spans="13:19" x14ac:dyDescent="0.15">
      <c r="M500">
        <v>15</v>
      </c>
      <c r="N500">
        <v>9</v>
      </c>
      <c r="O500">
        <v>92</v>
      </c>
      <c r="P500">
        <v>84</v>
      </c>
      <c r="Q500" s="12" t="str">
        <f t="shared" si="25"/>
        <v>Heat</v>
      </c>
      <c r="R500" s="13" t="str">
        <f t="shared" si="24"/>
        <v>Heat</v>
      </c>
      <c r="S500" t="str">
        <f t="shared" si="26"/>
        <v>Heat</v>
      </c>
    </row>
    <row r="501" spans="13:19" x14ac:dyDescent="0.15">
      <c r="M501">
        <v>14</v>
      </c>
      <c r="N501">
        <v>26</v>
      </c>
      <c r="O501">
        <v>77</v>
      </c>
      <c r="P501">
        <v>89</v>
      </c>
      <c r="Q501" s="12" t="str">
        <f t="shared" si="25"/>
        <v>Sonics</v>
      </c>
      <c r="R501" s="13" t="str">
        <f t="shared" si="24"/>
        <v>Sonics</v>
      </c>
      <c r="S501" t="str">
        <f t="shared" si="26"/>
        <v>Sonics</v>
      </c>
    </row>
    <row r="502" spans="13:19" x14ac:dyDescent="0.15">
      <c r="M502">
        <v>24</v>
      </c>
      <c r="N502">
        <v>16</v>
      </c>
      <c r="O502">
        <v>115</v>
      </c>
      <c r="P502">
        <v>101</v>
      </c>
      <c r="Q502" s="12" t="str">
        <f t="shared" si="25"/>
        <v>Kings</v>
      </c>
      <c r="R502" s="13" t="str">
        <f t="shared" si="24"/>
        <v>Kings</v>
      </c>
      <c r="S502" t="str">
        <f t="shared" si="26"/>
        <v>Kings</v>
      </c>
    </row>
    <row r="503" spans="13:19" x14ac:dyDescent="0.15">
      <c r="M503">
        <v>21</v>
      </c>
      <c r="N503">
        <v>12</v>
      </c>
      <c r="O503">
        <v>116</v>
      </c>
      <c r="P503">
        <v>92</v>
      </c>
      <c r="Q503" s="12" t="str">
        <f t="shared" si="25"/>
        <v>76ers</v>
      </c>
      <c r="R503" s="13" t="str">
        <f t="shared" si="24"/>
        <v>76ers</v>
      </c>
      <c r="S503" t="str">
        <f t="shared" si="26"/>
        <v>76ers</v>
      </c>
    </row>
    <row r="504" spans="13:19" x14ac:dyDescent="0.15">
      <c r="M504">
        <v>3</v>
      </c>
      <c r="N504">
        <v>7</v>
      </c>
      <c r="O504">
        <v>94</v>
      </c>
      <c r="P504">
        <v>80</v>
      </c>
      <c r="Q504" s="12" t="str">
        <f t="shared" si="25"/>
        <v>Hornets</v>
      </c>
      <c r="R504" s="13" t="str">
        <f t="shared" si="24"/>
        <v>Hornets</v>
      </c>
      <c r="S504" t="str">
        <f t="shared" si="26"/>
        <v>Hornets</v>
      </c>
    </row>
    <row r="505" spans="13:19" x14ac:dyDescent="0.15">
      <c r="M505">
        <v>5</v>
      </c>
      <c r="N505">
        <v>23</v>
      </c>
      <c r="O505">
        <v>72</v>
      </c>
      <c r="P505">
        <v>98</v>
      </c>
      <c r="Q505" s="12" t="str">
        <f t="shared" si="25"/>
        <v>Trailblazers</v>
      </c>
      <c r="R505" s="13" t="str">
        <f t="shared" si="24"/>
        <v>Trailblazers</v>
      </c>
      <c r="S505" t="str">
        <f t="shared" si="26"/>
        <v>Trailblazers</v>
      </c>
    </row>
    <row r="506" spans="13:19" x14ac:dyDescent="0.15">
      <c r="M506">
        <v>20</v>
      </c>
      <c r="N506">
        <v>2</v>
      </c>
      <c r="O506">
        <v>98</v>
      </c>
      <c r="P506">
        <v>87</v>
      </c>
      <c r="Q506" s="12" t="str">
        <f t="shared" si="25"/>
        <v>Magic</v>
      </c>
      <c r="R506" s="13" t="str">
        <f t="shared" si="24"/>
        <v>Magic</v>
      </c>
      <c r="S506" t="str">
        <f t="shared" si="26"/>
        <v>Magic</v>
      </c>
    </row>
    <row r="507" spans="13:19" x14ac:dyDescent="0.15">
      <c r="M507">
        <v>17</v>
      </c>
      <c r="N507">
        <v>8</v>
      </c>
      <c r="O507">
        <v>109</v>
      </c>
      <c r="P507">
        <v>93</v>
      </c>
      <c r="Q507" s="12" t="str">
        <f t="shared" si="25"/>
        <v>Timberwolves</v>
      </c>
      <c r="R507" s="13" t="str">
        <f t="shared" si="24"/>
        <v>Timberwolves</v>
      </c>
      <c r="S507" t="str">
        <f t="shared" si="26"/>
        <v>Timberwolves</v>
      </c>
    </row>
    <row r="508" spans="13:19" x14ac:dyDescent="0.15">
      <c r="M508">
        <v>25</v>
      </c>
      <c r="N508">
        <v>19</v>
      </c>
      <c r="O508">
        <v>90</v>
      </c>
      <c r="P508">
        <v>79</v>
      </c>
      <c r="Q508" s="12" t="str">
        <f t="shared" si="25"/>
        <v>Spurs</v>
      </c>
      <c r="R508" s="13" t="str">
        <f t="shared" si="24"/>
        <v>Spurs</v>
      </c>
      <c r="S508" t="str">
        <f t="shared" si="26"/>
        <v>Spurs</v>
      </c>
    </row>
    <row r="509" spans="13:19" x14ac:dyDescent="0.15">
      <c r="M509">
        <v>4</v>
      </c>
      <c r="N509">
        <v>26</v>
      </c>
      <c r="O509">
        <v>88</v>
      </c>
      <c r="P509">
        <v>100</v>
      </c>
      <c r="Q509" s="12" t="str">
        <f t="shared" si="25"/>
        <v>Sonics</v>
      </c>
      <c r="R509" s="13" t="str">
        <f t="shared" si="24"/>
        <v>Sonics</v>
      </c>
      <c r="S509" t="str">
        <f t="shared" si="26"/>
        <v>Sonics</v>
      </c>
    </row>
    <row r="510" spans="13:19" x14ac:dyDescent="0.15">
      <c r="M510">
        <v>29</v>
      </c>
      <c r="N510">
        <v>12</v>
      </c>
      <c r="O510">
        <v>96</v>
      </c>
      <c r="P510">
        <v>88</v>
      </c>
      <c r="Q510" s="12" t="str">
        <f t="shared" si="25"/>
        <v>Wizards</v>
      </c>
      <c r="R510" s="13" t="str">
        <f t="shared" si="24"/>
        <v>Wizards</v>
      </c>
      <c r="S510" t="str">
        <f t="shared" si="26"/>
        <v>Wizards</v>
      </c>
    </row>
    <row r="511" spans="13:19" x14ac:dyDescent="0.15">
      <c r="M511">
        <v>18</v>
      </c>
      <c r="N511">
        <v>15</v>
      </c>
      <c r="O511">
        <v>104</v>
      </c>
      <c r="P511">
        <v>95</v>
      </c>
      <c r="Q511" s="12" t="str">
        <f t="shared" si="25"/>
        <v>Nets</v>
      </c>
      <c r="R511" s="13" t="str">
        <f t="shared" si="24"/>
        <v>Nets</v>
      </c>
      <c r="S511" t="str">
        <f t="shared" si="26"/>
        <v>Nets</v>
      </c>
    </row>
    <row r="512" spans="13:19" x14ac:dyDescent="0.15">
      <c r="M512">
        <v>1</v>
      </c>
      <c r="N512">
        <v>23</v>
      </c>
      <c r="O512">
        <v>101</v>
      </c>
      <c r="P512">
        <v>92</v>
      </c>
      <c r="Q512" s="12" t="str">
        <f t="shared" si="25"/>
        <v>Hawks</v>
      </c>
      <c r="R512" s="13" t="str">
        <f t="shared" si="24"/>
        <v>Hawks</v>
      </c>
      <c r="S512" t="str">
        <f t="shared" si="26"/>
        <v>Hawks</v>
      </c>
    </row>
    <row r="513" spans="13:19" x14ac:dyDescent="0.15">
      <c r="M513">
        <v>8</v>
      </c>
      <c r="N513">
        <v>13</v>
      </c>
      <c r="O513">
        <v>92</v>
      </c>
      <c r="P513">
        <v>121</v>
      </c>
      <c r="Q513" s="12" t="str">
        <f t="shared" si="25"/>
        <v>Lakers</v>
      </c>
      <c r="R513" s="13" t="str">
        <f t="shared" si="24"/>
        <v>Lakers</v>
      </c>
      <c r="S513" t="str">
        <f t="shared" si="26"/>
        <v>Lakers</v>
      </c>
    </row>
    <row r="514" spans="13:19" x14ac:dyDescent="0.15">
      <c r="M514">
        <v>14</v>
      </c>
      <c r="N514">
        <v>27</v>
      </c>
      <c r="O514">
        <v>84</v>
      </c>
      <c r="P514">
        <v>81</v>
      </c>
      <c r="Q514" s="12" t="str">
        <f t="shared" si="25"/>
        <v>Grizzlies</v>
      </c>
      <c r="R514" s="13" t="str">
        <f t="shared" si="24"/>
        <v>Grizzlies</v>
      </c>
      <c r="S514" t="str">
        <f t="shared" si="26"/>
        <v>Grizzlies</v>
      </c>
    </row>
    <row r="515" spans="13:19" x14ac:dyDescent="0.15">
      <c r="M515">
        <v>10</v>
      </c>
      <c r="N515">
        <v>19</v>
      </c>
      <c r="O515">
        <v>88</v>
      </c>
      <c r="P515">
        <v>86</v>
      </c>
      <c r="Q515" s="12" t="str">
        <f t="shared" si="25"/>
        <v>Rockets</v>
      </c>
      <c r="R515" s="13" t="str">
        <f t="shared" si="24"/>
        <v>Rockets</v>
      </c>
      <c r="S515" t="str">
        <f t="shared" si="26"/>
        <v>Rockets</v>
      </c>
    </row>
    <row r="516" spans="13:19" x14ac:dyDescent="0.15">
      <c r="M516">
        <v>6</v>
      </c>
      <c r="N516">
        <v>7</v>
      </c>
      <c r="O516">
        <v>95</v>
      </c>
      <c r="P516">
        <v>94</v>
      </c>
      <c r="Q516" s="12" t="str">
        <f t="shared" si="25"/>
        <v>Mavericks</v>
      </c>
      <c r="R516" s="13" t="str">
        <f t="shared" si="24"/>
        <v>Mavericks</v>
      </c>
      <c r="S516" t="str">
        <f t="shared" si="26"/>
        <v>Mavericks</v>
      </c>
    </row>
    <row r="517" spans="13:19" x14ac:dyDescent="0.15">
      <c r="M517">
        <v>28</v>
      </c>
      <c r="N517">
        <v>22</v>
      </c>
      <c r="O517">
        <v>98</v>
      </c>
      <c r="P517">
        <v>84</v>
      </c>
      <c r="Q517" s="12" t="str">
        <f t="shared" si="25"/>
        <v>Jazz</v>
      </c>
      <c r="R517" s="13" t="str">
        <f t="shared" si="24"/>
        <v>Jazz</v>
      </c>
      <c r="S517" t="str">
        <f t="shared" si="26"/>
        <v>Jazz</v>
      </c>
    </row>
    <row r="518" spans="13:19" x14ac:dyDescent="0.15">
      <c r="M518">
        <v>9</v>
      </c>
      <c r="N518">
        <v>16</v>
      </c>
      <c r="O518">
        <v>97</v>
      </c>
      <c r="P518">
        <v>113</v>
      </c>
      <c r="Q518" s="12" t="str">
        <f t="shared" si="25"/>
        <v>Bucks</v>
      </c>
      <c r="R518" s="13" t="str">
        <f t="shared" si="24"/>
        <v>Bucks</v>
      </c>
      <c r="S518" t="str">
        <f t="shared" si="26"/>
        <v>Bucks</v>
      </c>
    </row>
    <row r="519" spans="13:19" x14ac:dyDescent="0.15">
      <c r="M519">
        <v>11</v>
      </c>
      <c r="N519">
        <v>13</v>
      </c>
      <c r="O519">
        <v>90</v>
      </c>
      <c r="P519">
        <v>109</v>
      </c>
      <c r="Q519" s="12" t="str">
        <f t="shared" si="25"/>
        <v>Lakers</v>
      </c>
      <c r="R519" s="13" t="str">
        <f t="shared" si="24"/>
        <v>Lakers</v>
      </c>
      <c r="S519" t="str">
        <f t="shared" si="26"/>
        <v>Lakers</v>
      </c>
    </row>
    <row r="520" spans="13:19" x14ac:dyDescent="0.15">
      <c r="M520">
        <v>2</v>
      </c>
      <c r="N520">
        <v>25</v>
      </c>
      <c r="O520">
        <v>90</v>
      </c>
      <c r="P520">
        <v>93</v>
      </c>
      <c r="Q520" s="12" t="str">
        <f t="shared" si="25"/>
        <v>Spurs</v>
      </c>
      <c r="R520" s="13" t="str">
        <f t="shared" si="24"/>
        <v>Spurs</v>
      </c>
      <c r="S520" t="str">
        <f t="shared" si="26"/>
        <v>Spurs</v>
      </c>
    </row>
    <row r="521" spans="13:19" x14ac:dyDescent="0.15">
      <c r="M521">
        <v>3</v>
      </c>
      <c r="N521">
        <v>1</v>
      </c>
      <c r="O521">
        <v>111</v>
      </c>
      <c r="P521">
        <v>87</v>
      </c>
      <c r="Q521" s="12" t="str">
        <f t="shared" si="25"/>
        <v>Hornets</v>
      </c>
      <c r="R521" s="13" t="str">
        <f t="shared" si="24"/>
        <v>Hornets</v>
      </c>
      <c r="S521" t="str">
        <f t="shared" si="26"/>
        <v>Hornets</v>
      </c>
    </row>
    <row r="522" spans="13:19" x14ac:dyDescent="0.15">
      <c r="M522">
        <v>21</v>
      </c>
      <c r="N522">
        <v>20</v>
      </c>
      <c r="O522">
        <v>91</v>
      </c>
      <c r="P522">
        <v>102</v>
      </c>
      <c r="Q522" s="12" t="str">
        <f t="shared" si="25"/>
        <v>Magic</v>
      </c>
      <c r="R522" s="13" t="str">
        <f t="shared" si="24"/>
        <v>Magic</v>
      </c>
      <c r="S522" t="str">
        <f t="shared" si="26"/>
        <v>Magic</v>
      </c>
    </row>
    <row r="523" spans="13:19" x14ac:dyDescent="0.15">
      <c r="M523">
        <v>17</v>
      </c>
      <c r="N523">
        <v>26</v>
      </c>
      <c r="O523">
        <v>111</v>
      </c>
      <c r="P523">
        <v>106</v>
      </c>
      <c r="Q523" s="12" t="str">
        <f t="shared" si="25"/>
        <v>Timberwolves</v>
      </c>
      <c r="R523" s="13" t="str">
        <f t="shared" si="24"/>
        <v>Timberwolves</v>
      </c>
      <c r="S523" t="str">
        <f t="shared" si="26"/>
        <v>Timberwolves</v>
      </c>
    </row>
    <row r="524" spans="13:19" x14ac:dyDescent="0.15">
      <c r="M524">
        <v>4</v>
      </c>
      <c r="N524">
        <v>27</v>
      </c>
      <c r="O524">
        <v>73</v>
      </c>
      <c r="P524">
        <v>85</v>
      </c>
      <c r="Q524" s="12" t="str">
        <f t="shared" si="25"/>
        <v>Raptors</v>
      </c>
      <c r="R524" s="13" t="str">
        <f t="shared" si="24"/>
        <v>Raptors</v>
      </c>
      <c r="S524" t="str">
        <f t="shared" si="26"/>
        <v>Raptors</v>
      </c>
    </row>
    <row r="525" spans="13:19" x14ac:dyDescent="0.15">
      <c r="M525">
        <v>15</v>
      </c>
      <c r="N525">
        <v>23</v>
      </c>
      <c r="O525">
        <v>85</v>
      </c>
      <c r="P525">
        <v>92</v>
      </c>
      <c r="Q525" s="12" t="str">
        <f t="shared" si="25"/>
        <v>Trailblazers</v>
      </c>
      <c r="R525" s="13" t="str">
        <f t="shared" si="24"/>
        <v>Trailblazers</v>
      </c>
      <c r="S525" t="str">
        <f t="shared" si="26"/>
        <v>Trailblazers</v>
      </c>
    </row>
    <row r="526" spans="13:19" x14ac:dyDescent="0.15">
      <c r="M526">
        <v>18</v>
      </c>
      <c r="N526">
        <v>12</v>
      </c>
      <c r="O526">
        <v>108</v>
      </c>
      <c r="P526">
        <v>89</v>
      </c>
      <c r="Q526" s="12" t="str">
        <f t="shared" si="25"/>
        <v>Nets</v>
      </c>
      <c r="R526" s="13" t="str">
        <f t="shared" si="24"/>
        <v>Nets</v>
      </c>
      <c r="S526" t="str">
        <f t="shared" si="26"/>
        <v>Nets</v>
      </c>
    </row>
    <row r="527" spans="13:19" x14ac:dyDescent="0.15">
      <c r="M527">
        <v>6</v>
      </c>
      <c r="N527">
        <v>19</v>
      </c>
      <c r="O527">
        <v>111</v>
      </c>
      <c r="P527">
        <v>89</v>
      </c>
      <c r="Q527" s="12" t="str">
        <f t="shared" si="25"/>
        <v>Mavericks</v>
      </c>
      <c r="R527" s="13" t="str">
        <f t="shared" si="24"/>
        <v>Mavericks</v>
      </c>
      <c r="S527" t="str">
        <f t="shared" si="26"/>
        <v>Mavericks</v>
      </c>
    </row>
    <row r="528" spans="13:19" x14ac:dyDescent="0.15">
      <c r="M528">
        <v>7</v>
      </c>
      <c r="N528">
        <v>5</v>
      </c>
      <c r="O528">
        <v>96</v>
      </c>
      <c r="P528">
        <v>91</v>
      </c>
      <c r="Q528" s="12" t="str">
        <f t="shared" si="25"/>
        <v>Nuggets</v>
      </c>
      <c r="R528" s="13" t="str">
        <f t="shared" si="24"/>
        <v>Nuggets</v>
      </c>
      <c r="S528" t="str">
        <f t="shared" si="26"/>
        <v>Nuggets</v>
      </c>
    </row>
    <row r="529" spans="13:19" x14ac:dyDescent="0.15">
      <c r="M529">
        <v>28</v>
      </c>
      <c r="N529">
        <v>10</v>
      </c>
      <c r="O529">
        <v>83</v>
      </c>
      <c r="P529">
        <v>79</v>
      </c>
      <c r="Q529" s="12" t="str">
        <f t="shared" si="25"/>
        <v>Jazz</v>
      </c>
      <c r="R529" s="13" t="str">
        <f t="shared" si="24"/>
        <v>Jazz</v>
      </c>
      <c r="S529" t="str">
        <f t="shared" si="26"/>
        <v>Jazz</v>
      </c>
    </row>
    <row r="530" spans="13:19" x14ac:dyDescent="0.15">
      <c r="M530">
        <v>22</v>
      </c>
      <c r="N530">
        <v>14</v>
      </c>
      <c r="O530">
        <v>96</v>
      </c>
      <c r="P530">
        <v>102</v>
      </c>
      <c r="Q530" s="12" t="str">
        <f t="shared" si="25"/>
        <v>Grizzlies</v>
      </c>
      <c r="R530" s="13" t="str">
        <f t="shared" si="24"/>
        <v>Grizzlies</v>
      </c>
      <c r="S530" t="str">
        <f t="shared" si="26"/>
        <v>Grizzlies</v>
      </c>
    </row>
    <row r="531" spans="13:19" x14ac:dyDescent="0.15">
      <c r="M531">
        <v>21</v>
      </c>
      <c r="N531">
        <v>25</v>
      </c>
      <c r="O531">
        <v>101</v>
      </c>
      <c r="P531">
        <v>84</v>
      </c>
      <c r="Q531" s="12" t="str">
        <f t="shared" si="25"/>
        <v>76ers</v>
      </c>
      <c r="R531" s="13" t="str">
        <f t="shared" si="24"/>
        <v>76ers</v>
      </c>
      <c r="S531" t="str">
        <f t="shared" si="26"/>
        <v>76ers</v>
      </c>
    </row>
    <row r="532" spans="13:19" x14ac:dyDescent="0.15">
      <c r="M532">
        <v>27</v>
      </c>
      <c r="N532">
        <v>1</v>
      </c>
      <c r="O532">
        <v>94</v>
      </c>
      <c r="P532">
        <v>91</v>
      </c>
      <c r="Q532" s="12" t="str">
        <f t="shared" si="25"/>
        <v>Raptors</v>
      </c>
      <c r="R532" s="13" t="str">
        <f t="shared" si="24"/>
        <v>Raptors</v>
      </c>
      <c r="S532" t="str">
        <f t="shared" si="26"/>
        <v>Raptors</v>
      </c>
    </row>
    <row r="533" spans="13:19" x14ac:dyDescent="0.15">
      <c r="M533">
        <v>11</v>
      </c>
      <c r="N533">
        <v>4</v>
      </c>
      <c r="O533">
        <v>97</v>
      </c>
      <c r="P533">
        <v>90</v>
      </c>
      <c r="Q533" s="12" t="str">
        <f t="shared" si="25"/>
        <v>Pacers</v>
      </c>
      <c r="R533" s="13" t="str">
        <f t="shared" si="24"/>
        <v>Pacers</v>
      </c>
      <c r="S533" t="str">
        <f t="shared" si="26"/>
        <v>Pacers</v>
      </c>
    </row>
    <row r="534" spans="13:19" x14ac:dyDescent="0.15">
      <c r="M534">
        <v>20</v>
      </c>
      <c r="N534">
        <v>23</v>
      </c>
      <c r="O534">
        <v>84</v>
      </c>
      <c r="P534">
        <v>92</v>
      </c>
      <c r="Q534" s="12" t="str">
        <f t="shared" si="25"/>
        <v>Trailblazers</v>
      </c>
      <c r="R534" s="13" t="str">
        <f t="shared" si="24"/>
        <v>Trailblazers</v>
      </c>
      <c r="S534" t="str">
        <f t="shared" si="26"/>
        <v>Trailblazers</v>
      </c>
    </row>
    <row r="535" spans="13:19" x14ac:dyDescent="0.15">
      <c r="M535">
        <v>3</v>
      </c>
      <c r="N535">
        <v>12</v>
      </c>
      <c r="O535">
        <v>92</v>
      </c>
      <c r="P535">
        <v>91</v>
      </c>
      <c r="Q535" s="12" t="str">
        <f t="shared" si="25"/>
        <v>Hornets</v>
      </c>
      <c r="R535" s="13" t="str">
        <f t="shared" si="24"/>
        <v>Hornets</v>
      </c>
      <c r="S535" t="str">
        <f t="shared" si="26"/>
        <v>Hornets</v>
      </c>
    </row>
    <row r="536" spans="13:19" x14ac:dyDescent="0.15">
      <c r="M536">
        <v>2</v>
      </c>
      <c r="N536">
        <v>8</v>
      </c>
      <c r="O536">
        <v>104</v>
      </c>
      <c r="P536">
        <v>90</v>
      </c>
      <c r="Q536" s="12" t="str">
        <f t="shared" si="25"/>
        <v>Celtics</v>
      </c>
      <c r="R536" s="13" t="str">
        <f t="shared" si="24"/>
        <v>Celtics</v>
      </c>
      <c r="S536" t="str">
        <f t="shared" si="26"/>
        <v>Celtics</v>
      </c>
    </row>
    <row r="537" spans="13:19" x14ac:dyDescent="0.15">
      <c r="M537">
        <v>17</v>
      </c>
      <c r="N537">
        <v>13</v>
      </c>
      <c r="O537">
        <v>120</v>
      </c>
      <c r="P537">
        <v>102</v>
      </c>
      <c r="Q537" s="12" t="str">
        <f t="shared" si="25"/>
        <v>Timberwolves</v>
      </c>
      <c r="R537" s="13" t="str">
        <f t="shared" si="24"/>
        <v>Timberwolves</v>
      </c>
      <c r="S537" t="str">
        <f t="shared" si="26"/>
        <v>Timberwolves</v>
      </c>
    </row>
    <row r="538" spans="13:19" x14ac:dyDescent="0.15">
      <c r="M538">
        <v>16</v>
      </c>
      <c r="N538">
        <v>29</v>
      </c>
      <c r="O538">
        <v>105</v>
      </c>
      <c r="P538">
        <v>86</v>
      </c>
      <c r="Q538" s="12" t="str">
        <f t="shared" si="25"/>
        <v>Bucks</v>
      </c>
      <c r="R538" s="13" t="str">
        <f t="shared" si="24"/>
        <v>Bucks</v>
      </c>
      <c r="S538" t="str">
        <f t="shared" si="26"/>
        <v>Bucks</v>
      </c>
    </row>
    <row r="539" spans="13:19" x14ac:dyDescent="0.15">
      <c r="M539">
        <v>26</v>
      </c>
      <c r="N539">
        <v>5</v>
      </c>
      <c r="O539">
        <v>102</v>
      </c>
      <c r="P539">
        <v>100</v>
      </c>
      <c r="Q539" s="12" t="str">
        <f t="shared" si="25"/>
        <v>Sonics</v>
      </c>
      <c r="R539" s="13" t="str">
        <f t="shared" si="24"/>
        <v>Sonics</v>
      </c>
      <c r="S539" t="str">
        <f t="shared" si="26"/>
        <v>Sonics</v>
      </c>
    </row>
    <row r="540" spans="13:19" x14ac:dyDescent="0.15">
      <c r="M540">
        <v>29</v>
      </c>
      <c r="N540">
        <v>17</v>
      </c>
      <c r="O540">
        <v>100</v>
      </c>
      <c r="P540">
        <v>108</v>
      </c>
      <c r="Q540" s="12" t="str">
        <f t="shared" si="25"/>
        <v>Timberwolves</v>
      </c>
      <c r="R540" s="13" t="str">
        <f t="shared" si="24"/>
        <v>Timberwolves</v>
      </c>
      <c r="S540" t="str">
        <f t="shared" si="26"/>
        <v>Timberwolves</v>
      </c>
    </row>
    <row r="541" spans="13:19" x14ac:dyDescent="0.15">
      <c r="M541">
        <v>1</v>
      </c>
      <c r="N541">
        <v>2</v>
      </c>
      <c r="O541">
        <v>91</v>
      </c>
      <c r="P541">
        <v>115</v>
      </c>
      <c r="Q541" s="12" t="str">
        <f t="shared" si="25"/>
        <v>Celtics</v>
      </c>
      <c r="R541" s="13" t="str">
        <f t="shared" si="24"/>
        <v>Celtics</v>
      </c>
      <c r="S541" t="str">
        <f t="shared" si="26"/>
        <v>Celtics</v>
      </c>
    </row>
    <row r="542" spans="13:19" x14ac:dyDescent="0.15">
      <c r="M542">
        <v>20</v>
      </c>
      <c r="N542">
        <v>18</v>
      </c>
      <c r="O542">
        <v>85</v>
      </c>
      <c r="P542">
        <v>91</v>
      </c>
      <c r="Q542" s="12" t="str">
        <f t="shared" si="25"/>
        <v>Nets</v>
      </c>
      <c r="R542" s="13" t="str">
        <f t="shared" si="24"/>
        <v>Nets</v>
      </c>
      <c r="S542" t="str">
        <f t="shared" si="26"/>
        <v>Nets</v>
      </c>
    </row>
    <row r="543" spans="13:19" x14ac:dyDescent="0.15">
      <c r="M543">
        <v>8</v>
      </c>
      <c r="N543">
        <v>3</v>
      </c>
      <c r="O543">
        <v>104</v>
      </c>
      <c r="P543">
        <v>76</v>
      </c>
      <c r="Q543" s="12" t="str">
        <f t="shared" si="25"/>
        <v>Pistons</v>
      </c>
      <c r="R543" s="13" t="str">
        <f t="shared" si="24"/>
        <v>Pistons</v>
      </c>
      <c r="S543" t="str">
        <f t="shared" si="26"/>
        <v>Pistons</v>
      </c>
    </row>
    <row r="544" spans="13:19" x14ac:dyDescent="0.15">
      <c r="M544">
        <v>19</v>
      </c>
      <c r="N544">
        <v>16</v>
      </c>
      <c r="O544">
        <v>97</v>
      </c>
      <c r="P544">
        <v>102</v>
      </c>
      <c r="Q544" s="12" t="str">
        <f t="shared" si="25"/>
        <v>Bucks</v>
      </c>
      <c r="R544" s="13" t="str">
        <f t="shared" si="24"/>
        <v>Bucks</v>
      </c>
      <c r="S544" t="str">
        <f t="shared" si="26"/>
        <v>Bucks</v>
      </c>
    </row>
    <row r="545" spans="13:19" x14ac:dyDescent="0.15">
      <c r="M545">
        <v>4</v>
      </c>
      <c r="N545">
        <v>13</v>
      </c>
      <c r="O545">
        <v>106</v>
      </c>
      <c r="P545">
        <v>104</v>
      </c>
      <c r="Q545" s="12" t="str">
        <f t="shared" si="25"/>
        <v>Bulls</v>
      </c>
      <c r="R545" s="13" t="str">
        <f t="shared" ref="R545:R608" si="27">IF(O545&lt;P545,INDEX($A$2:$G$30,MATCH(N545,$A$2:$A$30,0),2), INDEX($A$2:$G$30,MATCH(M545,$A$2:$A$30,0),2))</f>
        <v>Bulls</v>
      </c>
      <c r="S545" t="str">
        <f t="shared" si="26"/>
        <v>Bulls</v>
      </c>
    </row>
    <row r="546" spans="13:19" x14ac:dyDescent="0.15">
      <c r="M546">
        <v>6</v>
      </c>
      <c r="N546">
        <v>11</v>
      </c>
      <c r="O546">
        <v>111</v>
      </c>
      <c r="P546">
        <v>102</v>
      </c>
      <c r="Q546" s="12" t="str">
        <f t="shared" ref="Q546:Q609" si="28">IF(O546&gt;P546,VLOOKUP(M546,$A$2:$B$30,2,FALSE),VLOOKUP(N546,$A$2:$B$30,2,FALSE))</f>
        <v>Mavericks</v>
      </c>
      <c r="R546" s="13" t="str">
        <f t="shared" si="27"/>
        <v>Mavericks</v>
      </c>
      <c r="S546" t="str">
        <f t="shared" ref="S546:S609" si="29">IF(O546&gt;P546,_xlfn.XLOOKUP(M546,$A$2:$A$30,$B$2:$B$30), _xlfn.XLOOKUP(N546,$A$2:$A$30,$B$2:$B$30))</f>
        <v>Mavericks</v>
      </c>
    </row>
    <row r="547" spans="13:19" x14ac:dyDescent="0.15">
      <c r="M547">
        <v>10</v>
      </c>
      <c r="N547">
        <v>7</v>
      </c>
      <c r="O547">
        <v>98</v>
      </c>
      <c r="P547">
        <v>86</v>
      </c>
      <c r="Q547" s="12" t="str">
        <f t="shared" si="28"/>
        <v>Rockets</v>
      </c>
      <c r="R547" s="13" t="str">
        <f t="shared" si="27"/>
        <v>Rockets</v>
      </c>
      <c r="S547" t="str">
        <f t="shared" si="29"/>
        <v>Rockets</v>
      </c>
    </row>
    <row r="548" spans="13:19" x14ac:dyDescent="0.15">
      <c r="M548">
        <v>22</v>
      </c>
      <c r="N548">
        <v>15</v>
      </c>
      <c r="O548">
        <v>108</v>
      </c>
      <c r="P548">
        <v>74</v>
      </c>
      <c r="Q548" s="12" t="str">
        <f t="shared" si="28"/>
        <v>Suns</v>
      </c>
      <c r="R548" s="13" t="str">
        <f t="shared" si="27"/>
        <v>Suns</v>
      </c>
      <c r="S548" t="str">
        <f t="shared" si="29"/>
        <v>Suns</v>
      </c>
    </row>
    <row r="549" spans="13:19" x14ac:dyDescent="0.15">
      <c r="M549">
        <v>28</v>
      </c>
      <c r="N549">
        <v>14</v>
      </c>
      <c r="O549">
        <v>95</v>
      </c>
      <c r="P549">
        <v>97</v>
      </c>
      <c r="Q549" s="12" t="str">
        <f t="shared" si="28"/>
        <v>Grizzlies</v>
      </c>
      <c r="R549" s="13" t="str">
        <f t="shared" si="27"/>
        <v>Grizzlies</v>
      </c>
      <c r="S549" t="str">
        <f t="shared" si="29"/>
        <v>Grizzlies</v>
      </c>
    </row>
    <row r="550" spans="13:19" x14ac:dyDescent="0.15">
      <c r="M550">
        <v>27</v>
      </c>
      <c r="N550">
        <v>12</v>
      </c>
      <c r="O550">
        <v>72</v>
      </c>
      <c r="P550">
        <v>79</v>
      </c>
      <c r="Q550" s="12" t="str">
        <f t="shared" si="28"/>
        <v>Clippers</v>
      </c>
      <c r="R550" s="13" t="str">
        <f t="shared" si="27"/>
        <v>Clippers</v>
      </c>
      <c r="S550" t="str">
        <f t="shared" si="29"/>
        <v>Clippers</v>
      </c>
    </row>
    <row r="551" spans="13:19" x14ac:dyDescent="0.15">
      <c r="M551">
        <v>24</v>
      </c>
      <c r="N551">
        <v>22</v>
      </c>
      <c r="O551">
        <v>103</v>
      </c>
      <c r="P551">
        <v>100</v>
      </c>
      <c r="Q551" s="12" t="str">
        <f t="shared" si="28"/>
        <v>Kings</v>
      </c>
      <c r="R551" s="13" t="str">
        <f t="shared" si="27"/>
        <v>Kings</v>
      </c>
      <c r="S551" t="str">
        <f t="shared" si="29"/>
        <v>Kings</v>
      </c>
    </row>
    <row r="552" spans="13:19" x14ac:dyDescent="0.15">
      <c r="M552">
        <v>23</v>
      </c>
      <c r="N552">
        <v>5</v>
      </c>
      <c r="O552">
        <v>96</v>
      </c>
      <c r="P552">
        <v>64</v>
      </c>
      <c r="Q552" s="12" t="str">
        <f t="shared" si="28"/>
        <v>Trailblazers</v>
      </c>
      <c r="R552" s="13" t="str">
        <f t="shared" si="27"/>
        <v>Trailblazers</v>
      </c>
      <c r="S552" t="str">
        <f t="shared" si="29"/>
        <v>Trailblazers</v>
      </c>
    </row>
    <row r="553" spans="13:19" x14ac:dyDescent="0.15">
      <c r="M553">
        <v>18</v>
      </c>
      <c r="N553">
        <v>25</v>
      </c>
      <c r="O553">
        <v>99</v>
      </c>
      <c r="P553">
        <v>97</v>
      </c>
      <c r="Q553" s="12" t="str">
        <f t="shared" si="28"/>
        <v>Nets</v>
      </c>
      <c r="R553" s="13" t="str">
        <f t="shared" si="27"/>
        <v>Nets</v>
      </c>
      <c r="S553" t="str">
        <f t="shared" si="29"/>
        <v>Nets</v>
      </c>
    </row>
    <row r="554" spans="13:19" x14ac:dyDescent="0.15">
      <c r="M554">
        <v>20</v>
      </c>
      <c r="N554">
        <v>6</v>
      </c>
      <c r="O554">
        <v>113</v>
      </c>
      <c r="P554">
        <v>87</v>
      </c>
      <c r="Q554" s="12" t="str">
        <f t="shared" si="28"/>
        <v>Magic</v>
      </c>
      <c r="R554" s="13" t="str">
        <f t="shared" si="27"/>
        <v>Magic</v>
      </c>
      <c r="S554" t="str">
        <f t="shared" si="29"/>
        <v>Magic</v>
      </c>
    </row>
    <row r="555" spans="13:19" x14ac:dyDescent="0.15">
      <c r="M555">
        <v>28</v>
      </c>
      <c r="N555">
        <v>7</v>
      </c>
      <c r="O555">
        <v>106</v>
      </c>
      <c r="P555">
        <v>97</v>
      </c>
      <c r="Q555" s="12" t="str">
        <f t="shared" si="28"/>
        <v>Jazz</v>
      </c>
      <c r="R555" s="13" t="str">
        <f t="shared" si="27"/>
        <v>Jazz</v>
      </c>
      <c r="S555" t="str">
        <f t="shared" si="29"/>
        <v>Jazz</v>
      </c>
    </row>
    <row r="556" spans="13:19" x14ac:dyDescent="0.15">
      <c r="M556">
        <v>9</v>
      </c>
      <c r="N556">
        <v>15</v>
      </c>
      <c r="O556">
        <v>79</v>
      </c>
      <c r="P556">
        <v>85</v>
      </c>
      <c r="Q556" s="12" t="str">
        <f t="shared" si="28"/>
        <v>Heat</v>
      </c>
      <c r="R556" s="13" t="str">
        <f t="shared" si="27"/>
        <v>Heat</v>
      </c>
      <c r="S556" t="str">
        <f t="shared" si="29"/>
        <v>Heat</v>
      </c>
    </row>
    <row r="557" spans="13:19" x14ac:dyDescent="0.15">
      <c r="M557">
        <v>13</v>
      </c>
      <c r="N557">
        <v>14</v>
      </c>
      <c r="O557">
        <v>120</v>
      </c>
      <c r="P557">
        <v>81</v>
      </c>
      <c r="Q557" s="12" t="str">
        <f t="shared" si="28"/>
        <v>Lakers</v>
      </c>
      <c r="R557" s="13" t="str">
        <f t="shared" si="27"/>
        <v>Lakers</v>
      </c>
      <c r="S557" t="str">
        <f t="shared" si="29"/>
        <v>Lakers</v>
      </c>
    </row>
    <row r="558" spans="13:19" x14ac:dyDescent="0.15">
      <c r="M558">
        <v>29</v>
      </c>
      <c r="N558">
        <v>25</v>
      </c>
      <c r="O558">
        <v>91</v>
      </c>
      <c r="P558">
        <v>96</v>
      </c>
      <c r="Q558" s="12" t="str">
        <f t="shared" si="28"/>
        <v>Spurs</v>
      </c>
      <c r="R558" s="13" t="str">
        <f t="shared" si="27"/>
        <v>Spurs</v>
      </c>
      <c r="S558" t="str">
        <f t="shared" si="29"/>
        <v>Spurs</v>
      </c>
    </row>
    <row r="559" spans="13:19" x14ac:dyDescent="0.15">
      <c r="M559">
        <v>11</v>
      </c>
      <c r="N559">
        <v>16</v>
      </c>
      <c r="O559">
        <v>102</v>
      </c>
      <c r="P559">
        <v>106</v>
      </c>
      <c r="Q559" s="12" t="str">
        <f t="shared" si="28"/>
        <v>Bucks</v>
      </c>
      <c r="R559" s="13" t="str">
        <f t="shared" si="27"/>
        <v>Bucks</v>
      </c>
      <c r="S559" t="str">
        <f t="shared" si="29"/>
        <v>Bucks</v>
      </c>
    </row>
    <row r="560" spans="13:19" x14ac:dyDescent="0.15">
      <c r="M560">
        <v>1</v>
      </c>
      <c r="N560">
        <v>6</v>
      </c>
      <c r="O560">
        <v>107</v>
      </c>
      <c r="P560">
        <v>116</v>
      </c>
      <c r="Q560" s="12" t="str">
        <f t="shared" si="28"/>
        <v>Mavericks</v>
      </c>
      <c r="R560" s="13" t="str">
        <f t="shared" si="27"/>
        <v>Mavericks</v>
      </c>
      <c r="S560" t="str">
        <f t="shared" si="29"/>
        <v>Mavericks</v>
      </c>
    </row>
    <row r="561" spans="13:19" x14ac:dyDescent="0.15">
      <c r="M561">
        <v>8</v>
      </c>
      <c r="N561">
        <v>27</v>
      </c>
      <c r="O561">
        <v>90</v>
      </c>
      <c r="P561">
        <v>92</v>
      </c>
      <c r="Q561" s="12" t="str">
        <f t="shared" si="28"/>
        <v>Raptors</v>
      </c>
      <c r="R561" s="13" t="str">
        <f t="shared" si="27"/>
        <v>Raptors</v>
      </c>
      <c r="S561" t="str">
        <f t="shared" si="29"/>
        <v>Raptors</v>
      </c>
    </row>
    <row r="562" spans="13:19" x14ac:dyDescent="0.15">
      <c r="M562">
        <v>21</v>
      </c>
      <c r="N562">
        <v>10</v>
      </c>
      <c r="O562">
        <v>112</v>
      </c>
      <c r="P562">
        <v>106</v>
      </c>
      <c r="Q562" s="12" t="str">
        <f t="shared" si="28"/>
        <v>76ers</v>
      </c>
      <c r="R562" s="13" t="str">
        <f t="shared" si="27"/>
        <v>76ers</v>
      </c>
      <c r="S562" t="str">
        <f t="shared" si="29"/>
        <v>76ers</v>
      </c>
    </row>
    <row r="563" spans="13:19" x14ac:dyDescent="0.15">
      <c r="M563">
        <v>17</v>
      </c>
      <c r="N563">
        <v>12</v>
      </c>
      <c r="O563">
        <v>97</v>
      </c>
      <c r="P563">
        <v>83</v>
      </c>
      <c r="Q563" s="12" t="str">
        <f t="shared" si="28"/>
        <v>Timberwolves</v>
      </c>
      <c r="R563" s="13" t="str">
        <f t="shared" si="27"/>
        <v>Timberwolves</v>
      </c>
      <c r="S563" t="str">
        <f t="shared" si="29"/>
        <v>Timberwolves</v>
      </c>
    </row>
    <row r="564" spans="13:19" x14ac:dyDescent="0.15">
      <c r="M564">
        <v>4</v>
      </c>
      <c r="N564">
        <v>3</v>
      </c>
      <c r="O564">
        <v>86</v>
      </c>
      <c r="P564">
        <v>94</v>
      </c>
      <c r="Q564" s="12" t="str">
        <f t="shared" si="28"/>
        <v>Hornets</v>
      </c>
      <c r="R564" s="13" t="str">
        <f t="shared" si="27"/>
        <v>Hornets</v>
      </c>
      <c r="S564" t="str">
        <f t="shared" si="29"/>
        <v>Hornets</v>
      </c>
    </row>
    <row r="565" spans="13:19" x14ac:dyDescent="0.15">
      <c r="M565">
        <v>24</v>
      </c>
      <c r="N565">
        <v>5</v>
      </c>
      <c r="O565">
        <v>109</v>
      </c>
      <c r="P565">
        <v>102</v>
      </c>
      <c r="Q565" s="12" t="str">
        <f t="shared" si="28"/>
        <v>Kings</v>
      </c>
      <c r="R565" s="13" t="str">
        <f t="shared" si="27"/>
        <v>Kings</v>
      </c>
      <c r="S565" t="str">
        <f t="shared" si="29"/>
        <v>Kings</v>
      </c>
    </row>
    <row r="566" spans="13:19" x14ac:dyDescent="0.15">
      <c r="M566">
        <v>2</v>
      </c>
      <c r="N566">
        <v>19</v>
      </c>
      <c r="O566">
        <v>101</v>
      </c>
      <c r="P566">
        <v>100</v>
      </c>
      <c r="Q566" s="12" t="str">
        <f t="shared" si="28"/>
        <v>Celtics</v>
      </c>
      <c r="R566" s="13" t="str">
        <f t="shared" si="27"/>
        <v>Celtics</v>
      </c>
      <c r="S566" t="str">
        <f t="shared" si="29"/>
        <v>Celtics</v>
      </c>
    </row>
    <row r="567" spans="13:19" x14ac:dyDescent="0.15">
      <c r="M567">
        <v>27</v>
      </c>
      <c r="N567">
        <v>10</v>
      </c>
      <c r="O567">
        <v>109</v>
      </c>
      <c r="P567">
        <v>103</v>
      </c>
      <c r="Q567" s="12" t="str">
        <f t="shared" si="28"/>
        <v>Raptors</v>
      </c>
      <c r="R567" s="13" t="str">
        <f t="shared" si="27"/>
        <v>Raptors</v>
      </c>
      <c r="S567" t="str">
        <f t="shared" si="29"/>
        <v>Raptors</v>
      </c>
    </row>
    <row r="568" spans="13:19" x14ac:dyDescent="0.15">
      <c r="M568">
        <v>18</v>
      </c>
      <c r="N568">
        <v>29</v>
      </c>
      <c r="O568">
        <v>111</v>
      </c>
      <c r="P568">
        <v>67</v>
      </c>
      <c r="Q568" s="12" t="str">
        <f t="shared" si="28"/>
        <v>Nets</v>
      </c>
      <c r="R568" s="13" t="str">
        <f t="shared" si="27"/>
        <v>Nets</v>
      </c>
      <c r="S568" t="str">
        <f t="shared" si="29"/>
        <v>Nets</v>
      </c>
    </row>
    <row r="569" spans="13:19" x14ac:dyDescent="0.15">
      <c r="M569">
        <v>16</v>
      </c>
      <c r="N569">
        <v>11</v>
      </c>
      <c r="O569">
        <v>105</v>
      </c>
      <c r="P569">
        <v>100</v>
      </c>
      <c r="Q569" s="12" t="str">
        <f t="shared" si="28"/>
        <v>Bucks</v>
      </c>
      <c r="R569" s="13" t="str">
        <f t="shared" si="27"/>
        <v>Bucks</v>
      </c>
      <c r="S569" t="str">
        <f t="shared" si="29"/>
        <v>Bucks</v>
      </c>
    </row>
    <row r="570" spans="13:19" x14ac:dyDescent="0.15">
      <c r="M570">
        <v>7</v>
      </c>
      <c r="N570">
        <v>24</v>
      </c>
      <c r="O570">
        <v>107</v>
      </c>
      <c r="P570">
        <v>112</v>
      </c>
      <c r="Q570" s="12" t="str">
        <f t="shared" si="28"/>
        <v>Kings</v>
      </c>
      <c r="R570" s="13" t="str">
        <f t="shared" si="27"/>
        <v>Kings</v>
      </c>
      <c r="S570" t="str">
        <f t="shared" si="29"/>
        <v>Kings</v>
      </c>
    </row>
    <row r="571" spans="13:19" x14ac:dyDescent="0.15">
      <c r="M571">
        <v>28</v>
      </c>
      <c r="N571">
        <v>26</v>
      </c>
      <c r="O571">
        <v>95</v>
      </c>
      <c r="P571">
        <v>80</v>
      </c>
      <c r="Q571" s="12" t="str">
        <f t="shared" si="28"/>
        <v>Jazz</v>
      </c>
      <c r="R571" s="13" t="str">
        <f t="shared" si="27"/>
        <v>Jazz</v>
      </c>
      <c r="S571" t="str">
        <f t="shared" si="29"/>
        <v>Jazz</v>
      </c>
    </row>
    <row r="572" spans="13:19" x14ac:dyDescent="0.15">
      <c r="M572">
        <v>22</v>
      </c>
      <c r="N572">
        <v>23</v>
      </c>
      <c r="O572">
        <v>99</v>
      </c>
      <c r="P572">
        <v>108</v>
      </c>
      <c r="Q572" s="12" t="str">
        <f t="shared" si="28"/>
        <v>Trailblazers</v>
      </c>
      <c r="R572" s="13" t="str">
        <f t="shared" si="27"/>
        <v>Trailblazers</v>
      </c>
      <c r="S572" t="str">
        <f t="shared" si="29"/>
        <v>Trailblazers</v>
      </c>
    </row>
    <row r="573" spans="13:19" x14ac:dyDescent="0.15">
      <c r="M573">
        <v>9</v>
      </c>
      <c r="N573">
        <v>5</v>
      </c>
      <c r="O573">
        <v>117</v>
      </c>
      <c r="P573">
        <v>88</v>
      </c>
      <c r="Q573" s="12" t="str">
        <f t="shared" si="28"/>
        <v>Warriors</v>
      </c>
      <c r="R573" s="13" t="str">
        <f t="shared" si="27"/>
        <v>Warriors</v>
      </c>
      <c r="S573" t="str">
        <f t="shared" si="29"/>
        <v>Warriors</v>
      </c>
    </row>
    <row r="574" spans="13:19" x14ac:dyDescent="0.15">
      <c r="M574">
        <v>13</v>
      </c>
      <c r="N574">
        <v>15</v>
      </c>
      <c r="O574">
        <v>96</v>
      </c>
      <c r="P574">
        <v>102</v>
      </c>
      <c r="Q574" s="12" t="str">
        <f t="shared" si="28"/>
        <v>Heat</v>
      </c>
      <c r="R574" s="13" t="str">
        <f t="shared" si="27"/>
        <v>Heat</v>
      </c>
      <c r="S574" t="str">
        <f t="shared" si="29"/>
        <v>Heat</v>
      </c>
    </row>
    <row r="575" spans="13:19" x14ac:dyDescent="0.15">
      <c r="M575">
        <v>3</v>
      </c>
      <c r="N575">
        <v>21</v>
      </c>
      <c r="O575">
        <v>88</v>
      </c>
      <c r="P575">
        <v>93</v>
      </c>
      <c r="Q575" s="12" t="str">
        <f t="shared" si="28"/>
        <v>76ers</v>
      </c>
      <c r="R575" s="13" t="str">
        <f t="shared" si="27"/>
        <v>76ers</v>
      </c>
      <c r="S575" t="str">
        <f t="shared" si="29"/>
        <v>76ers</v>
      </c>
    </row>
    <row r="576" spans="13:19" x14ac:dyDescent="0.15">
      <c r="M576">
        <v>1</v>
      </c>
      <c r="N576">
        <v>4</v>
      </c>
      <c r="O576">
        <v>91</v>
      </c>
      <c r="P576">
        <v>94</v>
      </c>
      <c r="Q576" s="12" t="str">
        <f t="shared" si="28"/>
        <v>Bulls</v>
      </c>
      <c r="R576" s="13" t="str">
        <f t="shared" si="27"/>
        <v>Bulls</v>
      </c>
      <c r="S576" t="str">
        <f t="shared" si="29"/>
        <v>Bulls</v>
      </c>
    </row>
    <row r="577" spans="13:19" x14ac:dyDescent="0.15">
      <c r="M577">
        <v>14</v>
      </c>
      <c r="N577">
        <v>6</v>
      </c>
      <c r="O577">
        <v>97</v>
      </c>
      <c r="P577">
        <v>108</v>
      </c>
      <c r="Q577" s="12" t="str">
        <f t="shared" si="28"/>
        <v>Mavericks</v>
      </c>
      <c r="R577" s="13" t="str">
        <f t="shared" si="27"/>
        <v>Mavericks</v>
      </c>
      <c r="S577" t="str">
        <f t="shared" si="29"/>
        <v>Mavericks</v>
      </c>
    </row>
    <row r="578" spans="13:19" x14ac:dyDescent="0.15">
      <c r="M578">
        <v>25</v>
      </c>
      <c r="N578">
        <v>28</v>
      </c>
      <c r="O578">
        <v>102</v>
      </c>
      <c r="P578">
        <v>98</v>
      </c>
      <c r="Q578" s="12" t="str">
        <f t="shared" si="28"/>
        <v>Spurs</v>
      </c>
      <c r="R578" s="13" t="str">
        <f t="shared" si="27"/>
        <v>Spurs</v>
      </c>
      <c r="S578" t="str">
        <f t="shared" si="29"/>
        <v>Spurs</v>
      </c>
    </row>
    <row r="579" spans="13:19" x14ac:dyDescent="0.15">
      <c r="M579">
        <v>23</v>
      </c>
      <c r="N579">
        <v>15</v>
      </c>
      <c r="O579">
        <v>90</v>
      </c>
      <c r="P579">
        <v>92</v>
      </c>
      <c r="Q579" s="12" t="str">
        <f t="shared" si="28"/>
        <v>Heat</v>
      </c>
      <c r="R579" s="13" t="str">
        <f t="shared" si="27"/>
        <v>Heat</v>
      </c>
      <c r="S579" t="str">
        <f t="shared" si="29"/>
        <v>Heat</v>
      </c>
    </row>
    <row r="580" spans="13:19" x14ac:dyDescent="0.15">
      <c r="M580">
        <v>11</v>
      </c>
      <c r="N580">
        <v>8</v>
      </c>
      <c r="O580">
        <v>93</v>
      </c>
      <c r="P580">
        <v>96</v>
      </c>
      <c r="Q580" s="12" t="str">
        <f t="shared" si="28"/>
        <v>Pistons</v>
      </c>
      <c r="R580" s="13" t="str">
        <f t="shared" si="27"/>
        <v>Pistons</v>
      </c>
      <c r="S580" t="str">
        <f t="shared" si="29"/>
        <v>Pistons</v>
      </c>
    </row>
    <row r="581" spans="13:19" x14ac:dyDescent="0.15">
      <c r="M581">
        <v>27</v>
      </c>
      <c r="N581">
        <v>18</v>
      </c>
      <c r="O581">
        <v>89</v>
      </c>
      <c r="P581">
        <v>77</v>
      </c>
      <c r="Q581" s="12" t="str">
        <f t="shared" si="28"/>
        <v>Raptors</v>
      </c>
      <c r="R581" s="13" t="str">
        <f t="shared" si="27"/>
        <v>Raptors</v>
      </c>
      <c r="S581" t="str">
        <f t="shared" si="29"/>
        <v>Raptors</v>
      </c>
    </row>
    <row r="582" spans="13:19" x14ac:dyDescent="0.15">
      <c r="M582">
        <v>2</v>
      </c>
      <c r="N582">
        <v>10</v>
      </c>
      <c r="O582">
        <v>101</v>
      </c>
      <c r="P582">
        <v>104</v>
      </c>
      <c r="Q582" s="12" t="str">
        <f t="shared" si="28"/>
        <v>Rockets</v>
      </c>
      <c r="R582" s="13" t="str">
        <f t="shared" si="27"/>
        <v>Rockets</v>
      </c>
      <c r="S582" t="str">
        <f t="shared" si="29"/>
        <v>Rockets</v>
      </c>
    </row>
    <row r="583" spans="13:19" x14ac:dyDescent="0.15">
      <c r="M583">
        <v>16</v>
      </c>
      <c r="N583">
        <v>20</v>
      </c>
      <c r="O583">
        <v>115</v>
      </c>
      <c r="P583">
        <v>110</v>
      </c>
      <c r="Q583" s="12" t="str">
        <f t="shared" si="28"/>
        <v>Bucks</v>
      </c>
      <c r="R583" s="13" t="str">
        <f t="shared" si="27"/>
        <v>Bucks</v>
      </c>
      <c r="S583" t="str">
        <f t="shared" si="29"/>
        <v>Bucks</v>
      </c>
    </row>
    <row r="584" spans="13:19" x14ac:dyDescent="0.15">
      <c r="M584">
        <v>7</v>
      </c>
      <c r="N584">
        <v>26</v>
      </c>
      <c r="O584">
        <v>96</v>
      </c>
      <c r="P584">
        <v>90</v>
      </c>
      <c r="Q584" s="12" t="str">
        <f t="shared" si="28"/>
        <v>Nuggets</v>
      </c>
      <c r="R584" s="13" t="str">
        <f t="shared" si="27"/>
        <v>Nuggets</v>
      </c>
      <c r="S584" t="str">
        <f t="shared" si="29"/>
        <v>Nuggets</v>
      </c>
    </row>
    <row r="585" spans="13:19" x14ac:dyDescent="0.15">
      <c r="M585">
        <v>22</v>
      </c>
      <c r="N585">
        <v>17</v>
      </c>
      <c r="O585">
        <v>103</v>
      </c>
      <c r="P585">
        <v>100</v>
      </c>
      <c r="Q585" s="12" t="str">
        <f t="shared" si="28"/>
        <v>Suns</v>
      </c>
      <c r="R585" s="13" t="str">
        <f t="shared" si="27"/>
        <v>Suns</v>
      </c>
      <c r="S585" t="str">
        <f t="shared" si="29"/>
        <v>Suns</v>
      </c>
    </row>
    <row r="586" spans="13:19" x14ac:dyDescent="0.15">
      <c r="M586">
        <v>24</v>
      </c>
      <c r="N586">
        <v>9</v>
      </c>
      <c r="O586">
        <v>121</v>
      </c>
      <c r="P586">
        <v>97</v>
      </c>
      <c r="Q586" s="12" t="str">
        <f t="shared" si="28"/>
        <v>Kings</v>
      </c>
      <c r="R586" s="13" t="str">
        <f t="shared" si="27"/>
        <v>Kings</v>
      </c>
      <c r="S586" t="str">
        <f t="shared" si="29"/>
        <v>Kings</v>
      </c>
    </row>
    <row r="587" spans="13:19" x14ac:dyDescent="0.15">
      <c r="M587">
        <v>12</v>
      </c>
      <c r="N587">
        <v>5</v>
      </c>
      <c r="O587">
        <v>109</v>
      </c>
      <c r="P587">
        <v>103</v>
      </c>
      <c r="Q587" s="12" t="str">
        <f t="shared" si="28"/>
        <v>Clippers</v>
      </c>
      <c r="R587" s="13" t="str">
        <f t="shared" si="27"/>
        <v>Clippers</v>
      </c>
      <c r="S587" t="str">
        <f t="shared" si="29"/>
        <v>Clippers</v>
      </c>
    </row>
    <row r="588" spans="13:19" x14ac:dyDescent="0.15">
      <c r="M588">
        <v>21</v>
      </c>
      <c r="N588">
        <v>19</v>
      </c>
      <c r="O588">
        <v>97</v>
      </c>
      <c r="P588">
        <v>89</v>
      </c>
      <c r="Q588" s="12" t="str">
        <f t="shared" si="28"/>
        <v>76ers</v>
      </c>
      <c r="R588" s="13" t="str">
        <f t="shared" si="27"/>
        <v>76ers</v>
      </c>
      <c r="S588" t="str">
        <f t="shared" si="29"/>
        <v>76ers</v>
      </c>
    </row>
    <row r="589" spans="13:19" x14ac:dyDescent="0.15">
      <c r="M589">
        <v>1</v>
      </c>
      <c r="N589">
        <v>16</v>
      </c>
      <c r="O589">
        <v>107</v>
      </c>
      <c r="P589">
        <v>116</v>
      </c>
      <c r="Q589" s="12" t="str">
        <f t="shared" si="28"/>
        <v>Bucks</v>
      </c>
      <c r="R589" s="13" t="str">
        <f t="shared" si="27"/>
        <v>Bucks</v>
      </c>
      <c r="S589" t="str">
        <f t="shared" si="29"/>
        <v>Bucks</v>
      </c>
    </row>
    <row r="590" spans="13:19" x14ac:dyDescent="0.15">
      <c r="M590">
        <v>8</v>
      </c>
      <c r="N590">
        <v>2</v>
      </c>
      <c r="O590">
        <v>94</v>
      </c>
      <c r="P590">
        <v>91</v>
      </c>
      <c r="Q590" s="12" t="str">
        <f t="shared" si="28"/>
        <v>Pistons</v>
      </c>
      <c r="R590" s="13" t="str">
        <f t="shared" si="27"/>
        <v>Pistons</v>
      </c>
      <c r="S590" t="str">
        <f t="shared" si="29"/>
        <v>Pistons</v>
      </c>
    </row>
    <row r="591" spans="13:19" x14ac:dyDescent="0.15">
      <c r="M591">
        <v>3</v>
      </c>
      <c r="N591">
        <v>27</v>
      </c>
      <c r="O591">
        <v>89</v>
      </c>
      <c r="P591">
        <v>91</v>
      </c>
      <c r="Q591" s="12" t="str">
        <f t="shared" si="28"/>
        <v>Raptors</v>
      </c>
      <c r="R591" s="13" t="str">
        <f t="shared" si="27"/>
        <v>Raptors</v>
      </c>
      <c r="S591" t="str">
        <f t="shared" si="29"/>
        <v>Raptors</v>
      </c>
    </row>
    <row r="592" spans="13:19" x14ac:dyDescent="0.15">
      <c r="M592">
        <v>18</v>
      </c>
      <c r="N592">
        <v>10</v>
      </c>
      <c r="O592">
        <v>99</v>
      </c>
      <c r="P592">
        <v>90</v>
      </c>
      <c r="Q592" s="12" t="str">
        <f t="shared" si="28"/>
        <v>Nets</v>
      </c>
      <c r="R592" s="13" t="str">
        <f t="shared" si="27"/>
        <v>Nets</v>
      </c>
      <c r="S592" t="str">
        <f t="shared" si="29"/>
        <v>Nets</v>
      </c>
    </row>
    <row r="593" spans="13:19" x14ac:dyDescent="0.15">
      <c r="M593">
        <v>15</v>
      </c>
      <c r="N593">
        <v>11</v>
      </c>
      <c r="O593">
        <v>100</v>
      </c>
      <c r="P593">
        <v>88</v>
      </c>
      <c r="Q593" s="12" t="str">
        <f t="shared" si="28"/>
        <v>Heat</v>
      </c>
      <c r="R593" s="13" t="str">
        <f t="shared" si="27"/>
        <v>Heat</v>
      </c>
      <c r="S593" t="str">
        <f t="shared" si="29"/>
        <v>Heat</v>
      </c>
    </row>
    <row r="594" spans="13:19" x14ac:dyDescent="0.15">
      <c r="M594">
        <v>25</v>
      </c>
      <c r="N594">
        <v>13</v>
      </c>
      <c r="O594">
        <v>81</v>
      </c>
      <c r="P594">
        <v>98</v>
      </c>
      <c r="Q594" s="12" t="str">
        <f t="shared" si="28"/>
        <v>Lakers</v>
      </c>
      <c r="R594" s="13" t="str">
        <f t="shared" si="27"/>
        <v>Lakers</v>
      </c>
      <c r="S594" t="str">
        <f t="shared" si="29"/>
        <v>Lakers</v>
      </c>
    </row>
    <row r="595" spans="13:19" x14ac:dyDescent="0.15">
      <c r="M595">
        <v>4</v>
      </c>
      <c r="N595">
        <v>29</v>
      </c>
      <c r="O595">
        <v>69</v>
      </c>
      <c r="P595">
        <v>77</v>
      </c>
      <c r="Q595" s="12" t="str">
        <f t="shared" si="28"/>
        <v>Wizards</v>
      </c>
      <c r="R595" s="13" t="str">
        <f t="shared" si="27"/>
        <v>Wizards</v>
      </c>
      <c r="S595" t="str">
        <f t="shared" si="29"/>
        <v>Wizards</v>
      </c>
    </row>
    <row r="596" spans="13:19" x14ac:dyDescent="0.15">
      <c r="M596">
        <v>6</v>
      </c>
      <c r="N596">
        <v>28</v>
      </c>
      <c r="O596">
        <v>106</v>
      </c>
      <c r="P596">
        <v>103</v>
      </c>
      <c r="Q596" s="12" t="str">
        <f t="shared" si="28"/>
        <v>Mavericks</v>
      </c>
      <c r="R596" s="13" t="str">
        <f t="shared" si="27"/>
        <v>Mavericks</v>
      </c>
      <c r="S596" t="str">
        <f t="shared" si="29"/>
        <v>Mavericks</v>
      </c>
    </row>
    <row r="597" spans="13:19" x14ac:dyDescent="0.15">
      <c r="M597">
        <v>14</v>
      </c>
      <c r="N597">
        <v>20</v>
      </c>
      <c r="O597">
        <v>103</v>
      </c>
      <c r="P597">
        <v>119</v>
      </c>
      <c r="Q597" s="12" t="str">
        <f t="shared" si="28"/>
        <v>Magic</v>
      </c>
      <c r="R597" s="13" t="str">
        <f t="shared" si="27"/>
        <v>Magic</v>
      </c>
      <c r="S597" t="str">
        <f t="shared" si="29"/>
        <v>Magic</v>
      </c>
    </row>
    <row r="598" spans="13:19" x14ac:dyDescent="0.15">
      <c r="M598">
        <v>23</v>
      </c>
      <c r="N598">
        <v>12</v>
      </c>
      <c r="O598">
        <v>113</v>
      </c>
      <c r="P598">
        <v>93</v>
      </c>
      <c r="Q598" s="12" t="str">
        <f t="shared" si="28"/>
        <v>Trailblazers</v>
      </c>
      <c r="R598" s="13" t="str">
        <f t="shared" si="27"/>
        <v>Trailblazers</v>
      </c>
      <c r="S598" t="str">
        <f t="shared" si="29"/>
        <v>Trailblazers</v>
      </c>
    </row>
    <row r="599" spans="13:19" x14ac:dyDescent="0.15">
      <c r="M599">
        <v>26</v>
      </c>
      <c r="N599">
        <v>7</v>
      </c>
      <c r="O599">
        <v>104</v>
      </c>
      <c r="P599">
        <v>77</v>
      </c>
      <c r="Q599" s="12" t="str">
        <f t="shared" si="28"/>
        <v>Sonics</v>
      </c>
      <c r="R599" s="13" t="str">
        <f t="shared" si="27"/>
        <v>Sonics</v>
      </c>
      <c r="S599" t="str">
        <f t="shared" si="29"/>
        <v>Sonics</v>
      </c>
    </row>
    <row r="600" spans="13:19" x14ac:dyDescent="0.15">
      <c r="M600">
        <v>9</v>
      </c>
      <c r="N600">
        <v>17</v>
      </c>
      <c r="O600">
        <v>102</v>
      </c>
      <c r="P600">
        <v>105</v>
      </c>
      <c r="Q600" s="12" t="str">
        <f t="shared" si="28"/>
        <v>Timberwolves</v>
      </c>
      <c r="R600" s="13" t="str">
        <f t="shared" si="27"/>
        <v>Timberwolves</v>
      </c>
      <c r="S600" t="str">
        <f t="shared" si="29"/>
        <v>Timberwolves</v>
      </c>
    </row>
    <row r="601" spans="13:19" x14ac:dyDescent="0.15">
      <c r="M601">
        <v>19</v>
      </c>
      <c r="N601">
        <v>3</v>
      </c>
      <c r="O601">
        <v>68</v>
      </c>
      <c r="P601">
        <v>111</v>
      </c>
      <c r="Q601" s="12" t="str">
        <f t="shared" si="28"/>
        <v>Hornets</v>
      </c>
      <c r="R601" s="13" t="str">
        <f t="shared" si="27"/>
        <v>Hornets</v>
      </c>
      <c r="S601" t="str">
        <f t="shared" si="29"/>
        <v>Hornets</v>
      </c>
    </row>
    <row r="602" spans="13:19" x14ac:dyDescent="0.15">
      <c r="M602">
        <v>1</v>
      </c>
      <c r="N602">
        <v>10</v>
      </c>
      <c r="O602">
        <v>95</v>
      </c>
      <c r="P602">
        <v>91</v>
      </c>
      <c r="Q602" s="12" t="str">
        <f t="shared" si="28"/>
        <v>Hawks</v>
      </c>
      <c r="R602" s="13" t="str">
        <f t="shared" si="27"/>
        <v>Hawks</v>
      </c>
      <c r="S602" t="str">
        <f t="shared" si="29"/>
        <v>Hawks</v>
      </c>
    </row>
    <row r="603" spans="13:19" x14ac:dyDescent="0.15">
      <c r="M603">
        <v>21</v>
      </c>
      <c r="N603">
        <v>26</v>
      </c>
      <c r="O603">
        <v>98</v>
      </c>
      <c r="P603">
        <v>109</v>
      </c>
      <c r="Q603" s="12" t="str">
        <f t="shared" si="28"/>
        <v>Sonics</v>
      </c>
      <c r="R603" s="13" t="str">
        <f t="shared" si="27"/>
        <v>Sonics</v>
      </c>
      <c r="S603" t="str">
        <f t="shared" si="29"/>
        <v>Sonics</v>
      </c>
    </row>
    <row r="604" spans="13:19" x14ac:dyDescent="0.15">
      <c r="M604">
        <v>8</v>
      </c>
      <c r="N604">
        <v>16</v>
      </c>
      <c r="O604">
        <v>79</v>
      </c>
      <c r="P604">
        <v>97</v>
      </c>
      <c r="Q604" s="12" t="str">
        <f t="shared" si="28"/>
        <v>Bucks</v>
      </c>
      <c r="R604" s="13" t="str">
        <f t="shared" si="27"/>
        <v>Bucks</v>
      </c>
      <c r="S604" t="str">
        <f t="shared" si="29"/>
        <v>Bucks</v>
      </c>
    </row>
    <row r="605" spans="13:19" x14ac:dyDescent="0.15">
      <c r="M605">
        <v>5</v>
      </c>
      <c r="N605">
        <v>15</v>
      </c>
      <c r="O605">
        <v>93</v>
      </c>
      <c r="P605">
        <v>95</v>
      </c>
      <c r="Q605" s="12" t="str">
        <f t="shared" si="28"/>
        <v>Heat</v>
      </c>
      <c r="R605" s="13" t="str">
        <f t="shared" si="27"/>
        <v>Heat</v>
      </c>
      <c r="S605" t="str">
        <f t="shared" si="29"/>
        <v>Heat</v>
      </c>
    </row>
    <row r="606" spans="13:19" x14ac:dyDescent="0.15">
      <c r="M606">
        <v>2</v>
      </c>
      <c r="N606">
        <v>27</v>
      </c>
      <c r="O606">
        <v>106</v>
      </c>
      <c r="P606">
        <v>97</v>
      </c>
      <c r="Q606" s="12" t="str">
        <f t="shared" si="28"/>
        <v>Celtics</v>
      </c>
      <c r="R606" s="13" t="str">
        <f t="shared" si="27"/>
        <v>Celtics</v>
      </c>
      <c r="S606" t="str">
        <f t="shared" si="29"/>
        <v>Celtics</v>
      </c>
    </row>
    <row r="607" spans="13:19" x14ac:dyDescent="0.15">
      <c r="M607">
        <v>6</v>
      </c>
      <c r="N607">
        <v>18</v>
      </c>
      <c r="O607">
        <v>113</v>
      </c>
      <c r="P607">
        <v>105</v>
      </c>
      <c r="Q607" s="12" t="str">
        <f t="shared" si="28"/>
        <v>Mavericks</v>
      </c>
      <c r="R607" s="13" t="str">
        <f t="shared" si="27"/>
        <v>Mavericks</v>
      </c>
      <c r="S607" t="str">
        <f t="shared" si="29"/>
        <v>Mavericks</v>
      </c>
    </row>
    <row r="608" spans="13:19" x14ac:dyDescent="0.15">
      <c r="M608">
        <v>4</v>
      </c>
      <c r="N608">
        <v>11</v>
      </c>
      <c r="O608">
        <v>81</v>
      </c>
      <c r="P608">
        <v>93</v>
      </c>
      <c r="Q608" s="12" t="str">
        <f t="shared" si="28"/>
        <v>Pacers</v>
      </c>
      <c r="R608" s="13" t="str">
        <f t="shared" si="27"/>
        <v>Pacers</v>
      </c>
      <c r="S608" t="str">
        <f t="shared" si="29"/>
        <v>Pacers</v>
      </c>
    </row>
    <row r="609" spans="13:19" x14ac:dyDescent="0.15">
      <c r="M609">
        <v>17</v>
      </c>
      <c r="N609">
        <v>29</v>
      </c>
      <c r="O609">
        <v>105</v>
      </c>
      <c r="P609">
        <v>101</v>
      </c>
      <c r="Q609" s="12" t="str">
        <f t="shared" si="28"/>
        <v>Timberwolves</v>
      </c>
      <c r="R609" s="13" t="str">
        <f t="shared" ref="R609:R672" si="30">IF(O609&lt;P609,INDEX($A$2:$G$30,MATCH(N609,$A$2:$A$30,0),2), INDEX($A$2:$G$30,MATCH(M609,$A$2:$A$30,0),2))</f>
        <v>Timberwolves</v>
      </c>
      <c r="S609" t="str">
        <f t="shared" si="29"/>
        <v>Timberwolves</v>
      </c>
    </row>
    <row r="610" spans="13:19" x14ac:dyDescent="0.15">
      <c r="M610">
        <v>9</v>
      </c>
      <c r="N610">
        <v>28</v>
      </c>
      <c r="O610">
        <v>99</v>
      </c>
      <c r="P610">
        <v>101</v>
      </c>
      <c r="Q610" s="12" t="str">
        <f t="shared" ref="Q610:Q673" si="31">IF(O610&gt;P610,VLOOKUP(M610,$A$2:$B$30,2,FALSE),VLOOKUP(N610,$A$2:$B$30,2,FALSE))</f>
        <v>Jazz</v>
      </c>
      <c r="R610" s="13" t="str">
        <f t="shared" si="30"/>
        <v>Jazz</v>
      </c>
      <c r="S610" t="str">
        <f t="shared" ref="S610:S673" si="32">IF(O610&gt;P610,_xlfn.XLOOKUP(M610,$A$2:$A$30,$B$2:$B$30), _xlfn.XLOOKUP(N610,$A$2:$A$30,$B$2:$B$30))</f>
        <v>Jazz</v>
      </c>
    </row>
    <row r="611" spans="13:19" x14ac:dyDescent="0.15">
      <c r="M611">
        <v>24</v>
      </c>
      <c r="N611">
        <v>14</v>
      </c>
      <c r="O611">
        <v>112</v>
      </c>
      <c r="P611">
        <v>98</v>
      </c>
      <c r="Q611" s="12" t="str">
        <f t="shared" si="31"/>
        <v>Kings</v>
      </c>
      <c r="R611" s="13" t="str">
        <f t="shared" si="30"/>
        <v>Kings</v>
      </c>
      <c r="S611" t="str">
        <f t="shared" si="32"/>
        <v>Kings</v>
      </c>
    </row>
    <row r="612" spans="13:19" x14ac:dyDescent="0.15">
      <c r="M612">
        <v>12</v>
      </c>
      <c r="N612">
        <v>7</v>
      </c>
      <c r="O612">
        <v>102</v>
      </c>
      <c r="P612">
        <v>89</v>
      </c>
      <c r="Q612" s="12" t="str">
        <f t="shared" si="31"/>
        <v>Clippers</v>
      </c>
      <c r="R612" s="13" t="str">
        <f t="shared" si="30"/>
        <v>Clippers</v>
      </c>
      <c r="S612" t="str">
        <f t="shared" si="32"/>
        <v>Clippers</v>
      </c>
    </row>
    <row r="613" spans="13:19" x14ac:dyDescent="0.15">
      <c r="M613">
        <v>29</v>
      </c>
      <c r="N613">
        <v>21</v>
      </c>
      <c r="O613">
        <v>84</v>
      </c>
      <c r="P613">
        <v>91</v>
      </c>
      <c r="Q613" s="12" t="str">
        <f t="shared" si="31"/>
        <v>76ers</v>
      </c>
      <c r="R613" s="13" t="str">
        <f t="shared" si="30"/>
        <v>76ers</v>
      </c>
      <c r="S613" t="str">
        <f t="shared" si="32"/>
        <v>76ers</v>
      </c>
    </row>
    <row r="614" spans="13:19" x14ac:dyDescent="0.15">
      <c r="M614">
        <v>20</v>
      </c>
      <c r="N614">
        <v>1</v>
      </c>
      <c r="O614">
        <v>100</v>
      </c>
      <c r="P614">
        <v>86</v>
      </c>
      <c r="Q614" s="12" t="str">
        <f t="shared" si="31"/>
        <v>Magic</v>
      </c>
      <c r="R614" s="13" t="str">
        <f t="shared" si="30"/>
        <v>Magic</v>
      </c>
      <c r="S614" t="str">
        <f t="shared" si="32"/>
        <v>Magic</v>
      </c>
    </row>
    <row r="615" spans="13:19" x14ac:dyDescent="0.15">
      <c r="M615">
        <v>15</v>
      </c>
      <c r="N615">
        <v>4</v>
      </c>
      <c r="O615">
        <v>92</v>
      </c>
      <c r="P615">
        <v>79</v>
      </c>
      <c r="Q615" s="12" t="str">
        <f t="shared" si="31"/>
        <v>Heat</v>
      </c>
      <c r="R615" s="13" t="str">
        <f t="shared" si="30"/>
        <v>Heat</v>
      </c>
      <c r="S615" t="str">
        <f t="shared" si="32"/>
        <v>Heat</v>
      </c>
    </row>
    <row r="616" spans="13:19" x14ac:dyDescent="0.15">
      <c r="M616">
        <v>16</v>
      </c>
      <c r="N616">
        <v>22</v>
      </c>
      <c r="O616">
        <v>81</v>
      </c>
      <c r="P616">
        <v>92</v>
      </c>
      <c r="Q616" s="12" t="str">
        <f t="shared" si="31"/>
        <v>Suns</v>
      </c>
      <c r="R616" s="13" t="str">
        <f t="shared" si="30"/>
        <v>Suns</v>
      </c>
      <c r="S616" t="str">
        <f t="shared" si="32"/>
        <v>Suns</v>
      </c>
    </row>
    <row r="617" spans="13:19" x14ac:dyDescent="0.15">
      <c r="M617">
        <v>10</v>
      </c>
      <c r="N617">
        <v>6</v>
      </c>
      <c r="O617">
        <v>107</v>
      </c>
      <c r="P617">
        <v>113</v>
      </c>
      <c r="Q617" s="12" t="str">
        <f t="shared" si="31"/>
        <v>Mavericks</v>
      </c>
      <c r="R617" s="13" t="str">
        <f t="shared" si="30"/>
        <v>Mavericks</v>
      </c>
      <c r="S617" t="str">
        <f t="shared" si="32"/>
        <v>Mavericks</v>
      </c>
    </row>
    <row r="618" spans="13:19" x14ac:dyDescent="0.15">
      <c r="M618">
        <v>25</v>
      </c>
      <c r="N618">
        <v>18</v>
      </c>
      <c r="O618">
        <v>86</v>
      </c>
      <c r="P618">
        <v>92</v>
      </c>
      <c r="Q618" s="12" t="str">
        <f t="shared" si="31"/>
        <v>Nets</v>
      </c>
      <c r="R618" s="13" t="str">
        <f t="shared" si="30"/>
        <v>Nets</v>
      </c>
      <c r="S618" t="str">
        <f t="shared" si="32"/>
        <v>Nets</v>
      </c>
    </row>
    <row r="619" spans="13:19" x14ac:dyDescent="0.15">
      <c r="M619">
        <v>23</v>
      </c>
      <c r="N619">
        <v>24</v>
      </c>
      <c r="O619">
        <v>116</v>
      </c>
      <c r="P619">
        <v>110</v>
      </c>
      <c r="Q619" s="12" t="str">
        <f t="shared" si="31"/>
        <v>Trailblazers</v>
      </c>
      <c r="R619" s="13" t="str">
        <f t="shared" si="30"/>
        <v>Trailblazers</v>
      </c>
      <c r="S619" t="str">
        <f t="shared" si="32"/>
        <v>Trailblazers</v>
      </c>
    </row>
    <row r="620" spans="13:19" x14ac:dyDescent="0.15">
      <c r="M620">
        <v>13</v>
      </c>
      <c r="N620">
        <v>7</v>
      </c>
      <c r="O620">
        <v>91</v>
      </c>
      <c r="P620">
        <v>107</v>
      </c>
      <c r="Q620" s="12" t="str">
        <f t="shared" si="31"/>
        <v>Nuggets</v>
      </c>
      <c r="R620" s="13" t="str">
        <f t="shared" si="30"/>
        <v>Nuggets</v>
      </c>
      <c r="S620" t="str">
        <f t="shared" si="32"/>
        <v>Nuggets</v>
      </c>
    </row>
    <row r="621" spans="13:19" x14ac:dyDescent="0.15">
      <c r="M621">
        <v>3</v>
      </c>
      <c r="N621">
        <v>26</v>
      </c>
      <c r="O621">
        <v>111</v>
      </c>
      <c r="P621">
        <v>101</v>
      </c>
      <c r="Q621" s="12" t="str">
        <f t="shared" si="31"/>
        <v>Hornets</v>
      </c>
      <c r="R621" s="13" t="str">
        <f t="shared" si="30"/>
        <v>Hornets</v>
      </c>
      <c r="S621" t="str">
        <f t="shared" si="32"/>
        <v>Hornets</v>
      </c>
    </row>
    <row r="622" spans="13:19" x14ac:dyDescent="0.15">
      <c r="M622">
        <v>2</v>
      </c>
      <c r="N622">
        <v>11</v>
      </c>
      <c r="O622">
        <v>98</v>
      </c>
      <c r="P622">
        <v>94</v>
      </c>
      <c r="Q622" s="12" t="str">
        <f t="shared" si="31"/>
        <v>Celtics</v>
      </c>
      <c r="R622" s="13" t="str">
        <f t="shared" si="30"/>
        <v>Celtics</v>
      </c>
      <c r="S622" t="str">
        <f t="shared" si="32"/>
        <v>Celtics</v>
      </c>
    </row>
    <row r="623" spans="13:19" x14ac:dyDescent="0.15">
      <c r="M623">
        <v>8</v>
      </c>
      <c r="N623">
        <v>17</v>
      </c>
      <c r="O623">
        <v>104</v>
      </c>
      <c r="P623">
        <v>83</v>
      </c>
      <c r="Q623" s="12" t="str">
        <f t="shared" si="31"/>
        <v>Pistons</v>
      </c>
      <c r="R623" s="13" t="str">
        <f t="shared" si="30"/>
        <v>Pistons</v>
      </c>
      <c r="S623" t="str">
        <f t="shared" si="32"/>
        <v>Pistons</v>
      </c>
    </row>
    <row r="624" spans="13:19" x14ac:dyDescent="0.15">
      <c r="M624">
        <v>27</v>
      </c>
      <c r="N624">
        <v>19</v>
      </c>
      <c r="O624">
        <v>92</v>
      </c>
      <c r="P624">
        <v>96</v>
      </c>
      <c r="Q624" s="12" t="str">
        <f t="shared" si="31"/>
        <v>Knicks</v>
      </c>
      <c r="R624" s="13" t="str">
        <f t="shared" si="30"/>
        <v>Knicks</v>
      </c>
      <c r="S624" t="str">
        <f t="shared" si="32"/>
        <v>Knicks</v>
      </c>
    </row>
    <row r="625" spans="13:19" x14ac:dyDescent="0.15">
      <c r="M625">
        <v>28</v>
      </c>
      <c r="N625">
        <v>25</v>
      </c>
      <c r="O625">
        <v>92</v>
      </c>
      <c r="P625">
        <v>98</v>
      </c>
      <c r="Q625" s="12" t="str">
        <f t="shared" si="31"/>
        <v>Spurs</v>
      </c>
      <c r="R625" s="13" t="str">
        <f t="shared" si="30"/>
        <v>Spurs</v>
      </c>
      <c r="S625" t="str">
        <f t="shared" si="32"/>
        <v>Spurs</v>
      </c>
    </row>
    <row r="626" spans="13:19" x14ac:dyDescent="0.15">
      <c r="M626">
        <v>12</v>
      </c>
      <c r="N626">
        <v>13</v>
      </c>
      <c r="O626">
        <v>95</v>
      </c>
      <c r="P626">
        <v>90</v>
      </c>
      <c r="Q626" s="12" t="str">
        <f t="shared" si="31"/>
        <v>Clippers</v>
      </c>
      <c r="R626" s="13" t="str">
        <f t="shared" si="30"/>
        <v>Clippers</v>
      </c>
      <c r="S626" t="str">
        <f t="shared" si="32"/>
        <v>Clippers</v>
      </c>
    </row>
    <row r="627" spans="13:19" x14ac:dyDescent="0.15">
      <c r="M627">
        <v>9</v>
      </c>
      <c r="N627">
        <v>14</v>
      </c>
      <c r="O627">
        <v>107</v>
      </c>
      <c r="P627">
        <v>95</v>
      </c>
      <c r="Q627" s="12" t="str">
        <f t="shared" si="31"/>
        <v>Warriors</v>
      </c>
      <c r="R627" s="13" t="str">
        <f t="shared" si="30"/>
        <v>Warriors</v>
      </c>
      <c r="S627" t="str">
        <f t="shared" si="32"/>
        <v>Warriors</v>
      </c>
    </row>
    <row r="628" spans="13:19" x14ac:dyDescent="0.15">
      <c r="M628">
        <v>29</v>
      </c>
      <c r="N628">
        <v>5</v>
      </c>
      <c r="O628">
        <v>94</v>
      </c>
      <c r="P628">
        <v>85</v>
      </c>
      <c r="Q628" s="12" t="str">
        <f t="shared" si="31"/>
        <v>Wizards</v>
      </c>
      <c r="R628" s="13" t="str">
        <f t="shared" si="30"/>
        <v>Wizards</v>
      </c>
      <c r="S628" t="str">
        <f t="shared" si="32"/>
        <v>Wizards</v>
      </c>
    </row>
    <row r="629" spans="13:19" x14ac:dyDescent="0.15">
      <c r="M629">
        <v>20</v>
      </c>
      <c r="N629">
        <v>15</v>
      </c>
      <c r="O629">
        <v>92</v>
      </c>
      <c r="P629">
        <v>87</v>
      </c>
      <c r="Q629" s="12" t="str">
        <f t="shared" si="31"/>
        <v>Magic</v>
      </c>
      <c r="R629" s="13" t="str">
        <f t="shared" si="30"/>
        <v>Magic</v>
      </c>
      <c r="S629" t="str">
        <f t="shared" si="32"/>
        <v>Magic</v>
      </c>
    </row>
    <row r="630" spans="13:19" x14ac:dyDescent="0.15">
      <c r="M630">
        <v>19</v>
      </c>
      <c r="N630">
        <v>22</v>
      </c>
      <c r="O630">
        <v>96</v>
      </c>
      <c r="P630">
        <v>91</v>
      </c>
      <c r="Q630" s="12" t="str">
        <f t="shared" si="31"/>
        <v>Knicks</v>
      </c>
      <c r="R630" s="13" t="str">
        <f t="shared" si="30"/>
        <v>Knicks</v>
      </c>
      <c r="S630" t="str">
        <f t="shared" si="32"/>
        <v>Knicks</v>
      </c>
    </row>
    <row r="631" spans="13:19" x14ac:dyDescent="0.15">
      <c r="M631">
        <v>16</v>
      </c>
      <c r="N631">
        <v>26</v>
      </c>
      <c r="O631">
        <v>88</v>
      </c>
      <c r="P631">
        <v>99</v>
      </c>
      <c r="Q631" s="12" t="str">
        <f t="shared" si="31"/>
        <v>Sonics</v>
      </c>
      <c r="R631" s="13" t="str">
        <f t="shared" si="30"/>
        <v>Sonics</v>
      </c>
      <c r="S631" t="str">
        <f t="shared" si="32"/>
        <v>Sonics</v>
      </c>
    </row>
    <row r="632" spans="13:19" x14ac:dyDescent="0.15">
      <c r="M632">
        <v>10</v>
      </c>
      <c r="N632">
        <v>18</v>
      </c>
      <c r="O632">
        <v>98</v>
      </c>
      <c r="P632">
        <v>103</v>
      </c>
      <c r="Q632" s="12" t="str">
        <f t="shared" si="31"/>
        <v>Nets</v>
      </c>
      <c r="R632" s="13" t="str">
        <f t="shared" si="30"/>
        <v>Nets</v>
      </c>
      <c r="S632" t="str">
        <f t="shared" si="32"/>
        <v>Nets</v>
      </c>
    </row>
    <row r="633" spans="13:19" x14ac:dyDescent="0.15">
      <c r="M633">
        <v>7</v>
      </c>
      <c r="N633">
        <v>6</v>
      </c>
      <c r="O633">
        <v>97</v>
      </c>
      <c r="P633">
        <v>104</v>
      </c>
      <c r="Q633" s="12" t="str">
        <f t="shared" si="31"/>
        <v>Mavericks</v>
      </c>
      <c r="R633" s="13" t="str">
        <f t="shared" si="30"/>
        <v>Mavericks</v>
      </c>
      <c r="S633" t="str">
        <f t="shared" si="32"/>
        <v>Mavericks</v>
      </c>
    </row>
    <row r="634" spans="13:19" x14ac:dyDescent="0.15">
      <c r="M634">
        <v>24</v>
      </c>
      <c r="N634">
        <v>28</v>
      </c>
      <c r="O634">
        <v>113</v>
      </c>
      <c r="P634">
        <v>80</v>
      </c>
      <c r="Q634" s="12" t="str">
        <f t="shared" si="31"/>
        <v>Kings</v>
      </c>
      <c r="R634" s="13" t="str">
        <f t="shared" si="30"/>
        <v>Kings</v>
      </c>
      <c r="S634" t="str">
        <f t="shared" si="32"/>
        <v>Kings</v>
      </c>
    </row>
    <row r="635" spans="13:19" x14ac:dyDescent="0.15">
      <c r="M635">
        <v>23</v>
      </c>
      <c r="N635">
        <v>14</v>
      </c>
      <c r="O635">
        <v>120</v>
      </c>
      <c r="P635">
        <v>82</v>
      </c>
      <c r="Q635" s="12" t="str">
        <f t="shared" si="31"/>
        <v>Trailblazers</v>
      </c>
      <c r="R635" s="13" t="str">
        <f t="shared" si="30"/>
        <v>Trailblazers</v>
      </c>
      <c r="S635" t="str">
        <f t="shared" si="32"/>
        <v>Trailblazers</v>
      </c>
    </row>
    <row r="636" spans="13:19" x14ac:dyDescent="0.15">
      <c r="M636">
        <v>11</v>
      </c>
      <c r="N636">
        <v>3</v>
      </c>
      <c r="O636">
        <v>90</v>
      </c>
      <c r="P636">
        <v>81</v>
      </c>
      <c r="Q636" s="12" t="str">
        <f t="shared" si="31"/>
        <v>Pacers</v>
      </c>
      <c r="R636" s="13" t="str">
        <f t="shared" si="30"/>
        <v>Pacers</v>
      </c>
      <c r="S636" t="str">
        <f t="shared" si="32"/>
        <v>Pacers</v>
      </c>
    </row>
    <row r="637" spans="13:19" x14ac:dyDescent="0.15">
      <c r="M637">
        <v>27</v>
      </c>
      <c r="N637">
        <v>17</v>
      </c>
      <c r="O637">
        <v>107</v>
      </c>
      <c r="P637">
        <v>100</v>
      </c>
      <c r="Q637" s="12" t="str">
        <f t="shared" si="31"/>
        <v>Raptors</v>
      </c>
      <c r="R637" s="13" t="str">
        <f t="shared" si="30"/>
        <v>Raptors</v>
      </c>
      <c r="S637" t="str">
        <f t="shared" si="32"/>
        <v>Raptors</v>
      </c>
    </row>
    <row r="638" spans="13:19" x14ac:dyDescent="0.15">
      <c r="M638">
        <v>2</v>
      </c>
      <c r="N638">
        <v>21</v>
      </c>
      <c r="O638">
        <v>90</v>
      </c>
      <c r="P638">
        <v>106</v>
      </c>
      <c r="Q638" s="12" t="str">
        <f t="shared" si="31"/>
        <v>76ers</v>
      </c>
      <c r="R638" s="13" t="str">
        <f t="shared" si="30"/>
        <v>76ers</v>
      </c>
      <c r="S638" t="str">
        <f t="shared" si="32"/>
        <v>76ers</v>
      </c>
    </row>
    <row r="639" spans="13:19" x14ac:dyDescent="0.15">
      <c r="M639">
        <v>1</v>
      </c>
      <c r="N639">
        <v>8</v>
      </c>
      <c r="O639">
        <v>90</v>
      </c>
      <c r="P639">
        <v>107</v>
      </c>
      <c r="Q639" s="12" t="str">
        <f t="shared" si="31"/>
        <v>Pistons</v>
      </c>
      <c r="R639" s="13" t="str">
        <f t="shared" si="30"/>
        <v>Pistons</v>
      </c>
      <c r="S639" t="str">
        <f t="shared" si="32"/>
        <v>Pistons</v>
      </c>
    </row>
    <row r="640" spans="13:19" x14ac:dyDescent="0.15">
      <c r="M640">
        <v>13</v>
      </c>
      <c r="N640">
        <v>25</v>
      </c>
      <c r="O640">
        <v>94</v>
      </c>
      <c r="P640">
        <v>91</v>
      </c>
      <c r="Q640" s="12" t="str">
        <f t="shared" si="31"/>
        <v>Lakers</v>
      </c>
      <c r="R640" s="13" t="str">
        <f t="shared" si="30"/>
        <v>Lakers</v>
      </c>
      <c r="S640" t="str">
        <f t="shared" si="32"/>
        <v>Lakers</v>
      </c>
    </row>
    <row r="641" spans="13:19" x14ac:dyDescent="0.15">
      <c r="M641">
        <v>15</v>
      </c>
      <c r="N641">
        <v>18</v>
      </c>
      <c r="O641">
        <v>90</v>
      </c>
      <c r="P641">
        <v>77</v>
      </c>
      <c r="Q641" s="12" t="str">
        <f t="shared" si="31"/>
        <v>Heat</v>
      </c>
      <c r="R641" s="13" t="str">
        <f t="shared" si="30"/>
        <v>Heat</v>
      </c>
      <c r="S641" t="str">
        <f t="shared" si="32"/>
        <v>Heat</v>
      </c>
    </row>
    <row r="642" spans="13:19" x14ac:dyDescent="0.15">
      <c r="M642">
        <v>3</v>
      </c>
      <c r="N642">
        <v>10</v>
      </c>
      <c r="O642">
        <v>104</v>
      </c>
      <c r="P642">
        <v>111</v>
      </c>
      <c r="Q642" s="12" t="str">
        <f t="shared" si="31"/>
        <v>Rockets</v>
      </c>
      <c r="R642" s="13" t="str">
        <f t="shared" si="30"/>
        <v>Rockets</v>
      </c>
      <c r="S642" t="str">
        <f t="shared" si="32"/>
        <v>Rockets</v>
      </c>
    </row>
    <row r="643" spans="13:19" x14ac:dyDescent="0.15">
      <c r="M643">
        <v>11</v>
      </c>
      <c r="N643">
        <v>26</v>
      </c>
      <c r="O643">
        <v>86</v>
      </c>
      <c r="P643">
        <v>95</v>
      </c>
      <c r="Q643" s="12" t="str">
        <f t="shared" si="31"/>
        <v>Sonics</v>
      </c>
      <c r="R643" s="13" t="str">
        <f t="shared" si="30"/>
        <v>Sonics</v>
      </c>
      <c r="S643" t="str">
        <f t="shared" si="32"/>
        <v>Sonics</v>
      </c>
    </row>
    <row r="644" spans="13:19" x14ac:dyDescent="0.15">
      <c r="M644">
        <v>5</v>
      </c>
      <c r="N644">
        <v>2</v>
      </c>
      <c r="O644">
        <v>101</v>
      </c>
      <c r="P644">
        <v>108</v>
      </c>
      <c r="Q644" s="12" t="str">
        <f t="shared" si="31"/>
        <v>Celtics</v>
      </c>
      <c r="R644" s="13" t="str">
        <f t="shared" si="30"/>
        <v>Celtics</v>
      </c>
      <c r="S644" t="str">
        <f t="shared" si="32"/>
        <v>Celtics</v>
      </c>
    </row>
    <row r="645" spans="13:19" x14ac:dyDescent="0.15">
      <c r="M645">
        <v>29</v>
      </c>
      <c r="N645">
        <v>22</v>
      </c>
      <c r="O645">
        <v>112</v>
      </c>
      <c r="P645">
        <v>102</v>
      </c>
      <c r="Q645" s="12" t="str">
        <f t="shared" si="31"/>
        <v>Wizards</v>
      </c>
      <c r="R645" s="13" t="str">
        <f t="shared" si="30"/>
        <v>Wizards</v>
      </c>
      <c r="S645" t="str">
        <f t="shared" si="32"/>
        <v>Wizards</v>
      </c>
    </row>
    <row r="646" spans="13:19" x14ac:dyDescent="0.15">
      <c r="M646">
        <v>16</v>
      </c>
      <c r="N646">
        <v>19</v>
      </c>
      <c r="O646">
        <v>127</v>
      </c>
      <c r="P646">
        <v>129</v>
      </c>
      <c r="Q646" s="12" t="str">
        <f t="shared" si="31"/>
        <v>Knicks</v>
      </c>
      <c r="R646" s="13" t="str">
        <f t="shared" si="30"/>
        <v>Knicks</v>
      </c>
      <c r="S646" t="str">
        <f t="shared" si="32"/>
        <v>Knicks</v>
      </c>
    </row>
    <row r="647" spans="13:19" x14ac:dyDescent="0.15">
      <c r="M647">
        <v>17</v>
      </c>
      <c r="N647">
        <v>1</v>
      </c>
      <c r="O647">
        <v>103</v>
      </c>
      <c r="P647">
        <v>80</v>
      </c>
      <c r="Q647" s="12" t="str">
        <f t="shared" si="31"/>
        <v>Timberwolves</v>
      </c>
      <c r="R647" s="13" t="str">
        <f t="shared" si="30"/>
        <v>Timberwolves</v>
      </c>
      <c r="S647" t="str">
        <f t="shared" si="32"/>
        <v>Timberwolves</v>
      </c>
    </row>
    <row r="648" spans="13:19" x14ac:dyDescent="0.15">
      <c r="M648">
        <v>4</v>
      </c>
      <c r="N648">
        <v>14</v>
      </c>
      <c r="O648">
        <v>95</v>
      </c>
      <c r="P648">
        <v>92</v>
      </c>
      <c r="Q648" s="12" t="str">
        <f t="shared" si="31"/>
        <v>Bulls</v>
      </c>
      <c r="R648" s="13" t="str">
        <f t="shared" si="30"/>
        <v>Bulls</v>
      </c>
      <c r="S648" t="str">
        <f t="shared" si="32"/>
        <v>Bulls</v>
      </c>
    </row>
    <row r="649" spans="13:19" x14ac:dyDescent="0.15">
      <c r="M649">
        <v>28</v>
      </c>
      <c r="N649">
        <v>24</v>
      </c>
      <c r="O649">
        <v>90</v>
      </c>
      <c r="P649">
        <v>114</v>
      </c>
      <c r="Q649" s="12" t="str">
        <f t="shared" si="31"/>
        <v>Kings</v>
      </c>
      <c r="R649" s="13" t="str">
        <f t="shared" si="30"/>
        <v>Kings</v>
      </c>
      <c r="S649" t="str">
        <f t="shared" si="32"/>
        <v>Kings</v>
      </c>
    </row>
    <row r="650" spans="13:19" x14ac:dyDescent="0.15">
      <c r="M650">
        <v>12</v>
      </c>
      <c r="N650">
        <v>6</v>
      </c>
      <c r="O650">
        <v>112</v>
      </c>
      <c r="P650">
        <v>133</v>
      </c>
      <c r="Q650" s="12" t="str">
        <f t="shared" si="31"/>
        <v>Mavericks</v>
      </c>
      <c r="R650" s="13" t="str">
        <f t="shared" si="30"/>
        <v>Mavericks</v>
      </c>
      <c r="S650" t="str">
        <f t="shared" si="32"/>
        <v>Mavericks</v>
      </c>
    </row>
    <row r="651" spans="13:19" x14ac:dyDescent="0.15">
      <c r="M651">
        <v>9</v>
      </c>
      <c r="N651">
        <v>25</v>
      </c>
      <c r="O651">
        <v>82</v>
      </c>
      <c r="P651">
        <v>90</v>
      </c>
      <c r="Q651" s="12" t="str">
        <f t="shared" si="31"/>
        <v>Spurs</v>
      </c>
      <c r="R651" s="13" t="str">
        <f t="shared" si="30"/>
        <v>Spurs</v>
      </c>
      <c r="S651" t="str">
        <f t="shared" si="32"/>
        <v>Spurs</v>
      </c>
    </row>
    <row r="652" spans="13:19" x14ac:dyDescent="0.15">
      <c r="M652">
        <v>27</v>
      </c>
      <c r="N652">
        <v>20</v>
      </c>
      <c r="O652">
        <v>106</v>
      </c>
      <c r="P652">
        <v>97</v>
      </c>
      <c r="Q652" s="12" t="str">
        <f t="shared" si="31"/>
        <v>Raptors</v>
      </c>
      <c r="R652" s="13" t="str">
        <f t="shared" si="30"/>
        <v>Raptors</v>
      </c>
      <c r="S652" t="str">
        <f t="shared" si="32"/>
        <v>Raptors</v>
      </c>
    </row>
    <row r="653" spans="13:19" x14ac:dyDescent="0.15">
      <c r="M653">
        <v>21</v>
      </c>
      <c r="N653">
        <v>13</v>
      </c>
      <c r="O653">
        <v>93</v>
      </c>
      <c r="P653">
        <v>87</v>
      </c>
      <c r="Q653" s="12" t="str">
        <f t="shared" si="31"/>
        <v>76ers</v>
      </c>
      <c r="R653" s="13" t="str">
        <f t="shared" si="30"/>
        <v>76ers</v>
      </c>
      <c r="S653" t="str">
        <f t="shared" si="32"/>
        <v>76ers</v>
      </c>
    </row>
    <row r="654" spans="13:19" x14ac:dyDescent="0.15">
      <c r="M654">
        <v>14</v>
      </c>
      <c r="N654">
        <v>12</v>
      </c>
      <c r="O654">
        <v>119</v>
      </c>
      <c r="P654">
        <v>115</v>
      </c>
      <c r="Q654" s="12" t="str">
        <f t="shared" si="31"/>
        <v>Grizzlies</v>
      </c>
      <c r="R654" s="13" t="str">
        <f t="shared" si="30"/>
        <v>Grizzlies</v>
      </c>
      <c r="S654" t="str">
        <f t="shared" si="32"/>
        <v>Grizzlies</v>
      </c>
    </row>
    <row r="655" spans="13:19" x14ac:dyDescent="0.15">
      <c r="M655">
        <v>28</v>
      </c>
      <c r="N655">
        <v>15</v>
      </c>
      <c r="O655">
        <v>101</v>
      </c>
      <c r="P655">
        <v>89</v>
      </c>
      <c r="Q655" s="12" t="str">
        <f t="shared" si="31"/>
        <v>Jazz</v>
      </c>
      <c r="R655" s="13" t="str">
        <f t="shared" si="30"/>
        <v>Jazz</v>
      </c>
      <c r="S655" t="str">
        <f t="shared" si="32"/>
        <v>Jazz</v>
      </c>
    </row>
    <row r="656" spans="13:19" x14ac:dyDescent="0.15">
      <c r="M656">
        <v>29</v>
      </c>
      <c r="N656">
        <v>8</v>
      </c>
      <c r="O656">
        <v>86</v>
      </c>
      <c r="P656">
        <v>89</v>
      </c>
      <c r="Q656" s="12" t="str">
        <f t="shared" si="31"/>
        <v>Pistons</v>
      </c>
      <c r="R656" s="13" t="str">
        <f t="shared" si="30"/>
        <v>Pistons</v>
      </c>
      <c r="S656" t="str">
        <f t="shared" si="32"/>
        <v>Pistons</v>
      </c>
    </row>
    <row r="657" spans="13:19" x14ac:dyDescent="0.15">
      <c r="M657">
        <v>5</v>
      </c>
      <c r="N657">
        <v>17</v>
      </c>
      <c r="O657">
        <v>114</v>
      </c>
      <c r="P657">
        <v>81</v>
      </c>
      <c r="Q657" s="12" t="str">
        <f t="shared" si="31"/>
        <v>Cavaliers</v>
      </c>
      <c r="R657" s="13" t="str">
        <f t="shared" si="30"/>
        <v>Cavaliers</v>
      </c>
      <c r="S657" t="str">
        <f t="shared" si="32"/>
        <v>Cavaliers</v>
      </c>
    </row>
    <row r="658" spans="13:19" x14ac:dyDescent="0.15">
      <c r="M658">
        <v>19</v>
      </c>
      <c r="N658">
        <v>21</v>
      </c>
      <c r="O658">
        <v>78</v>
      </c>
      <c r="P658">
        <v>71</v>
      </c>
      <c r="Q658" s="12" t="str">
        <f t="shared" si="31"/>
        <v>Knicks</v>
      </c>
      <c r="R658" s="13" t="str">
        <f t="shared" si="30"/>
        <v>Knicks</v>
      </c>
      <c r="S658" t="str">
        <f t="shared" si="32"/>
        <v>Knicks</v>
      </c>
    </row>
    <row r="659" spans="13:19" x14ac:dyDescent="0.15">
      <c r="M659">
        <v>1</v>
      </c>
      <c r="N659">
        <v>13</v>
      </c>
      <c r="O659">
        <v>93</v>
      </c>
      <c r="P659">
        <v>127</v>
      </c>
      <c r="Q659" s="12" t="str">
        <f t="shared" si="31"/>
        <v>Lakers</v>
      </c>
      <c r="R659" s="13" t="str">
        <f t="shared" si="30"/>
        <v>Lakers</v>
      </c>
      <c r="S659" t="str">
        <f t="shared" si="32"/>
        <v>Lakers</v>
      </c>
    </row>
    <row r="660" spans="13:19" x14ac:dyDescent="0.15">
      <c r="M660">
        <v>16</v>
      </c>
      <c r="N660">
        <v>2</v>
      </c>
      <c r="O660">
        <v>109</v>
      </c>
      <c r="P660">
        <v>90</v>
      </c>
      <c r="Q660" s="12" t="str">
        <f t="shared" si="31"/>
        <v>Bucks</v>
      </c>
      <c r="R660" s="13" t="str">
        <f t="shared" si="30"/>
        <v>Bucks</v>
      </c>
      <c r="S660" t="str">
        <f t="shared" si="32"/>
        <v>Bucks</v>
      </c>
    </row>
    <row r="661" spans="13:19" x14ac:dyDescent="0.15">
      <c r="M661">
        <v>6</v>
      </c>
      <c r="N661">
        <v>12</v>
      </c>
      <c r="O661">
        <v>100</v>
      </c>
      <c r="P661">
        <v>117</v>
      </c>
      <c r="Q661" s="12" t="str">
        <f t="shared" si="31"/>
        <v>Clippers</v>
      </c>
      <c r="R661" s="13" t="str">
        <f t="shared" si="30"/>
        <v>Clippers</v>
      </c>
      <c r="S661" t="str">
        <f t="shared" si="32"/>
        <v>Clippers</v>
      </c>
    </row>
    <row r="662" spans="13:19" x14ac:dyDescent="0.15">
      <c r="M662">
        <v>10</v>
      </c>
      <c r="N662">
        <v>9</v>
      </c>
      <c r="O662">
        <v>100</v>
      </c>
      <c r="P662">
        <v>96</v>
      </c>
      <c r="Q662" s="12" t="str">
        <f t="shared" si="31"/>
        <v>Rockets</v>
      </c>
      <c r="R662" s="13" t="str">
        <f t="shared" si="30"/>
        <v>Rockets</v>
      </c>
      <c r="S662" t="str">
        <f t="shared" si="32"/>
        <v>Rockets</v>
      </c>
    </row>
    <row r="663" spans="13:19" x14ac:dyDescent="0.15">
      <c r="M663">
        <v>25</v>
      </c>
      <c r="N663">
        <v>3</v>
      </c>
      <c r="O663">
        <v>73</v>
      </c>
      <c r="P663">
        <v>78</v>
      </c>
      <c r="Q663" s="12" t="str">
        <f t="shared" si="31"/>
        <v>Hornets</v>
      </c>
      <c r="R663" s="13" t="str">
        <f t="shared" si="30"/>
        <v>Hornets</v>
      </c>
      <c r="S663" t="str">
        <f t="shared" si="32"/>
        <v>Hornets</v>
      </c>
    </row>
    <row r="664" spans="13:19" x14ac:dyDescent="0.15">
      <c r="M664">
        <v>7</v>
      </c>
      <c r="N664">
        <v>15</v>
      </c>
      <c r="O664">
        <v>94</v>
      </c>
      <c r="P664">
        <v>100</v>
      </c>
      <c r="Q664" s="12" t="str">
        <f t="shared" si="31"/>
        <v>Heat</v>
      </c>
      <c r="R664" s="13" t="str">
        <f t="shared" si="30"/>
        <v>Heat</v>
      </c>
      <c r="S664" t="str">
        <f t="shared" si="32"/>
        <v>Heat</v>
      </c>
    </row>
    <row r="665" spans="13:19" x14ac:dyDescent="0.15">
      <c r="M665">
        <v>22</v>
      </c>
      <c r="N665">
        <v>4</v>
      </c>
      <c r="O665">
        <v>91</v>
      </c>
      <c r="P665">
        <v>90</v>
      </c>
      <c r="Q665" s="12" t="str">
        <f t="shared" si="31"/>
        <v>Suns</v>
      </c>
      <c r="R665" s="13" t="str">
        <f t="shared" si="30"/>
        <v>Suns</v>
      </c>
      <c r="S665" t="str">
        <f t="shared" si="32"/>
        <v>Suns</v>
      </c>
    </row>
    <row r="666" spans="13:19" x14ac:dyDescent="0.15">
      <c r="M666">
        <v>26</v>
      </c>
      <c r="N666">
        <v>23</v>
      </c>
      <c r="O666">
        <v>86</v>
      </c>
      <c r="P666">
        <v>92</v>
      </c>
      <c r="Q666" s="12" t="str">
        <f t="shared" si="31"/>
        <v>Trailblazers</v>
      </c>
      <c r="R666" s="13" t="str">
        <f t="shared" si="30"/>
        <v>Trailblazers</v>
      </c>
      <c r="S666" t="str">
        <f t="shared" si="32"/>
        <v>Trailblazers</v>
      </c>
    </row>
    <row r="667" spans="13:19" x14ac:dyDescent="0.15">
      <c r="M667">
        <v>11</v>
      </c>
      <c r="N667">
        <v>14</v>
      </c>
      <c r="O667">
        <v>83</v>
      </c>
      <c r="P667">
        <v>82</v>
      </c>
      <c r="Q667" s="12" t="str">
        <f t="shared" si="31"/>
        <v>Pacers</v>
      </c>
      <c r="R667" s="13" t="str">
        <f t="shared" si="30"/>
        <v>Pacers</v>
      </c>
      <c r="S667" t="str">
        <f t="shared" si="32"/>
        <v>Pacers</v>
      </c>
    </row>
    <row r="668" spans="13:19" x14ac:dyDescent="0.15">
      <c r="M668">
        <v>21</v>
      </c>
      <c r="N668">
        <v>17</v>
      </c>
      <c r="O668">
        <v>96</v>
      </c>
      <c r="P668">
        <v>91</v>
      </c>
      <c r="Q668" s="12" t="str">
        <f t="shared" si="31"/>
        <v>76ers</v>
      </c>
      <c r="R668" s="13" t="str">
        <f t="shared" si="30"/>
        <v>76ers</v>
      </c>
      <c r="S668" t="str">
        <f t="shared" si="32"/>
        <v>76ers</v>
      </c>
    </row>
    <row r="669" spans="13:19" x14ac:dyDescent="0.15">
      <c r="M669">
        <v>8</v>
      </c>
      <c r="N669">
        <v>1</v>
      </c>
      <c r="O669">
        <v>88</v>
      </c>
      <c r="P669">
        <v>71</v>
      </c>
      <c r="Q669" s="12" t="str">
        <f t="shared" si="31"/>
        <v>Pistons</v>
      </c>
      <c r="R669" s="13" t="str">
        <f t="shared" si="30"/>
        <v>Pistons</v>
      </c>
      <c r="S669" t="str">
        <f t="shared" si="32"/>
        <v>Pistons</v>
      </c>
    </row>
    <row r="670" spans="13:19" x14ac:dyDescent="0.15">
      <c r="M670">
        <v>20</v>
      </c>
      <c r="N670">
        <v>13</v>
      </c>
      <c r="O670">
        <v>93</v>
      </c>
      <c r="P670">
        <v>111</v>
      </c>
      <c r="Q670" s="12" t="str">
        <f t="shared" si="31"/>
        <v>Lakers</v>
      </c>
      <c r="R670" s="13" t="str">
        <f t="shared" si="30"/>
        <v>Lakers</v>
      </c>
      <c r="S670" t="str">
        <f t="shared" si="32"/>
        <v>Lakers</v>
      </c>
    </row>
    <row r="671" spans="13:19" x14ac:dyDescent="0.15">
      <c r="M671">
        <v>28</v>
      </c>
      <c r="N671">
        <v>4</v>
      </c>
      <c r="O671">
        <v>90</v>
      </c>
      <c r="P671">
        <v>78</v>
      </c>
      <c r="Q671" s="12" t="str">
        <f t="shared" si="31"/>
        <v>Jazz</v>
      </c>
      <c r="R671" s="13" t="str">
        <f t="shared" si="30"/>
        <v>Jazz</v>
      </c>
      <c r="S671" t="str">
        <f t="shared" si="32"/>
        <v>Jazz</v>
      </c>
    </row>
    <row r="672" spans="13:19" x14ac:dyDescent="0.15">
      <c r="M672">
        <v>27</v>
      </c>
      <c r="N672">
        <v>2</v>
      </c>
      <c r="O672">
        <v>97</v>
      </c>
      <c r="P672">
        <v>92</v>
      </c>
      <c r="Q672" s="12" t="str">
        <f t="shared" si="31"/>
        <v>Raptors</v>
      </c>
      <c r="R672" s="13" t="str">
        <f t="shared" si="30"/>
        <v>Raptors</v>
      </c>
      <c r="S672" t="str">
        <f t="shared" si="32"/>
        <v>Raptors</v>
      </c>
    </row>
    <row r="673" spans="13:19" x14ac:dyDescent="0.15">
      <c r="M673">
        <v>5</v>
      </c>
      <c r="N673">
        <v>29</v>
      </c>
      <c r="O673">
        <v>92</v>
      </c>
      <c r="P673">
        <v>93</v>
      </c>
      <c r="Q673" s="12" t="str">
        <f t="shared" si="31"/>
        <v>Wizards</v>
      </c>
      <c r="R673" s="13" t="str">
        <f t="shared" ref="R673:R736" si="33">IF(O673&lt;P673,INDEX($A$2:$G$30,MATCH(N673,$A$2:$A$30,0),2), INDEX($A$2:$G$30,MATCH(M673,$A$2:$A$30,0),2))</f>
        <v>Wizards</v>
      </c>
      <c r="S673" t="str">
        <f t="shared" si="32"/>
        <v>Wizards</v>
      </c>
    </row>
    <row r="674" spans="13:19" x14ac:dyDescent="0.15">
      <c r="M674">
        <v>18</v>
      </c>
      <c r="N674">
        <v>16</v>
      </c>
      <c r="O674">
        <v>125</v>
      </c>
      <c r="P674">
        <v>100</v>
      </c>
      <c r="Q674" s="12" t="str">
        <f t="shared" ref="Q674:Q737" si="34">IF(O674&gt;P674,VLOOKUP(M674,$A$2:$B$30,2,FALSE),VLOOKUP(N674,$A$2:$B$30,2,FALSE))</f>
        <v>Nets</v>
      </c>
      <c r="R674" s="13" t="str">
        <f t="shared" si="33"/>
        <v>Nets</v>
      </c>
      <c r="S674" t="str">
        <f t="shared" ref="S674:S737" si="35">IF(O674&gt;P674,_xlfn.XLOOKUP(M674,$A$2:$A$30,$B$2:$B$30), _xlfn.XLOOKUP(N674,$A$2:$A$30,$B$2:$B$30))</f>
        <v>Nets</v>
      </c>
    </row>
    <row r="675" spans="13:19" x14ac:dyDescent="0.15">
      <c r="M675">
        <v>25</v>
      </c>
      <c r="N675">
        <v>12</v>
      </c>
      <c r="O675">
        <v>87</v>
      </c>
      <c r="P675">
        <v>91</v>
      </c>
      <c r="Q675" s="12" t="str">
        <f t="shared" si="34"/>
        <v>Clippers</v>
      </c>
      <c r="R675" s="13" t="str">
        <f t="shared" si="33"/>
        <v>Clippers</v>
      </c>
      <c r="S675" t="str">
        <f t="shared" si="35"/>
        <v>Clippers</v>
      </c>
    </row>
    <row r="676" spans="13:19" x14ac:dyDescent="0.15">
      <c r="M676">
        <v>6</v>
      </c>
      <c r="N676">
        <v>10</v>
      </c>
      <c r="O676">
        <v>95</v>
      </c>
      <c r="P676">
        <v>91</v>
      </c>
      <c r="Q676" s="12" t="str">
        <f t="shared" si="34"/>
        <v>Mavericks</v>
      </c>
      <c r="R676" s="13" t="str">
        <f t="shared" si="33"/>
        <v>Mavericks</v>
      </c>
      <c r="S676" t="str">
        <f t="shared" si="35"/>
        <v>Mavericks</v>
      </c>
    </row>
    <row r="677" spans="13:19" x14ac:dyDescent="0.15">
      <c r="M677">
        <v>26</v>
      </c>
      <c r="N677">
        <v>24</v>
      </c>
      <c r="O677">
        <v>95</v>
      </c>
      <c r="P677">
        <v>99</v>
      </c>
      <c r="Q677" s="12" t="str">
        <f t="shared" si="34"/>
        <v>Kings</v>
      </c>
      <c r="R677" s="13" t="str">
        <f t="shared" si="33"/>
        <v>Kings</v>
      </c>
      <c r="S677" t="str">
        <f t="shared" si="35"/>
        <v>Kings</v>
      </c>
    </row>
    <row r="678" spans="13:19" x14ac:dyDescent="0.15">
      <c r="M678">
        <v>23</v>
      </c>
      <c r="N678">
        <v>22</v>
      </c>
      <c r="O678">
        <v>105</v>
      </c>
      <c r="P678">
        <v>97</v>
      </c>
      <c r="Q678" s="12" t="str">
        <f t="shared" si="34"/>
        <v>Trailblazers</v>
      </c>
      <c r="R678" s="13" t="str">
        <f t="shared" si="33"/>
        <v>Trailblazers</v>
      </c>
      <c r="S678" t="str">
        <f t="shared" si="35"/>
        <v>Trailblazers</v>
      </c>
    </row>
    <row r="679" spans="13:19" x14ac:dyDescent="0.15">
      <c r="M679">
        <v>11</v>
      </c>
      <c r="N679">
        <v>19</v>
      </c>
      <c r="O679">
        <v>92</v>
      </c>
      <c r="P679">
        <v>87</v>
      </c>
      <c r="Q679" s="12" t="str">
        <f t="shared" si="34"/>
        <v>Pacers</v>
      </c>
      <c r="R679" s="13" t="str">
        <f t="shared" si="33"/>
        <v>Pacers</v>
      </c>
      <c r="S679" t="str">
        <f t="shared" si="35"/>
        <v>Pacers</v>
      </c>
    </row>
    <row r="680" spans="13:19" x14ac:dyDescent="0.15">
      <c r="M680">
        <v>29</v>
      </c>
      <c r="N680">
        <v>1</v>
      </c>
      <c r="O680">
        <v>97</v>
      </c>
      <c r="P680">
        <v>90</v>
      </c>
      <c r="Q680" s="12" t="str">
        <f t="shared" si="34"/>
        <v>Wizards</v>
      </c>
      <c r="R680" s="13" t="str">
        <f t="shared" si="33"/>
        <v>Wizards</v>
      </c>
      <c r="S680" t="str">
        <f t="shared" si="35"/>
        <v>Wizards</v>
      </c>
    </row>
    <row r="681" spans="13:19" x14ac:dyDescent="0.15">
      <c r="M681">
        <v>15</v>
      </c>
      <c r="N681">
        <v>25</v>
      </c>
      <c r="O681">
        <v>88</v>
      </c>
      <c r="P681">
        <v>83</v>
      </c>
      <c r="Q681" s="12" t="str">
        <f t="shared" si="34"/>
        <v>Heat</v>
      </c>
      <c r="R681" s="13" t="str">
        <f t="shared" si="33"/>
        <v>Heat</v>
      </c>
      <c r="S681" t="str">
        <f t="shared" si="35"/>
        <v>Heat</v>
      </c>
    </row>
    <row r="682" spans="13:19" x14ac:dyDescent="0.15">
      <c r="M682">
        <v>2</v>
      </c>
      <c r="N682">
        <v>17</v>
      </c>
      <c r="O682">
        <v>95</v>
      </c>
      <c r="P682">
        <v>98</v>
      </c>
      <c r="Q682" s="12" t="str">
        <f t="shared" si="34"/>
        <v>Timberwolves</v>
      </c>
      <c r="R682" s="13" t="str">
        <f t="shared" si="33"/>
        <v>Timberwolves</v>
      </c>
      <c r="S682" t="str">
        <f t="shared" si="35"/>
        <v>Timberwolves</v>
      </c>
    </row>
    <row r="683" spans="13:19" x14ac:dyDescent="0.15">
      <c r="M683">
        <v>8</v>
      </c>
      <c r="N683">
        <v>20</v>
      </c>
      <c r="O683">
        <v>83</v>
      </c>
      <c r="P683">
        <v>85</v>
      </c>
      <c r="Q683" s="12" t="str">
        <f t="shared" si="34"/>
        <v>Magic</v>
      </c>
      <c r="R683" s="13" t="str">
        <f t="shared" si="33"/>
        <v>Magic</v>
      </c>
      <c r="S683" t="str">
        <f t="shared" si="35"/>
        <v>Magic</v>
      </c>
    </row>
    <row r="684" spans="13:19" x14ac:dyDescent="0.15">
      <c r="M684">
        <v>14</v>
      </c>
      <c r="N684">
        <v>13</v>
      </c>
      <c r="O684">
        <v>85</v>
      </c>
      <c r="P684">
        <v>100</v>
      </c>
      <c r="Q684" s="12" t="str">
        <f t="shared" si="34"/>
        <v>Lakers</v>
      </c>
      <c r="R684" s="13" t="str">
        <f t="shared" si="33"/>
        <v>Lakers</v>
      </c>
      <c r="S684" t="str">
        <f t="shared" si="35"/>
        <v>Lakers</v>
      </c>
    </row>
    <row r="685" spans="13:19" x14ac:dyDescent="0.15">
      <c r="M685">
        <v>10</v>
      </c>
      <c r="N685">
        <v>3</v>
      </c>
      <c r="O685">
        <v>72</v>
      </c>
      <c r="P685">
        <v>73</v>
      </c>
      <c r="Q685" s="12" t="str">
        <f t="shared" si="34"/>
        <v>Hornets</v>
      </c>
      <c r="R685" s="13" t="str">
        <f t="shared" si="33"/>
        <v>Hornets</v>
      </c>
      <c r="S685" t="str">
        <f t="shared" si="35"/>
        <v>Hornets</v>
      </c>
    </row>
    <row r="686" spans="13:19" x14ac:dyDescent="0.15">
      <c r="M686">
        <v>22</v>
      </c>
      <c r="N686">
        <v>9</v>
      </c>
      <c r="O686">
        <v>104</v>
      </c>
      <c r="P686">
        <v>98</v>
      </c>
      <c r="Q686" s="12" t="str">
        <f t="shared" si="34"/>
        <v>Suns</v>
      </c>
      <c r="R686" s="13" t="str">
        <f t="shared" si="33"/>
        <v>Suns</v>
      </c>
      <c r="S686" t="str">
        <f t="shared" si="35"/>
        <v>Suns</v>
      </c>
    </row>
    <row r="687" spans="13:19" x14ac:dyDescent="0.15">
      <c r="M687">
        <v>24</v>
      </c>
      <c r="N687">
        <v>7</v>
      </c>
      <c r="O687">
        <v>132</v>
      </c>
      <c r="P687">
        <v>96</v>
      </c>
      <c r="Q687" s="12" t="str">
        <f t="shared" si="34"/>
        <v>Kings</v>
      </c>
      <c r="R687" s="13" t="str">
        <f t="shared" si="33"/>
        <v>Kings</v>
      </c>
      <c r="S687" t="str">
        <f t="shared" si="35"/>
        <v>Kings</v>
      </c>
    </row>
    <row r="688" spans="13:19" x14ac:dyDescent="0.15">
      <c r="M688">
        <v>18</v>
      </c>
      <c r="N688">
        <v>27</v>
      </c>
      <c r="O688">
        <v>98</v>
      </c>
      <c r="P688">
        <v>91</v>
      </c>
      <c r="Q688" s="12" t="str">
        <f t="shared" si="34"/>
        <v>Nets</v>
      </c>
      <c r="R688" s="13" t="str">
        <f t="shared" si="33"/>
        <v>Nets</v>
      </c>
      <c r="S688" t="str">
        <f t="shared" si="35"/>
        <v>Nets</v>
      </c>
    </row>
    <row r="689" spans="13:19" x14ac:dyDescent="0.15">
      <c r="M689">
        <v>5</v>
      </c>
      <c r="N689">
        <v>8</v>
      </c>
      <c r="O689">
        <v>107</v>
      </c>
      <c r="P689">
        <v>115</v>
      </c>
      <c r="Q689" s="12" t="str">
        <f t="shared" si="34"/>
        <v>Pistons</v>
      </c>
      <c r="R689" s="13" t="str">
        <f t="shared" si="33"/>
        <v>Pistons</v>
      </c>
      <c r="S689" t="str">
        <f t="shared" si="35"/>
        <v>Pistons</v>
      </c>
    </row>
    <row r="690" spans="13:19" x14ac:dyDescent="0.15">
      <c r="M690">
        <v>1</v>
      </c>
      <c r="N690">
        <v>12</v>
      </c>
      <c r="O690">
        <v>101</v>
      </c>
      <c r="P690">
        <v>94</v>
      </c>
      <c r="Q690" s="12" t="str">
        <f t="shared" si="34"/>
        <v>Hawks</v>
      </c>
      <c r="R690" s="13" t="str">
        <f t="shared" si="33"/>
        <v>Hawks</v>
      </c>
      <c r="S690" t="str">
        <f t="shared" si="35"/>
        <v>Hawks</v>
      </c>
    </row>
    <row r="691" spans="13:19" x14ac:dyDescent="0.15">
      <c r="M691">
        <v>16</v>
      </c>
      <c r="N691">
        <v>21</v>
      </c>
      <c r="O691">
        <v>81</v>
      </c>
      <c r="P691">
        <v>86</v>
      </c>
      <c r="Q691" s="12" t="str">
        <f t="shared" si="34"/>
        <v>76ers</v>
      </c>
      <c r="R691" s="13" t="str">
        <f t="shared" si="33"/>
        <v>76ers</v>
      </c>
      <c r="S691" t="str">
        <f t="shared" si="35"/>
        <v>76ers</v>
      </c>
    </row>
    <row r="692" spans="13:19" x14ac:dyDescent="0.15">
      <c r="M692">
        <v>28</v>
      </c>
      <c r="N692">
        <v>23</v>
      </c>
      <c r="O692">
        <v>97</v>
      </c>
      <c r="P692">
        <v>96</v>
      </c>
      <c r="Q692" s="12" t="str">
        <f t="shared" si="34"/>
        <v>Jazz</v>
      </c>
      <c r="R692" s="13" t="str">
        <f t="shared" si="33"/>
        <v>Jazz</v>
      </c>
      <c r="S692" t="str">
        <f t="shared" si="35"/>
        <v>Jazz</v>
      </c>
    </row>
    <row r="693" spans="13:19" x14ac:dyDescent="0.15">
      <c r="M693">
        <v>26</v>
      </c>
      <c r="N693">
        <v>4</v>
      </c>
      <c r="O693">
        <v>91</v>
      </c>
      <c r="P693">
        <v>97</v>
      </c>
      <c r="Q693" s="12" t="str">
        <f t="shared" si="34"/>
        <v>Bulls</v>
      </c>
      <c r="R693" s="13" t="str">
        <f t="shared" si="33"/>
        <v>Bulls</v>
      </c>
      <c r="S693" t="str">
        <f t="shared" si="35"/>
        <v>Bulls</v>
      </c>
    </row>
    <row r="694" spans="13:19" x14ac:dyDescent="0.15">
      <c r="M694">
        <v>19</v>
      </c>
      <c r="N694">
        <v>15</v>
      </c>
      <c r="O694">
        <v>83</v>
      </c>
      <c r="P694">
        <v>94</v>
      </c>
      <c r="Q694" s="12" t="str">
        <f t="shared" si="34"/>
        <v>Heat</v>
      </c>
      <c r="R694" s="13" t="str">
        <f t="shared" si="33"/>
        <v>Heat</v>
      </c>
      <c r="S694" t="str">
        <f t="shared" si="35"/>
        <v>Heat</v>
      </c>
    </row>
    <row r="695" spans="13:19" x14ac:dyDescent="0.15">
      <c r="M695">
        <v>29</v>
      </c>
      <c r="N695">
        <v>11</v>
      </c>
      <c r="O695">
        <v>109</v>
      </c>
      <c r="P695">
        <v>89</v>
      </c>
      <c r="Q695" s="12" t="str">
        <f t="shared" si="34"/>
        <v>Wizards</v>
      </c>
      <c r="R695" s="13" t="str">
        <f t="shared" si="33"/>
        <v>Wizards</v>
      </c>
      <c r="S695" t="str">
        <f t="shared" si="35"/>
        <v>Wizards</v>
      </c>
    </row>
    <row r="696" spans="13:19" x14ac:dyDescent="0.15">
      <c r="M696">
        <v>20</v>
      </c>
      <c r="N696">
        <v>25</v>
      </c>
      <c r="O696">
        <v>98</v>
      </c>
      <c r="P696">
        <v>105</v>
      </c>
      <c r="Q696" s="12" t="str">
        <f t="shared" si="34"/>
        <v>Spurs</v>
      </c>
      <c r="R696" s="13" t="str">
        <f t="shared" si="33"/>
        <v>Spurs</v>
      </c>
      <c r="S696" t="str">
        <f t="shared" si="35"/>
        <v>Spurs</v>
      </c>
    </row>
    <row r="697" spans="13:19" x14ac:dyDescent="0.15">
      <c r="M697">
        <v>2</v>
      </c>
      <c r="N697">
        <v>12</v>
      </c>
      <c r="O697">
        <v>104</v>
      </c>
      <c r="P697">
        <v>91</v>
      </c>
      <c r="Q697" s="12" t="str">
        <f t="shared" si="34"/>
        <v>Celtics</v>
      </c>
      <c r="R697" s="13" t="str">
        <f t="shared" si="33"/>
        <v>Celtics</v>
      </c>
      <c r="S697" t="str">
        <f t="shared" si="35"/>
        <v>Celtics</v>
      </c>
    </row>
    <row r="698" spans="13:19" x14ac:dyDescent="0.15">
      <c r="M698">
        <v>17</v>
      </c>
      <c r="N698">
        <v>24</v>
      </c>
      <c r="O698">
        <v>107</v>
      </c>
      <c r="P698">
        <v>112</v>
      </c>
      <c r="Q698" s="12" t="str">
        <f t="shared" si="34"/>
        <v>Kings</v>
      </c>
      <c r="R698" s="13" t="str">
        <f t="shared" si="33"/>
        <v>Kings</v>
      </c>
      <c r="S698" t="str">
        <f t="shared" si="35"/>
        <v>Kings</v>
      </c>
    </row>
    <row r="699" spans="13:19" x14ac:dyDescent="0.15">
      <c r="M699">
        <v>14</v>
      </c>
      <c r="N699">
        <v>3</v>
      </c>
      <c r="O699">
        <v>79</v>
      </c>
      <c r="P699">
        <v>97</v>
      </c>
      <c r="Q699" s="12" t="str">
        <f t="shared" si="34"/>
        <v>Hornets</v>
      </c>
      <c r="R699" s="13" t="str">
        <f t="shared" si="33"/>
        <v>Hornets</v>
      </c>
      <c r="S699" t="str">
        <f t="shared" si="35"/>
        <v>Hornets</v>
      </c>
    </row>
    <row r="700" spans="13:19" x14ac:dyDescent="0.15">
      <c r="M700">
        <v>6</v>
      </c>
      <c r="N700">
        <v>13</v>
      </c>
      <c r="O700">
        <v>94</v>
      </c>
      <c r="P700">
        <v>101</v>
      </c>
      <c r="Q700" s="12" t="str">
        <f t="shared" si="34"/>
        <v>Lakers</v>
      </c>
      <c r="R700" s="13" t="str">
        <f t="shared" si="33"/>
        <v>Lakers</v>
      </c>
      <c r="S700" t="str">
        <f t="shared" si="35"/>
        <v>Lakers</v>
      </c>
    </row>
    <row r="701" spans="13:19" x14ac:dyDescent="0.15">
      <c r="M701">
        <v>9</v>
      </c>
      <c r="N701">
        <v>22</v>
      </c>
      <c r="O701">
        <v>97</v>
      </c>
      <c r="P701">
        <v>98</v>
      </c>
      <c r="Q701" s="12" t="str">
        <f t="shared" si="34"/>
        <v>Suns</v>
      </c>
      <c r="R701" s="13" t="str">
        <f t="shared" si="33"/>
        <v>Suns</v>
      </c>
      <c r="S701" t="str">
        <f t="shared" si="35"/>
        <v>Suns</v>
      </c>
    </row>
    <row r="702" spans="13:19" x14ac:dyDescent="0.15">
      <c r="M702">
        <v>23</v>
      </c>
      <c r="N702">
        <v>4</v>
      </c>
      <c r="O702">
        <v>101</v>
      </c>
      <c r="P702">
        <v>96</v>
      </c>
      <c r="Q702" s="12" t="str">
        <f t="shared" si="34"/>
        <v>Trailblazers</v>
      </c>
      <c r="R702" s="13" t="str">
        <f t="shared" si="33"/>
        <v>Trailblazers</v>
      </c>
      <c r="S702" t="str">
        <f t="shared" si="35"/>
        <v>Trailblazers</v>
      </c>
    </row>
    <row r="703" spans="13:19" x14ac:dyDescent="0.15">
      <c r="M703">
        <v>21</v>
      </c>
      <c r="N703">
        <v>27</v>
      </c>
      <c r="O703">
        <v>93</v>
      </c>
      <c r="P703">
        <v>100</v>
      </c>
      <c r="Q703" s="12" t="str">
        <f t="shared" si="34"/>
        <v>Raptors</v>
      </c>
      <c r="R703" s="13" t="str">
        <f t="shared" si="33"/>
        <v>Raptors</v>
      </c>
      <c r="S703" t="str">
        <f t="shared" si="35"/>
        <v>Raptors</v>
      </c>
    </row>
    <row r="704" spans="13:19" x14ac:dyDescent="0.15">
      <c r="M704">
        <v>18</v>
      </c>
      <c r="N704">
        <v>24</v>
      </c>
      <c r="O704">
        <v>117</v>
      </c>
      <c r="P704">
        <v>83</v>
      </c>
      <c r="Q704" s="12" t="str">
        <f t="shared" si="34"/>
        <v>Nets</v>
      </c>
      <c r="R704" s="13" t="str">
        <f t="shared" si="33"/>
        <v>Nets</v>
      </c>
      <c r="S704" t="str">
        <f t="shared" si="35"/>
        <v>Nets</v>
      </c>
    </row>
    <row r="705" spans="13:19" x14ac:dyDescent="0.15">
      <c r="M705">
        <v>25</v>
      </c>
      <c r="N705">
        <v>17</v>
      </c>
      <c r="O705">
        <v>113</v>
      </c>
      <c r="P705">
        <v>83</v>
      </c>
      <c r="Q705" s="12" t="str">
        <f t="shared" si="34"/>
        <v>Spurs</v>
      </c>
      <c r="R705" s="13" t="str">
        <f t="shared" si="33"/>
        <v>Spurs</v>
      </c>
      <c r="S705" t="str">
        <f t="shared" si="35"/>
        <v>Spurs</v>
      </c>
    </row>
    <row r="706" spans="13:19" x14ac:dyDescent="0.15">
      <c r="M706">
        <v>10</v>
      </c>
      <c r="N706">
        <v>28</v>
      </c>
      <c r="O706">
        <v>104</v>
      </c>
      <c r="P706">
        <v>97</v>
      </c>
      <c r="Q706" s="12" t="str">
        <f t="shared" si="34"/>
        <v>Rockets</v>
      </c>
      <c r="R706" s="13" t="str">
        <f t="shared" si="33"/>
        <v>Rockets</v>
      </c>
      <c r="S706" t="str">
        <f t="shared" si="35"/>
        <v>Rockets</v>
      </c>
    </row>
    <row r="707" spans="13:19" x14ac:dyDescent="0.15">
      <c r="M707">
        <v>3</v>
      </c>
      <c r="N707">
        <v>2</v>
      </c>
      <c r="O707">
        <v>79</v>
      </c>
      <c r="P707">
        <v>82</v>
      </c>
      <c r="Q707" s="12" t="str">
        <f t="shared" si="34"/>
        <v>Celtics</v>
      </c>
      <c r="R707" s="13" t="str">
        <f t="shared" si="33"/>
        <v>Celtics</v>
      </c>
      <c r="S707" t="str">
        <f t="shared" si="35"/>
        <v>Celtics</v>
      </c>
    </row>
    <row r="708" spans="13:19" x14ac:dyDescent="0.15">
      <c r="M708">
        <v>29</v>
      </c>
      <c r="N708">
        <v>27</v>
      </c>
      <c r="O708">
        <v>99</v>
      </c>
      <c r="P708">
        <v>94</v>
      </c>
      <c r="Q708" s="12" t="str">
        <f t="shared" si="34"/>
        <v>Wizards</v>
      </c>
      <c r="R708" s="13" t="str">
        <f t="shared" si="33"/>
        <v>Wizards</v>
      </c>
      <c r="S708" t="str">
        <f t="shared" si="35"/>
        <v>Wizards</v>
      </c>
    </row>
    <row r="709" spans="13:19" x14ac:dyDescent="0.15">
      <c r="M709">
        <v>15</v>
      </c>
      <c r="N709">
        <v>1</v>
      </c>
      <c r="O709">
        <v>73</v>
      </c>
      <c r="P709">
        <v>76</v>
      </c>
      <c r="Q709" s="12" t="str">
        <f t="shared" si="34"/>
        <v>Hawks</v>
      </c>
      <c r="R709" s="13" t="str">
        <f t="shared" si="33"/>
        <v>Hawks</v>
      </c>
      <c r="S709" t="str">
        <f t="shared" si="35"/>
        <v>Hawks</v>
      </c>
    </row>
    <row r="710" spans="13:19" x14ac:dyDescent="0.15">
      <c r="M710">
        <v>20</v>
      </c>
      <c r="N710">
        <v>5</v>
      </c>
      <c r="O710">
        <v>106</v>
      </c>
      <c r="P710">
        <v>98</v>
      </c>
      <c r="Q710" s="12" t="str">
        <f t="shared" si="34"/>
        <v>Magic</v>
      </c>
      <c r="R710" s="13" t="str">
        <f t="shared" si="33"/>
        <v>Magic</v>
      </c>
      <c r="S710" t="str">
        <f t="shared" si="35"/>
        <v>Magic</v>
      </c>
    </row>
    <row r="711" spans="13:19" x14ac:dyDescent="0.15">
      <c r="M711">
        <v>8</v>
      </c>
      <c r="N711">
        <v>21</v>
      </c>
      <c r="O711">
        <v>86</v>
      </c>
      <c r="P711">
        <v>82</v>
      </c>
      <c r="Q711" s="12" t="str">
        <f t="shared" si="34"/>
        <v>Pistons</v>
      </c>
      <c r="R711" s="13" t="str">
        <f t="shared" si="33"/>
        <v>Pistons</v>
      </c>
      <c r="S711" t="str">
        <f t="shared" si="35"/>
        <v>Pistons</v>
      </c>
    </row>
    <row r="712" spans="13:19" x14ac:dyDescent="0.15">
      <c r="M712">
        <v>19</v>
      </c>
      <c r="N712">
        <v>12</v>
      </c>
      <c r="O712">
        <v>110</v>
      </c>
      <c r="P712">
        <v>112</v>
      </c>
      <c r="Q712" s="12" t="str">
        <f t="shared" si="34"/>
        <v>Clippers</v>
      </c>
      <c r="R712" s="13" t="str">
        <f t="shared" si="33"/>
        <v>Clippers</v>
      </c>
      <c r="S712" t="str">
        <f t="shared" si="35"/>
        <v>Clippers</v>
      </c>
    </row>
    <row r="713" spans="13:19" x14ac:dyDescent="0.15">
      <c r="M713">
        <v>11</v>
      </c>
      <c r="N713">
        <v>6</v>
      </c>
      <c r="O713">
        <v>140</v>
      </c>
      <c r="P713">
        <v>141</v>
      </c>
      <c r="Q713" s="12" t="str">
        <f t="shared" si="34"/>
        <v>Mavericks</v>
      </c>
      <c r="R713" s="13" t="str">
        <f t="shared" si="33"/>
        <v>Mavericks</v>
      </c>
      <c r="S713" t="str">
        <f t="shared" si="35"/>
        <v>Mavericks</v>
      </c>
    </row>
    <row r="714" spans="13:19" x14ac:dyDescent="0.15">
      <c r="M714">
        <v>14</v>
      </c>
      <c r="N714">
        <v>28</v>
      </c>
      <c r="O714">
        <v>86</v>
      </c>
      <c r="P714">
        <v>79</v>
      </c>
      <c r="Q714" s="12" t="str">
        <f t="shared" si="34"/>
        <v>Grizzlies</v>
      </c>
      <c r="R714" s="13" t="str">
        <f t="shared" si="33"/>
        <v>Grizzlies</v>
      </c>
      <c r="S714" t="str">
        <f t="shared" si="35"/>
        <v>Grizzlies</v>
      </c>
    </row>
    <row r="715" spans="13:19" x14ac:dyDescent="0.15">
      <c r="M715">
        <v>7</v>
      </c>
      <c r="N715">
        <v>23</v>
      </c>
      <c r="O715">
        <v>97</v>
      </c>
      <c r="P715">
        <v>96</v>
      </c>
      <c r="Q715" s="12" t="str">
        <f t="shared" si="34"/>
        <v>Nuggets</v>
      </c>
      <c r="R715" s="13" t="str">
        <f t="shared" si="33"/>
        <v>Nuggets</v>
      </c>
      <c r="S715" t="str">
        <f t="shared" si="35"/>
        <v>Nuggets</v>
      </c>
    </row>
    <row r="716" spans="13:19" x14ac:dyDescent="0.15">
      <c r="M716">
        <v>9</v>
      </c>
      <c r="N716">
        <v>26</v>
      </c>
      <c r="O716">
        <v>87</v>
      </c>
      <c r="P716">
        <v>113</v>
      </c>
      <c r="Q716" s="12" t="str">
        <f t="shared" si="34"/>
        <v>Sonics</v>
      </c>
      <c r="R716" s="13" t="str">
        <f t="shared" si="33"/>
        <v>Sonics</v>
      </c>
      <c r="S716" t="str">
        <f t="shared" si="35"/>
        <v>Sonics</v>
      </c>
    </row>
    <row r="717" spans="13:19" x14ac:dyDescent="0.15">
      <c r="M717">
        <v>5</v>
      </c>
      <c r="N717">
        <v>10</v>
      </c>
      <c r="O717">
        <v>111</v>
      </c>
      <c r="P717">
        <v>109</v>
      </c>
      <c r="Q717" s="12" t="str">
        <f t="shared" si="34"/>
        <v>Cavaliers</v>
      </c>
      <c r="R717" s="13" t="str">
        <f t="shared" si="33"/>
        <v>Cavaliers</v>
      </c>
      <c r="S717" t="str">
        <f t="shared" si="35"/>
        <v>Cavaliers</v>
      </c>
    </row>
    <row r="718" spans="13:19" x14ac:dyDescent="0.15">
      <c r="M718">
        <v>2</v>
      </c>
      <c r="N718">
        <v>24</v>
      </c>
      <c r="O718">
        <v>85</v>
      </c>
      <c r="P718">
        <v>102</v>
      </c>
      <c r="Q718" s="12" t="str">
        <f t="shared" si="34"/>
        <v>Kings</v>
      </c>
      <c r="R718" s="13" t="str">
        <f t="shared" si="33"/>
        <v>Kings</v>
      </c>
      <c r="S718" t="str">
        <f t="shared" si="35"/>
        <v>Kings</v>
      </c>
    </row>
    <row r="719" spans="13:19" x14ac:dyDescent="0.15">
      <c r="M719">
        <v>18</v>
      </c>
      <c r="N719">
        <v>6</v>
      </c>
      <c r="O719">
        <v>100</v>
      </c>
      <c r="P719">
        <v>112</v>
      </c>
      <c r="Q719" s="12" t="str">
        <f t="shared" si="34"/>
        <v>Mavericks</v>
      </c>
      <c r="R719" s="13" t="str">
        <f t="shared" si="33"/>
        <v>Mavericks</v>
      </c>
      <c r="S719" t="str">
        <f t="shared" si="35"/>
        <v>Mavericks</v>
      </c>
    </row>
    <row r="720" spans="13:19" x14ac:dyDescent="0.15">
      <c r="M720">
        <v>17</v>
      </c>
      <c r="N720">
        <v>23</v>
      </c>
      <c r="O720">
        <v>113</v>
      </c>
      <c r="P720">
        <v>103</v>
      </c>
      <c r="Q720" s="12" t="str">
        <f t="shared" si="34"/>
        <v>Timberwolves</v>
      </c>
      <c r="R720" s="13" t="str">
        <f t="shared" si="33"/>
        <v>Timberwolves</v>
      </c>
      <c r="S720" t="str">
        <f t="shared" si="35"/>
        <v>Timberwolves</v>
      </c>
    </row>
    <row r="721" spans="13:19" x14ac:dyDescent="0.15">
      <c r="M721">
        <v>26</v>
      </c>
      <c r="N721">
        <v>22</v>
      </c>
      <c r="O721">
        <v>90</v>
      </c>
      <c r="P721">
        <v>79</v>
      </c>
      <c r="Q721" s="12" t="str">
        <f t="shared" si="34"/>
        <v>Sonics</v>
      </c>
      <c r="R721" s="13" t="str">
        <f t="shared" si="33"/>
        <v>Sonics</v>
      </c>
      <c r="S721" t="str">
        <f t="shared" si="35"/>
        <v>Sonics</v>
      </c>
    </row>
    <row r="722" spans="13:19" x14ac:dyDescent="0.15">
      <c r="M722">
        <v>13</v>
      </c>
      <c r="N722">
        <v>4</v>
      </c>
      <c r="O722">
        <v>89</v>
      </c>
      <c r="P722">
        <v>97</v>
      </c>
      <c r="Q722" s="12" t="str">
        <f t="shared" si="34"/>
        <v>Bulls</v>
      </c>
      <c r="R722" s="13" t="str">
        <f t="shared" si="33"/>
        <v>Bulls</v>
      </c>
      <c r="S722" t="str">
        <f t="shared" si="35"/>
        <v>Bulls</v>
      </c>
    </row>
    <row r="723" spans="13:19" x14ac:dyDescent="0.15">
      <c r="M723">
        <v>3</v>
      </c>
      <c r="N723">
        <v>21</v>
      </c>
      <c r="O723">
        <v>93</v>
      </c>
      <c r="P723">
        <v>100</v>
      </c>
      <c r="Q723" s="12" t="str">
        <f t="shared" si="34"/>
        <v>76ers</v>
      </c>
      <c r="R723" s="13" t="str">
        <f t="shared" si="33"/>
        <v>76ers</v>
      </c>
      <c r="S723" t="str">
        <f t="shared" si="35"/>
        <v>76ers</v>
      </c>
    </row>
    <row r="724" spans="13:19" x14ac:dyDescent="0.15">
      <c r="M724">
        <v>29</v>
      </c>
      <c r="N724">
        <v>24</v>
      </c>
      <c r="O724">
        <v>108</v>
      </c>
      <c r="P724">
        <v>101</v>
      </c>
      <c r="Q724" s="12" t="str">
        <f t="shared" si="34"/>
        <v>Wizards</v>
      </c>
      <c r="R724" s="13" t="str">
        <f t="shared" si="33"/>
        <v>Wizards</v>
      </c>
      <c r="S724" t="str">
        <f t="shared" si="35"/>
        <v>Wizards</v>
      </c>
    </row>
    <row r="725" spans="13:19" x14ac:dyDescent="0.15">
      <c r="M725">
        <v>19</v>
      </c>
      <c r="N725">
        <v>1</v>
      </c>
      <c r="O725">
        <v>92</v>
      </c>
      <c r="P725">
        <v>89</v>
      </c>
      <c r="Q725" s="12" t="str">
        <f t="shared" si="34"/>
        <v>Knicks</v>
      </c>
      <c r="R725" s="13" t="str">
        <f t="shared" si="33"/>
        <v>Knicks</v>
      </c>
      <c r="S725" t="str">
        <f t="shared" si="35"/>
        <v>Knicks</v>
      </c>
    </row>
    <row r="726" spans="13:19" x14ac:dyDescent="0.15">
      <c r="M726">
        <v>8</v>
      </c>
      <c r="N726">
        <v>12</v>
      </c>
      <c r="O726">
        <v>105</v>
      </c>
      <c r="P726">
        <v>92</v>
      </c>
      <c r="Q726" s="12" t="str">
        <f t="shared" si="34"/>
        <v>Pistons</v>
      </c>
      <c r="R726" s="13" t="str">
        <f t="shared" si="33"/>
        <v>Pistons</v>
      </c>
      <c r="S726" t="str">
        <f t="shared" si="35"/>
        <v>Pistons</v>
      </c>
    </row>
    <row r="727" spans="13:19" x14ac:dyDescent="0.15">
      <c r="M727">
        <v>27</v>
      </c>
      <c r="N727">
        <v>25</v>
      </c>
      <c r="O727">
        <v>80</v>
      </c>
      <c r="P727">
        <v>74</v>
      </c>
      <c r="Q727" s="12" t="str">
        <f t="shared" si="34"/>
        <v>Raptors</v>
      </c>
      <c r="R727" s="13" t="str">
        <f t="shared" si="33"/>
        <v>Raptors</v>
      </c>
      <c r="S727" t="str">
        <f t="shared" si="35"/>
        <v>Raptors</v>
      </c>
    </row>
    <row r="728" spans="13:19" x14ac:dyDescent="0.15">
      <c r="M728">
        <v>16</v>
      </c>
      <c r="N728">
        <v>14</v>
      </c>
      <c r="O728">
        <v>107</v>
      </c>
      <c r="P728">
        <v>103</v>
      </c>
      <c r="Q728" s="12" t="str">
        <f t="shared" si="34"/>
        <v>Bucks</v>
      </c>
      <c r="R728" s="13" t="str">
        <f t="shared" si="33"/>
        <v>Bucks</v>
      </c>
      <c r="S728" t="str">
        <f t="shared" si="35"/>
        <v>Bucks</v>
      </c>
    </row>
    <row r="729" spans="13:19" x14ac:dyDescent="0.15">
      <c r="M729">
        <v>11</v>
      </c>
      <c r="N729">
        <v>28</v>
      </c>
      <c r="O729">
        <v>82</v>
      </c>
      <c r="P729">
        <v>98</v>
      </c>
      <c r="Q729" s="12" t="str">
        <f t="shared" si="34"/>
        <v>Jazz</v>
      </c>
      <c r="R729" s="13" t="str">
        <f t="shared" si="33"/>
        <v>Jazz</v>
      </c>
      <c r="S729" t="str">
        <f t="shared" si="35"/>
        <v>Jazz</v>
      </c>
    </row>
    <row r="730" spans="13:19" x14ac:dyDescent="0.15">
      <c r="M730">
        <v>5</v>
      </c>
      <c r="N730">
        <v>27</v>
      </c>
      <c r="O730">
        <v>99</v>
      </c>
      <c r="P730">
        <v>81</v>
      </c>
      <c r="Q730" s="12" t="str">
        <f t="shared" si="34"/>
        <v>Cavaliers</v>
      </c>
      <c r="R730" s="13" t="str">
        <f t="shared" si="33"/>
        <v>Cavaliers</v>
      </c>
      <c r="S730" t="str">
        <f t="shared" si="35"/>
        <v>Cavaliers</v>
      </c>
    </row>
    <row r="731" spans="13:19" x14ac:dyDescent="0.15">
      <c r="M731">
        <v>1</v>
      </c>
      <c r="N731">
        <v>18</v>
      </c>
      <c r="O731">
        <v>105</v>
      </c>
      <c r="P731">
        <v>103</v>
      </c>
      <c r="Q731" s="12" t="str">
        <f t="shared" si="34"/>
        <v>Hawks</v>
      </c>
      <c r="R731" s="13" t="str">
        <f t="shared" si="33"/>
        <v>Hawks</v>
      </c>
      <c r="S731" t="str">
        <f t="shared" si="35"/>
        <v>Hawks</v>
      </c>
    </row>
    <row r="732" spans="13:19" x14ac:dyDescent="0.15">
      <c r="M732">
        <v>8</v>
      </c>
      <c r="N732">
        <v>22</v>
      </c>
      <c r="O732">
        <v>71</v>
      </c>
      <c r="P732">
        <v>99</v>
      </c>
      <c r="Q732" s="12" t="str">
        <f t="shared" si="34"/>
        <v>Suns</v>
      </c>
      <c r="R732" s="13" t="str">
        <f t="shared" si="33"/>
        <v>Suns</v>
      </c>
      <c r="S732" t="str">
        <f t="shared" si="35"/>
        <v>Suns</v>
      </c>
    </row>
    <row r="733" spans="13:19" x14ac:dyDescent="0.15">
      <c r="M733">
        <v>20</v>
      </c>
      <c r="N733">
        <v>19</v>
      </c>
      <c r="O733">
        <v>122</v>
      </c>
      <c r="P733">
        <v>114</v>
      </c>
      <c r="Q733" s="12" t="str">
        <f t="shared" si="34"/>
        <v>Magic</v>
      </c>
      <c r="R733" s="13" t="str">
        <f t="shared" si="33"/>
        <v>Magic</v>
      </c>
      <c r="S733" t="str">
        <f t="shared" si="35"/>
        <v>Magic</v>
      </c>
    </row>
    <row r="734" spans="13:19" x14ac:dyDescent="0.15">
      <c r="M734">
        <v>10</v>
      </c>
      <c r="N734">
        <v>14</v>
      </c>
      <c r="O734">
        <v>85</v>
      </c>
      <c r="P734">
        <v>78</v>
      </c>
      <c r="Q734" s="12" t="str">
        <f t="shared" si="34"/>
        <v>Rockets</v>
      </c>
      <c r="R734" s="13" t="str">
        <f t="shared" si="33"/>
        <v>Rockets</v>
      </c>
      <c r="S734" t="str">
        <f t="shared" si="35"/>
        <v>Rockets</v>
      </c>
    </row>
    <row r="735" spans="13:19" x14ac:dyDescent="0.15">
      <c r="M735">
        <v>4</v>
      </c>
      <c r="N735">
        <v>16</v>
      </c>
      <c r="O735">
        <v>96</v>
      </c>
      <c r="P735">
        <v>92</v>
      </c>
      <c r="Q735" s="12" t="str">
        <f t="shared" si="34"/>
        <v>Bulls</v>
      </c>
      <c r="R735" s="13" t="str">
        <f t="shared" si="33"/>
        <v>Bulls</v>
      </c>
      <c r="S735" t="str">
        <f t="shared" si="35"/>
        <v>Bulls</v>
      </c>
    </row>
    <row r="736" spans="13:19" x14ac:dyDescent="0.15">
      <c r="M736">
        <v>7</v>
      </c>
      <c r="N736">
        <v>2</v>
      </c>
      <c r="O736">
        <v>93</v>
      </c>
      <c r="P736">
        <v>110</v>
      </c>
      <c r="Q736" s="12" t="str">
        <f t="shared" si="34"/>
        <v>Celtics</v>
      </c>
      <c r="R736" s="13" t="str">
        <f t="shared" si="33"/>
        <v>Celtics</v>
      </c>
      <c r="S736" t="str">
        <f t="shared" si="35"/>
        <v>Celtics</v>
      </c>
    </row>
    <row r="737" spans="13:19" x14ac:dyDescent="0.15">
      <c r="M737">
        <v>26</v>
      </c>
      <c r="N737">
        <v>6</v>
      </c>
      <c r="O737">
        <v>106</v>
      </c>
      <c r="P737">
        <v>112</v>
      </c>
      <c r="Q737" s="12" t="str">
        <f t="shared" si="34"/>
        <v>Mavericks</v>
      </c>
      <c r="R737" s="13" t="str">
        <f t="shared" ref="R737:R800" si="36">IF(O737&lt;P737,INDEX($A$2:$G$30,MATCH(N737,$A$2:$A$30,0),2), INDEX($A$2:$G$30,MATCH(M737,$A$2:$A$30,0),2))</f>
        <v>Mavericks</v>
      </c>
      <c r="S737" t="str">
        <f t="shared" si="35"/>
        <v>Mavericks</v>
      </c>
    </row>
    <row r="738" spans="13:19" x14ac:dyDescent="0.15">
      <c r="M738">
        <v>24</v>
      </c>
      <c r="N738">
        <v>25</v>
      </c>
      <c r="O738">
        <v>99</v>
      </c>
      <c r="P738">
        <v>86</v>
      </c>
      <c r="Q738" s="12" t="str">
        <f t="shared" ref="Q738:Q801" si="37">IF(O738&gt;P738,VLOOKUP(M738,$A$2:$B$30,2,FALSE),VLOOKUP(N738,$A$2:$B$30,2,FALSE))</f>
        <v>Kings</v>
      </c>
      <c r="R738" s="13" t="str">
        <f t="shared" si="36"/>
        <v>Kings</v>
      </c>
      <c r="S738" t="str">
        <f t="shared" ref="S738:S801" si="38">IF(O738&gt;P738,_xlfn.XLOOKUP(M738,$A$2:$A$30,$B$2:$B$30), _xlfn.XLOOKUP(N738,$A$2:$A$30,$B$2:$B$30))</f>
        <v>Kings</v>
      </c>
    </row>
    <row r="739" spans="13:19" x14ac:dyDescent="0.15">
      <c r="M739">
        <v>13</v>
      </c>
      <c r="N739">
        <v>29</v>
      </c>
      <c r="O739">
        <v>103</v>
      </c>
      <c r="P739">
        <v>94</v>
      </c>
      <c r="Q739" s="12" t="str">
        <f t="shared" si="37"/>
        <v>Lakers</v>
      </c>
      <c r="R739" s="13" t="str">
        <f t="shared" si="36"/>
        <v>Lakers</v>
      </c>
      <c r="S739" t="str">
        <f t="shared" si="38"/>
        <v>Lakers</v>
      </c>
    </row>
    <row r="740" spans="13:19" x14ac:dyDescent="0.15">
      <c r="M740">
        <v>3</v>
      </c>
      <c r="N740">
        <v>4</v>
      </c>
      <c r="O740">
        <v>113</v>
      </c>
      <c r="P740">
        <v>91</v>
      </c>
      <c r="Q740" s="12" t="str">
        <f t="shared" si="37"/>
        <v>Hornets</v>
      </c>
      <c r="R740" s="13" t="str">
        <f t="shared" si="36"/>
        <v>Hornets</v>
      </c>
      <c r="S740" t="str">
        <f t="shared" si="38"/>
        <v>Hornets</v>
      </c>
    </row>
    <row r="741" spans="13:19" x14ac:dyDescent="0.15">
      <c r="M741">
        <v>15</v>
      </c>
      <c r="N741">
        <v>20</v>
      </c>
      <c r="O741">
        <v>112</v>
      </c>
      <c r="P741">
        <v>95</v>
      </c>
      <c r="Q741" s="12" t="str">
        <f t="shared" si="37"/>
        <v>Heat</v>
      </c>
      <c r="R741" s="13" t="str">
        <f t="shared" si="36"/>
        <v>Heat</v>
      </c>
      <c r="S741" t="str">
        <f t="shared" si="38"/>
        <v>Heat</v>
      </c>
    </row>
    <row r="742" spans="13:19" x14ac:dyDescent="0.15">
      <c r="M742">
        <v>19</v>
      </c>
      <c r="N742">
        <v>27</v>
      </c>
      <c r="O742">
        <v>89</v>
      </c>
      <c r="P742">
        <v>82</v>
      </c>
      <c r="Q742" s="12" t="str">
        <f t="shared" si="37"/>
        <v>Knicks</v>
      </c>
      <c r="R742" s="13" t="str">
        <f t="shared" si="36"/>
        <v>Knicks</v>
      </c>
      <c r="S742" t="str">
        <f t="shared" si="38"/>
        <v>Knicks</v>
      </c>
    </row>
    <row r="743" spans="13:19" x14ac:dyDescent="0.15">
      <c r="M743">
        <v>16</v>
      </c>
      <c r="N743">
        <v>5</v>
      </c>
      <c r="O743">
        <v>107</v>
      </c>
      <c r="P743">
        <v>115</v>
      </c>
      <c r="Q743" s="12" t="str">
        <f t="shared" si="37"/>
        <v>Cavaliers</v>
      </c>
      <c r="R743" s="13" t="str">
        <f t="shared" si="36"/>
        <v>Cavaliers</v>
      </c>
      <c r="S743" t="str">
        <f t="shared" si="38"/>
        <v>Cavaliers</v>
      </c>
    </row>
    <row r="744" spans="13:19" x14ac:dyDescent="0.15">
      <c r="M744">
        <v>17</v>
      </c>
      <c r="N744">
        <v>22</v>
      </c>
      <c r="O744">
        <v>107</v>
      </c>
      <c r="P744">
        <v>92</v>
      </c>
      <c r="Q744" s="12" t="str">
        <f t="shared" si="37"/>
        <v>Timberwolves</v>
      </c>
      <c r="R744" s="13" t="str">
        <f t="shared" si="36"/>
        <v>Timberwolves</v>
      </c>
      <c r="S744" t="str">
        <f t="shared" si="38"/>
        <v>Timberwolves</v>
      </c>
    </row>
    <row r="745" spans="13:19" x14ac:dyDescent="0.15">
      <c r="M745">
        <v>23</v>
      </c>
      <c r="N745">
        <v>6</v>
      </c>
      <c r="O745">
        <v>114</v>
      </c>
      <c r="P745">
        <v>103</v>
      </c>
      <c r="Q745" s="12" t="str">
        <f t="shared" si="37"/>
        <v>Trailblazers</v>
      </c>
      <c r="R745" s="13" t="str">
        <f t="shared" si="36"/>
        <v>Trailblazers</v>
      </c>
      <c r="S745" t="str">
        <f t="shared" si="38"/>
        <v>Trailblazers</v>
      </c>
    </row>
    <row r="746" spans="13:19" x14ac:dyDescent="0.15">
      <c r="M746">
        <v>9</v>
      </c>
      <c r="N746">
        <v>2</v>
      </c>
      <c r="O746">
        <v>92</v>
      </c>
      <c r="P746">
        <v>75</v>
      </c>
      <c r="Q746" s="12" t="str">
        <f t="shared" si="37"/>
        <v>Warriors</v>
      </c>
      <c r="R746" s="13" t="str">
        <f t="shared" si="36"/>
        <v>Warriors</v>
      </c>
      <c r="S746" t="str">
        <f t="shared" si="38"/>
        <v>Warriors</v>
      </c>
    </row>
    <row r="747" spans="13:19" x14ac:dyDescent="0.15">
      <c r="M747">
        <v>18</v>
      </c>
      <c r="N747">
        <v>8</v>
      </c>
      <c r="O747">
        <v>80</v>
      </c>
      <c r="P747">
        <v>85</v>
      </c>
      <c r="Q747" s="12" t="str">
        <f t="shared" si="37"/>
        <v>Pistons</v>
      </c>
      <c r="R747" s="13" t="str">
        <f t="shared" si="36"/>
        <v>Pistons</v>
      </c>
      <c r="S747" t="str">
        <f t="shared" si="38"/>
        <v>Pistons</v>
      </c>
    </row>
    <row r="748" spans="13:19" x14ac:dyDescent="0.15">
      <c r="M748">
        <v>21</v>
      </c>
      <c r="N748">
        <v>28</v>
      </c>
      <c r="O748">
        <v>91</v>
      </c>
      <c r="P748">
        <v>98</v>
      </c>
      <c r="Q748" s="12" t="str">
        <f t="shared" si="37"/>
        <v>Jazz</v>
      </c>
      <c r="R748" s="13" t="str">
        <f t="shared" si="36"/>
        <v>Jazz</v>
      </c>
      <c r="S748" t="str">
        <f t="shared" si="38"/>
        <v>Jazz</v>
      </c>
    </row>
    <row r="749" spans="13:19" x14ac:dyDescent="0.15">
      <c r="M749">
        <v>14</v>
      </c>
      <c r="N749">
        <v>7</v>
      </c>
      <c r="O749">
        <v>85</v>
      </c>
      <c r="P749">
        <v>100</v>
      </c>
      <c r="Q749" s="12" t="str">
        <f t="shared" si="37"/>
        <v>Nuggets</v>
      </c>
      <c r="R749" s="13" t="str">
        <f t="shared" si="36"/>
        <v>Nuggets</v>
      </c>
      <c r="S749" t="str">
        <f t="shared" si="38"/>
        <v>Nuggets</v>
      </c>
    </row>
    <row r="750" spans="13:19" x14ac:dyDescent="0.15">
      <c r="M750">
        <v>26</v>
      </c>
      <c r="N750">
        <v>13</v>
      </c>
      <c r="O750">
        <v>87</v>
      </c>
      <c r="P750">
        <v>92</v>
      </c>
      <c r="Q750" s="12" t="str">
        <f t="shared" si="37"/>
        <v>Lakers</v>
      </c>
      <c r="R750" s="13" t="str">
        <f t="shared" si="36"/>
        <v>Lakers</v>
      </c>
      <c r="S750" t="str">
        <f t="shared" si="38"/>
        <v>Lakers</v>
      </c>
    </row>
    <row r="751" spans="13:19" x14ac:dyDescent="0.15">
      <c r="M751">
        <v>24</v>
      </c>
      <c r="N751">
        <v>29</v>
      </c>
      <c r="O751">
        <v>109</v>
      </c>
      <c r="P751">
        <v>93</v>
      </c>
      <c r="Q751" s="12" t="str">
        <f t="shared" si="37"/>
        <v>Kings</v>
      </c>
      <c r="R751" s="13" t="str">
        <f t="shared" si="36"/>
        <v>Kings</v>
      </c>
      <c r="S751" t="str">
        <f t="shared" si="38"/>
        <v>Kings</v>
      </c>
    </row>
    <row r="752" spans="13:19" x14ac:dyDescent="0.15">
      <c r="M752">
        <v>12</v>
      </c>
      <c r="N752">
        <v>25</v>
      </c>
      <c r="O752">
        <v>76</v>
      </c>
      <c r="P752">
        <v>89</v>
      </c>
      <c r="Q752" s="12" t="str">
        <f t="shared" si="37"/>
        <v>Spurs</v>
      </c>
      <c r="R752" s="13" t="str">
        <f t="shared" si="36"/>
        <v>Spurs</v>
      </c>
      <c r="S752" t="str">
        <f t="shared" si="38"/>
        <v>Spurs</v>
      </c>
    </row>
    <row r="753" spans="13:19" x14ac:dyDescent="0.15">
      <c r="M753">
        <v>27</v>
      </c>
      <c r="N753">
        <v>28</v>
      </c>
      <c r="O753">
        <v>85</v>
      </c>
      <c r="P753">
        <v>94</v>
      </c>
      <c r="Q753" s="12" t="str">
        <f t="shared" si="37"/>
        <v>Jazz</v>
      </c>
      <c r="R753" s="13" t="str">
        <f t="shared" si="36"/>
        <v>Jazz</v>
      </c>
      <c r="S753" t="str">
        <f t="shared" si="38"/>
        <v>Jazz</v>
      </c>
    </row>
    <row r="754" spans="13:19" x14ac:dyDescent="0.15">
      <c r="M754">
        <v>19</v>
      </c>
      <c r="N754">
        <v>8</v>
      </c>
      <c r="O754">
        <v>90</v>
      </c>
      <c r="P754">
        <v>101</v>
      </c>
      <c r="Q754" s="12" t="str">
        <f t="shared" si="37"/>
        <v>Pistons</v>
      </c>
      <c r="R754" s="13" t="str">
        <f t="shared" si="36"/>
        <v>Pistons</v>
      </c>
      <c r="S754" t="str">
        <f t="shared" si="38"/>
        <v>Pistons</v>
      </c>
    </row>
    <row r="755" spans="13:19" x14ac:dyDescent="0.15">
      <c r="M755">
        <v>3</v>
      </c>
      <c r="N755">
        <v>11</v>
      </c>
      <c r="O755">
        <v>116</v>
      </c>
      <c r="P755">
        <v>106</v>
      </c>
      <c r="Q755" s="12" t="str">
        <f t="shared" si="37"/>
        <v>Hornets</v>
      </c>
      <c r="R755" s="13" t="str">
        <f t="shared" si="36"/>
        <v>Hornets</v>
      </c>
      <c r="S755" t="str">
        <f t="shared" si="38"/>
        <v>Hornets</v>
      </c>
    </row>
    <row r="756" spans="13:19" x14ac:dyDescent="0.15">
      <c r="M756">
        <v>17</v>
      </c>
      <c r="N756">
        <v>7</v>
      </c>
      <c r="O756">
        <v>98</v>
      </c>
      <c r="P756">
        <v>99</v>
      </c>
      <c r="Q756" s="12" t="str">
        <f t="shared" si="37"/>
        <v>Nuggets</v>
      </c>
      <c r="R756" s="13" t="str">
        <f t="shared" si="36"/>
        <v>Nuggets</v>
      </c>
      <c r="S756" t="str">
        <f t="shared" si="38"/>
        <v>Nuggets</v>
      </c>
    </row>
    <row r="757" spans="13:19" x14ac:dyDescent="0.15">
      <c r="M757">
        <v>4</v>
      </c>
      <c r="N757">
        <v>18</v>
      </c>
      <c r="O757">
        <v>81</v>
      </c>
      <c r="P757">
        <v>106</v>
      </c>
      <c r="Q757" s="12" t="str">
        <f t="shared" si="37"/>
        <v>Nets</v>
      </c>
      <c r="R757" s="13" t="str">
        <f t="shared" si="36"/>
        <v>Nets</v>
      </c>
      <c r="S757" t="str">
        <f t="shared" si="38"/>
        <v>Nets</v>
      </c>
    </row>
    <row r="758" spans="13:19" x14ac:dyDescent="0.15">
      <c r="M758">
        <v>16</v>
      </c>
      <c r="N758">
        <v>15</v>
      </c>
      <c r="O758">
        <v>88</v>
      </c>
      <c r="P758">
        <v>90</v>
      </c>
      <c r="Q758" s="12" t="str">
        <f t="shared" si="37"/>
        <v>Heat</v>
      </c>
      <c r="R758" s="13" t="str">
        <f t="shared" si="36"/>
        <v>Heat</v>
      </c>
      <c r="S758" t="str">
        <f t="shared" si="38"/>
        <v>Heat</v>
      </c>
    </row>
    <row r="759" spans="13:19" x14ac:dyDescent="0.15">
      <c r="M759">
        <v>22</v>
      </c>
      <c r="N759">
        <v>29</v>
      </c>
      <c r="O759">
        <v>96</v>
      </c>
      <c r="P759">
        <v>97</v>
      </c>
      <c r="Q759" s="12" t="str">
        <f t="shared" si="37"/>
        <v>Wizards</v>
      </c>
      <c r="R759" s="13" t="str">
        <f t="shared" si="36"/>
        <v>Wizards</v>
      </c>
      <c r="S759" t="str">
        <f t="shared" si="38"/>
        <v>Wizards</v>
      </c>
    </row>
    <row r="760" spans="13:19" x14ac:dyDescent="0.15">
      <c r="M760">
        <v>23</v>
      </c>
      <c r="N760">
        <v>2</v>
      </c>
      <c r="O760">
        <v>104</v>
      </c>
      <c r="P760">
        <v>107</v>
      </c>
      <c r="Q760" s="12" t="str">
        <f t="shared" si="37"/>
        <v>Celtics</v>
      </c>
      <c r="R760" s="13" t="str">
        <f t="shared" si="36"/>
        <v>Celtics</v>
      </c>
      <c r="S760" t="str">
        <f t="shared" si="38"/>
        <v>Celtics</v>
      </c>
    </row>
    <row r="761" spans="13:19" x14ac:dyDescent="0.15">
      <c r="M761">
        <v>13</v>
      </c>
      <c r="N761">
        <v>1</v>
      </c>
      <c r="O761">
        <v>90</v>
      </c>
      <c r="P761">
        <v>93</v>
      </c>
      <c r="Q761" s="12" t="str">
        <f t="shared" si="37"/>
        <v>Hawks</v>
      </c>
      <c r="R761" s="13" t="str">
        <f t="shared" si="36"/>
        <v>Hawks</v>
      </c>
      <c r="S761" t="str">
        <f t="shared" si="38"/>
        <v>Hawks</v>
      </c>
    </row>
    <row r="762" spans="13:19" x14ac:dyDescent="0.15">
      <c r="M762">
        <v>9</v>
      </c>
      <c r="N762">
        <v>25</v>
      </c>
      <c r="O762">
        <v>99</v>
      </c>
      <c r="P762">
        <v>108</v>
      </c>
      <c r="Q762" s="12" t="str">
        <f t="shared" si="37"/>
        <v>Spurs</v>
      </c>
      <c r="R762" s="13" t="str">
        <f t="shared" si="36"/>
        <v>Spurs</v>
      </c>
      <c r="S762" t="str">
        <f t="shared" si="38"/>
        <v>Spurs</v>
      </c>
    </row>
    <row r="763" spans="13:19" x14ac:dyDescent="0.15">
      <c r="M763">
        <v>10</v>
      </c>
      <c r="N763">
        <v>20</v>
      </c>
      <c r="O763">
        <v>100</v>
      </c>
      <c r="P763">
        <v>109</v>
      </c>
      <c r="Q763" s="12" t="str">
        <f t="shared" si="37"/>
        <v>Magic</v>
      </c>
      <c r="R763" s="13" t="str">
        <f t="shared" si="36"/>
        <v>Magic</v>
      </c>
      <c r="S763" t="str">
        <f t="shared" si="38"/>
        <v>Magic</v>
      </c>
    </row>
    <row r="764" spans="13:19" x14ac:dyDescent="0.15">
      <c r="M764">
        <v>4</v>
      </c>
      <c r="N764">
        <v>5</v>
      </c>
      <c r="O764">
        <v>101</v>
      </c>
      <c r="P764">
        <v>114</v>
      </c>
      <c r="Q764" s="12" t="str">
        <f t="shared" si="37"/>
        <v>Cavaliers</v>
      </c>
      <c r="R764" s="13" t="str">
        <f t="shared" si="36"/>
        <v>Cavaliers</v>
      </c>
      <c r="S764" t="str">
        <f t="shared" si="38"/>
        <v>Cavaliers</v>
      </c>
    </row>
    <row r="765" spans="13:19" x14ac:dyDescent="0.15">
      <c r="M765">
        <v>26</v>
      </c>
      <c r="N765">
        <v>2</v>
      </c>
      <c r="O765">
        <v>99</v>
      </c>
      <c r="P765">
        <v>79</v>
      </c>
      <c r="Q765" s="12" t="str">
        <f t="shared" si="37"/>
        <v>Sonics</v>
      </c>
      <c r="R765" s="13" t="str">
        <f t="shared" si="36"/>
        <v>Sonics</v>
      </c>
      <c r="S765" t="str">
        <f t="shared" si="38"/>
        <v>Sonics</v>
      </c>
    </row>
    <row r="766" spans="13:19" x14ac:dyDescent="0.15">
      <c r="M766">
        <v>12</v>
      </c>
      <c r="N766">
        <v>6</v>
      </c>
      <c r="O766">
        <v>119</v>
      </c>
      <c r="P766">
        <v>110</v>
      </c>
      <c r="Q766" s="12" t="str">
        <f t="shared" si="37"/>
        <v>Clippers</v>
      </c>
      <c r="R766" s="13" t="str">
        <f t="shared" si="36"/>
        <v>Clippers</v>
      </c>
      <c r="S766" t="str">
        <f t="shared" si="38"/>
        <v>Clippers</v>
      </c>
    </row>
    <row r="767" spans="13:19" x14ac:dyDescent="0.15">
      <c r="M767">
        <v>18</v>
      </c>
      <c r="N767">
        <v>7</v>
      </c>
      <c r="O767">
        <v>98</v>
      </c>
      <c r="P767">
        <v>77</v>
      </c>
      <c r="Q767" s="12" t="str">
        <f t="shared" si="37"/>
        <v>Nets</v>
      </c>
      <c r="R767" s="13" t="str">
        <f t="shared" si="36"/>
        <v>Nets</v>
      </c>
      <c r="S767" t="str">
        <f t="shared" si="38"/>
        <v>Nets</v>
      </c>
    </row>
    <row r="768" spans="13:19" x14ac:dyDescent="0.15">
      <c r="M768">
        <v>11</v>
      </c>
      <c r="N768">
        <v>21</v>
      </c>
      <c r="O768">
        <v>86</v>
      </c>
      <c r="P768">
        <v>76</v>
      </c>
      <c r="Q768" s="12" t="str">
        <f t="shared" si="37"/>
        <v>Pacers</v>
      </c>
      <c r="R768" s="13" t="str">
        <f t="shared" si="36"/>
        <v>Pacers</v>
      </c>
      <c r="S768" t="str">
        <f t="shared" si="38"/>
        <v>Pacers</v>
      </c>
    </row>
    <row r="769" spans="13:19" x14ac:dyDescent="0.15">
      <c r="M769">
        <v>3</v>
      </c>
      <c r="N769">
        <v>14</v>
      </c>
      <c r="O769">
        <v>78</v>
      </c>
      <c r="P769">
        <v>92</v>
      </c>
      <c r="Q769" s="12" t="str">
        <f t="shared" si="37"/>
        <v>Grizzlies</v>
      </c>
      <c r="R769" s="13" t="str">
        <f t="shared" si="36"/>
        <v>Grizzlies</v>
      </c>
      <c r="S769" t="str">
        <f t="shared" si="38"/>
        <v>Grizzlies</v>
      </c>
    </row>
    <row r="770" spans="13:19" x14ac:dyDescent="0.15">
      <c r="M770">
        <v>27</v>
      </c>
      <c r="N770">
        <v>16</v>
      </c>
      <c r="O770">
        <v>86</v>
      </c>
      <c r="P770">
        <v>91</v>
      </c>
      <c r="Q770" s="12" t="str">
        <f t="shared" si="37"/>
        <v>Bucks</v>
      </c>
      <c r="R770" s="13" t="str">
        <f t="shared" si="36"/>
        <v>Bucks</v>
      </c>
      <c r="S770" t="str">
        <f t="shared" si="38"/>
        <v>Bucks</v>
      </c>
    </row>
    <row r="771" spans="13:19" x14ac:dyDescent="0.15">
      <c r="M771">
        <v>19</v>
      </c>
      <c r="N771">
        <v>28</v>
      </c>
      <c r="O771">
        <v>89</v>
      </c>
      <c r="P771">
        <v>92</v>
      </c>
      <c r="Q771" s="12" t="str">
        <f t="shared" si="37"/>
        <v>Jazz</v>
      </c>
      <c r="R771" s="13" t="str">
        <f t="shared" si="36"/>
        <v>Jazz</v>
      </c>
      <c r="S771" t="str">
        <f t="shared" si="38"/>
        <v>Jazz</v>
      </c>
    </row>
    <row r="772" spans="13:19" x14ac:dyDescent="0.15">
      <c r="M772">
        <v>17</v>
      </c>
      <c r="N772">
        <v>15</v>
      </c>
      <c r="O772">
        <v>93</v>
      </c>
      <c r="P772">
        <v>80</v>
      </c>
      <c r="Q772" s="12" t="str">
        <f t="shared" si="37"/>
        <v>Timberwolves</v>
      </c>
      <c r="R772" s="13" t="str">
        <f t="shared" si="36"/>
        <v>Timberwolves</v>
      </c>
      <c r="S772" t="str">
        <f t="shared" si="38"/>
        <v>Timberwolves</v>
      </c>
    </row>
    <row r="773" spans="13:19" x14ac:dyDescent="0.15">
      <c r="M773">
        <v>22</v>
      </c>
      <c r="N773">
        <v>6</v>
      </c>
      <c r="O773">
        <v>92</v>
      </c>
      <c r="P773">
        <v>105</v>
      </c>
      <c r="Q773" s="12" t="str">
        <f t="shared" si="37"/>
        <v>Mavericks</v>
      </c>
      <c r="R773" s="13" t="str">
        <f t="shared" si="36"/>
        <v>Mavericks</v>
      </c>
      <c r="S773" t="str">
        <f t="shared" si="38"/>
        <v>Mavericks</v>
      </c>
    </row>
    <row r="774" spans="13:19" x14ac:dyDescent="0.15">
      <c r="M774">
        <v>23</v>
      </c>
      <c r="N774">
        <v>13</v>
      </c>
      <c r="O774">
        <v>111</v>
      </c>
      <c r="P774">
        <v>105</v>
      </c>
      <c r="Q774" s="12" t="str">
        <f t="shared" si="37"/>
        <v>Trailblazers</v>
      </c>
      <c r="R774" s="13" t="str">
        <f t="shared" si="36"/>
        <v>Trailblazers</v>
      </c>
      <c r="S774" t="str">
        <f t="shared" si="38"/>
        <v>Trailblazers</v>
      </c>
    </row>
    <row r="775" spans="13:19" x14ac:dyDescent="0.15">
      <c r="M775">
        <v>24</v>
      </c>
      <c r="N775">
        <v>26</v>
      </c>
      <c r="O775">
        <v>116</v>
      </c>
      <c r="P775">
        <v>126</v>
      </c>
      <c r="Q775" s="12" t="str">
        <f t="shared" si="37"/>
        <v>Sonics</v>
      </c>
      <c r="R775" s="13" t="str">
        <f t="shared" si="36"/>
        <v>Sonics</v>
      </c>
      <c r="S775" t="str">
        <f t="shared" si="38"/>
        <v>Sonics</v>
      </c>
    </row>
    <row r="776" spans="13:19" x14ac:dyDescent="0.15">
      <c r="M776">
        <v>9</v>
      </c>
      <c r="N776">
        <v>1</v>
      </c>
      <c r="O776">
        <v>94</v>
      </c>
      <c r="P776">
        <v>100</v>
      </c>
      <c r="Q776" s="12" t="str">
        <f t="shared" si="37"/>
        <v>Hawks</v>
      </c>
      <c r="R776" s="13" t="str">
        <f t="shared" si="36"/>
        <v>Hawks</v>
      </c>
      <c r="S776" t="str">
        <f t="shared" si="38"/>
        <v>Hawks</v>
      </c>
    </row>
    <row r="777" spans="13:19" x14ac:dyDescent="0.15">
      <c r="M777">
        <v>29</v>
      </c>
      <c r="N777">
        <v>10</v>
      </c>
      <c r="O777">
        <v>89</v>
      </c>
      <c r="P777">
        <v>102</v>
      </c>
      <c r="Q777" s="12" t="str">
        <f t="shared" si="37"/>
        <v>Rockets</v>
      </c>
      <c r="R777" s="13" t="str">
        <f t="shared" si="36"/>
        <v>Rockets</v>
      </c>
      <c r="S777" t="str">
        <f t="shared" si="38"/>
        <v>Rockets</v>
      </c>
    </row>
    <row r="778" spans="13:19" x14ac:dyDescent="0.15">
      <c r="M778">
        <v>21</v>
      </c>
      <c r="N778">
        <v>7</v>
      </c>
      <c r="O778">
        <v>110</v>
      </c>
      <c r="P778">
        <v>83</v>
      </c>
      <c r="Q778" s="12" t="str">
        <f t="shared" si="37"/>
        <v>76ers</v>
      </c>
      <c r="R778" s="13" t="str">
        <f t="shared" si="36"/>
        <v>76ers</v>
      </c>
      <c r="S778" t="str">
        <f t="shared" si="38"/>
        <v>76ers</v>
      </c>
    </row>
    <row r="779" spans="13:19" x14ac:dyDescent="0.15">
      <c r="M779">
        <v>5</v>
      </c>
      <c r="N779">
        <v>28</v>
      </c>
      <c r="O779">
        <v>92</v>
      </c>
      <c r="P779">
        <v>103</v>
      </c>
      <c r="Q779" s="12" t="str">
        <f t="shared" si="37"/>
        <v>Jazz</v>
      </c>
      <c r="R779" s="13" t="str">
        <f t="shared" si="36"/>
        <v>Jazz</v>
      </c>
      <c r="S779" t="str">
        <f t="shared" si="38"/>
        <v>Jazz</v>
      </c>
    </row>
    <row r="780" spans="13:19" x14ac:dyDescent="0.15">
      <c r="M780">
        <v>8</v>
      </c>
      <c r="N780">
        <v>27</v>
      </c>
      <c r="O780">
        <v>89</v>
      </c>
      <c r="P780">
        <v>76</v>
      </c>
      <c r="Q780" s="12" t="str">
        <f t="shared" si="37"/>
        <v>Pistons</v>
      </c>
      <c r="R780" s="13" t="str">
        <f t="shared" si="36"/>
        <v>Pistons</v>
      </c>
      <c r="S780" t="str">
        <f t="shared" si="38"/>
        <v>Pistons</v>
      </c>
    </row>
    <row r="781" spans="13:19" x14ac:dyDescent="0.15">
      <c r="M781">
        <v>15</v>
      </c>
      <c r="N781">
        <v>4</v>
      </c>
      <c r="O781">
        <v>102</v>
      </c>
      <c r="P781">
        <v>80</v>
      </c>
      <c r="Q781" s="12" t="str">
        <f t="shared" si="37"/>
        <v>Heat</v>
      </c>
      <c r="R781" s="13" t="str">
        <f t="shared" si="36"/>
        <v>Heat</v>
      </c>
      <c r="S781" t="str">
        <f t="shared" si="38"/>
        <v>Heat</v>
      </c>
    </row>
    <row r="782" spans="13:19" x14ac:dyDescent="0.15">
      <c r="M782">
        <v>16</v>
      </c>
      <c r="N782">
        <v>3</v>
      </c>
      <c r="O782">
        <v>92</v>
      </c>
      <c r="P782">
        <v>101</v>
      </c>
      <c r="Q782" s="12" t="str">
        <f t="shared" si="37"/>
        <v>Hornets</v>
      </c>
      <c r="R782" s="13" t="str">
        <f t="shared" si="36"/>
        <v>Hornets</v>
      </c>
      <c r="S782" t="str">
        <f t="shared" si="38"/>
        <v>Hornets</v>
      </c>
    </row>
    <row r="783" spans="13:19" x14ac:dyDescent="0.15">
      <c r="M783">
        <v>12</v>
      </c>
      <c r="N783">
        <v>23</v>
      </c>
      <c r="O783">
        <v>79</v>
      </c>
      <c r="P783">
        <v>80</v>
      </c>
      <c r="Q783" s="12" t="str">
        <f t="shared" si="37"/>
        <v>Trailblazers</v>
      </c>
      <c r="R783" s="13" t="str">
        <f t="shared" si="36"/>
        <v>Trailblazers</v>
      </c>
      <c r="S783" t="str">
        <f t="shared" si="38"/>
        <v>Trailblazers</v>
      </c>
    </row>
    <row r="784" spans="13:19" x14ac:dyDescent="0.15">
      <c r="M784">
        <v>18</v>
      </c>
      <c r="N784">
        <v>9</v>
      </c>
      <c r="O784">
        <v>123</v>
      </c>
      <c r="P784">
        <v>115</v>
      </c>
      <c r="Q784" s="12" t="str">
        <f t="shared" si="37"/>
        <v>Nets</v>
      </c>
      <c r="R784" s="13" t="str">
        <f t="shared" si="36"/>
        <v>Nets</v>
      </c>
      <c r="S784" t="str">
        <f t="shared" si="38"/>
        <v>Nets</v>
      </c>
    </row>
    <row r="785" spans="13:19" x14ac:dyDescent="0.15">
      <c r="M785">
        <v>6</v>
      </c>
      <c r="N785">
        <v>17</v>
      </c>
      <c r="O785">
        <v>100</v>
      </c>
      <c r="P785">
        <v>117</v>
      </c>
      <c r="Q785" s="12" t="str">
        <f t="shared" si="37"/>
        <v>Timberwolves</v>
      </c>
      <c r="R785" s="13" t="str">
        <f t="shared" si="36"/>
        <v>Timberwolves</v>
      </c>
      <c r="S785" t="str">
        <f t="shared" si="38"/>
        <v>Timberwolves</v>
      </c>
    </row>
    <row r="786" spans="13:19" x14ac:dyDescent="0.15">
      <c r="M786">
        <v>25</v>
      </c>
      <c r="N786">
        <v>14</v>
      </c>
      <c r="O786">
        <v>99</v>
      </c>
      <c r="P786">
        <v>93</v>
      </c>
      <c r="Q786" s="12" t="str">
        <f t="shared" si="37"/>
        <v>Spurs</v>
      </c>
      <c r="R786" s="13" t="str">
        <f t="shared" si="36"/>
        <v>Spurs</v>
      </c>
      <c r="S786" t="str">
        <f t="shared" si="38"/>
        <v>Spurs</v>
      </c>
    </row>
    <row r="787" spans="13:19" x14ac:dyDescent="0.15">
      <c r="M787">
        <v>22</v>
      </c>
      <c r="N787">
        <v>26</v>
      </c>
      <c r="O787">
        <v>91</v>
      </c>
      <c r="P787">
        <v>103</v>
      </c>
      <c r="Q787" s="12" t="str">
        <f t="shared" si="37"/>
        <v>Sonics</v>
      </c>
      <c r="R787" s="13" t="str">
        <f t="shared" si="36"/>
        <v>Sonics</v>
      </c>
      <c r="S787" t="str">
        <f t="shared" si="38"/>
        <v>Sonics</v>
      </c>
    </row>
    <row r="788" spans="13:19" x14ac:dyDescent="0.15">
      <c r="M788">
        <v>24</v>
      </c>
      <c r="N788">
        <v>1</v>
      </c>
      <c r="O788">
        <v>99</v>
      </c>
      <c r="P788">
        <v>79</v>
      </c>
      <c r="Q788" s="12" t="str">
        <f t="shared" si="37"/>
        <v>Kings</v>
      </c>
      <c r="R788" s="13" t="str">
        <f t="shared" si="36"/>
        <v>Kings</v>
      </c>
      <c r="S788" t="str">
        <f t="shared" si="38"/>
        <v>Kings</v>
      </c>
    </row>
    <row r="789" spans="13:19" x14ac:dyDescent="0.15">
      <c r="M789">
        <v>13</v>
      </c>
      <c r="N789">
        <v>2</v>
      </c>
      <c r="O789">
        <v>108</v>
      </c>
      <c r="P789">
        <v>109</v>
      </c>
      <c r="Q789" s="12" t="str">
        <f t="shared" si="37"/>
        <v>Celtics</v>
      </c>
      <c r="R789" s="13" t="str">
        <f t="shared" si="36"/>
        <v>Celtics</v>
      </c>
      <c r="S789" t="str">
        <f t="shared" si="38"/>
        <v>Celtics</v>
      </c>
    </row>
    <row r="790" spans="13:19" x14ac:dyDescent="0.15">
      <c r="M790">
        <v>21</v>
      </c>
      <c r="N790">
        <v>9</v>
      </c>
      <c r="O790">
        <v>114</v>
      </c>
      <c r="P790">
        <v>107</v>
      </c>
      <c r="Q790" s="12" t="str">
        <f t="shared" si="37"/>
        <v>76ers</v>
      </c>
      <c r="R790" s="13" t="str">
        <f t="shared" si="36"/>
        <v>76ers</v>
      </c>
      <c r="S790" t="str">
        <f t="shared" si="38"/>
        <v>76ers</v>
      </c>
    </row>
    <row r="791" spans="13:19" x14ac:dyDescent="0.15">
      <c r="M791">
        <v>15</v>
      </c>
      <c r="N791">
        <v>12</v>
      </c>
      <c r="O791">
        <v>71</v>
      </c>
      <c r="P791">
        <v>81</v>
      </c>
      <c r="Q791" s="12" t="str">
        <f t="shared" si="37"/>
        <v>Clippers</v>
      </c>
      <c r="R791" s="13" t="str">
        <f t="shared" si="36"/>
        <v>Clippers</v>
      </c>
      <c r="S791" t="str">
        <f t="shared" si="38"/>
        <v>Clippers</v>
      </c>
    </row>
    <row r="792" spans="13:19" x14ac:dyDescent="0.15">
      <c r="M792">
        <v>8</v>
      </c>
      <c r="N792">
        <v>29</v>
      </c>
      <c r="O792">
        <v>97</v>
      </c>
      <c r="P792">
        <v>90</v>
      </c>
      <c r="Q792" s="12" t="str">
        <f t="shared" si="37"/>
        <v>Pistons</v>
      </c>
      <c r="R792" s="13" t="str">
        <f t="shared" si="36"/>
        <v>Pistons</v>
      </c>
      <c r="S792" t="str">
        <f t="shared" si="38"/>
        <v>Pistons</v>
      </c>
    </row>
    <row r="793" spans="13:19" x14ac:dyDescent="0.15">
      <c r="M793">
        <v>27</v>
      </c>
      <c r="N793">
        <v>3</v>
      </c>
      <c r="O793">
        <v>77</v>
      </c>
      <c r="P793">
        <v>78</v>
      </c>
      <c r="Q793" s="12" t="str">
        <f t="shared" si="37"/>
        <v>Hornets</v>
      </c>
      <c r="R793" s="13" t="str">
        <f t="shared" si="36"/>
        <v>Hornets</v>
      </c>
      <c r="S793" t="str">
        <f t="shared" si="38"/>
        <v>Hornets</v>
      </c>
    </row>
    <row r="794" spans="13:19" x14ac:dyDescent="0.15">
      <c r="M794">
        <v>16</v>
      </c>
      <c r="N794">
        <v>10</v>
      </c>
      <c r="O794">
        <v>115</v>
      </c>
      <c r="P794">
        <v>76</v>
      </c>
      <c r="Q794" s="12" t="str">
        <f t="shared" si="37"/>
        <v>Bucks</v>
      </c>
      <c r="R794" s="13" t="str">
        <f t="shared" si="36"/>
        <v>Bucks</v>
      </c>
      <c r="S794" t="str">
        <f t="shared" si="38"/>
        <v>Bucks</v>
      </c>
    </row>
    <row r="795" spans="13:19" x14ac:dyDescent="0.15">
      <c r="M795">
        <v>4</v>
      </c>
      <c r="N795">
        <v>19</v>
      </c>
      <c r="O795">
        <v>113</v>
      </c>
      <c r="P795">
        <v>109</v>
      </c>
      <c r="Q795" s="12" t="str">
        <f t="shared" si="37"/>
        <v>Bulls</v>
      </c>
      <c r="R795" s="13" t="str">
        <f t="shared" si="36"/>
        <v>Bulls</v>
      </c>
      <c r="S795" t="str">
        <f t="shared" si="38"/>
        <v>Bulls</v>
      </c>
    </row>
    <row r="796" spans="13:19" x14ac:dyDescent="0.15">
      <c r="M796">
        <v>7</v>
      </c>
      <c r="N796">
        <v>28</v>
      </c>
      <c r="O796">
        <v>99</v>
      </c>
      <c r="P796">
        <v>110</v>
      </c>
      <c r="Q796" s="12" t="str">
        <f t="shared" si="37"/>
        <v>Jazz</v>
      </c>
      <c r="R796" s="13" t="str">
        <f t="shared" si="36"/>
        <v>Jazz</v>
      </c>
      <c r="S796" t="str">
        <f t="shared" si="38"/>
        <v>Jazz</v>
      </c>
    </row>
    <row r="797" spans="13:19" x14ac:dyDescent="0.15">
      <c r="M797">
        <v>26</v>
      </c>
      <c r="N797">
        <v>23</v>
      </c>
      <c r="O797">
        <v>84</v>
      </c>
      <c r="P797">
        <v>90</v>
      </c>
      <c r="Q797" s="12" t="str">
        <f t="shared" si="37"/>
        <v>Trailblazers</v>
      </c>
      <c r="R797" s="13" t="str">
        <f t="shared" si="36"/>
        <v>Trailblazers</v>
      </c>
      <c r="S797" t="str">
        <f t="shared" si="38"/>
        <v>Trailblazers</v>
      </c>
    </row>
    <row r="798" spans="13:19" x14ac:dyDescent="0.15">
      <c r="M798">
        <v>29</v>
      </c>
      <c r="N798">
        <v>18</v>
      </c>
      <c r="O798">
        <v>82</v>
      </c>
      <c r="P798">
        <v>93</v>
      </c>
      <c r="Q798" s="12" t="str">
        <f t="shared" si="37"/>
        <v>Nets</v>
      </c>
      <c r="R798" s="13" t="str">
        <f t="shared" si="36"/>
        <v>Nets</v>
      </c>
      <c r="S798" t="str">
        <f t="shared" si="38"/>
        <v>Nets</v>
      </c>
    </row>
    <row r="799" spans="13:19" x14ac:dyDescent="0.15">
      <c r="M799">
        <v>5</v>
      </c>
      <c r="N799">
        <v>13</v>
      </c>
      <c r="O799">
        <v>97</v>
      </c>
      <c r="P799">
        <v>104</v>
      </c>
      <c r="Q799" s="12" t="str">
        <f t="shared" si="37"/>
        <v>Lakers</v>
      </c>
      <c r="R799" s="13" t="str">
        <f t="shared" si="36"/>
        <v>Lakers</v>
      </c>
      <c r="S799" t="str">
        <f t="shared" si="38"/>
        <v>Lakers</v>
      </c>
    </row>
    <row r="800" spans="13:19" x14ac:dyDescent="0.15">
      <c r="M800">
        <v>20</v>
      </c>
      <c r="N800">
        <v>12</v>
      </c>
      <c r="O800">
        <v>119</v>
      </c>
      <c r="P800">
        <v>102</v>
      </c>
      <c r="Q800" s="12" t="str">
        <f t="shared" si="37"/>
        <v>Magic</v>
      </c>
      <c r="R800" s="13" t="str">
        <f t="shared" si="36"/>
        <v>Magic</v>
      </c>
      <c r="S800" t="str">
        <f t="shared" si="38"/>
        <v>Magic</v>
      </c>
    </row>
    <row r="801" spans="13:19" x14ac:dyDescent="0.15">
      <c r="M801">
        <v>14</v>
      </c>
      <c r="N801">
        <v>22</v>
      </c>
      <c r="O801">
        <v>72</v>
      </c>
      <c r="P801">
        <v>78</v>
      </c>
      <c r="Q801" s="12" t="str">
        <f t="shared" si="37"/>
        <v>Suns</v>
      </c>
      <c r="R801" s="13" t="str">
        <f t="shared" ref="R801:R864" si="39">IF(O801&lt;P801,INDEX($A$2:$G$30,MATCH(N801,$A$2:$A$30,0),2), INDEX($A$2:$G$30,MATCH(M801,$A$2:$A$30,0),2))</f>
        <v>Suns</v>
      </c>
      <c r="S801" t="str">
        <f t="shared" si="38"/>
        <v>Suns</v>
      </c>
    </row>
    <row r="802" spans="13:19" x14ac:dyDescent="0.15">
      <c r="M802">
        <v>6</v>
      </c>
      <c r="N802">
        <v>2</v>
      </c>
      <c r="O802">
        <v>98</v>
      </c>
      <c r="P802">
        <v>92</v>
      </c>
      <c r="Q802" s="12" t="str">
        <f t="shared" ref="Q802:Q865" si="40">IF(O802&gt;P802,VLOOKUP(M802,$A$2:$B$30,2,FALSE),VLOOKUP(N802,$A$2:$B$30,2,FALSE))</f>
        <v>Mavericks</v>
      </c>
      <c r="R802" s="13" t="str">
        <f t="shared" si="39"/>
        <v>Mavericks</v>
      </c>
      <c r="S802" t="str">
        <f t="shared" ref="S802:S865" si="41">IF(O802&gt;P802,_xlfn.XLOOKUP(M802,$A$2:$A$30,$B$2:$B$30), _xlfn.XLOOKUP(N802,$A$2:$A$30,$B$2:$B$30))</f>
        <v>Mavericks</v>
      </c>
    </row>
    <row r="803" spans="13:19" x14ac:dyDescent="0.15">
      <c r="M803">
        <v>10</v>
      </c>
      <c r="N803">
        <v>17</v>
      </c>
      <c r="O803">
        <v>89</v>
      </c>
      <c r="P803">
        <v>83</v>
      </c>
      <c r="Q803" s="12" t="str">
        <f t="shared" si="40"/>
        <v>Rockets</v>
      </c>
      <c r="R803" s="13" t="str">
        <f t="shared" si="39"/>
        <v>Rockets</v>
      </c>
      <c r="S803" t="str">
        <f t="shared" si="41"/>
        <v>Rockets</v>
      </c>
    </row>
    <row r="804" spans="13:19" x14ac:dyDescent="0.15">
      <c r="M804">
        <v>25</v>
      </c>
      <c r="N804">
        <v>24</v>
      </c>
      <c r="O804">
        <v>115</v>
      </c>
      <c r="P804">
        <v>92</v>
      </c>
      <c r="Q804" s="12" t="str">
        <f t="shared" si="40"/>
        <v>Spurs</v>
      </c>
      <c r="R804" s="13" t="str">
        <f t="shared" si="39"/>
        <v>Spurs</v>
      </c>
      <c r="S804" t="str">
        <f t="shared" si="41"/>
        <v>Spurs</v>
      </c>
    </row>
    <row r="805" spans="13:19" x14ac:dyDescent="0.15">
      <c r="M805">
        <v>23</v>
      </c>
      <c r="N805">
        <v>1</v>
      </c>
      <c r="O805">
        <v>94</v>
      </c>
      <c r="P805">
        <v>79</v>
      </c>
      <c r="Q805" s="12" t="str">
        <f t="shared" si="40"/>
        <v>Trailblazers</v>
      </c>
      <c r="R805" s="13" t="str">
        <f t="shared" si="39"/>
        <v>Trailblazers</v>
      </c>
      <c r="S805" t="str">
        <f t="shared" si="41"/>
        <v>Trailblazers</v>
      </c>
    </row>
    <row r="806" spans="13:19" x14ac:dyDescent="0.15">
      <c r="M806">
        <v>11</v>
      </c>
      <c r="N806">
        <v>5</v>
      </c>
      <c r="O806">
        <v>93</v>
      </c>
      <c r="P806">
        <v>103</v>
      </c>
      <c r="Q806" s="12" t="str">
        <f t="shared" si="40"/>
        <v>Cavaliers</v>
      </c>
      <c r="R806" s="13" t="str">
        <f t="shared" si="39"/>
        <v>Cavaliers</v>
      </c>
      <c r="S806" t="str">
        <f t="shared" si="41"/>
        <v>Cavaliers</v>
      </c>
    </row>
    <row r="807" spans="13:19" x14ac:dyDescent="0.15">
      <c r="M807">
        <v>27</v>
      </c>
      <c r="N807">
        <v>8</v>
      </c>
      <c r="O807">
        <v>72</v>
      </c>
      <c r="P807">
        <v>80</v>
      </c>
      <c r="Q807" s="12" t="str">
        <f t="shared" si="40"/>
        <v>Pistons</v>
      </c>
      <c r="R807" s="13" t="str">
        <f t="shared" si="39"/>
        <v>Pistons</v>
      </c>
      <c r="S807" t="str">
        <f t="shared" si="41"/>
        <v>Pistons</v>
      </c>
    </row>
    <row r="808" spans="13:19" x14ac:dyDescent="0.15">
      <c r="M808">
        <v>18</v>
      </c>
      <c r="N808">
        <v>19</v>
      </c>
      <c r="O808">
        <v>115</v>
      </c>
      <c r="P808">
        <v>93</v>
      </c>
      <c r="Q808" s="12" t="str">
        <f t="shared" si="40"/>
        <v>Nets</v>
      </c>
      <c r="R808" s="13" t="str">
        <f t="shared" si="39"/>
        <v>Nets</v>
      </c>
      <c r="S808" t="str">
        <f t="shared" si="41"/>
        <v>Nets</v>
      </c>
    </row>
    <row r="809" spans="13:19" x14ac:dyDescent="0.15">
      <c r="M809">
        <v>3</v>
      </c>
      <c r="N809">
        <v>13</v>
      </c>
      <c r="O809">
        <v>94</v>
      </c>
      <c r="P809">
        <v>96</v>
      </c>
      <c r="Q809" s="12" t="str">
        <f t="shared" si="40"/>
        <v>Lakers</v>
      </c>
      <c r="R809" s="13" t="str">
        <f t="shared" si="39"/>
        <v>Lakers</v>
      </c>
      <c r="S809" t="str">
        <f t="shared" si="41"/>
        <v>Lakers</v>
      </c>
    </row>
    <row r="810" spans="13:19" x14ac:dyDescent="0.15">
      <c r="M810">
        <v>16</v>
      </c>
      <c r="N810">
        <v>9</v>
      </c>
      <c r="O810">
        <v>116</v>
      </c>
      <c r="P810">
        <v>112</v>
      </c>
      <c r="Q810" s="12" t="str">
        <f t="shared" si="40"/>
        <v>Bucks</v>
      </c>
      <c r="R810" s="13" t="str">
        <f t="shared" si="39"/>
        <v>Bucks</v>
      </c>
      <c r="S810" t="str">
        <f t="shared" si="41"/>
        <v>Bucks</v>
      </c>
    </row>
    <row r="811" spans="13:19" x14ac:dyDescent="0.15">
      <c r="M811">
        <v>4</v>
      </c>
      <c r="N811">
        <v>22</v>
      </c>
      <c r="O811">
        <v>91</v>
      </c>
      <c r="P811">
        <v>83</v>
      </c>
      <c r="Q811" s="12" t="str">
        <f t="shared" si="40"/>
        <v>Bulls</v>
      </c>
      <c r="R811" s="13" t="str">
        <f t="shared" si="39"/>
        <v>Bulls</v>
      </c>
      <c r="S811" t="str">
        <f t="shared" si="41"/>
        <v>Bulls</v>
      </c>
    </row>
    <row r="812" spans="13:19" x14ac:dyDescent="0.15">
      <c r="M812">
        <v>26</v>
      </c>
      <c r="N812">
        <v>1</v>
      </c>
      <c r="O812">
        <v>99</v>
      </c>
      <c r="P812">
        <v>96</v>
      </c>
      <c r="Q812" s="12" t="str">
        <f t="shared" si="40"/>
        <v>Sonics</v>
      </c>
      <c r="R812" s="13" t="str">
        <f t="shared" si="39"/>
        <v>Sonics</v>
      </c>
      <c r="S812" t="str">
        <f t="shared" si="41"/>
        <v>Sonics</v>
      </c>
    </row>
    <row r="813" spans="13:19" x14ac:dyDescent="0.15">
      <c r="M813">
        <v>20</v>
      </c>
      <c r="N813">
        <v>21</v>
      </c>
      <c r="O813">
        <v>105</v>
      </c>
      <c r="P813">
        <v>87</v>
      </c>
      <c r="Q813" s="12" t="str">
        <f t="shared" si="40"/>
        <v>Magic</v>
      </c>
      <c r="R813" s="13" t="str">
        <f t="shared" si="39"/>
        <v>Magic</v>
      </c>
      <c r="S813" t="str">
        <f t="shared" si="41"/>
        <v>Magic</v>
      </c>
    </row>
    <row r="814" spans="13:19" x14ac:dyDescent="0.15">
      <c r="M814">
        <v>29</v>
      </c>
      <c r="N814">
        <v>15</v>
      </c>
      <c r="O814">
        <v>95</v>
      </c>
      <c r="P814">
        <v>97</v>
      </c>
      <c r="Q814" s="12" t="str">
        <f t="shared" si="40"/>
        <v>Heat</v>
      </c>
      <c r="R814" s="13" t="str">
        <f t="shared" si="39"/>
        <v>Heat</v>
      </c>
      <c r="S814" t="str">
        <f t="shared" si="41"/>
        <v>Heat</v>
      </c>
    </row>
    <row r="815" spans="13:19" x14ac:dyDescent="0.15">
      <c r="M815">
        <v>11</v>
      </c>
      <c r="N815">
        <v>12</v>
      </c>
      <c r="O815">
        <v>106</v>
      </c>
      <c r="P815">
        <v>88</v>
      </c>
      <c r="Q815" s="12" t="str">
        <f t="shared" si="40"/>
        <v>Pacers</v>
      </c>
      <c r="R815" s="13" t="str">
        <f t="shared" si="39"/>
        <v>Pacers</v>
      </c>
      <c r="S815" t="str">
        <f t="shared" si="41"/>
        <v>Pacers</v>
      </c>
    </row>
    <row r="816" spans="13:19" x14ac:dyDescent="0.15">
      <c r="M816">
        <v>6</v>
      </c>
      <c r="N816">
        <v>24</v>
      </c>
      <c r="O816">
        <v>111</v>
      </c>
      <c r="P816">
        <v>97</v>
      </c>
      <c r="Q816" s="12" t="str">
        <f t="shared" si="40"/>
        <v>Mavericks</v>
      </c>
      <c r="R816" s="13" t="str">
        <f t="shared" si="39"/>
        <v>Mavericks</v>
      </c>
      <c r="S816" t="str">
        <f t="shared" si="41"/>
        <v>Mavericks</v>
      </c>
    </row>
    <row r="817" spans="13:19" x14ac:dyDescent="0.15">
      <c r="M817">
        <v>25</v>
      </c>
      <c r="N817">
        <v>17</v>
      </c>
      <c r="O817">
        <v>88</v>
      </c>
      <c r="P817">
        <v>112</v>
      </c>
      <c r="Q817" s="12" t="str">
        <f t="shared" si="40"/>
        <v>Timberwolves</v>
      </c>
      <c r="R817" s="13" t="str">
        <f t="shared" si="39"/>
        <v>Timberwolves</v>
      </c>
      <c r="S817" t="str">
        <f t="shared" si="41"/>
        <v>Timberwolves</v>
      </c>
    </row>
    <row r="818" spans="13:19" x14ac:dyDescent="0.15">
      <c r="M818">
        <v>4</v>
      </c>
      <c r="N818">
        <v>9</v>
      </c>
      <c r="O818">
        <v>105</v>
      </c>
      <c r="P818">
        <v>91</v>
      </c>
      <c r="Q818" s="12" t="str">
        <f t="shared" si="40"/>
        <v>Bulls</v>
      </c>
      <c r="R818" s="13" t="str">
        <f t="shared" si="39"/>
        <v>Bulls</v>
      </c>
      <c r="S818" t="str">
        <f t="shared" si="41"/>
        <v>Bulls</v>
      </c>
    </row>
    <row r="819" spans="13:19" x14ac:dyDescent="0.15">
      <c r="M819">
        <v>10</v>
      </c>
      <c r="N819">
        <v>2</v>
      </c>
      <c r="O819">
        <v>99</v>
      </c>
      <c r="P819">
        <v>89</v>
      </c>
      <c r="Q819" s="12" t="str">
        <f t="shared" si="40"/>
        <v>Rockets</v>
      </c>
      <c r="R819" s="13" t="str">
        <f t="shared" si="39"/>
        <v>Rockets</v>
      </c>
      <c r="S819" t="str">
        <f t="shared" si="41"/>
        <v>Rockets</v>
      </c>
    </row>
    <row r="820" spans="13:19" x14ac:dyDescent="0.15">
      <c r="M820">
        <v>23</v>
      </c>
      <c r="N820">
        <v>7</v>
      </c>
      <c r="O820">
        <v>101</v>
      </c>
      <c r="P820">
        <v>90</v>
      </c>
      <c r="Q820" s="12" t="str">
        <f t="shared" si="40"/>
        <v>Trailblazers</v>
      </c>
      <c r="R820" s="13" t="str">
        <f t="shared" si="39"/>
        <v>Trailblazers</v>
      </c>
      <c r="S820" t="str">
        <f t="shared" si="41"/>
        <v>Trailblazers</v>
      </c>
    </row>
    <row r="821" spans="13:19" x14ac:dyDescent="0.15">
      <c r="M821">
        <v>19</v>
      </c>
      <c r="N821">
        <v>13</v>
      </c>
      <c r="O821">
        <v>91</v>
      </c>
      <c r="P821">
        <v>107</v>
      </c>
      <c r="Q821" s="12" t="str">
        <f t="shared" si="40"/>
        <v>Lakers</v>
      </c>
      <c r="R821" s="13" t="str">
        <f t="shared" si="39"/>
        <v>Lakers</v>
      </c>
      <c r="S821" t="str">
        <f t="shared" si="41"/>
        <v>Lakers</v>
      </c>
    </row>
    <row r="822" spans="13:19" x14ac:dyDescent="0.15">
      <c r="M822">
        <v>18</v>
      </c>
      <c r="N822">
        <v>3</v>
      </c>
      <c r="O822">
        <v>95</v>
      </c>
      <c r="P822">
        <v>93</v>
      </c>
      <c r="Q822" s="12" t="str">
        <f t="shared" si="40"/>
        <v>Nets</v>
      </c>
      <c r="R822" s="13" t="str">
        <f t="shared" si="39"/>
        <v>Nets</v>
      </c>
      <c r="S822" t="str">
        <f t="shared" si="41"/>
        <v>Nets</v>
      </c>
    </row>
    <row r="823" spans="13:19" x14ac:dyDescent="0.15">
      <c r="M823">
        <v>27</v>
      </c>
      <c r="N823">
        <v>26</v>
      </c>
      <c r="O823">
        <v>92</v>
      </c>
      <c r="P823">
        <v>101</v>
      </c>
      <c r="Q823" s="12" t="str">
        <f t="shared" si="40"/>
        <v>Sonics</v>
      </c>
      <c r="R823" s="13" t="str">
        <f t="shared" si="39"/>
        <v>Sonics</v>
      </c>
      <c r="S823" t="str">
        <f t="shared" si="41"/>
        <v>Sonics</v>
      </c>
    </row>
    <row r="824" spans="13:19" x14ac:dyDescent="0.15">
      <c r="M824">
        <v>5</v>
      </c>
      <c r="N824">
        <v>20</v>
      </c>
      <c r="O824">
        <v>111</v>
      </c>
      <c r="P824">
        <v>96</v>
      </c>
      <c r="Q824" s="12" t="str">
        <f t="shared" si="40"/>
        <v>Cavaliers</v>
      </c>
      <c r="R824" s="13" t="str">
        <f t="shared" si="39"/>
        <v>Cavaliers</v>
      </c>
      <c r="S824" t="str">
        <f t="shared" si="41"/>
        <v>Cavaliers</v>
      </c>
    </row>
    <row r="825" spans="13:19" x14ac:dyDescent="0.15">
      <c r="M825">
        <v>15</v>
      </c>
      <c r="N825">
        <v>29</v>
      </c>
      <c r="O825">
        <v>92</v>
      </c>
      <c r="P825">
        <v>80</v>
      </c>
      <c r="Q825" s="12" t="str">
        <f t="shared" si="40"/>
        <v>Heat</v>
      </c>
      <c r="R825" s="13" t="str">
        <f t="shared" si="39"/>
        <v>Heat</v>
      </c>
      <c r="S825" t="str">
        <f t="shared" si="41"/>
        <v>Heat</v>
      </c>
    </row>
    <row r="826" spans="13:19" x14ac:dyDescent="0.15">
      <c r="M826">
        <v>16</v>
      </c>
      <c r="N826">
        <v>8</v>
      </c>
      <c r="O826">
        <v>89</v>
      </c>
      <c r="P826">
        <v>82</v>
      </c>
      <c r="Q826" s="12" t="str">
        <f t="shared" si="40"/>
        <v>Bucks</v>
      </c>
      <c r="R826" s="13" t="str">
        <f t="shared" si="39"/>
        <v>Bucks</v>
      </c>
      <c r="S826" t="str">
        <f t="shared" si="41"/>
        <v>Bucks</v>
      </c>
    </row>
    <row r="827" spans="13:19" x14ac:dyDescent="0.15">
      <c r="M827">
        <v>22</v>
      </c>
      <c r="N827">
        <v>25</v>
      </c>
      <c r="O827">
        <v>92</v>
      </c>
      <c r="P827">
        <v>83</v>
      </c>
      <c r="Q827" s="12" t="str">
        <f t="shared" si="40"/>
        <v>Suns</v>
      </c>
      <c r="R827" s="13" t="str">
        <f t="shared" si="39"/>
        <v>Suns</v>
      </c>
      <c r="S827" t="str">
        <f t="shared" si="41"/>
        <v>Suns</v>
      </c>
    </row>
    <row r="828" spans="13:19" x14ac:dyDescent="0.15">
      <c r="M828">
        <v>7</v>
      </c>
      <c r="N828">
        <v>1</v>
      </c>
      <c r="O828">
        <v>84</v>
      </c>
      <c r="P828">
        <v>89</v>
      </c>
      <c r="Q828" s="12" t="str">
        <f t="shared" si="40"/>
        <v>Hawks</v>
      </c>
      <c r="R828" s="13" t="str">
        <f t="shared" si="39"/>
        <v>Hawks</v>
      </c>
      <c r="S828" t="str">
        <f t="shared" si="41"/>
        <v>Hawks</v>
      </c>
    </row>
    <row r="829" spans="13:19" x14ac:dyDescent="0.15">
      <c r="M829">
        <v>3</v>
      </c>
      <c r="N829">
        <v>17</v>
      </c>
      <c r="O829">
        <v>92</v>
      </c>
      <c r="P829">
        <v>97</v>
      </c>
      <c r="Q829" s="12" t="str">
        <f t="shared" si="40"/>
        <v>Timberwolves</v>
      </c>
      <c r="R829" s="13" t="str">
        <f t="shared" si="39"/>
        <v>Timberwolves</v>
      </c>
      <c r="S829" t="str">
        <f t="shared" si="41"/>
        <v>Timberwolves</v>
      </c>
    </row>
    <row r="830" spans="13:19" x14ac:dyDescent="0.15">
      <c r="M830">
        <v>21</v>
      </c>
      <c r="N830">
        <v>23</v>
      </c>
      <c r="O830">
        <v>83</v>
      </c>
      <c r="P830">
        <v>88</v>
      </c>
      <c r="Q830" s="12" t="str">
        <f t="shared" si="40"/>
        <v>Trailblazers</v>
      </c>
      <c r="R830" s="13" t="str">
        <f t="shared" si="39"/>
        <v>Trailblazers</v>
      </c>
      <c r="S830" t="str">
        <f t="shared" si="41"/>
        <v>Trailblazers</v>
      </c>
    </row>
    <row r="831" spans="13:19" x14ac:dyDescent="0.15">
      <c r="M831">
        <v>14</v>
      </c>
      <c r="N831">
        <v>12</v>
      </c>
      <c r="O831">
        <v>77</v>
      </c>
      <c r="P831">
        <v>90</v>
      </c>
      <c r="Q831" s="12" t="str">
        <f t="shared" si="40"/>
        <v>Clippers</v>
      </c>
      <c r="R831" s="13" t="str">
        <f t="shared" si="39"/>
        <v>Clippers</v>
      </c>
      <c r="S831" t="str">
        <f t="shared" si="41"/>
        <v>Clippers</v>
      </c>
    </row>
    <row r="832" spans="13:19" x14ac:dyDescent="0.15">
      <c r="M832">
        <v>9</v>
      </c>
      <c r="N832">
        <v>11</v>
      </c>
      <c r="O832">
        <v>97</v>
      </c>
      <c r="P832">
        <v>102</v>
      </c>
      <c r="Q832" s="12" t="str">
        <f t="shared" si="40"/>
        <v>Pacers</v>
      </c>
      <c r="R832" s="13" t="str">
        <f t="shared" si="39"/>
        <v>Pacers</v>
      </c>
      <c r="S832" t="str">
        <f t="shared" si="41"/>
        <v>Pacers</v>
      </c>
    </row>
    <row r="833" spans="13:19" x14ac:dyDescent="0.15">
      <c r="M833">
        <v>5</v>
      </c>
      <c r="N833">
        <v>26</v>
      </c>
      <c r="O833">
        <v>89</v>
      </c>
      <c r="P833">
        <v>109</v>
      </c>
      <c r="Q833" s="12" t="str">
        <f t="shared" si="40"/>
        <v>Sonics</v>
      </c>
      <c r="R833" s="13" t="str">
        <f t="shared" si="39"/>
        <v>Sonics</v>
      </c>
      <c r="S833" t="str">
        <f t="shared" si="41"/>
        <v>Sonics</v>
      </c>
    </row>
    <row r="834" spans="13:19" x14ac:dyDescent="0.15">
      <c r="M834">
        <v>16</v>
      </c>
      <c r="N834">
        <v>13</v>
      </c>
      <c r="O834">
        <v>89</v>
      </c>
      <c r="P834">
        <v>99</v>
      </c>
      <c r="Q834" s="12" t="str">
        <f t="shared" si="40"/>
        <v>Lakers</v>
      </c>
      <c r="R834" s="13" t="str">
        <f t="shared" si="39"/>
        <v>Lakers</v>
      </c>
      <c r="S834" t="str">
        <f t="shared" si="41"/>
        <v>Lakers</v>
      </c>
    </row>
    <row r="835" spans="13:19" x14ac:dyDescent="0.15">
      <c r="M835">
        <v>10</v>
      </c>
      <c r="N835">
        <v>12</v>
      </c>
      <c r="O835">
        <v>84</v>
      </c>
      <c r="P835">
        <v>94</v>
      </c>
      <c r="Q835" s="12" t="str">
        <f t="shared" si="40"/>
        <v>Clippers</v>
      </c>
      <c r="R835" s="13" t="str">
        <f t="shared" si="39"/>
        <v>Clippers</v>
      </c>
      <c r="S835" t="str">
        <f t="shared" si="41"/>
        <v>Clippers</v>
      </c>
    </row>
    <row r="836" spans="13:19" x14ac:dyDescent="0.15">
      <c r="M836">
        <v>25</v>
      </c>
      <c r="N836">
        <v>22</v>
      </c>
      <c r="O836">
        <v>99</v>
      </c>
      <c r="P836">
        <v>91</v>
      </c>
      <c r="Q836" s="12" t="str">
        <f t="shared" si="40"/>
        <v>Spurs</v>
      </c>
      <c r="R836" s="13" t="str">
        <f t="shared" si="39"/>
        <v>Spurs</v>
      </c>
      <c r="S836" t="str">
        <f t="shared" si="41"/>
        <v>Spurs</v>
      </c>
    </row>
    <row r="837" spans="13:19" x14ac:dyDescent="0.15">
      <c r="M837">
        <v>6</v>
      </c>
      <c r="N837">
        <v>14</v>
      </c>
      <c r="O837">
        <v>104</v>
      </c>
      <c r="P837">
        <v>91</v>
      </c>
      <c r="Q837" s="12" t="str">
        <f t="shared" si="40"/>
        <v>Mavericks</v>
      </c>
      <c r="R837" s="13" t="str">
        <f t="shared" si="39"/>
        <v>Mavericks</v>
      </c>
      <c r="S837" t="str">
        <f t="shared" si="41"/>
        <v>Mavericks</v>
      </c>
    </row>
    <row r="838" spans="13:19" x14ac:dyDescent="0.15">
      <c r="M838">
        <v>4</v>
      </c>
      <c r="N838">
        <v>20</v>
      </c>
      <c r="O838">
        <v>97</v>
      </c>
      <c r="P838">
        <v>112</v>
      </c>
      <c r="Q838" s="12" t="str">
        <f t="shared" si="40"/>
        <v>Magic</v>
      </c>
      <c r="R838" s="13" t="str">
        <f t="shared" si="39"/>
        <v>Magic</v>
      </c>
      <c r="S838" t="str">
        <f t="shared" si="41"/>
        <v>Magic</v>
      </c>
    </row>
    <row r="839" spans="13:19" x14ac:dyDescent="0.15">
      <c r="M839">
        <v>24</v>
      </c>
      <c r="N839">
        <v>28</v>
      </c>
      <c r="O839">
        <v>107</v>
      </c>
      <c r="P839">
        <v>81</v>
      </c>
      <c r="Q839" s="12" t="str">
        <f t="shared" si="40"/>
        <v>Kings</v>
      </c>
      <c r="R839" s="13" t="str">
        <f t="shared" si="39"/>
        <v>Kings</v>
      </c>
      <c r="S839" t="str">
        <f t="shared" si="41"/>
        <v>Kings</v>
      </c>
    </row>
    <row r="840" spans="13:19" x14ac:dyDescent="0.15">
      <c r="M840">
        <v>3</v>
      </c>
      <c r="N840">
        <v>18</v>
      </c>
      <c r="O840">
        <v>104</v>
      </c>
      <c r="P840">
        <v>85</v>
      </c>
      <c r="Q840" s="12" t="str">
        <f t="shared" si="40"/>
        <v>Hornets</v>
      </c>
      <c r="R840" s="13" t="str">
        <f t="shared" si="39"/>
        <v>Hornets</v>
      </c>
      <c r="S840" t="str">
        <f t="shared" si="41"/>
        <v>Hornets</v>
      </c>
    </row>
    <row r="841" spans="13:19" x14ac:dyDescent="0.15">
      <c r="M841">
        <v>2</v>
      </c>
      <c r="N841">
        <v>16</v>
      </c>
      <c r="O841">
        <v>92</v>
      </c>
      <c r="P841">
        <v>95</v>
      </c>
      <c r="Q841" s="12" t="str">
        <f t="shared" si="40"/>
        <v>Bucks</v>
      </c>
      <c r="R841" s="13" t="str">
        <f t="shared" si="39"/>
        <v>Bucks</v>
      </c>
      <c r="S841" t="str">
        <f t="shared" si="41"/>
        <v>Bucks</v>
      </c>
    </row>
    <row r="842" spans="13:19" x14ac:dyDescent="0.15">
      <c r="M842">
        <v>21</v>
      </c>
      <c r="N842">
        <v>15</v>
      </c>
      <c r="O842">
        <v>82</v>
      </c>
      <c r="P842">
        <v>72</v>
      </c>
      <c r="Q842" s="12" t="str">
        <f t="shared" si="40"/>
        <v>76ers</v>
      </c>
      <c r="R842" s="13" t="str">
        <f t="shared" si="39"/>
        <v>76ers</v>
      </c>
      <c r="S842" t="str">
        <f t="shared" si="41"/>
        <v>76ers</v>
      </c>
    </row>
    <row r="843" spans="13:19" x14ac:dyDescent="0.15">
      <c r="M843">
        <v>29</v>
      </c>
      <c r="N843">
        <v>23</v>
      </c>
      <c r="O843">
        <v>101</v>
      </c>
      <c r="P843">
        <v>105</v>
      </c>
      <c r="Q843" s="12" t="str">
        <f t="shared" si="40"/>
        <v>Trailblazers</v>
      </c>
      <c r="R843" s="13" t="str">
        <f t="shared" si="39"/>
        <v>Trailblazers</v>
      </c>
      <c r="S843" t="str">
        <f t="shared" si="41"/>
        <v>Trailblazers</v>
      </c>
    </row>
    <row r="844" spans="13:19" x14ac:dyDescent="0.15">
      <c r="M844">
        <v>8</v>
      </c>
      <c r="N844">
        <v>4</v>
      </c>
      <c r="O844">
        <v>101</v>
      </c>
      <c r="P844">
        <v>89</v>
      </c>
      <c r="Q844" s="12" t="str">
        <f t="shared" si="40"/>
        <v>Pistons</v>
      </c>
      <c r="R844" s="13" t="str">
        <f t="shared" si="39"/>
        <v>Pistons</v>
      </c>
      <c r="S844" t="str">
        <f t="shared" si="41"/>
        <v>Pistons</v>
      </c>
    </row>
    <row r="845" spans="13:19" x14ac:dyDescent="0.15">
      <c r="M845">
        <v>1</v>
      </c>
      <c r="N845">
        <v>26</v>
      </c>
      <c r="O845">
        <v>81</v>
      </c>
      <c r="P845">
        <v>98</v>
      </c>
      <c r="Q845" s="12" t="str">
        <f t="shared" si="40"/>
        <v>Sonics</v>
      </c>
      <c r="R845" s="13" t="str">
        <f t="shared" si="39"/>
        <v>Sonics</v>
      </c>
      <c r="S845" t="str">
        <f t="shared" si="41"/>
        <v>Sonics</v>
      </c>
    </row>
    <row r="846" spans="13:19" x14ac:dyDescent="0.15">
      <c r="M846">
        <v>27</v>
      </c>
      <c r="N846">
        <v>20</v>
      </c>
      <c r="O846">
        <v>85</v>
      </c>
      <c r="P846">
        <v>90</v>
      </c>
      <c r="Q846" s="12" t="str">
        <f t="shared" si="40"/>
        <v>Magic</v>
      </c>
      <c r="R846" s="13" t="str">
        <f t="shared" si="39"/>
        <v>Magic</v>
      </c>
      <c r="S846" t="str">
        <f t="shared" si="41"/>
        <v>Magic</v>
      </c>
    </row>
    <row r="847" spans="13:19" x14ac:dyDescent="0.15">
      <c r="M847">
        <v>17</v>
      </c>
      <c r="N847">
        <v>13</v>
      </c>
      <c r="O847">
        <v>112</v>
      </c>
      <c r="P847">
        <v>101</v>
      </c>
      <c r="Q847" s="12" t="str">
        <f t="shared" si="40"/>
        <v>Timberwolves</v>
      </c>
      <c r="R847" s="13" t="str">
        <f t="shared" si="39"/>
        <v>Timberwolves</v>
      </c>
      <c r="S847" t="str">
        <f t="shared" si="41"/>
        <v>Timberwolves</v>
      </c>
    </row>
    <row r="848" spans="13:19" x14ac:dyDescent="0.15">
      <c r="M848">
        <v>9</v>
      </c>
      <c r="N848">
        <v>7</v>
      </c>
      <c r="O848">
        <v>110</v>
      </c>
      <c r="P848">
        <v>93</v>
      </c>
      <c r="Q848" s="12" t="str">
        <f t="shared" si="40"/>
        <v>Warriors</v>
      </c>
      <c r="R848" s="13" t="str">
        <f t="shared" si="39"/>
        <v>Warriors</v>
      </c>
      <c r="S848" t="str">
        <f t="shared" si="41"/>
        <v>Warriors</v>
      </c>
    </row>
    <row r="849" spans="13:19" x14ac:dyDescent="0.15">
      <c r="M849">
        <v>5</v>
      </c>
      <c r="N849">
        <v>25</v>
      </c>
      <c r="O849">
        <v>114</v>
      </c>
      <c r="P849">
        <v>107</v>
      </c>
      <c r="Q849" s="12" t="str">
        <f t="shared" si="40"/>
        <v>Cavaliers</v>
      </c>
      <c r="R849" s="13" t="str">
        <f t="shared" si="39"/>
        <v>Cavaliers</v>
      </c>
      <c r="S849" t="str">
        <f t="shared" si="41"/>
        <v>Cavaliers</v>
      </c>
    </row>
    <row r="850" spans="13:19" x14ac:dyDescent="0.15">
      <c r="M850">
        <v>15</v>
      </c>
      <c r="N850">
        <v>19</v>
      </c>
      <c r="O850">
        <v>100</v>
      </c>
      <c r="P850">
        <v>86</v>
      </c>
      <c r="Q850" s="12" t="str">
        <f t="shared" si="40"/>
        <v>Heat</v>
      </c>
      <c r="R850" s="13" t="str">
        <f t="shared" si="39"/>
        <v>Heat</v>
      </c>
      <c r="S850" t="str">
        <f t="shared" si="41"/>
        <v>Heat</v>
      </c>
    </row>
    <row r="851" spans="13:19" x14ac:dyDescent="0.15">
      <c r="M851">
        <v>22</v>
      </c>
      <c r="N851">
        <v>11</v>
      </c>
      <c r="O851">
        <v>107</v>
      </c>
      <c r="P851">
        <v>100</v>
      </c>
      <c r="Q851" s="12" t="str">
        <f t="shared" si="40"/>
        <v>Suns</v>
      </c>
      <c r="R851" s="13" t="str">
        <f t="shared" si="39"/>
        <v>Suns</v>
      </c>
      <c r="S851" t="str">
        <f t="shared" si="41"/>
        <v>Suns</v>
      </c>
    </row>
    <row r="852" spans="13:19" x14ac:dyDescent="0.15">
      <c r="M852">
        <v>28</v>
      </c>
      <c r="N852">
        <v>14</v>
      </c>
      <c r="O852">
        <v>114</v>
      </c>
      <c r="P852">
        <v>70</v>
      </c>
      <c r="Q852" s="12" t="str">
        <f t="shared" si="40"/>
        <v>Jazz</v>
      </c>
      <c r="R852" s="13" t="str">
        <f t="shared" si="39"/>
        <v>Jazz</v>
      </c>
      <c r="S852" t="str">
        <f t="shared" si="41"/>
        <v>Jazz</v>
      </c>
    </row>
    <row r="853" spans="13:19" x14ac:dyDescent="0.15">
      <c r="M853">
        <v>27</v>
      </c>
      <c r="N853">
        <v>23</v>
      </c>
      <c r="O853">
        <v>81</v>
      </c>
      <c r="P853">
        <v>91</v>
      </c>
      <c r="Q853" s="12" t="str">
        <f t="shared" si="40"/>
        <v>Trailblazers</v>
      </c>
      <c r="R853" s="13" t="str">
        <f t="shared" si="39"/>
        <v>Trailblazers</v>
      </c>
      <c r="S853" t="str">
        <f t="shared" si="41"/>
        <v>Trailblazers</v>
      </c>
    </row>
    <row r="854" spans="13:19" x14ac:dyDescent="0.15">
      <c r="M854">
        <v>21</v>
      </c>
      <c r="N854">
        <v>18</v>
      </c>
      <c r="O854">
        <v>110</v>
      </c>
      <c r="P854">
        <v>102</v>
      </c>
      <c r="Q854" s="12" t="str">
        <f t="shared" si="40"/>
        <v>76ers</v>
      </c>
      <c r="R854" s="13" t="str">
        <f t="shared" si="39"/>
        <v>76ers</v>
      </c>
      <c r="S854" t="str">
        <f t="shared" si="41"/>
        <v>76ers</v>
      </c>
    </row>
    <row r="855" spans="13:19" x14ac:dyDescent="0.15">
      <c r="M855">
        <v>19</v>
      </c>
      <c r="N855">
        <v>26</v>
      </c>
      <c r="O855">
        <v>89</v>
      </c>
      <c r="P855">
        <v>87</v>
      </c>
      <c r="Q855" s="12" t="str">
        <f t="shared" si="40"/>
        <v>Knicks</v>
      </c>
      <c r="R855" s="13" t="str">
        <f t="shared" si="39"/>
        <v>Knicks</v>
      </c>
      <c r="S855" t="str">
        <f t="shared" si="41"/>
        <v>Knicks</v>
      </c>
    </row>
    <row r="856" spans="13:19" x14ac:dyDescent="0.15">
      <c r="M856">
        <v>2</v>
      </c>
      <c r="N856">
        <v>3</v>
      </c>
      <c r="O856">
        <v>87</v>
      </c>
      <c r="P856">
        <v>100</v>
      </c>
      <c r="Q856" s="12" t="str">
        <f t="shared" si="40"/>
        <v>Hornets</v>
      </c>
      <c r="R856" s="13" t="str">
        <f t="shared" si="39"/>
        <v>Hornets</v>
      </c>
      <c r="S856" t="str">
        <f t="shared" si="41"/>
        <v>Hornets</v>
      </c>
    </row>
    <row r="857" spans="13:19" x14ac:dyDescent="0.15">
      <c r="M857">
        <v>8</v>
      </c>
      <c r="N857">
        <v>20</v>
      </c>
      <c r="O857">
        <v>110</v>
      </c>
      <c r="P857">
        <v>102</v>
      </c>
      <c r="Q857" s="12" t="str">
        <f t="shared" si="40"/>
        <v>Pistons</v>
      </c>
      <c r="R857" s="13" t="str">
        <f t="shared" si="39"/>
        <v>Pistons</v>
      </c>
      <c r="S857" t="str">
        <f t="shared" si="41"/>
        <v>Pistons</v>
      </c>
    </row>
    <row r="858" spans="13:19" x14ac:dyDescent="0.15">
      <c r="M858">
        <v>17</v>
      </c>
      <c r="N858">
        <v>25</v>
      </c>
      <c r="O858">
        <v>77</v>
      </c>
      <c r="P858">
        <v>85</v>
      </c>
      <c r="Q858" s="12" t="str">
        <f t="shared" si="40"/>
        <v>Spurs</v>
      </c>
      <c r="R858" s="13" t="str">
        <f t="shared" si="39"/>
        <v>Spurs</v>
      </c>
      <c r="S858" t="str">
        <f t="shared" si="41"/>
        <v>Spurs</v>
      </c>
    </row>
    <row r="859" spans="13:19" x14ac:dyDescent="0.15">
      <c r="M859">
        <v>4</v>
      </c>
      <c r="N859">
        <v>29</v>
      </c>
      <c r="O859">
        <v>90</v>
      </c>
      <c r="P859">
        <v>81</v>
      </c>
      <c r="Q859" s="12" t="str">
        <f t="shared" si="40"/>
        <v>Bulls</v>
      </c>
      <c r="R859" s="13" t="str">
        <f t="shared" si="39"/>
        <v>Bulls</v>
      </c>
      <c r="S859" t="str">
        <f t="shared" si="41"/>
        <v>Bulls</v>
      </c>
    </row>
    <row r="860" spans="13:19" x14ac:dyDescent="0.15">
      <c r="M860">
        <v>7</v>
      </c>
      <c r="N860">
        <v>14</v>
      </c>
      <c r="O860">
        <v>96</v>
      </c>
      <c r="P860">
        <v>83</v>
      </c>
      <c r="Q860" s="12" t="str">
        <f t="shared" si="40"/>
        <v>Nuggets</v>
      </c>
      <c r="R860" s="13" t="str">
        <f t="shared" si="39"/>
        <v>Nuggets</v>
      </c>
      <c r="S860" t="str">
        <f t="shared" si="41"/>
        <v>Nuggets</v>
      </c>
    </row>
    <row r="861" spans="13:19" x14ac:dyDescent="0.15">
      <c r="M861">
        <v>9</v>
      </c>
      <c r="N861">
        <v>24</v>
      </c>
      <c r="O861">
        <v>108</v>
      </c>
      <c r="P861">
        <v>116</v>
      </c>
      <c r="Q861" s="12" t="str">
        <f t="shared" si="40"/>
        <v>Kings</v>
      </c>
      <c r="R861" s="13" t="str">
        <f t="shared" si="39"/>
        <v>Kings</v>
      </c>
      <c r="S861" t="str">
        <f t="shared" si="41"/>
        <v>Kings</v>
      </c>
    </row>
    <row r="862" spans="13:19" x14ac:dyDescent="0.15">
      <c r="M862">
        <v>13</v>
      </c>
      <c r="N862">
        <v>11</v>
      </c>
      <c r="O862">
        <v>96</v>
      </c>
      <c r="P862">
        <v>84</v>
      </c>
      <c r="Q862" s="12" t="str">
        <f t="shared" si="40"/>
        <v>Lakers</v>
      </c>
      <c r="R862" s="13" t="str">
        <f t="shared" si="39"/>
        <v>Lakers</v>
      </c>
      <c r="S862" t="str">
        <f t="shared" si="41"/>
        <v>Lakers</v>
      </c>
    </row>
    <row r="863" spans="13:19" x14ac:dyDescent="0.15">
      <c r="M863">
        <v>1</v>
      </c>
      <c r="N863">
        <v>5</v>
      </c>
      <c r="O863">
        <v>84</v>
      </c>
      <c r="P863">
        <v>81</v>
      </c>
      <c r="Q863" s="12" t="str">
        <f t="shared" si="40"/>
        <v>Hawks</v>
      </c>
      <c r="R863" s="13" t="str">
        <f t="shared" si="39"/>
        <v>Hawks</v>
      </c>
      <c r="S863" t="str">
        <f t="shared" si="41"/>
        <v>Hawks</v>
      </c>
    </row>
    <row r="864" spans="13:19" x14ac:dyDescent="0.15">
      <c r="M864">
        <v>16</v>
      </c>
      <c r="N864">
        <v>23</v>
      </c>
      <c r="O864">
        <v>103</v>
      </c>
      <c r="P864">
        <v>104</v>
      </c>
      <c r="Q864" s="12" t="str">
        <f t="shared" si="40"/>
        <v>Trailblazers</v>
      </c>
      <c r="R864" s="13" t="str">
        <f t="shared" si="39"/>
        <v>Trailblazers</v>
      </c>
      <c r="S864" t="str">
        <f t="shared" si="41"/>
        <v>Trailblazers</v>
      </c>
    </row>
    <row r="865" spans="13:19" x14ac:dyDescent="0.15">
      <c r="M865">
        <v>6</v>
      </c>
      <c r="N865">
        <v>15</v>
      </c>
      <c r="O865">
        <v>95</v>
      </c>
      <c r="P865">
        <v>109</v>
      </c>
      <c r="Q865" s="12" t="str">
        <f t="shared" si="40"/>
        <v>Heat</v>
      </c>
      <c r="R865" s="13" t="str">
        <f t="shared" ref="R865:R928" si="42">IF(O865&lt;P865,INDEX($A$2:$G$30,MATCH(N865,$A$2:$A$30,0),2), INDEX($A$2:$G$30,MATCH(M865,$A$2:$A$30,0),2))</f>
        <v>Heat</v>
      </c>
      <c r="S865" t="str">
        <f t="shared" si="41"/>
        <v>Heat</v>
      </c>
    </row>
    <row r="866" spans="13:19" x14ac:dyDescent="0.15">
      <c r="M866">
        <v>22</v>
      </c>
      <c r="N866">
        <v>10</v>
      </c>
      <c r="O866">
        <v>97</v>
      </c>
      <c r="P866">
        <v>104</v>
      </c>
      <c r="Q866" s="12" t="str">
        <f t="shared" ref="Q866:Q929" si="43">IF(O866&gt;P866,VLOOKUP(M866,$A$2:$B$30,2,FALSE),VLOOKUP(N866,$A$2:$B$30,2,FALSE))</f>
        <v>Rockets</v>
      </c>
      <c r="R866" s="13" t="str">
        <f t="shared" si="42"/>
        <v>Rockets</v>
      </c>
      <c r="S866" t="str">
        <f t="shared" ref="S866:S929" si="44">IF(O866&gt;P866,_xlfn.XLOOKUP(M866,$A$2:$A$30,$B$2:$B$30), _xlfn.XLOOKUP(N866,$A$2:$A$30,$B$2:$B$30))</f>
        <v>Rockets</v>
      </c>
    </row>
    <row r="867" spans="13:19" x14ac:dyDescent="0.15">
      <c r="M867">
        <v>28</v>
      </c>
      <c r="N867">
        <v>17</v>
      </c>
      <c r="O867">
        <v>105</v>
      </c>
      <c r="P867">
        <v>116</v>
      </c>
      <c r="Q867" s="12" t="str">
        <f t="shared" si="43"/>
        <v>Timberwolves</v>
      </c>
      <c r="R867" s="13" t="str">
        <f t="shared" si="42"/>
        <v>Timberwolves</v>
      </c>
      <c r="S867" t="str">
        <f t="shared" si="44"/>
        <v>Timberwolves</v>
      </c>
    </row>
    <row r="868" spans="13:19" x14ac:dyDescent="0.15">
      <c r="M868">
        <v>12</v>
      </c>
      <c r="N868">
        <v>9</v>
      </c>
      <c r="O868">
        <v>109</v>
      </c>
      <c r="P868">
        <v>95</v>
      </c>
      <c r="Q868" s="12" t="str">
        <f t="shared" si="43"/>
        <v>Clippers</v>
      </c>
      <c r="R868" s="13" t="str">
        <f t="shared" si="42"/>
        <v>Clippers</v>
      </c>
      <c r="S868" t="str">
        <f t="shared" si="44"/>
        <v>Clippers</v>
      </c>
    </row>
    <row r="869" spans="13:19" x14ac:dyDescent="0.15">
      <c r="M869">
        <v>19</v>
      </c>
      <c r="N869">
        <v>25</v>
      </c>
      <c r="O869">
        <v>83</v>
      </c>
      <c r="P869">
        <v>99</v>
      </c>
      <c r="Q869" s="12" t="str">
        <f t="shared" si="43"/>
        <v>Spurs</v>
      </c>
      <c r="R869" s="13" t="str">
        <f t="shared" si="42"/>
        <v>Spurs</v>
      </c>
      <c r="S869" t="str">
        <f t="shared" si="44"/>
        <v>Spurs</v>
      </c>
    </row>
    <row r="870" spans="13:19" x14ac:dyDescent="0.15">
      <c r="M870">
        <v>3</v>
      </c>
      <c r="N870">
        <v>8</v>
      </c>
      <c r="O870">
        <v>81</v>
      </c>
      <c r="P870">
        <v>83</v>
      </c>
      <c r="Q870" s="12" t="str">
        <f t="shared" si="43"/>
        <v>Pistons</v>
      </c>
      <c r="R870" s="13" t="str">
        <f t="shared" si="42"/>
        <v>Pistons</v>
      </c>
      <c r="S870" t="str">
        <f t="shared" si="44"/>
        <v>Pistons</v>
      </c>
    </row>
    <row r="871" spans="13:19" x14ac:dyDescent="0.15">
      <c r="M871">
        <v>29</v>
      </c>
      <c r="N871">
        <v>20</v>
      </c>
      <c r="O871">
        <v>107</v>
      </c>
      <c r="P871">
        <v>102</v>
      </c>
      <c r="Q871" s="12" t="str">
        <f t="shared" si="43"/>
        <v>Wizards</v>
      </c>
      <c r="R871" s="13" t="str">
        <f t="shared" si="42"/>
        <v>Wizards</v>
      </c>
      <c r="S871" t="str">
        <f t="shared" si="44"/>
        <v>Wizards</v>
      </c>
    </row>
    <row r="872" spans="13:19" x14ac:dyDescent="0.15">
      <c r="M872">
        <v>18</v>
      </c>
      <c r="N872">
        <v>4</v>
      </c>
      <c r="O872">
        <v>92</v>
      </c>
      <c r="P872">
        <v>84</v>
      </c>
      <c r="Q872" s="12" t="str">
        <f t="shared" si="43"/>
        <v>Nets</v>
      </c>
      <c r="R872" s="13" t="str">
        <f t="shared" si="42"/>
        <v>Nets</v>
      </c>
      <c r="S872" t="str">
        <f t="shared" si="44"/>
        <v>Nets</v>
      </c>
    </row>
    <row r="873" spans="13:19" x14ac:dyDescent="0.15">
      <c r="M873">
        <v>27</v>
      </c>
      <c r="N873">
        <v>21</v>
      </c>
      <c r="O873">
        <v>84</v>
      </c>
      <c r="P873">
        <v>96</v>
      </c>
      <c r="Q873" s="12" t="str">
        <f t="shared" si="43"/>
        <v>76ers</v>
      </c>
      <c r="R873" s="13" t="str">
        <f t="shared" si="42"/>
        <v>76ers</v>
      </c>
      <c r="S873" t="str">
        <f t="shared" si="44"/>
        <v>76ers</v>
      </c>
    </row>
    <row r="874" spans="13:19" x14ac:dyDescent="0.15">
      <c r="M874">
        <v>5</v>
      </c>
      <c r="N874">
        <v>16</v>
      </c>
      <c r="O874">
        <v>91</v>
      </c>
      <c r="P874">
        <v>101</v>
      </c>
      <c r="Q874" s="12" t="str">
        <f t="shared" si="43"/>
        <v>Bucks</v>
      </c>
      <c r="R874" s="13" t="str">
        <f t="shared" si="42"/>
        <v>Bucks</v>
      </c>
      <c r="S874" t="str">
        <f t="shared" si="44"/>
        <v>Bucks</v>
      </c>
    </row>
    <row r="875" spans="13:19" x14ac:dyDescent="0.15">
      <c r="M875">
        <v>14</v>
      </c>
      <c r="N875">
        <v>26</v>
      </c>
      <c r="O875">
        <v>71</v>
      </c>
      <c r="P875">
        <v>96</v>
      </c>
      <c r="Q875" s="12" t="str">
        <f t="shared" si="43"/>
        <v>Sonics</v>
      </c>
      <c r="R875" s="13" t="str">
        <f t="shared" si="42"/>
        <v>Sonics</v>
      </c>
      <c r="S875" t="str">
        <f t="shared" si="44"/>
        <v>Sonics</v>
      </c>
    </row>
    <row r="876" spans="13:19" x14ac:dyDescent="0.15">
      <c r="M876">
        <v>7</v>
      </c>
      <c r="N876">
        <v>6</v>
      </c>
      <c r="O876">
        <v>110</v>
      </c>
      <c r="P876">
        <v>116</v>
      </c>
      <c r="Q876" s="12" t="str">
        <f t="shared" si="43"/>
        <v>Mavericks</v>
      </c>
      <c r="R876" s="13" t="str">
        <f t="shared" si="42"/>
        <v>Mavericks</v>
      </c>
      <c r="S876" t="str">
        <f t="shared" si="44"/>
        <v>Mavericks</v>
      </c>
    </row>
    <row r="877" spans="13:19" x14ac:dyDescent="0.15">
      <c r="M877">
        <v>24</v>
      </c>
      <c r="N877">
        <v>11</v>
      </c>
      <c r="O877">
        <v>86</v>
      </c>
      <c r="P877">
        <v>97</v>
      </c>
      <c r="Q877" s="12" t="str">
        <f t="shared" si="43"/>
        <v>Pacers</v>
      </c>
      <c r="R877" s="13" t="str">
        <f t="shared" si="42"/>
        <v>Pacers</v>
      </c>
      <c r="S877" t="str">
        <f t="shared" si="44"/>
        <v>Pacers</v>
      </c>
    </row>
    <row r="878" spans="13:19" x14ac:dyDescent="0.15">
      <c r="M878">
        <v>13</v>
      </c>
      <c r="N878">
        <v>10</v>
      </c>
      <c r="O878">
        <v>95</v>
      </c>
      <c r="P878">
        <v>79</v>
      </c>
      <c r="Q878" s="12" t="str">
        <f t="shared" si="43"/>
        <v>Lakers</v>
      </c>
      <c r="R878" s="13" t="str">
        <f t="shared" si="42"/>
        <v>Lakers</v>
      </c>
      <c r="S878" t="str">
        <f t="shared" si="44"/>
        <v>Lakers</v>
      </c>
    </row>
    <row r="879" spans="13:19" x14ac:dyDescent="0.15">
      <c r="M879">
        <v>21</v>
      </c>
      <c r="N879">
        <v>2</v>
      </c>
      <c r="O879">
        <v>94</v>
      </c>
      <c r="P879">
        <v>100</v>
      </c>
      <c r="Q879" s="12" t="str">
        <f t="shared" si="43"/>
        <v>Celtics</v>
      </c>
      <c r="R879" s="13" t="str">
        <f t="shared" si="42"/>
        <v>Celtics</v>
      </c>
      <c r="S879" t="str">
        <f t="shared" si="44"/>
        <v>Celtics</v>
      </c>
    </row>
    <row r="880" spans="13:19" x14ac:dyDescent="0.15">
      <c r="M880">
        <v>1</v>
      </c>
      <c r="N880">
        <v>14</v>
      </c>
      <c r="O880">
        <v>95</v>
      </c>
      <c r="P880">
        <v>76</v>
      </c>
      <c r="Q880" s="12" t="str">
        <f t="shared" si="43"/>
        <v>Hawks</v>
      </c>
      <c r="R880" s="13" t="str">
        <f t="shared" si="42"/>
        <v>Hawks</v>
      </c>
      <c r="S880" t="str">
        <f t="shared" si="44"/>
        <v>Hawks</v>
      </c>
    </row>
    <row r="881" spans="13:19" x14ac:dyDescent="0.15">
      <c r="M881">
        <v>28</v>
      </c>
      <c r="N881">
        <v>7</v>
      </c>
      <c r="O881">
        <v>100</v>
      </c>
      <c r="P881">
        <v>82</v>
      </c>
      <c r="Q881" s="12" t="str">
        <f t="shared" si="43"/>
        <v>Jazz</v>
      </c>
      <c r="R881" s="13" t="str">
        <f t="shared" si="42"/>
        <v>Jazz</v>
      </c>
      <c r="S881" t="str">
        <f t="shared" si="44"/>
        <v>Jazz</v>
      </c>
    </row>
    <row r="882" spans="13:19" x14ac:dyDescent="0.15">
      <c r="M882">
        <v>23</v>
      </c>
      <c r="N882">
        <v>24</v>
      </c>
      <c r="O882">
        <v>107</v>
      </c>
      <c r="P882">
        <v>95</v>
      </c>
      <c r="Q882" s="12" t="str">
        <f t="shared" si="43"/>
        <v>Trailblazers</v>
      </c>
      <c r="R882" s="13" t="str">
        <f t="shared" si="42"/>
        <v>Trailblazers</v>
      </c>
      <c r="S882" t="str">
        <f t="shared" si="44"/>
        <v>Trailblazers</v>
      </c>
    </row>
    <row r="883" spans="13:19" x14ac:dyDescent="0.15">
      <c r="M883">
        <v>29</v>
      </c>
      <c r="N883">
        <v>4</v>
      </c>
      <c r="O883">
        <v>115</v>
      </c>
      <c r="P883">
        <v>90</v>
      </c>
      <c r="Q883" s="12" t="str">
        <f t="shared" si="43"/>
        <v>Wizards</v>
      </c>
      <c r="R883" s="13" t="str">
        <f t="shared" si="42"/>
        <v>Wizards</v>
      </c>
      <c r="S883" t="str">
        <f t="shared" si="44"/>
        <v>Wizards</v>
      </c>
    </row>
    <row r="884" spans="13:19" x14ac:dyDescent="0.15">
      <c r="M884">
        <v>5</v>
      </c>
      <c r="N884">
        <v>1</v>
      </c>
      <c r="O884">
        <v>103</v>
      </c>
      <c r="P884">
        <v>96</v>
      </c>
      <c r="Q884" s="12" t="str">
        <f t="shared" si="43"/>
        <v>Cavaliers</v>
      </c>
      <c r="R884" s="13" t="str">
        <f t="shared" si="42"/>
        <v>Cavaliers</v>
      </c>
      <c r="S884" t="str">
        <f t="shared" si="44"/>
        <v>Cavaliers</v>
      </c>
    </row>
    <row r="885" spans="13:19" x14ac:dyDescent="0.15">
      <c r="M885">
        <v>19</v>
      </c>
      <c r="N885">
        <v>16</v>
      </c>
      <c r="O885">
        <v>102</v>
      </c>
      <c r="P885">
        <v>89</v>
      </c>
      <c r="Q885" s="12" t="str">
        <f t="shared" si="43"/>
        <v>Knicks</v>
      </c>
      <c r="R885" s="13" t="str">
        <f t="shared" si="42"/>
        <v>Knicks</v>
      </c>
      <c r="S885" t="str">
        <f t="shared" si="44"/>
        <v>Knicks</v>
      </c>
    </row>
    <row r="886" spans="13:19" x14ac:dyDescent="0.15">
      <c r="M886">
        <v>8</v>
      </c>
      <c r="N886">
        <v>15</v>
      </c>
      <c r="O886">
        <v>91</v>
      </c>
      <c r="P886">
        <v>93</v>
      </c>
      <c r="Q886" s="12" t="str">
        <f t="shared" si="43"/>
        <v>Heat</v>
      </c>
      <c r="R886" s="13" t="str">
        <f t="shared" si="42"/>
        <v>Heat</v>
      </c>
      <c r="S886" t="str">
        <f t="shared" si="44"/>
        <v>Heat</v>
      </c>
    </row>
    <row r="887" spans="13:19" x14ac:dyDescent="0.15">
      <c r="M887">
        <v>11</v>
      </c>
      <c r="N887">
        <v>20</v>
      </c>
      <c r="O887">
        <v>111</v>
      </c>
      <c r="P887">
        <v>98</v>
      </c>
      <c r="Q887" s="12" t="str">
        <f t="shared" si="43"/>
        <v>Pacers</v>
      </c>
      <c r="R887" s="13" t="str">
        <f t="shared" si="42"/>
        <v>Pacers</v>
      </c>
      <c r="S887" t="str">
        <f t="shared" si="44"/>
        <v>Pacers</v>
      </c>
    </row>
    <row r="888" spans="13:19" x14ac:dyDescent="0.15">
      <c r="M888">
        <v>10</v>
      </c>
      <c r="N888">
        <v>27</v>
      </c>
      <c r="O888">
        <v>112</v>
      </c>
      <c r="P888">
        <v>109</v>
      </c>
      <c r="Q888" s="12" t="str">
        <f t="shared" si="43"/>
        <v>Rockets</v>
      </c>
      <c r="R888" s="13" t="str">
        <f t="shared" si="42"/>
        <v>Rockets</v>
      </c>
      <c r="S888" t="str">
        <f t="shared" si="44"/>
        <v>Rockets</v>
      </c>
    </row>
    <row r="889" spans="13:19" x14ac:dyDescent="0.15">
      <c r="M889">
        <v>6</v>
      </c>
      <c r="N889">
        <v>22</v>
      </c>
      <c r="O889">
        <v>81</v>
      </c>
      <c r="P889">
        <v>77</v>
      </c>
      <c r="Q889" s="12" t="str">
        <f t="shared" si="43"/>
        <v>Mavericks</v>
      </c>
      <c r="R889" s="13" t="str">
        <f t="shared" si="42"/>
        <v>Mavericks</v>
      </c>
      <c r="S889" t="str">
        <f t="shared" si="44"/>
        <v>Mavericks</v>
      </c>
    </row>
    <row r="890" spans="13:19" x14ac:dyDescent="0.15">
      <c r="M890">
        <v>25</v>
      </c>
      <c r="N890">
        <v>9</v>
      </c>
      <c r="O890">
        <v>109</v>
      </c>
      <c r="P890">
        <v>88</v>
      </c>
      <c r="Q890" s="12" t="str">
        <f t="shared" si="43"/>
        <v>Spurs</v>
      </c>
      <c r="R890" s="13" t="str">
        <f t="shared" si="42"/>
        <v>Spurs</v>
      </c>
      <c r="S890" t="str">
        <f t="shared" si="44"/>
        <v>Spurs</v>
      </c>
    </row>
    <row r="891" spans="13:19" x14ac:dyDescent="0.15">
      <c r="M891">
        <v>26</v>
      </c>
      <c r="N891">
        <v>17</v>
      </c>
      <c r="O891">
        <v>97</v>
      </c>
      <c r="P891">
        <v>83</v>
      </c>
      <c r="Q891" s="12" t="str">
        <f t="shared" si="43"/>
        <v>Sonics</v>
      </c>
      <c r="R891" s="13" t="str">
        <f t="shared" si="42"/>
        <v>Sonics</v>
      </c>
      <c r="S891" t="str">
        <f t="shared" si="44"/>
        <v>Sonics</v>
      </c>
    </row>
    <row r="892" spans="13:19" x14ac:dyDescent="0.15">
      <c r="M892">
        <v>13</v>
      </c>
      <c r="N892">
        <v>18</v>
      </c>
      <c r="O892">
        <v>101</v>
      </c>
      <c r="P892">
        <v>92</v>
      </c>
      <c r="Q892" s="12" t="str">
        <f t="shared" si="43"/>
        <v>Lakers</v>
      </c>
      <c r="R892" s="13" t="str">
        <f t="shared" si="42"/>
        <v>Lakers</v>
      </c>
      <c r="S892" t="str">
        <f t="shared" si="44"/>
        <v>Lakers</v>
      </c>
    </row>
    <row r="893" spans="13:19" x14ac:dyDescent="0.15">
      <c r="M893">
        <v>21</v>
      </c>
      <c r="N893">
        <v>5</v>
      </c>
      <c r="O893">
        <v>85</v>
      </c>
      <c r="P893">
        <v>76</v>
      </c>
      <c r="Q893" s="12" t="str">
        <f t="shared" si="43"/>
        <v>76ers</v>
      </c>
      <c r="R893" s="13" t="str">
        <f t="shared" si="42"/>
        <v>76ers</v>
      </c>
      <c r="S893" t="str">
        <f t="shared" si="44"/>
        <v>76ers</v>
      </c>
    </row>
    <row r="894" spans="13:19" x14ac:dyDescent="0.15">
      <c r="M894">
        <v>2</v>
      </c>
      <c r="N894">
        <v>20</v>
      </c>
      <c r="O894">
        <v>130</v>
      </c>
      <c r="P894">
        <v>110</v>
      </c>
      <c r="Q894" s="12" t="str">
        <f t="shared" si="43"/>
        <v>Celtics</v>
      </c>
      <c r="R894" s="13" t="str">
        <f t="shared" si="42"/>
        <v>Celtics</v>
      </c>
      <c r="S894" t="str">
        <f t="shared" si="44"/>
        <v>Celtics</v>
      </c>
    </row>
    <row r="895" spans="13:19" x14ac:dyDescent="0.15">
      <c r="M895">
        <v>16</v>
      </c>
      <c r="N895">
        <v>12</v>
      </c>
      <c r="O895">
        <v>92</v>
      </c>
      <c r="P895">
        <v>86</v>
      </c>
      <c r="Q895" s="12" t="str">
        <f t="shared" si="43"/>
        <v>Bucks</v>
      </c>
      <c r="R895" s="13" t="str">
        <f t="shared" si="42"/>
        <v>Bucks</v>
      </c>
      <c r="S895" t="str">
        <f t="shared" si="44"/>
        <v>Bucks</v>
      </c>
    </row>
    <row r="896" spans="13:19" x14ac:dyDescent="0.15">
      <c r="M896">
        <v>4</v>
      </c>
      <c r="N896">
        <v>15</v>
      </c>
      <c r="O896">
        <v>87</v>
      </c>
      <c r="P896">
        <v>92</v>
      </c>
      <c r="Q896" s="12" t="str">
        <f t="shared" si="43"/>
        <v>Heat</v>
      </c>
      <c r="R896" s="13" t="str">
        <f t="shared" si="42"/>
        <v>Heat</v>
      </c>
      <c r="S896" t="str">
        <f t="shared" si="44"/>
        <v>Heat</v>
      </c>
    </row>
    <row r="897" spans="13:19" x14ac:dyDescent="0.15">
      <c r="M897">
        <v>28</v>
      </c>
      <c r="N897">
        <v>13</v>
      </c>
      <c r="O897">
        <v>92</v>
      </c>
      <c r="P897">
        <v>84</v>
      </c>
      <c r="Q897" s="12" t="str">
        <f t="shared" si="43"/>
        <v>Jazz</v>
      </c>
      <c r="R897" s="13" t="str">
        <f t="shared" si="42"/>
        <v>Jazz</v>
      </c>
      <c r="S897" t="str">
        <f t="shared" si="44"/>
        <v>Jazz</v>
      </c>
    </row>
    <row r="898" spans="13:19" x14ac:dyDescent="0.15">
      <c r="M898">
        <v>22</v>
      </c>
      <c r="N898">
        <v>18</v>
      </c>
      <c r="O898">
        <v>89</v>
      </c>
      <c r="P898">
        <v>87</v>
      </c>
      <c r="Q898" s="12" t="str">
        <f t="shared" si="43"/>
        <v>Suns</v>
      </c>
      <c r="R898" s="13" t="str">
        <f t="shared" si="42"/>
        <v>Suns</v>
      </c>
      <c r="S898" t="str">
        <f t="shared" si="44"/>
        <v>Suns</v>
      </c>
    </row>
    <row r="899" spans="13:19" x14ac:dyDescent="0.15">
      <c r="M899">
        <v>23</v>
      </c>
      <c r="N899">
        <v>17</v>
      </c>
      <c r="O899">
        <v>85</v>
      </c>
      <c r="P899">
        <v>78</v>
      </c>
      <c r="Q899" s="12" t="str">
        <f t="shared" si="43"/>
        <v>Trailblazers</v>
      </c>
      <c r="R899" s="13" t="str">
        <f t="shared" si="42"/>
        <v>Trailblazers</v>
      </c>
      <c r="S899" t="str">
        <f t="shared" si="44"/>
        <v>Trailblazers</v>
      </c>
    </row>
    <row r="900" spans="13:19" x14ac:dyDescent="0.15">
      <c r="M900">
        <v>29</v>
      </c>
      <c r="N900">
        <v>8</v>
      </c>
      <c r="O900">
        <v>92</v>
      </c>
      <c r="P900">
        <v>95</v>
      </c>
      <c r="Q900" s="12" t="str">
        <f t="shared" si="43"/>
        <v>Pistons</v>
      </c>
      <c r="R900" s="13" t="str">
        <f t="shared" si="42"/>
        <v>Pistons</v>
      </c>
      <c r="S900" t="str">
        <f t="shared" si="44"/>
        <v>Pistons</v>
      </c>
    </row>
    <row r="901" spans="13:19" x14ac:dyDescent="0.15">
      <c r="M901">
        <v>14</v>
      </c>
      <c r="N901">
        <v>11</v>
      </c>
      <c r="O901">
        <v>122</v>
      </c>
      <c r="P901">
        <v>111</v>
      </c>
      <c r="Q901" s="12" t="str">
        <f t="shared" si="43"/>
        <v>Grizzlies</v>
      </c>
      <c r="R901" s="13" t="str">
        <f t="shared" si="42"/>
        <v>Grizzlies</v>
      </c>
      <c r="S901" t="str">
        <f t="shared" si="44"/>
        <v>Grizzlies</v>
      </c>
    </row>
    <row r="902" spans="13:19" x14ac:dyDescent="0.15">
      <c r="M902">
        <v>25</v>
      </c>
      <c r="N902">
        <v>10</v>
      </c>
      <c r="O902">
        <v>99</v>
      </c>
      <c r="P902">
        <v>97</v>
      </c>
      <c r="Q902" s="12" t="str">
        <f t="shared" si="43"/>
        <v>Spurs</v>
      </c>
      <c r="R902" s="13" t="str">
        <f t="shared" si="42"/>
        <v>Spurs</v>
      </c>
      <c r="S902" t="str">
        <f t="shared" si="44"/>
        <v>Spurs</v>
      </c>
    </row>
    <row r="903" spans="13:19" x14ac:dyDescent="0.15">
      <c r="M903">
        <v>6</v>
      </c>
      <c r="N903">
        <v>27</v>
      </c>
      <c r="O903">
        <v>122</v>
      </c>
      <c r="P903">
        <v>103</v>
      </c>
      <c r="Q903" s="12" t="str">
        <f t="shared" si="43"/>
        <v>Mavericks</v>
      </c>
      <c r="R903" s="13" t="str">
        <f t="shared" si="42"/>
        <v>Mavericks</v>
      </c>
      <c r="S903" t="str">
        <f t="shared" si="44"/>
        <v>Mavericks</v>
      </c>
    </row>
    <row r="904" spans="13:19" x14ac:dyDescent="0.15">
      <c r="M904">
        <v>7</v>
      </c>
      <c r="N904">
        <v>19</v>
      </c>
      <c r="O904">
        <v>104</v>
      </c>
      <c r="P904">
        <v>93</v>
      </c>
      <c r="Q904" s="12" t="str">
        <f t="shared" si="43"/>
        <v>Nuggets</v>
      </c>
      <c r="R904" s="13" t="str">
        <f t="shared" si="42"/>
        <v>Nuggets</v>
      </c>
      <c r="S904" t="str">
        <f t="shared" si="44"/>
        <v>Nuggets</v>
      </c>
    </row>
    <row r="905" spans="13:19" x14ac:dyDescent="0.15">
      <c r="M905">
        <v>26</v>
      </c>
      <c r="N905">
        <v>3</v>
      </c>
      <c r="O905">
        <v>92</v>
      </c>
      <c r="P905">
        <v>89</v>
      </c>
      <c r="Q905" s="12" t="str">
        <f t="shared" si="43"/>
        <v>Sonics</v>
      </c>
      <c r="R905" s="13" t="str">
        <f t="shared" si="42"/>
        <v>Sonics</v>
      </c>
      <c r="S905" t="str">
        <f t="shared" si="44"/>
        <v>Sonics</v>
      </c>
    </row>
    <row r="906" spans="13:19" x14ac:dyDescent="0.15">
      <c r="M906">
        <v>21</v>
      </c>
      <c r="N906">
        <v>11</v>
      </c>
      <c r="O906">
        <v>109</v>
      </c>
      <c r="P906">
        <v>100</v>
      </c>
      <c r="Q906" s="12" t="str">
        <f t="shared" si="43"/>
        <v>76ers</v>
      </c>
      <c r="R906" s="13" t="str">
        <f t="shared" si="42"/>
        <v>76ers</v>
      </c>
      <c r="S906" t="str">
        <f t="shared" si="44"/>
        <v>76ers</v>
      </c>
    </row>
    <row r="907" spans="13:19" x14ac:dyDescent="0.15">
      <c r="M907">
        <v>2</v>
      </c>
      <c r="N907">
        <v>8</v>
      </c>
      <c r="O907">
        <v>117</v>
      </c>
      <c r="P907">
        <v>92</v>
      </c>
      <c r="Q907" s="12" t="str">
        <f t="shared" si="43"/>
        <v>Celtics</v>
      </c>
      <c r="R907" s="13" t="str">
        <f t="shared" si="42"/>
        <v>Celtics</v>
      </c>
      <c r="S907" t="str">
        <f t="shared" si="44"/>
        <v>Celtics</v>
      </c>
    </row>
    <row r="908" spans="13:19" x14ac:dyDescent="0.15">
      <c r="M908">
        <v>15</v>
      </c>
      <c r="N908">
        <v>27</v>
      </c>
      <c r="O908">
        <v>74</v>
      </c>
      <c r="P908">
        <v>83</v>
      </c>
      <c r="Q908" s="12" t="str">
        <f t="shared" si="43"/>
        <v>Raptors</v>
      </c>
      <c r="R908" s="13" t="str">
        <f t="shared" si="42"/>
        <v>Raptors</v>
      </c>
      <c r="S908" t="str">
        <f t="shared" si="44"/>
        <v>Raptors</v>
      </c>
    </row>
    <row r="909" spans="13:19" x14ac:dyDescent="0.15">
      <c r="M909">
        <v>20</v>
      </c>
      <c r="N909">
        <v>29</v>
      </c>
      <c r="O909">
        <v>99</v>
      </c>
      <c r="P909">
        <v>96</v>
      </c>
      <c r="Q909" s="12" t="str">
        <f t="shared" si="43"/>
        <v>Magic</v>
      </c>
      <c r="R909" s="13" t="str">
        <f t="shared" si="42"/>
        <v>Magic</v>
      </c>
      <c r="S909" t="str">
        <f t="shared" si="44"/>
        <v>Magic</v>
      </c>
    </row>
    <row r="910" spans="13:19" x14ac:dyDescent="0.15">
      <c r="M910">
        <v>16</v>
      </c>
      <c r="N910">
        <v>5</v>
      </c>
      <c r="O910">
        <v>109</v>
      </c>
      <c r="P910">
        <v>115</v>
      </c>
      <c r="Q910" s="12" t="str">
        <f t="shared" si="43"/>
        <v>Cavaliers</v>
      </c>
      <c r="R910" s="13" t="str">
        <f t="shared" si="42"/>
        <v>Cavaliers</v>
      </c>
      <c r="S910" t="str">
        <f t="shared" si="44"/>
        <v>Cavaliers</v>
      </c>
    </row>
    <row r="911" spans="13:19" x14ac:dyDescent="0.15">
      <c r="M911">
        <v>10</v>
      </c>
      <c r="N911">
        <v>9</v>
      </c>
      <c r="O911">
        <v>95</v>
      </c>
      <c r="P911">
        <v>108</v>
      </c>
      <c r="Q911" s="12" t="str">
        <f t="shared" si="43"/>
        <v>Warriors</v>
      </c>
      <c r="R911" s="13" t="str">
        <f t="shared" si="42"/>
        <v>Warriors</v>
      </c>
      <c r="S911" t="str">
        <f t="shared" si="44"/>
        <v>Warriors</v>
      </c>
    </row>
    <row r="912" spans="13:19" x14ac:dyDescent="0.15">
      <c r="M912">
        <v>4</v>
      </c>
      <c r="N912">
        <v>12</v>
      </c>
      <c r="O912">
        <v>90</v>
      </c>
      <c r="P912">
        <v>94</v>
      </c>
      <c r="Q912" s="12" t="str">
        <f t="shared" si="43"/>
        <v>Clippers</v>
      </c>
      <c r="R912" s="13" t="str">
        <f t="shared" si="42"/>
        <v>Clippers</v>
      </c>
      <c r="S912" t="str">
        <f t="shared" si="44"/>
        <v>Clippers</v>
      </c>
    </row>
    <row r="913" spans="13:19" x14ac:dyDescent="0.15">
      <c r="M913">
        <v>28</v>
      </c>
      <c r="N913">
        <v>19</v>
      </c>
      <c r="O913">
        <v>79</v>
      </c>
      <c r="P913">
        <v>85</v>
      </c>
      <c r="Q913" s="12" t="str">
        <f t="shared" si="43"/>
        <v>Knicks</v>
      </c>
      <c r="R913" s="13" t="str">
        <f t="shared" si="42"/>
        <v>Knicks</v>
      </c>
      <c r="S913" t="str">
        <f t="shared" si="44"/>
        <v>Knicks</v>
      </c>
    </row>
    <row r="914" spans="13:19" x14ac:dyDescent="0.15">
      <c r="M914">
        <v>22</v>
      </c>
      <c r="N914">
        <v>17</v>
      </c>
      <c r="O914">
        <v>81</v>
      </c>
      <c r="P914">
        <v>76</v>
      </c>
      <c r="Q914" s="12" t="str">
        <f t="shared" si="43"/>
        <v>Suns</v>
      </c>
      <c r="R914" s="13" t="str">
        <f t="shared" si="42"/>
        <v>Suns</v>
      </c>
      <c r="S914" t="str">
        <f t="shared" si="44"/>
        <v>Suns</v>
      </c>
    </row>
    <row r="915" spans="13:19" x14ac:dyDescent="0.15">
      <c r="M915">
        <v>23</v>
      </c>
      <c r="N915">
        <v>18</v>
      </c>
      <c r="O915">
        <v>82</v>
      </c>
      <c r="P915">
        <v>73</v>
      </c>
      <c r="Q915" s="12" t="str">
        <f t="shared" si="43"/>
        <v>Trailblazers</v>
      </c>
      <c r="R915" s="13" t="str">
        <f t="shared" si="42"/>
        <v>Trailblazers</v>
      </c>
      <c r="S915" t="str">
        <f t="shared" si="44"/>
        <v>Trailblazers</v>
      </c>
    </row>
    <row r="916" spans="13:19" x14ac:dyDescent="0.15">
      <c r="M916">
        <v>24</v>
      </c>
      <c r="N916">
        <v>3</v>
      </c>
      <c r="O916">
        <v>99</v>
      </c>
      <c r="P916">
        <v>87</v>
      </c>
      <c r="Q916" s="12" t="str">
        <f t="shared" si="43"/>
        <v>Kings</v>
      </c>
      <c r="R916" s="13" t="str">
        <f t="shared" si="42"/>
        <v>Kings</v>
      </c>
      <c r="S916" t="str">
        <f t="shared" si="44"/>
        <v>Kings</v>
      </c>
    </row>
    <row r="917" spans="13:19" x14ac:dyDescent="0.15">
      <c r="M917">
        <v>1</v>
      </c>
      <c r="N917">
        <v>21</v>
      </c>
      <c r="O917">
        <v>91</v>
      </c>
      <c r="P917">
        <v>112</v>
      </c>
      <c r="Q917" s="12" t="str">
        <f t="shared" si="43"/>
        <v>76ers</v>
      </c>
      <c r="R917" s="13" t="str">
        <f t="shared" si="42"/>
        <v>76ers</v>
      </c>
      <c r="S917" t="str">
        <f t="shared" si="44"/>
        <v>76ers</v>
      </c>
    </row>
    <row r="918" spans="13:19" x14ac:dyDescent="0.15">
      <c r="M918">
        <v>14</v>
      </c>
      <c r="N918">
        <v>15</v>
      </c>
      <c r="O918">
        <v>88</v>
      </c>
      <c r="P918">
        <v>93</v>
      </c>
      <c r="Q918" s="12" t="str">
        <f t="shared" si="43"/>
        <v>Heat</v>
      </c>
      <c r="R918" s="13" t="str">
        <f t="shared" si="42"/>
        <v>Heat</v>
      </c>
      <c r="S918" t="str">
        <f t="shared" si="44"/>
        <v>Heat</v>
      </c>
    </row>
    <row r="919" spans="13:19" x14ac:dyDescent="0.15">
      <c r="M919">
        <v>4</v>
      </c>
      <c r="N919">
        <v>25</v>
      </c>
      <c r="O919">
        <v>73</v>
      </c>
      <c r="P919">
        <v>100</v>
      </c>
      <c r="Q919" s="12" t="str">
        <f t="shared" si="43"/>
        <v>Spurs</v>
      </c>
      <c r="R919" s="13" t="str">
        <f t="shared" si="42"/>
        <v>Spurs</v>
      </c>
      <c r="S919" t="str">
        <f t="shared" si="44"/>
        <v>Spurs</v>
      </c>
    </row>
    <row r="920" spans="13:19" x14ac:dyDescent="0.15">
      <c r="M920">
        <v>6</v>
      </c>
      <c r="N920">
        <v>9</v>
      </c>
      <c r="O920">
        <v>107</v>
      </c>
      <c r="P920">
        <v>105</v>
      </c>
      <c r="Q920" s="12" t="str">
        <f t="shared" si="43"/>
        <v>Mavericks</v>
      </c>
      <c r="R920" s="13" t="str">
        <f t="shared" si="42"/>
        <v>Mavericks</v>
      </c>
      <c r="S920" t="str">
        <f t="shared" si="44"/>
        <v>Mavericks</v>
      </c>
    </row>
    <row r="921" spans="13:19" x14ac:dyDescent="0.15">
      <c r="M921">
        <v>7</v>
      </c>
      <c r="N921">
        <v>23</v>
      </c>
      <c r="O921">
        <v>109</v>
      </c>
      <c r="P921">
        <v>106</v>
      </c>
      <c r="Q921" s="12" t="str">
        <f t="shared" si="43"/>
        <v>Nuggets</v>
      </c>
      <c r="R921" s="13" t="str">
        <f t="shared" si="42"/>
        <v>Nuggets</v>
      </c>
      <c r="S921" t="str">
        <f t="shared" si="44"/>
        <v>Nuggets</v>
      </c>
    </row>
    <row r="922" spans="13:19" x14ac:dyDescent="0.15">
      <c r="M922">
        <v>26</v>
      </c>
      <c r="N922">
        <v>18</v>
      </c>
      <c r="O922">
        <v>96</v>
      </c>
      <c r="P922">
        <v>90</v>
      </c>
      <c r="Q922" s="12" t="str">
        <f t="shared" si="43"/>
        <v>Sonics</v>
      </c>
      <c r="R922" s="13" t="str">
        <f t="shared" si="42"/>
        <v>Sonics</v>
      </c>
      <c r="S922" t="str">
        <f t="shared" si="44"/>
        <v>Sonics</v>
      </c>
    </row>
    <row r="923" spans="13:19" x14ac:dyDescent="0.15">
      <c r="M923">
        <v>20</v>
      </c>
      <c r="N923">
        <v>27</v>
      </c>
      <c r="O923">
        <v>92</v>
      </c>
      <c r="P923">
        <v>79</v>
      </c>
      <c r="Q923" s="12" t="str">
        <f t="shared" si="43"/>
        <v>Magic</v>
      </c>
      <c r="R923" s="13" t="str">
        <f t="shared" si="42"/>
        <v>Magic</v>
      </c>
      <c r="S923" t="str">
        <f t="shared" si="44"/>
        <v>Magic</v>
      </c>
    </row>
    <row r="924" spans="13:19" x14ac:dyDescent="0.15">
      <c r="M924">
        <v>2</v>
      </c>
      <c r="N924">
        <v>29</v>
      </c>
      <c r="O924">
        <v>98</v>
      </c>
      <c r="P924">
        <v>91</v>
      </c>
      <c r="Q924" s="12" t="str">
        <f t="shared" si="43"/>
        <v>Celtics</v>
      </c>
      <c r="R924" s="13" t="str">
        <f t="shared" si="42"/>
        <v>Celtics</v>
      </c>
      <c r="S924" t="str">
        <f t="shared" si="44"/>
        <v>Celtics</v>
      </c>
    </row>
    <row r="925" spans="13:19" x14ac:dyDescent="0.15">
      <c r="M925">
        <v>5</v>
      </c>
      <c r="N925">
        <v>12</v>
      </c>
      <c r="O925">
        <v>78</v>
      </c>
      <c r="P925">
        <v>95</v>
      </c>
      <c r="Q925" s="12" t="str">
        <f t="shared" si="43"/>
        <v>Clippers</v>
      </c>
      <c r="R925" s="13" t="str">
        <f t="shared" si="42"/>
        <v>Clippers</v>
      </c>
      <c r="S925" t="str">
        <f t="shared" si="44"/>
        <v>Clippers</v>
      </c>
    </row>
    <row r="926" spans="13:19" x14ac:dyDescent="0.15">
      <c r="M926">
        <v>8</v>
      </c>
      <c r="N926">
        <v>11</v>
      </c>
      <c r="O926">
        <v>84</v>
      </c>
      <c r="P926">
        <v>89</v>
      </c>
      <c r="Q926" s="12" t="str">
        <f t="shared" si="43"/>
        <v>Pacers</v>
      </c>
      <c r="R926" s="13" t="str">
        <f t="shared" si="42"/>
        <v>Pacers</v>
      </c>
      <c r="S926" t="str">
        <f t="shared" si="44"/>
        <v>Pacers</v>
      </c>
    </row>
    <row r="927" spans="13:19" x14ac:dyDescent="0.15">
      <c r="M927">
        <v>10</v>
      </c>
      <c r="N927">
        <v>28</v>
      </c>
      <c r="O927">
        <v>95</v>
      </c>
      <c r="P927">
        <v>92</v>
      </c>
      <c r="Q927" s="12" t="str">
        <f t="shared" si="43"/>
        <v>Rockets</v>
      </c>
      <c r="R927" s="13" t="str">
        <f t="shared" si="42"/>
        <v>Rockets</v>
      </c>
      <c r="S927" t="str">
        <f t="shared" si="44"/>
        <v>Rockets</v>
      </c>
    </row>
    <row r="928" spans="13:19" x14ac:dyDescent="0.15">
      <c r="M928">
        <v>16</v>
      </c>
      <c r="N928">
        <v>24</v>
      </c>
      <c r="O928">
        <v>73</v>
      </c>
      <c r="P928">
        <v>98</v>
      </c>
      <c r="Q928" s="12" t="str">
        <f t="shared" si="43"/>
        <v>Kings</v>
      </c>
      <c r="R928" s="13" t="str">
        <f t="shared" si="42"/>
        <v>Kings</v>
      </c>
      <c r="S928" t="str">
        <f t="shared" si="44"/>
        <v>Kings</v>
      </c>
    </row>
    <row r="929" spans="13:19" x14ac:dyDescent="0.15">
      <c r="M929">
        <v>22</v>
      </c>
      <c r="N929">
        <v>3</v>
      </c>
      <c r="O929">
        <v>82</v>
      </c>
      <c r="P929">
        <v>88</v>
      </c>
      <c r="Q929" s="12" t="str">
        <f t="shared" si="43"/>
        <v>Hornets</v>
      </c>
      <c r="R929" s="13" t="str">
        <f t="shared" ref="R929:R992" si="45">IF(O929&lt;P929,INDEX($A$2:$G$30,MATCH(N929,$A$2:$A$30,0),2), INDEX($A$2:$G$30,MATCH(M929,$A$2:$A$30,0),2))</f>
        <v>Hornets</v>
      </c>
      <c r="S929" t="str">
        <f t="shared" si="44"/>
        <v>Hornets</v>
      </c>
    </row>
    <row r="930" spans="13:19" x14ac:dyDescent="0.15">
      <c r="M930">
        <v>13</v>
      </c>
      <c r="N930">
        <v>19</v>
      </c>
      <c r="O930">
        <v>117</v>
      </c>
      <c r="P930">
        <v>103</v>
      </c>
      <c r="Q930" s="12" t="str">
        <f t="shared" ref="Q930:Q993" si="46">IF(O930&gt;P930,VLOOKUP(M930,$A$2:$B$30,2,FALSE),VLOOKUP(N930,$A$2:$B$30,2,FALSE))</f>
        <v>Lakers</v>
      </c>
      <c r="R930" s="13" t="str">
        <f t="shared" si="45"/>
        <v>Lakers</v>
      </c>
      <c r="S930" t="str">
        <f t="shared" ref="S930:S993" si="47">IF(O930&gt;P930,_xlfn.XLOOKUP(M930,$A$2:$A$30,$B$2:$B$30), _xlfn.XLOOKUP(N930,$A$2:$A$30,$B$2:$B$30))</f>
        <v>Lakers</v>
      </c>
    </row>
    <row r="931" spans="13:19" x14ac:dyDescent="0.15">
      <c r="M931">
        <v>29</v>
      </c>
      <c r="N931">
        <v>2</v>
      </c>
      <c r="O931">
        <v>99</v>
      </c>
      <c r="P931">
        <v>104</v>
      </c>
      <c r="Q931" s="12" t="str">
        <f t="shared" si="46"/>
        <v>Celtics</v>
      </c>
      <c r="R931" s="13" t="str">
        <f t="shared" si="45"/>
        <v>Celtics</v>
      </c>
      <c r="S931" t="str">
        <f t="shared" si="47"/>
        <v>Celtics</v>
      </c>
    </row>
    <row r="932" spans="13:19" x14ac:dyDescent="0.15">
      <c r="M932">
        <v>1</v>
      </c>
      <c r="N932">
        <v>9</v>
      </c>
      <c r="O932">
        <v>121</v>
      </c>
      <c r="P932">
        <v>96</v>
      </c>
      <c r="Q932" s="12" t="str">
        <f t="shared" si="46"/>
        <v>Hawks</v>
      </c>
      <c r="R932" s="13" t="str">
        <f t="shared" si="45"/>
        <v>Hawks</v>
      </c>
      <c r="S932" t="str">
        <f t="shared" si="47"/>
        <v>Hawks</v>
      </c>
    </row>
    <row r="933" spans="13:19" x14ac:dyDescent="0.15">
      <c r="M933">
        <v>14</v>
      </c>
      <c r="N933">
        <v>28</v>
      </c>
      <c r="O933">
        <v>79</v>
      </c>
      <c r="P933">
        <v>78</v>
      </c>
      <c r="Q933" s="12" t="str">
        <f t="shared" si="46"/>
        <v>Grizzlies</v>
      </c>
      <c r="R933" s="13" t="str">
        <f t="shared" si="45"/>
        <v>Grizzlies</v>
      </c>
      <c r="S933" t="str">
        <f t="shared" si="47"/>
        <v>Grizzlies</v>
      </c>
    </row>
    <row r="934" spans="13:19" x14ac:dyDescent="0.15">
      <c r="M934">
        <v>17</v>
      </c>
      <c r="N934">
        <v>12</v>
      </c>
      <c r="O934">
        <v>99</v>
      </c>
      <c r="P934">
        <v>108</v>
      </c>
      <c r="Q934" s="12" t="str">
        <f t="shared" si="46"/>
        <v>Clippers</v>
      </c>
      <c r="R934" s="13" t="str">
        <f t="shared" si="45"/>
        <v>Clippers</v>
      </c>
      <c r="S934" t="str">
        <f t="shared" si="47"/>
        <v>Clippers</v>
      </c>
    </row>
    <row r="935" spans="13:19" x14ac:dyDescent="0.15">
      <c r="M935">
        <v>4</v>
      </c>
      <c r="N935">
        <v>24</v>
      </c>
      <c r="O935">
        <v>103</v>
      </c>
      <c r="P935">
        <v>107</v>
      </c>
      <c r="Q935" s="12" t="str">
        <f t="shared" si="46"/>
        <v>Kings</v>
      </c>
      <c r="R935" s="13" t="str">
        <f t="shared" si="45"/>
        <v>Kings</v>
      </c>
      <c r="S935" t="str">
        <f t="shared" si="47"/>
        <v>Kings</v>
      </c>
    </row>
    <row r="936" spans="13:19" x14ac:dyDescent="0.15">
      <c r="M936">
        <v>6</v>
      </c>
      <c r="N936">
        <v>26</v>
      </c>
      <c r="O936">
        <v>119</v>
      </c>
      <c r="P936">
        <v>108</v>
      </c>
      <c r="Q936" s="12" t="str">
        <f t="shared" si="46"/>
        <v>Mavericks</v>
      </c>
      <c r="R936" s="13" t="str">
        <f t="shared" si="45"/>
        <v>Mavericks</v>
      </c>
      <c r="S936" t="str">
        <f t="shared" si="47"/>
        <v>Mavericks</v>
      </c>
    </row>
    <row r="937" spans="13:19" x14ac:dyDescent="0.15">
      <c r="M937">
        <v>7</v>
      </c>
      <c r="N937">
        <v>25</v>
      </c>
      <c r="O937">
        <v>78</v>
      </c>
      <c r="P937">
        <v>93</v>
      </c>
      <c r="Q937" s="12" t="str">
        <f t="shared" si="46"/>
        <v>Spurs</v>
      </c>
      <c r="R937" s="13" t="str">
        <f t="shared" si="45"/>
        <v>Spurs</v>
      </c>
      <c r="S937" t="str">
        <f t="shared" si="47"/>
        <v>Spurs</v>
      </c>
    </row>
    <row r="938" spans="13:19" x14ac:dyDescent="0.15">
      <c r="M938">
        <v>11</v>
      </c>
      <c r="N938">
        <v>9</v>
      </c>
      <c r="O938">
        <v>115</v>
      </c>
      <c r="P938">
        <v>101</v>
      </c>
      <c r="Q938" s="12" t="str">
        <f t="shared" si="46"/>
        <v>Pacers</v>
      </c>
      <c r="R938" s="13" t="str">
        <f t="shared" si="45"/>
        <v>Pacers</v>
      </c>
      <c r="S938" t="str">
        <f t="shared" si="47"/>
        <v>Pacers</v>
      </c>
    </row>
    <row r="939" spans="13:19" x14ac:dyDescent="0.15">
      <c r="M939">
        <v>18</v>
      </c>
      <c r="N939">
        <v>27</v>
      </c>
      <c r="O939">
        <v>86</v>
      </c>
      <c r="P939">
        <v>84</v>
      </c>
      <c r="Q939" s="12" t="str">
        <f t="shared" si="46"/>
        <v>Nets</v>
      </c>
      <c r="R939" s="13" t="str">
        <f t="shared" si="45"/>
        <v>Nets</v>
      </c>
      <c r="S939" t="str">
        <f t="shared" si="47"/>
        <v>Nets</v>
      </c>
    </row>
    <row r="940" spans="13:19" x14ac:dyDescent="0.15">
      <c r="M940">
        <v>19</v>
      </c>
      <c r="N940">
        <v>21</v>
      </c>
      <c r="O940">
        <v>96</v>
      </c>
      <c r="P940">
        <v>104</v>
      </c>
      <c r="Q940" s="12" t="str">
        <f t="shared" si="46"/>
        <v>76ers</v>
      </c>
      <c r="R940" s="13" t="str">
        <f t="shared" si="45"/>
        <v>76ers</v>
      </c>
      <c r="S940" t="str">
        <f t="shared" si="47"/>
        <v>76ers</v>
      </c>
    </row>
    <row r="941" spans="13:19" x14ac:dyDescent="0.15">
      <c r="M941">
        <v>15</v>
      </c>
      <c r="N941">
        <v>22</v>
      </c>
      <c r="O941">
        <v>90</v>
      </c>
      <c r="P941">
        <v>78</v>
      </c>
      <c r="Q941" s="12" t="str">
        <f t="shared" si="46"/>
        <v>Heat</v>
      </c>
      <c r="R941" s="13" t="str">
        <f t="shared" si="45"/>
        <v>Heat</v>
      </c>
      <c r="S941" t="str">
        <f t="shared" si="47"/>
        <v>Heat</v>
      </c>
    </row>
    <row r="942" spans="13:19" x14ac:dyDescent="0.15">
      <c r="M942">
        <v>16</v>
      </c>
      <c r="N942">
        <v>4</v>
      </c>
      <c r="O942">
        <v>110</v>
      </c>
      <c r="P942">
        <v>81</v>
      </c>
      <c r="Q942" s="12" t="str">
        <f t="shared" si="46"/>
        <v>Bucks</v>
      </c>
      <c r="R942" s="13" t="str">
        <f t="shared" si="45"/>
        <v>Bucks</v>
      </c>
      <c r="S942" t="str">
        <f t="shared" si="47"/>
        <v>Bucks</v>
      </c>
    </row>
    <row r="943" spans="13:19" x14ac:dyDescent="0.15">
      <c r="M943">
        <v>25</v>
      </c>
      <c r="N943">
        <v>14</v>
      </c>
      <c r="O943">
        <v>98</v>
      </c>
      <c r="P943">
        <v>84</v>
      </c>
      <c r="Q943" s="12" t="str">
        <f t="shared" si="46"/>
        <v>Spurs</v>
      </c>
      <c r="R943" s="13" t="str">
        <f t="shared" si="45"/>
        <v>Spurs</v>
      </c>
      <c r="S943" t="str">
        <f t="shared" si="47"/>
        <v>Spurs</v>
      </c>
    </row>
    <row r="944" spans="13:19" x14ac:dyDescent="0.15">
      <c r="M944">
        <v>10</v>
      </c>
      <c r="N944">
        <v>26</v>
      </c>
      <c r="O944">
        <v>101</v>
      </c>
      <c r="P944">
        <v>98</v>
      </c>
      <c r="Q944" s="12" t="str">
        <f t="shared" si="46"/>
        <v>Rockets</v>
      </c>
      <c r="R944" s="13" t="str">
        <f t="shared" si="45"/>
        <v>Rockets</v>
      </c>
      <c r="S944" t="str">
        <f t="shared" si="47"/>
        <v>Rockets</v>
      </c>
    </row>
    <row r="945" spans="13:19" x14ac:dyDescent="0.15">
      <c r="M945">
        <v>13</v>
      </c>
      <c r="N945">
        <v>3</v>
      </c>
      <c r="O945">
        <v>107</v>
      </c>
      <c r="P945">
        <v>66</v>
      </c>
      <c r="Q945" s="12" t="str">
        <f t="shared" si="46"/>
        <v>Lakers</v>
      </c>
      <c r="R945" s="13" t="str">
        <f t="shared" si="45"/>
        <v>Lakers</v>
      </c>
      <c r="S945" t="str">
        <f t="shared" si="47"/>
        <v>Lakers</v>
      </c>
    </row>
    <row r="946" spans="13:19" x14ac:dyDescent="0.15">
      <c r="M946">
        <v>2</v>
      </c>
      <c r="N946">
        <v>18</v>
      </c>
      <c r="O946">
        <v>97</v>
      </c>
      <c r="P946">
        <v>89</v>
      </c>
      <c r="Q946" s="12" t="str">
        <f t="shared" si="46"/>
        <v>Celtics</v>
      </c>
      <c r="R946" s="13" t="str">
        <f t="shared" si="45"/>
        <v>Celtics</v>
      </c>
      <c r="S946" t="str">
        <f t="shared" si="47"/>
        <v>Celtics</v>
      </c>
    </row>
    <row r="947" spans="13:19" x14ac:dyDescent="0.15">
      <c r="M947">
        <v>1</v>
      </c>
      <c r="N947">
        <v>7</v>
      </c>
      <c r="O947">
        <v>105</v>
      </c>
      <c r="P947">
        <v>102</v>
      </c>
      <c r="Q947" s="12" t="str">
        <f t="shared" si="46"/>
        <v>Hawks</v>
      </c>
      <c r="R947" s="13" t="str">
        <f t="shared" si="45"/>
        <v>Hawks</v>
      </c>
      <c r="S947" t="str">
        <f t="shared" si="47"/>
        <v>Hawks</v>
      </c>
    </row>
    <row r="948" spans="13:19" x14ac:dyDescent="0.15">
      <c r="M948">
        <v>8</v>
      </c>
      <c r="N948">
        <v>5</v>
      </c>
      <c r="O948">
        <v>85</v>
      </c>
      <c r="P948">
        <v>84</v>
      </c>
      <c r="Q948" s="12" t="str">
        <f t="shared" si="46"/>
        <v>Pistons</v>
      </c>
      <c r="R948" s="13" t="str">
        <f t="shared" si="45"/>
        <v>Pistons</v>
      </c>
      <c r="S948" t="str">
        <f t="shared" si="47"/>
        <v>Pistons</v>
      </c>
    </row>
    <row r="949" spans="13:19" x14ac:dyDescent="0.15">
      <c r="M949">
        <v>20</v>
      </c>
      <c r="N949">
        <v>22</v>
      </c>
      <c r="O949">
        <v>119</v>
      </c>
      <c r="P949">
        <v>114</v>
      </c>
      <c r="Q949" s="12" t="str">
        <f t="shared" si="46"/>
        <v>Magic</v>
      </c>
      <c r="R949" s="13" t="str">
        <f t="shared" si="45"/>
        <v>Magic</v>
      </c>
      <c r="S949" t="str">
        <f t="shared" si="47"/>
        <v>Magic</v>
      </c>
    </row>
    <row r="950" spans="13:19" x14ac:dyDescent="0.15">
      <c r="M950">
        <v>21</v>
      </c>
      <c r="N950">
        <v>24</v>
      </c>
      <c r="O950">
        <v>88</v>
      </c>
      <c r="P950">
        <v>92</v>
      </c>
      <c r="Q950" s="12" t="str">
        <f t="shared" si="46"/>
        <v>Kings</v>
      </c>
      <c r="R950" s="13" t="str">
        <f t="shared" si="45"/>
        <v>Kings</v>
      </c>
      <c r="S950" t="str">
        <f t="shared" si="47"/>
        <v>Kings</v>
      </c>
    </row>
    <row r="951" spans="13:19" x14ac:dyDescent="0.15">
      <c r="M951">
        <v>17</v>
      </c>
      <c r="N951">
        <v>10</v>
      </c>
      <c r="O951">
        <v>95</v>
      </c>
      <c r="P951">
        <v>96</v>
      </c>
      <c r="Q951" s="12" t="str">
        <f t="shared" si="46"/>
        <v>Rockets</v>
      </c>
      <c r="R951" s="13" t="str">
        <f t="shared" si="45"/>
        <v>Rockets</v>
      </c>
      <c r="S951" t="str">
        <f t="shared" si="47"/>
        <v>Rockets</v>
      </c>
    </row>
    <row r="952" spans="13:19" x14ac:dyDescent="0.15">
      <c r="M952">
        <v>12</v>
      </c>
      <c r="N952">
        <v>29</v>
      </c>
      <c r="O952">
        <v>96</v>
      </c>
      <c r="P952">
        <v>75</v>
      </c>
      <c r="Q952" s="12" t="str">
        <f t="shared" si="46"/>
        <v>Clippers</v>
      </c>
      <c r="R952" s="13" t="str">
        <f t="shared" si="45"/>
        <v>Clippers</v>
      </c>
      <c r="S952" t="str">
        <f t="shared" si="47"/>
        <v>Clippers</v>
      </c>
    </row>
    <row r="953" spans="13:19" x14ac:dyDescent="0.15">
      <c r="M953">
        <v>3</v>
      </c>
      <c r="N953">
        <v>28</v>
      </c>
      <c r="O953">
        <v>100</v>
      </c>
      <c r="P953">
        <v>82</v>
      </c>
      <c r="Q953" s="12" t="str">
        <f t="shared" si="46"/>
        <v>Hornets</v>
      </c>
      <c r="R953" s="13" t="str">
        <f t="shared" si="45"/>
        <v>Hornets</v>
      </c>
      <c r="S953" t="str">
        <f t="shared" si="47"/>
        <v>Hornets</v>
      </c>
    </row>
    <row r="954" spans="13:19" x14ac:dyDescent="0.15">
      <c r="M954">
        <v>19</v>
      </c>
      <c r="N954">
        <v>24</v>
      </c>
      <c r="O954">
        <v>113</v>
      </c>
      <c r="P954">
        <v>96</v>
      </c>
      <c r="Q954" s="12" t="str">
        <f t="shared" si="46"/>
        <v>Knicks</v>
      </c>
      <c r="R954" s="13" t="str">
        <f t="shared" si="45"/>
        <v>Knicks</v>
      </c>
      <c r="S954" t="str">
        <f t="shared" si="47"/>
        <v>Knicks</v>
      </c>
    </row>
    <row r="955" spans="13:19" x14ac:dyDescent="0.15">
      <c r="M955">
        <v>25</v>
      </c>
      <c r="N955">
        <v>4</v>
      </c>
      <c r="O955">
        <v>91</v>
      </c>
      <c r="P955">
        <v>86</v>
      </c>
      <c r="Q955" s="12" t="str">
        <f t="shared" si="46"/>
        <v>Spurs</v>
      </c>
      <c r="R955" s="13" t="str">
        <f t="shared" si="45"/>
        <v>Spurs</v>
      </c>
      <c r="S955" t="str">
        <f t="shared" si="47"/>
        <v>Spurs</v>
      </c>
    </row>
    <row r="956" spans="13:19" x14ac:dyDescent="0.15">
      <c r="M956">
        <v>23</v>
      </c>
      <c r="N956">
        <v>6</v>
      </c>
      <c r="O956">
        <v>132</v>
      </c>
      <c r="P956">
        <v>106</v>
      </c>
      <c r="Q956" s="12" t="str">
        <f t="shared" si="46"/>
        <v>Trailblazers</v>
      </c>
      <c r="R956" s="13" t="str">
        <f t="shared" si="45"/>
        <v>Trailblazers</v>
      </c>
      <c r="S956" t="str">
        <f t="shared" si="47"/>
        <v>Trailblazers</v>
      </c>
    </row>
    <row r="957" spans="13:19" x14ac:dyDescent="0.15">
      <c r="M957">
        <v>9</v>
      </c>
      <c r="N957">
        <v>13</v>
      </c>
      <c r="O957">
        <v>102</v>
      </c>
      <c r="P957">
        <v>110</v>
      </c>
      <c r="Q957" s="12" t="str">
        <f t="shared" si="46"/>
        <v>Lakers</v>
      </c>
      <c r="R957" s="13" t="str">
        <f t="shared" si="45"/>
        <v>Lakers</v>
      </c>
      <c r="S957" t="str">
        <f t="shared" si="47"/>
        <v>Lakers</v>
      </c>
    </row>
    <row r="958" spans="13:19" x14ac:dyDescent="0.15">
      <c r="M958">
        <v>1</v>
      </c>
      <c r="N958">
        <v>22</v>
      </c>
      <c r="O958">
        <v>104</v>
      </c>
      <c r="P958">
        <v>89</v>
      </c>
      <c r="Q958" s="12" t="str">
        <f t="shared" si="46"/>
        <v>Hawks</v>
      </c>
      <c r="R958" s="13" t="str">
        <f t="shared" si="45"/>
        <v>Hawks</v>
      </c>
      <c r="S958" t="str">
        <f t="shared" si="47"/>
        <v>Hawks</v>
      </c>
    </row>
    <row r="959" spans="13:19" x14ac:dyDescent="0.15">
      <c r="M959">
        <v>20</v>
      </c>
      <c r="N959">
        <v>7</v>
      </c>
      <c r="O959">
        <v>124</v>
      </c>
      <c r="P959">
        <v>102</v>
      </c>
      <c r="Q959" s="12" t="str">
        <f t="shared" si="46"/>
        <v>Magic</v>
      </c>
      <c r="R959" s="13" t="str">
        <f t="shared" si="45"/>
        <v>Magic</v>
      </c>
      <c r="S959" t="str">
        <f t="shared" si="47"/>
        <v>Magic</v>
      </c>
    </row>
    <row r="960" spans="13:19" x14ac:dyDescent="0.15">
      <c r="M960">
        <v>18</v>
      </c>
      <c r="N960">
        <v>15</v>
      </c>
      <c r="O960">
        <v>97</v>
      </c>
      <c r="P960">
        <v>78</v>
      </c>
      <c r="Q960" s="12" t="str">
        <f t="shared" si="46"/>
        <v>Nets</v>
      </c>
      <c r="R960" s="13" t="str">
        <f t="shared" si="45"/>
        <v>Nets</v>
      </c>
      <c r="S960" t="str">
        <f t="shared" si="47"/>
        <v>Nets</v>
      </c>
    </row>
    <row r="961" spans="13:19" x14ac:dyDescent="0.15">
      <c r="M961">
        <v>8</v>
      </c>
      <c r="N961">
        <v>28</v>
      </c>
      <c r="O961">
        <v>97</v>
      </c>
      <c r="P961">
        <v>100</v>
      </c>
      <c r="Q961" s="12" t="str">
        <f t="shared" si="46"/>
        <v>Jazz</v>
      </c>
      <c r="R961" s="13" t="str">
        <f t="shared" si="45"/>
        <v>Jazz</v>
      </c>
      <c r="S961" t="str">
        <f t="shared" si="47"/>
        <v>Jazz</v>
      </c>
    </row>
    <row r="962" spans="13:19" x14ac:dyDescent="0.15">
      <c r="M962">
        <v>17</v>
      </c>
      <c r="N962">
        <v>11</v>
      </c>
      <c r="O962">
        <v>85</v>
      </c>
      <c r="P962">
        <v>98</v>
      </c>
      <c r="Q962" s="12" t="str">
        <f t="shared" si="46"/>
        <v>Pacers</v>
      </c>
      <c r="R962" s="13" t="str">
        <f t="shared" si="45"/>
        <v>Pacers</v>
      </c>
      <c r="S962" t="str">
        <f t="shared" si="47"/>
        <v>Pacers</v>
      </c>
    </row>
    <row r="963" spans="13:19" x14ac:dyDescent="0.15">
      <c r="M963">
        <v>14</v>
      </c>
      <c r="N963">
        <v>2</v>
      </c>
      <c r="O963">
        <v>97</v>
      </c>
      <c r="P963">
        <v>103</v>
      </c>
      <c r="Q963" s="12" t="str">
        <f t="shared" si="46"/>
        <v>Celtics</v>
      </c>
      <c r="R963" s="13" t="str">
        <f t="shared" si="45"/>
        <v>Celtics</v>
      </c>
      <c r="S963" t="str">
        <f t="shared" si="47"/>
        <v>Celtics</v>
      </c>
    </row>
    <row r="964" spans="13:19" x14ac:dyDescent="0.15">
      <c r="M964">
        <v>26</v>
      </c>
      <c r="N964">
        <v>29</v>
      </c>
      <c r="O964">
        <v>98</v>
      </c>
      <c r="P964">
        <v>103</v>
      </c>
      <c r="Q964" s="12" t="str">
        <f t="shared" si="46"/>
        <v>Wizards</v>
      </c>
      <c r="R964" s="13" t="str">
        <f t="shared" si="45"/>
        <v>Wizards</v>
      </c>
      <c r="S964" t="str">
        <f t="shared" si="47"/>
        <v>Wizards</v>
      </c>
    </row>
    <row r="965" spans="13:19" x14ac:dyDescent="0.15">
      <c r="M965">
        <v>13</v>
      </c>
      <c r="N965">
        <v>12</v>
      </c>
      <c r="O965">
        <v>98</v>
      </c>
      <c r="P965">
        <v>92</v>
      </c>
      <c r="Q965" s="12" t="str">
        <f t="shared" si="46"/>
        <v>Lakers</v>
      </c>
      <c r="R965" s="13" t="str">
        <f t="shared" si="45"/>
        <v>Lakers</v>
      </c>
      <c r="S965" t="str">
        <f t="shared" si="47"/>
        <v>Lakers</v>
      </c>
    </row>
    <row r="966" spans="13:19" x14ac:dyDescent="0.15">
      <c r="M966">
        <v>3</v>
      </c>
      <c r="N966">
        <v>22</v>
      </c>
      <c r="O966">
        <v>87</v>
      </c>
      <c r="P966">
        <v>76</v>
      </c>
      <c r="Q966" s="12" t="str">
        <f t="shared" si="46"/>
        <v>Hornets</v>
      </c>
      <c r="R966" s="13" t="str">
        <f t="shared" si="45"/>
        <v>Hornets</v>
      </c>
      <c r="S966" t="str">
        <f t="shared" si="47"/>
        <v>Hornets</v>
      </c>
    </row>
    <row r="967" spans="13:19" x14ac:dyDescent="0.15">
      <c r="M967">
        <v>19</v>
      </c>
      <c r="N967">
        <v>5</v>
      </c>
      <c r="O967">
        <v>105</v>
      </c>
      <c r="P967">
        <v>95</v>
      </c>
      <c r="Q967" s="12" t="str">
        <f t="shared" si="46"/>
        <v>Knicks</v>
      </c>
      <c r="R967" s="13" t="str">
        <f t="shared" si="45"/>
        <v>Knicks</v>
      </c>
      <c r="S967" t="str">
        <f t="shared" si="47"/>
        <v>Knicks</v>
      </c>
    </row>
    <row r="968" spans="13:19" x14ac:dyDescent="0.15">
      <c r="M968">
        <v>15</v>
      </c>
      <c r="N968">
        <v>7</v>
      </c>
      <c r="O968">
        <v>101</v>
      </c>
      <c r="P968">
        <v>76</v>
      </c>
      <c r="Q968" s="12" t="str">
        <f t="shared" si="46"/>
        <v>Heat</v>
      </c>
      <c r="R968" s="13" t="str">
        <f t="shared" si="45"/>
        <v>Heat</v>
      </c>
      <c r="S968" t="str">
        <f t="shared" si="47"/>
        <v>Heat</v>
      </c>
    </row>
    <row r="969" spans="13:19" x14ac:dyDescent="0.15">
      <c r="M969">
        <v>16</v>
      </c>
      <c r="N969">
        <v>8</v>
      </c>
      <c r="O969">
        <v>94</v>
      </c>
      <c r="P969">
        <v>102</v>
      </c>
      <c r="Q969" s="12" t="str">
        <f t="shared" si="46"/>
        <v>Pistons</v>
      </c>
      <c r="R969" s="13" t="str">
        <f t="shared" si="45"/>
        <v>Pistons</v>
      </c>
      <c r="S969" t="str">
        <f t="shared" si="47"/>
        <v>Pistons</v>
      </c>
    </row>
    <row r="970" spans="13:19" x14ac:dyDescent="0.15">
      <c r="M970">
        <v>10</v>
      </c>
      <c r="N970">
        <v>4</v>
      </c>
      <c r="O970">
        <v>112</v>
      </c>
      <c r="P970">
        <v>114</v>
      </c>
      <c r="Q970" s="12" t="str">
        <f t="shared" si="46"/>
        <v>Bulls</v>
      </c>
      <c r="R970" s="13" t="str">
        <f t="shared" si="45"/>
        <v>Bulls</v>
      </c>
      <c r="S970" t="str">
        <f t="shared" si="47"/>
        <v>Bulls</v>
      </c>
    </row>
    <row r="971" spans="13:19" x14ac:dyDescent="0.15">
      <c r="M971">
        <v>25</v>
      </c>
      <c r="N971">
        <v>2</v>
      </c>
      <c r="O971">
        <v>111</v>
      </c>
      <c r="P971">
        <v>104</v>
      </c>
      <c r="Q971" s="12" t="str">
        <f t="shared" si="46"/>
        <v>Spurs</v>
      </c>
      <c r="R971" s="13" t="str">
        <f t="shared" si="45"/>
        <v>Spurs</v>
      </c>
      <c r="S971" t="str">
        <f t="shared" si="47"/>
        <v>Spurs</v>
      </c>
    </row>
    <row r="972" spans="13:19" x14ac:dyDescent="0.15">
      <c r="M972">
        <v>23</v>
      </c>
      <c r="N972">
        <v>29</v>
      </c>
      <c r="O972">
        <v>95</v>
      </c>
      <c r="P972">
        <v>80</v>
      </c>
      <c r="Q972" s="12" t="str">
        <f t="shared" si="46"/>
        <v>Trailblazers</v>
      </c>
      <c r="R972" s="13" t="str">
        <f t="shared" si="45"/>
        <v>Trailblazers</v>
      </c>
      <c r="S972" t="str">
        <f t="shared" si="47"/>
        <v>Trailblazers</v>
      </c>
    </row>
    <row r="973" spans="13:19" x14ac:dyDescent="0.15">
      <c r="M973">
        <v>9</v>
      </c>
      <c r="N973">
        <v>6</v>
      </c>
      <c r="O973">
        <v>100</v>
      </c>
      <c r="P973">
        <v>117</v>
      </c>
      <c r="Q973" s="12" t="str">
        <f t="shared" si="46"/>
        <v>Mavericks</v>
      </c>
      <c r="R973" s="13" t="str">
        <f t="shared" si="45"/>
        <v>Mavericks</v>
      </c>
      <c r="S973" t="str">
        <f t="shared" si="47"/>
        <v>Mavericks</v>
      </c>
    </row>
    <row r="974" spans="13:19" x14ac:dyDescent="0.15">
      <c r="M974">
        <v>12</v>
      </c>
      <c r="N974">
        <v>26</v>
      </c>
      <c r="O974">
        <v>87</v>
      </c>
      <c r="P974">
        <v>95</v>
      </c>
      <c r="Q974" s="12" t="str">
        <f t="shared" si="46"/>
        <v>Sonics</v>
      </c>
      <c r="R974" s="13" t="str">
        <f t="shared" si="45"/>
        <v>Sonics</v>
      </c>
      <c r="S974" t="str">
        <f t="shared" si="47"/>
        <v>Sonics</v>
      </c>
    </row>
    <row r="975" spans="13:19" x14ac:dyDescent="0.15">
      <c r="M975">
        <v>21</v>
      </c>
      <c r="N975">
        <v>20</v>
      </c>
      <c r="O975">
        <v>103</v>
      </c>
      <c r="P975">
        <v>105</v>
      </c>
      <c r="Q975" s="12" t="str">
        <f t="shared" si="46"/>
        <v>Magic</v>
      </c>
      <c r="R975" s="13" t="str">
        <f t="shared" si="45"/>
        <v>Magic</v>
      </c>
      <c r="S975" t="str">
        <f t="shared" si="47"/>
        <v>Magic</v>
      </c>
    </row>
    <row r="976" spans="13:19" x14ac:dyDescent="0.15">
      <c r="M976">
        <v>11</v>
      </c>
      <c r="N976">
        <v>1</v>
      </c>
      <c r="O976">
        <v>85</v>
      </c>
      <c r="P976">
        <v>68</v>
      </c>
      <c r="Q976" s="12" t="str">
        <f t="shared" si="46"/>
        <v>Pacers</v>
      </c>
      <c r="R976" s="13" t="str">
        <f t="shared" si="45"/>
        <v>Pacers</v>
      </c>
      <c r="S976" t="str">
        <f t="shared" si="47"/>
        <v>Pacers</v>
      </c>
    </row>
    <row r="977" spans="13:19" x14ac:dyDescent="0.15">
      <c r="M977">
        <v>27</v>
      </c>
      <c r="N977">
        <v>24</v>
      </c>
      <c r="O977">
        <v>113</v>
      </c>
      <c r="P977">
        <v>116</v>
      </c>
      <c r="Q977" s="12" t="str">
        <f t="shared" si="46"/>
        <v>Kings</v>
      </c>
      <c r="R977" s="13" t="str">
        <f t="shared" si="45"/>
        <v>Kings</v>
      </c>
      <c r="S977" t="str">
        <f t="shared" si="47"/>
        <v>Kings</v>
      </c>
    </row>
    <row r="978" spans="13:19" x14ac:dyDescent="0.15">
      <c r="M978">
        <v>5</v>
      </c>
      <c r="N978">
        <v>19</v>
      </c>
      <c r="O978">
        <v>104</v>
      </c>
      <c r="P978">
        <v>99</v>
      </c>
      <c r="Q978" s="12" t="str">
        <f t="shared" si="46"/>
        <v>Cavaliers</v>
      </c>
      <c r="R978" s="13" t="str">
        <f t="shared" si="45"/>
        <v>Cavaliers</v>
      </c>
      <c r="S978" t="str">
        <f t="shared" si="47"/>
        <v>Cavaliers</v>
      </c>
    </row>
    <row r="979" spans="13:19" x14ac:dyDescent="0.15">
      <c r="M979">
        <v>14</v>
      </c>
      <c r="N979">
        <v>18</v>
      </c>
      <c r="O979">
        <v>76</v>
      </c>
      <c r="P979">
        <v>87</v>
      </c>
      <c r="Q979" s="12" t="str">
        <f t="shared" si="46"/>
        <v>Nets</v>
      </c>
      <c r="R979" s="13" t="str">
        <f t="shared" si="45"/>
        <v>Nets</v>
      </c>
      <c r="S979" t="str">
        <f t="shared" si="47"/>
        <v>Nets</v>
      </c>
    </row>
    <row r="980" spans="13:19" x14ac:dyDescent="0.15">
      <c r="M980">
        <v>17</v>
      </c>
      <c r="N980">
        <v>28</v>
      </c>
      <c r="O980">
        <v>89</v>
      </c>
      <c r="P980">
        <v>96</v>
      </c>
      <c r="Q980" s="12" t="str">
        <f t="shared" si="46"/>
        <v>Jazz</v>
      </c>
      <c r="R980" s="13" t="str">
        <f t="shared" si="45"/>
        <v>Jazz</v>
      </c>
      <c r="S980" t="str">
        <f t="shared" si="47"/>
        <v>Jazz</v>
      </c>
    </row>
    <row r="981" spans="13:19" x14ac:dyDescent="0.15">
      <c r="M981">
        <v>13</v>
      </c>
      <c r="N981">
        <v>6</v>
      </c>
      <c r="O981">
        <v>105</v>
      </c>
      <c r="P981">
        <v>103</v>
      </c>
      <c r="Q981" s="12" t="str">
        <f t="shared" si="46"/>
        <v>Lakers</v>
      </c>
      <c r="R981" s="13" t="str">
        <f t="shared" si="45"/>
        <v>Lakers</v>
      </c>
      <c r="S981" t="str">
        <f t="shared" si="47"/>
        <v>Lakers</v>
      </c>
    </row>
    <row r="982" spans="13:19" x14ac:dyDescent="0.15">
      <c r="M982">
        <v>3</v>
      </c>
      <c r="N982">
        <v>16</v>
      </c>
      <c r="O982">
        <v>113</v>
      </c>
      <c r="P982">
        <v>110</v>
      </c>
      <c r="Q982" s="12" t="str">
        <f t="shared" si="46"/>
        <v>Hornets</v>
      </c>
      <c r="R982" s="13" t="str">
        <f t="shared" si="45"/>
        <v>Hornets</v>
      </c>
      <c r="S982" t="str">
        <f t="shared" si="47"/>
        <v>Hornets</v>
      </c>
    </row>
    <row r="983" spans="13:19" x14ac:dyDescent="0.15">
      <c r="M983">
        <v>2</v>
      </c>
      <c r="N983">
        <v>23</v>
      </c>
      <c r="O983">
        <v>91</v>
      </c>
      <c r="P983">
        <v>100</v>
      </c>
      <c r="Q983" s="12" t="str">
        <f t="shared" si="46"/>
        <v>Trailblazers</v>
      </c>
      <c r="R983" s="13" t="str">
        <f t="shared" si="45"/>
        <v>Trailblazers</v>
      </c>
      <c r="S983" t="str">
        <f t="shared" si="47"/>
        <v>Trailblazers</v>
      </c>
    </row>
    <row r="984" spans="13:19" x14ac:dyDescent="0.15">
      <c r="M984">
        <v>7</v>
      </c>
      <c r="N984">
        <v>8</v>
      </c>
      <c r="O984">
        <v>91</v>
      </c>
      <c r="P984">
        <v>98</v>
      </c>
      <c r="Q984" s="12" t="str">
        <f t="shared" si="46"/>
        <v>Pistons</v>
      </c>
      <c r="R984" s="13" t="str">
        <f t="shared" si="45"/>
        <v>Pistons</v>
      </c>
      <c r="S984" t="str">
        <f t="shared" si="47"/>
        <v>Pistons</v>
      </c>
    </row>
    <row r="985" spans="13:19" x14ac:dyDescent="0.15">
      <c r="M985">
        <v>9</v>
      </c>
      <c r="N985">
        <v>29</v>
      </c>
      <c r="O985">
        <v>96</v>
      </c>
      <c r="P985">
        <v>99</v>
      </c>
      <c r="Q985" s="12" t="str">
        <f t="shared" si="46"/>
        <v>Wizards</v>
      </c>
      <c r="R985" s="13" t="str">
        <f t="shared" si="45"/>
        <v>Wizards</v>
      </c>
      <c r="S985" t="str">
        <f t="shared" si="47"/>
        <v>Wizards</v>
      </c>
    </row>
    <row r="986" spans="13:19" x14ac:dyDescent="0.15">
      <c r="M986">
        <v>12</v>
      </c>
      <c r="N986">
        <v>10</v>
      </c>
      <c r="O986">
        <v>93</v>
      </c>
      <c r="P986">
        <v>86</v>
      </c>
      <c r="Q986" s="12" t="str">
        <f t="shared" si="46"/>
        <v>Clippers</v>
      </c>
      <c r="R986" s="13" t="str">
        <f t="shared" si="45"/>
        <v>Clippers</v>
      </c>
      <c r="S986" t="str">
        <f t="shared" si="47"/>
        <v>Clippers</v>
      </c>
    </row>
    <row r="987" spans="13:19" x14ac:dyDescent="0.15">
      <c r="M987">
        <v>5</v>
      </c>
      <c r="N987">
        <v>18</v>
      </c>
      <c r="O987">
        <v>100</v>
      </c>
      <c r="P987">
        <v>97</v>
      </c>
      <c r="Q987" s="12" t="str">
        <f t="shared" si="46"/>
        <v>Cavaliers</v>
      </c>
      <c r="R987" s="13" t="str">
        <f t="shared" si="45"/>
        <v>Cavaliers</v>
      </c>
      <c r="S987" t="str">
        <f t="shared" si="47"/>
        <v>Cavaliers</v>
      </c>
    </row>
    <row r="988" spans="13:19" x14ac:dyDescent="0.15">
      <c r="M988">
        <v>15</v>
      </c>
      <c r="N988">
        <v>21</v>
      </c>
      <c r="O988">
        <v>79</v>
      </c>
      <c r="P988">
        <v>91</v>
      </c>
      <c r="Q988" s="12" t="str">
        <f t="shared" si="46"/>
        <v>76ers</v>
      </c>
      <c r="R988" s="13" t="str">
        <f t="shared" si="45"/>
        <v>76ers</v>
      </c>
      <c r="S988" t="str">
        <f t="shared" si="47"/>
        <v>76ers</v>
      </c>
    </row>
    <row r="989" spans="13:19" x14ac:dyDescent="0.15">
      <c r="M989">
        <v>20</v>
      </c>
      <c r="N989">
        <v>16</v>
      </c>
      <c r="O989">
        <v>101</v>
      </c>
      <c r="P989">
        <v>91</v>
      </c>
      <c r="Q989" s="12" t="str">
        <f t="shared" si="46"/>
        <v>Magic</v>
      </c>
      <c r="R989" s="13" t="str">
        <f t="shared" si="45"/>
        <v>Magic</v>
      </c>
      <c r="S989" t="str">
        <f t="shared" si="47"/>
        <v>Magic</v>
      </c>
    </row>
    <row r="990" spans="13:19" x14ac:dyDescent="0.15">
      <c r="M990">
        <v>17</v>
      </c>
      <c r="N990">
        <v>27</v>
      </c>
      <c r="O990">
        <v>112</v>
      </c>
      <c r="P990">
        <v>80</v>
      </c>
      <c r="Q990" s="12" t="str">
        <f t="shared" si="46"/>
        <v>Timberwolves</v>
      </c>
      <c r="R990" s="13" t="str">
        <f t="shared" si="45"/>
        <v>Timberwolves</v>
      </c>
      <c r="S990" t="str">
        <f t="shared" si="47"/>
        <v>Timberwolves</v>
      </c>
    </row>
    <row r="991" spans="13:19" x14ac:dyDescent="0.15">
      <c r="M991">
        <v>14</v>
      </c>
      <c r="N991">
        <v>19</v>
      </c>
      <c r="O991">
        <v>92</v>
      </c>
      <c r="P991">
        <v>101</v>
      </c>
      <c r="Q991" s="12" t="str">
        <f t="shared" si="46"/>
        <v>Knicks</v>
      </c>
      <c r="R991" s="13" t="str">
        <f t="shared" si="45"/>
        <v>Knicks</v>
      </c>
      <c r="S991" t="str">
        <f t="shared" si="47"/>
        <v>Knicks</v>
      </c>
    </row>
    <row r="992" spans="13:19" x14ac:dyDescent="0.15">
      <c r="M992">
        <v>4</v>
      </c>
      <c r="N992">
        <v>1</v>
      </c>
      <c r="O992">
        <v>96</v>
      </c>
      <c r="P992">
        <v>102</v>
      </c>
      <c r="Q992" s="12" t="str">
        <f t="shared" si="46"/>
        <v>Hawks</v>
      </c>
      <c r="R992" s="13" t="str">
        <f t="shared" si="45"/>
        <v>Hawks</v>
      </c>
      <c r="S992" t="str">
        <f t="shared" si="47"/>
        <v>Hawks</v>
      </c>
    </row>
    <row r="993" spans="13:19" x14ac:dyDescent="0.15">
      <c r="M993">
        <v>6</v>
      </c>
      <c r="N993">
        <v>13</v>
      </c>
      <c r="O993">
        <v>114</v>
      </c>
      <c r="P993">
        <v>98</v>
      </c>
      <c r="Q993" s="12" t="str">
        <f t="shared" si="46"/>
        <v>Mavericks</v>
      </c>
      <c r="R993" s="13" t="str">
        <f t="shared" ref="R993:R1056" si="48">IF(O993&lt;P993,INDEX($A$2:$G$30,MATCH(N993,$A$2:$A$30,0),2), INDEX($A$2:$G$30,MATCH(M993,$A$2:$A$30,0),2))</f>
        <v>Mavericks</v>
      </c>
      <c r="S993" t="str">
        <f t="shared" si="47"/>
        <v>Mavericks</v>
      </c>
    </row>
    <row r="994" spans="13:19" x14ac:dyDescent="0.15">
      <c r="M994">
        <v>28</v>
      </c>
      <c r="N994">
        <v>8</v>
      </c>
      <c r="O994">
        <v>87</v>
      </c>
      <c r="P994">
        <v>94</v>
      </c>
      <c r="Q994" s="12" t="str">
        <f t="shared" ref="Q994:Q1057" si="49">IF(O994&gt;P994,VLOOKUP(M994,$A$2:$B$30,2,FALSE),VLOOKUP(N994,$A$2:$B$30,2,FALSE))</f>
        <v>Pistons</v>
      </c>
      <c r="R994" s="13" t="str">
        <f t="shared" si="48"/>
        <v>Pistons</v>
      </c>
      <c r="S994" t="str">
        <f t="shared" ref="S994:S1057" si="50">IF(O994&gt;P994,_xlfn.XLOOKUP(M994,$A$2:$A$30,$B$2:$B$30), _xlfn.XLOOKUP(N994,$A$2:$A$30,$B$2:$B$30))</f>
        <v>Pistons</v>
      </c>
    </row>
    <row r="995" spans="13:19" x14ac:dyDescent="0.15">
      <c r="M995">
        <v>26</v>
      </c>
      <c r="N995">
        <v>9</v>
      </c>
      <c r="O995">
        <v>110</v>
      </c>
      <c r="P995">
        <v>93</v>
      </c>
      <c r="Q995" s="12" t="str">
        <f t="shared" si="49"/>
        <v>Sonics</v>
      </c>
      <c r="R995" s="13" t="str">
        <f t="shared" si="48"/>
        <v>Sonics</v>
      </c>
      <c r="S995" t="str">
        <f t="shared" si="50"/>
        <v>Sonics</v>
      </c>
    </row>
    <row r="996" spans="13:19" x14ac:dyDescent="0.15">
      <c r="M996">
        <v>24</v>
      </c>
      <c r="N996">
        <v>10</v>
      </c>
      <c r="O996">
        <v>110</v>
      </c>
      <c r="P996">
        <v>87</v>
      </c>
      <c r="Q996" s="12" t="str">
        <f t="shared" si="49"/>
        <v>Kings</v>
      </c>
      <c r="R996" s="13" t="str">
        <f t="shared" si="48"/>
        <v>Kings</v>
      </c>
      <c r="S996" t="str">
        <f t="shared" si="50"/>
        <v>Kings</v>
      </c>
    </row>
    <row r="997" spans="13:19" x14ac:dyDescent="0.15">
      <c r="M997">
        <v>3</v>
      </c>
      <c r="N997">
        <v>11</v>
      </c>
      <c r="O997">
        <v>94</v>
      </c>
      <c r="P997">
        <v>88</v>
      </c>
      <c r="Q997" s="12" t="str">
        <f t="shared" si="49"/>
        <v>Hornets</v>
      </c>
      <c r="R997" s="13" t="str">
        <f t="shared" si="48"/>
        <v>Hornets</v>
      </c>
      <c r="S997" t="str">
        <f t="shared" si="50"/>
        <v>Hornets</v>
      </c>
    </row>
    <row r="998" spans="13:19" x14ac:dyDescent="0.15">
      <c r="M998">
        <v>21</v>
      </c>
      <c r="N998">
        <v>15</v>
      </c>
      <c r="O998">
        <v>77</v>
      </c>
      <c r="P998">
        <v>82</v>
      </c>
      <c r="Q998" s="12" t="str">
        <f t="shared" si="49"/>
        <v>Heat</v>
      </c>
      <c r="R998" s="13" t="str">
        <f t="shared" si="48"/>
        <v>Heat</v>
      </c>
      <c r="S998" t="str">
        <f t="shared" si="50"/>
        <v>Heat</v>
      </c>
    </row>
    <row r="999" spans="13:19" x14ac:dyDescent="0.15">
      <c r="M999">
        <v>2</v>
      </c>
      <c r="N999">
        <v>5</v>
      </c>
      <c r="O999">
        <v>96</v>
      </c>
      <c r="P999">
        <v>70</v>
      </c>
      <c r="Q999" s="12" t="str">
        <f t="shared" si="49"/>
        <v>Celtics</v>
      </c>
      <c r="R999" s="13" t="str">
        <f t="shared" si="48"/>
        <v>Celtics</v>
      </c>
      <c r="S999" t="str">
        <f t="shared" si="50"/>
        <v>Celtics</v>
      </c>
    </row>
    <row r="1000" spans="13:19" x14ac:dyDescent="0.15">
      <c r="M1000">
        <v>18</v>
      </c>
      <c r="N1000">
        <v>23</v>
      </c>
      <c r="O1000">
        <v>97</v>
      </c>
      <c r="P1000">
        <v>82</v>
      </c>
      <c r="Q1000" s="12" t="str">
        <f t="shared" si="49"/>
        <v>Nets</v>
      </c>
      <c r="R1000" s="13" t="str">
        <f t="shared" si="48"/>
        <v>Nets</v>
      </c>
      <c r="S1000" t="str">
        <f t="shared" si="50"/>
        <v>Nets</v>
      </c>
    </row>
    <row r="1001" spans="13:19" x14ac:dyDescent="0.15">
      <c r="M1001">
        <v>25</v>
      </c>
      <c r="N1001">
        <v>13</v>
      </c>
      <c r="O1001">
        <v>108</v>
      </c>
      <c r="P1001">
        <v>90</v>
      </c>
      <c r="Q1001" s="12" t="str">
        <f t="shared" si="49"/>
        <v>Spurs</v>
      </c>
      <c r="R1001" s="13" t="str">
        <f t="shared" si="48"/>
        <v>Spurs</v>
      </c>
      <c r="S1001" t="str">
        <f t="shared" si="50"/>
        <v>Spurs</v>
      </c>
    </row>
    <row r="1002" spans="13:19" x14ac:dyDescent="0.15">
      <c r="M1002">
        <v>7</v>
      </c>
      <c r="N1002">
        <v>29</v>
      </c>
      <c r="O1002">
        <v>75</v>
      </c>
      <c r="P1002">
        <v>107</v>
      </c>
      <c r="Q1002" s="12" t="str">
        <f t="shared" si="49"/>
        <v>Wizards</v>
      </c>
      <c r="R1002" s="13" t="str">
        <f t="shared" si="48"/>
        <v>Wizards</v>
      </c>
      <c r="S1002" t="str">
        <f t="shared" si="50"/>
        <v>Wizards</v>
      </c>
    </row>
    <row r="1003" spans="13:19" x14ac:dyDescent="0.15">
      <c r="M1003">
        <v>1</v>
      </c>
      <c r="N1003">
        <v>19</v>
      </c>
      <c r="O1003">
        <v>118</v>
      </c>
      <c r="P1003">
        <v>89</v>
      </c>
      <c r="Q1003" s="12" t="str">
        <f t="shared" si="49"/>
        <v>Hawks</v>
      </c>
      <c r="R1003" s="13" t="str">
        <f t="shared" si="48"/>
        <v>Hawks</v>
      </c>
      <c r="S1003" t="str">
        <f t="shared" si="50"/>
        <v>Hawks</v>
      </c>
    </row>
    <row r="1004" spans="13:19" x14ac:dyDescent="0.15">
      <c r="M1004">
        <v>14</v>
      </c>
      <c r="N1004">
        <v>17</v>
      </c>
      <c r="O1004">
        <v>93</v>
      </c>
      <c r="P1004">
        <v>95</v>
      </c>
      <c r="Q1004" s="12" t="str">
        <f t="shared" si="49"/>
        <v>Timberwolves</v>
      </c>
      <c r="R1004" s="13" t="str">
        <f t="shared" si="48"/>
        <v>Timberwolves</v>
      </c>
      <c r="S1004" t="str">
        <f t="shared" si="50"/>
        <v>Timberwolves</v>
      </c>
    </row>
    <row r="1005" spans="13:19" x14ac:dyDescent="0.15">
      <c r="M1005">
        <v>6</v>
      </c>
      <c r="N1005">
        <v>25</v>
      </c>
      <c r="O1005">
        <v>102</v>
      </c>
      <c r="P1005">
        <v>105</v>
      </c>
      <c r="Q1005" s="12" t="str">
        <f t="shared" si="49"/>
        <v>Spurs</v>
      </c>
      <c r="R1005" s="13" t="str">
        <f t="shared" si="48"/>
        <v>Spurs</v>
      </c>
      <c r="S1005" t="str">
        <f t="shared" si="50"/>
        <v>Spurs</v>
      </c>
    </row>
    <row r="1006" spans="13:19" x14ac:dyDescent="0.15">
      <c r="M1006">
        <v>28</v>
      </c>
      <c r="N1006">
        <v>29</v>
      </c>
      <c r="O1006">
        <v>94</v>
      </c>
      <c r="P1006">
        <v>79</v>
      </c>
      <c r="Q1006" s="12" t="str">
        <f t="shared" si="49"/>
        <v>Jazz</v>
      </c>
      <c r="R1006" s="13" t="str">
        <f t="shared" si="48"/>
        <v>Jazz</v>
      </c>
      <c r="S1006" t="str">
        <f t="shared" si="50"/>
        <v>Jazz</v>
      </c>
    </row>
    <row r="1007" spans="13:19" x14ac:dyDescent="0.15">
      <c r="M1007">
        <v>22</v>
      </c>
      <c r="N1007">
        <v>8</v>
      </c>
      <c r="O1007">
        <v>82</v>
      </c>
      <c r="P1007">
        <v>95</v>
      </c>
      <c r="Q1007" s="12" t="str">
        <f t="shared" si="49"/>
        <v>Pistons</v>
      </c>
      <c r="R1007" s="13" t="str">
        <f t="shared" si="48"/>
        <v>Pistons</v>
      </c>
      <c r="S1007" t="str">
        <f t="shared" si="50"/>
        <v>Pistons</v>
      </c>
    </row>
    <row r="1008" spans="13:19" x14ac:dyDescent="0.15">
      <c r="M1008">
        <v>24</v>
      </c>
      <c r="N1008">
        <v>7</v>
      </c>
      <c r="O1008">
        <v>118</v>
      </c>
      <c r="P1008">
        <v>82</v>
      </c>
      <c r="Q1008" s="12" t="str">
        <f t="shared" si="49"/>
        <v>Kings</v>
      </c>
      <c r="R1008" s="13" t="str">
        <f t="shared" si="48"/>
        <v>Kings</v>
      </c>
      <c r="S1008" t="str">
        <f t="shared" si="50"/>
        <v>Kings</v>
      </c>
    </row>
    <row r="1009" spans="13:19" x14ac:dyDescent="0.15">
      <c r="M1009">
        <v>9</v>
      </c>
      <c r="N1009">
        <v>12</v>
      </c>
      <c r="O1009">
        <v>96</v>
      </c>
      <c r="P1009">
        <v>116</v>
      </c>
      <c r="Q1009" s="12" t="str">
        <f t="shared" si="49"/>
        <v>Clippers</v>
      </c>
      <c r="R1009" s="13" t="str">
        <f t="shared" si="48"/>
        <v>Clippers</v>
      </c>
      <c r="S1009" t="str">
        <f t="shared" si="50"/>
        <v>Clippers</v>
      </c>
    </row>
    <row r="1010" spans="13:19" x14ac:dyDescent="0.15">
      <c r="M1010">
        <v>18</v>
      </c>
      <c r="N1010">
        <v>16</v>
      </c>
      <c r="O1010">
        <v>108</v>
      </c>
      <c r="P1010">
        <v>84</v>
      </c>
      <c r="Q1010" s="12" t="str">
        <f t="shared" si="49"/>
        <v>Nets</v>
      </c>
      <c r="R1010" s="13" t="str">
        <f t="shared" si="48"/>
        <v>Nets</v>
      </c>
      <c r="S1010" t="str">
        <f t="shared" si="50"/>
        <v>Nets</v>
      </c>
    </row>
    <row r="1011" spans="13:19" x14ac:dyDescent="0.15">
      <c r="M1011">
        <v>20</v>
      </c>
      <c r="N1011">
        <v>3</v>
      </c>
      <c r="O1011">
        <v>92</v>
      </c>
      <c r="P1011">
        <v>106</v>
      </c>
      <c r="Q1011" s="12" t="str">
        <f t="shared" si="49"/>
        <v>Hornets</v>
      </c>
      <c r="R1011" s="13" t="str">
        <f t="shared" si="48"/>
        <v>Hornets</v>
      </c>
      <c r="S1011" t="str">
        <f t="shared" si="50"/>
        <v>Hornets</v>
      </c>
    </row>
    <row r="1012" spans="13:19" x14ac:dyDescent="0.15">
      <c r="M1012">
        <v>2</v>
      </c>
      <c r="N1012">
        <v>21</v>
      </c>
      <c r="O1012">
        <v>91</v>
      </c>
      <c r="P1012">
        <v>96</v>
      </c>
      <c r="Q1012" s="12" t="str">
        <f t="shared" si="49"/>
        <v>76ers</v>
      </c>
      <c r="R1012" s="13" t="str">
        <f t="shared" si="48"/>
        <v>76ers</v>
      </c>
      <c r="S1012" t="str">
        <f t="shared" si="50"/>
        <v>76ers</v>
      </c>
    </row>
    <row r="1013" spans="13:19" x14ac:dyDescent="0.15">
      <c r="M1013">
        <v>5</v>
      </c>
      <c r="N1013">
        <v>27</v>
      </c>
      <c r="O1013">
        <v>80</v>
      </c>
      <c r="P1013">
        <v>94</v>
      </c>
      <c r="Q1013" s="12" t="str">
        <f t="shared" si="49"/>
        <v>Raptors</v>
      </c>
      <c r="R1013" s="13" t="str">
        <f t="shared" si="48"/>
        <v>Raptors</v>
      </c>
      <c r="S1013" t="str">
        <f t="shared" si="50"/>
        <v>Raptors</v>
      </c>
    </row>
    <row r="1014" spans="13:19" x14ac:dyDescent="0.15">
      <c r="M1014">
        <v>15</v>
      </c>
      <c r="N1014">
        <v>11</v>
      </c>
      <c r="O1014">
        <v>94</v>
      </c>
      <c r="P1014">
        <v>104</v>
      </c>
      <c r="Q1014" s="12" t="str">
        <f t="shared" si="49"/>
        <v>Pacers</v>
      </c>
      <c r="R1014" s="13" t="str">
        <f t="shared" si="48"/>
        <v>Pacers</v>
      </c>
      <c r="S1014" t="str">
        <f t="shared" si="50"/>
        <v>Pacers</v>
      </c>
    </row>
    <row r="1015" spans="13:19" x14ac:dyDescent="0.15">
      <c r="M1015">
        <v>4</v>
      </c>
      <c r="N1015">
        <v>23</v>
      </c>
      <c r="O1015">
        <v>93</v>
      </c>
      <c r="P1015">
        <v>109</v>
      </c>
      <c r="Q1015" s="12" t="str">
        <f t="shared" si="49"/>
        <v>Trailblazers</v>
      </c>
      <c r="R1015" s="13" t="str">
        <f t="shared" si="48"/>
        <v>Trailblazers</v>
      </c>
      <c r="S1015" t="str">
        <f t="shared" si="50"/>
        <v>Trailblazers</v>
      </c>
    </row>
    <row r="1016" spans="13:19" x14ac:dyDescent="0.15">
      <c r="M1016">
        <v>26</v>
      </c>
      <c r="N1016">
        <v>10</v>
      </c>
      <c r="O1016">
        <v>112</v>
      </c>
      <c r="P1016">
        <v>82</v>
      </c>
      <c r="Q1016" s="12" t="str">
        <f t="shared" si="49"/>
        <v>Sonics</v>
      </c>
      <c r="R1016" s="13" t="str">
        <f t="shared" si="48"/>
        <v>Sonics</v>
      </c>
      <c r="S1016" t="str">
        <f t="shared" si="50"/>
        <v>Sonics</v>
      </c>
    </row>
    <row r="1017" spans="13:19" x14ac:dyDescent="0.15">
      <c r="M1017">
        <v>13</v>
      </c>
      <c r="N1017">
        <v>8</v>
      </c>
      <c r="O1017">
        <v>94</v>
      </c>
      <c r="P1017">
        <v>82</v>
      </c>
      <c r="Q1017" s="12" t="str">
        <f t="shared" si="49"/>
        <v>Lakers</v>
      </c>
      <c r="R1017" s="13" t="str">
        <f t="shared" si="48"/>
        <v>Lakers</v>
      </c>
      <c r="S1017" t="str">
        <f t="shared" si="50"/>
        <v>Lakers</v>
      </c>
    </row>
    <row r="1018" spans="13:19" x14ac:dyDescent="0.15">
      <c r="M1018">
        <v>1</v>
      </c>
      <c r="N1018">
        <v>4</v>
      </c>
      <c r="O1018">
        <v>112</v>
      </c>
      <c r="P1018">
        <v>96</v>
      </c>
      <c r="Q1018" s="12" t="str">
        <f t="shared" si="49"/>
        <v>Hawks</v>
      </c>
      <c r="R1018" s="13" t="str">
        <f t="shared" si="48"/>
        <v>Hawks</v>
      </c>
      <c r="S1018" t="str">
        <f t="shared" si="50"/>
        <v>Hawks</v>
      </c>
    </row>
    <row r="1019" spans="13:19" x14ac:dyDescent="0.15">
      <c r="M1019">
        <v>17</v>
      </c>
      <c r="N1019">
        <v>23</v>
      </c>
      <c r="O1019">
        <v>99</v>
      </c>
      <c r="P1019">
        <v>108</v>
      </c>
      <c r="Q1019" s="12" t="str">
        <f t="shared" si="49"/>
        <v>Trailblazers</v>
      </c>
      <c r="R1019" s="13" t="str">
        <f t="shared" si="48"/>
        <v>Trailblazers</v>
      </c>
      <c r="S1019" t="str">
        <f t="shared" si="50"/>
        <v>Trailblazers</v>
      </c>
    </row>
    <row r="1020" spans="13:19" x14ac:dyDescent="0.15">
      <c r="M1020">
        <v>25</v>
      </c>
      <c r="N1020">
        <v>15</v>
      </c>
      <c r="O1020">
        <v>89</v>
      </c>
      <c r="P1020">
        <v>79</v>
      </c>
      <c r="Q1020" s="12" t="str">
        <f t="shared" si="49"/>
        <v>Spurs</v>
      </c>
      <c r="R1020" s="13" t="str">
        <f t="shared" si="48"/>
        <v>Spurs</v>
      </c>
      <c r="S1020" t="str">
        <f t="shared" si="50"/>
        <v>Spurs</v>
      </c>
    </row>
    <row r="1021" spans="13:19" x14ac:dyDescent="0.15">
      <c r="M1021">
        <v>6</v>
      </c>
      <c r="N1021">
        <v>14</v>
      </c>
      <c r="O1021">
        <v>111</v>
      </c>
      <c r="P1021">
        <v>100</v>
      </c>
      <c r="Q1021" s="12" t="str">
        <f t="shared" si="49"/>
        <v>Mavericks</v>
      </c>
      <c r="R1021" s="13" t="str">
        <f t="shared" si="48"/>
        <v>Mavericks</v>
      </c>
      <c r="S1021" t="str">
        <f t="shared" si="50"/>
        <v>Mavericks</v>
      </c>
    </row>
    <row r="1022" spans="13:19" x14ac:dyDescent="0.15">
      <c r="M1022">
        <v>28</v>
      </c>
      <c r="N1022">
        <v>9</v>
      </c>
      <c r="O1022">
        <v>112</v>
      </c>
      <c r="P1022">
        <v>103</v>
      </c>
      <c r="Q1022" s="12" t="str">
        <f t="shared" si="49"/>
        <v>Jazz</v>
      </c>
      <c r="R1022" s="13" t="str">
        <f t="shared" si="48"/>
        <v>Jazz</v>
      </c>
      <c r="S1022" t="str">
        <f t="shared" si="50"/>
        <v>Jazz</v>
      </c>
    </row>
    <row r="1023" spans="13:19" x14ac:dyDescent="0.15">
      <c r="M1023">
        <v>7</v>
      </c>
      <c r="N1023">
        <v>26</v>
      </c>
      <c r="O1023">
        <v>88</v>
      </c>
      <c r="P1023">
        <v>85</v>
      </c>
      <c r="Q1023" s="12" t="str">
        <f t="shared" si="49"/>
        <v>Nuggets</v>
      </c>
      <c r="R1023" s="13" t="str">
        <f t="shared" si="48"/>
        <v>Nuggets</v>
      </c>
      <c r="S1023" t="str">
        <f t="shared" si="50"/>
        <v>Nuggets</v>
      </c>
    </row>
    <row r="1024" spans="13:19" x14ac:dyDescent="0.15">
      <c r="M1024">
        <v>12</v>
      </c>
      <c r="N1024">
        <v>22</v>
      </c>
      <c r="O1024">
        <v>94</v>
      </c>
      <c r="P1024">
        <v>97</v>
      </c>
      <c r="Q1024" s="12" t="str">
        <f t="shared" si="49"/>
        <v>Suns</v>
      </c>
      <c r="R1024" s="13" t="str">
        <f t="shared" si="48"/>
        <v>Suns</v>
      </c>
      <c r="S1024" t="str">
        <f t="shared" si="50"/>
        <v>Suns</v>
      </c>
    </row>
    <row r="1025" spans="13:19" x14ac:dyDescent="0.15">
      <c r="M1025">
        <v>21</v>
      </c>
      <c r="N1025">
        <v>19</v>
      </c>
      <c r="O1025">
        <v>90</v>
      </c>
      <c r="P1025">
        <v>82</v>
      </c>
      <c r="Q1025" s="12" t="str">
        <f t="shared" si="49"/>
        <v>76ers</v>
      </c>
      <c r="R1025" s="13" t="str">
        <f t="shared" si="48"/>
        <v>76ers</v>
      </c>
      <c r="S1025" t="str">
        <f t="shared" si="50"/>
        <v>76ers</v>
      </c>
    </row>
    <row r="1026" spans="13:19" x14ac:dyDescent="0.15">
      <c r="M1026">
        <v>11</v>
      </c>
      <c r="N1026">
        <v>3</v>
      </c>
      <c r="O1026">
        <v>84</v>
      </c>
      <c r="P1026">
        <v>99</v>
      </c>
      <c r="Q1026" s="12" t="str">
        <f t="shared" si="49"/>
        <v>Hornets</v>
      </c>
      <c r="R1026" s="13" t="str">
        <f t="shared" si="48"/>
        <v>Hornets</v>
      </c>
      <c r="S1026" t="str">
        <f t="shared" si="50"/>
        <v>Hornets</v>
      </c>
    </row>
    <row r="1027" spans="13:19" x14ac:dyDescent="0.15">
      <c r="M1027">
        <v>8</v>
      </c>
      <c r="N1027">
        <v>2</v>
      </c>
      <c r="O1027">
        <v>109</v>
      </c>
      <c r="P1027">
        <v>101</v>
      </c>
      <c r="Q1027" s="12" t="str">
        <f t="shared" si="49"/>
        <v>Pistons</v>
      </c>
      <c r="R1027" s="13" t="str">
        <f t="shared" si="48"/>
        <v>Pistons</v>
      </c>
      <c r="S1027" t="str">
        <f t="shared" si="50"/>
        <v>Pistons</v>
      </c>
    </row>
    <row r="1028" spans="13:19" x14ac:dyDescent="0.15">
      <c r="M1028">
        <v>27</v>
      </c>
      <c r="N1028">
        <v>29</v>
      </c>
      <c r="O1028">
        <v>92</v>
      </c>
      <c r="P1028">
        <v>91</v>
      </c>
      <c r="Q1028" s="12" t="str">
        <f t="shared" si="49"/>
        <v>Raptors</v>
      </c>
      <c r="R1028" s="13" t="str">
        <f t="shared" si="48"/>
        <v>Raptors</v>
      </c>
      <c r="S1028" t="str">
        <f t="shared" si="50"/>
        <v>Raptors</v>
      </c>
    </row>
    <row r="1029" spans="13:19" x14ac:dyDescent="0.15">
      <c r="M1029">
        <v>18</v>
      </c>
      <c r="N1029">
        <v>1</v>
      </c>
      <c r="O1029">
        <v>116</v>
      </c>
      <c r="P1029">
        <v>102</v>
      </c>
      <c r="Q1029" s="12" t="str">
        <f t="shared" si="49"/>
        <v>Nets</v>
      </c>
      <c r="R1029" s="13" t="str">
        <f t="shared" si="48"/>
        <v>Nets</v>
      </c>
      <c r="S1029" t="str">
        <f t="shared" si="50"/>
        <v>Nets</v>
      </c>
    </row>
    <row r="1030" spans="13:19" x14ac:dyDescent="0.15">
      <c r="M1030">
        <v>16</v>
      </c>
      <c r="N1030">
        <v>20</v>
      </c>
      <c r="O1030">
        <v>110</v>
      </c>
      <c r="P1030">
        <v>85</v>
      </c>
      <c r="Q1030" s="12" t="str">
        <f t="shared" si="49"/>
        <v>Bucks</v>
      </c>
      <c r="R1030" s="13" t="str">
        <f t="shared" si="48"/>
        <v>Bucks</v>
      </c>
      <c r="S1030" t="str">
        <f t="shared" si="50"/>
        <v>Bucks</v>
      </c>
    </row>
    <row r="1031" spans="13:19" x14ac:dyDescent="0.15">
      <c r="M1031">
        <v>24</v>
      </c>
      <c r="N1031">
        <v>13</v>
      </c>
      <c r="O1031">
        <v>96</v>
      </c>
      <c r="P1031">
        <v>97</v>
      </c>
      <c r="Q1031" s="12" t="str">
        <f t="shared" si="49"/>
        <v>Lakers</v>
      </c>
      <c r="R1031" s="13" t="str">
        <f t="shared" si="48"/>
        <v>Lakers</v>
      </c>
      <c r="S1031" t="str">
        <f t="shared" si="50"/>
        <v>Lakers</v>
      </c>
    </row>
    <row r="1032" spans="13:19" x14ac:dyDescent="0.15">
      <c r="M1032">
        <v>9</v>
      </c>
      <c r="N1032">
        <v>10</v>
      </c>
      <c r="O1032">
        <v>104</v>
      </c>
      <c r="P1032">
        <v>116</v>
      </c>
      <c r="Q1032" s="12" t="str">
        <f t="shared" si="49"/>
        <v>Rockets</v>
      </c>
      <c r="R1032" s="13" t="str">
        <f t="shared" si="48"/>
        <v>Rockets</v>
      </c>
      <c r="S1032" t="str">
        <f t="shared" si="50"/>
        <v>Rockets</v>
      </c>
    </row>
    <row r="1033" spans="13:19" x14ac:dyDescent="0.15">
      <c r="M1033">
        <v>15</v>
      </c>
      <c r="N1033">
        <v>2</v>
      </c>
      <c r="O1033">
        <v>82</v>
      </c>
      <c r="P1033">
        <v>87</v>
      </c>
      <c r="Q1033" s="12" t="str">
        <f t="shared" si="49"/>
        <v>Celtics</v>
      </c>
      <c r="R1033" s="13" t="str">
        <f t="shared" si="48"/>
        <v>Celtics</v>
      </c>
      <c r="S1033" t="str">
        <f t="shared" si="50"/>
        <v>Celtics</v>
      </c>
    </row>
    <row r="1034" spans="13:19" x14ac:dyDescent="0.15">
      <c r="M1034">
        <v>19</v>
      </c>
      <c r="N1034">
        <v>7</v>
      </c>
      <c r="O1034">
        <v>83</v>
      </c>
      <c r="P1034">
        <v>84</v>
      </c>
      <c r="Q1034" s="12" t="str">
        <f t="shared" si="49"/>
        <v>Nuggets</v>
      </c>
      <c r="R1034" s="13" t="str">
        <f t="shared" si="48"/>
        <v>Nuggets</v>
      </c>
      <c r="S1034" t="str">
        <f t="shared" si="50"/>
        <v>Nuggets</v>
      </c>
    </row>
    <row r="1035" spans="13:19" x14ac:dyDescent="0.15">
      <c r="M1035">
        <v>22</v>
      </c>
      <c r="N1035">
        <v>5</v>
      </c>
      <c r="O1035">
        <v>102</v>
      </c>
      <c r="P1035">
        <v>96</v>
      </c>
      <c r="Q1035" s="12" t="str">
        <f t="shared" si="49"/>
        <v>Suns</v>
      </c>
      <c r="R1035" s="13" t="str">
        <f t="shared" si="48"/>
        <v>Suns</v>
      </c>
      <c r="S1035" t="str">
        <f t="shared" si="50"/>
        <v>Suns</v>
      </c>
    </row>
    <row r="1036" spans="13:19" x14ac:dyDescent="0.15">
      <c r="M1036">
        <v>23</v>
      </c>
      <c r="N1036">
        <v>14</v>
      </c>
      <c r="O1036">
        <v>100</v>
      </c>
      <c r="P1036">
        <v>103</v>
      </c>
      <c r="Q1036" s="12" t="str">
        <f t="shared" si="49"/>
        <v>Grizzlies</v>
      </c>
      <c r="R1036" s="13" t="str">
        <f t="shared" si="48"/>
        <v>Grizzlies</v>
      </c>
      <c r="S1036" t="str">
        <f t="shared" si="50"/>
        <v>Grizzlies</v>
      </c>
    </row>
    <row r="1037" spans="13:19" x14ac:dyDescent="0.15">
      <c r="M1037">
        <v>26</v>
      </c>
      <c r="N1037">
        <v>28</v>
      </c>
      <c r="O1037">
        <v>106</v>
      </c>
      <c r="P1037">
        <v>92</v>
      </c>
      <c r="Q1037" s="12" t="str">
        <f t="shared" si="49"/>
        <v>Sonics</v>
      </c>
      <c r="R1037" s="13" t="str">
        <f t="shared" si="48"/>
        <v>Sonics</v>
      </c>
      <c r="S1037" t="str">
        <f t="shared" si="50"/>
        <v>Sonics</v>
      </c>
    </row>
    <row r="1038" spans="13:19" x14ac:dyDescent="0.15">
      <c r="M1038">
        <v>12</v>
      </c>
      <c r="N1038">
        <v>25</v>
      </c>
      <c r="O1038">
        <v>85</v>
      </c>
      <c r="P1038">
        <v>91</v>
      </c>
      <c r="Q1038" s="12" t="str">
        <f t="shared" si="49"/>
        <v>Spurs</v>
      </c>
      <c r="R1038" s="13" t="str">
        <f t="shared" si="48"/>
        <v>Spurs</v>
      </c>
      <c r="S1038" t="str">
        <f t="shared" si="50"/>
        <v>Spurs</v>
      </c>
    </row>
    <row r="1039" spans="13:19" x14ac:dyDescent="0.15">
      <c r="M1039">
        <v>29</v>
      </c>
      <c r="N1039">
        <v>7</v>
      </c>
      <c r="O1039">
        <v>103</v>
      </c>
      <c r="P1039">
        <v>87</v>
      </c>
      <c r="Q1039" s="12" t="str">
        <f t="shared" si="49"/>
        <v>Wizards</v>
      </c>
      <c r="R1039" s="13" t="str">
        <f t="shared" si="48"/>
        <v>Wizards</v>
      </c>
      <c r="S1039" t="str">
        <f t="shared" si="50"/>
        <v>Wizards</v>
      </c>
    </row>
    <row r="1040" spans="13:19" x14ac:dyDescent="0.15">
      <c r="M1040">
        <v>11</v>
      </c>
      <c r="N1040">
        <v>8</v>
      </c>
      <c r="O1040">
        <v>77</v>
      </c>
      <c r="P1040">
        <v>96</v>
      </c>
      <c r="Q1040" s="12" t="str">
        <f t="shared" si="49"/>
        <v>Pistons</v>
      </c>
      <c r="R1040" s="13" t="str">
        <f t="shared" si="48"/>
        <v>Pistons</v>
      </c>
      <c r="S1040" t="str">
        <f t="shared" si="50"/>
        <v>Pistons</v>
      </c>
    </row>
    <row r="1041" spans="13:19" x14ac:dyDescent="0.15">
      <c r="M1041">
        <v>20</v>
      </c>
      <c r="N1041">
        <v>4</v>
      </c>
      <c r="O1041">
        <v>96</v>
      </c>
      <c r="P1041">
        <v>82</v>
      </c>
      <c r="Q1041" s="12" t="str">
        <f t="shared" si="49"/>
        <v>Magic</v>
      </c>
      <c r="R1041" s="13" t="str">
        <f t="shared" si="48"/>
        <v>Magic</v>
      </c>
      <c r="S1041" t="str">
        <f t="shared" si="50"/>
        <v>Magic</v>
      </c>
    </row>
    <row r="1042" spans="13:19" x14ac:dyDescent="0.15">
      <c r="M1042">
        <v>1</v>
      </c>
      <c r="N1042">
        <v>18</v>
      </c>
      <c r="O1042">
        <v>103</v>
      </c>
      <c r="P1042">
        <v>77</v>
      </c>
      <c r="Q1042" s="12" t="str">
        <f t="shared" si="49"/>
        <v>Hawks</v>
      </c>
      <c r="R1042" s="13" t="str">
        <f t="shared" si="48"/>
        <v>Hawks</v>
      </c>
      <c r="S1042" t="str">
        <f t="shared" si="50"/>
        <v>Hawks</v>
      </c>
    </row>
    <row r="1043" spans="13:19" x14ac:dyDescent="0.15">
      <c r="M1043">
        <v>17</v>
      </c>
      <c r="N1043">
        <v>9</v>
      </c>
      <c r="O1043">
        <v>106</v>
      </c>
      <c r="P1043">
        <v>115</v>
      </c>
      <c r="Q1043" s="12" t="str">
        <f t="shared" si="49"/>
        <v>Warriors</v>
      </c>
      <c r="R1043" s="13" t="str">
        <f t="shared" si="48"/>
        <v>Warriors</v>
      </c>
      <c r="S1043" t="str">
        <f t="shared" si="50"/>
        <v>Warriors</v>
      </c>
    </row>
    <row r="1044" spans="13:19" x14ac:dyDescent="0.15">
      <c r="M1044">
        <v>16</v>
      </c>
      <c r="N1044">
        <v>6</v>
      </c>
      <c r="O1044">
        <v>106</v>
      </c>
      <c r="P1044">
        <v>112</v>
      </c>
      <c r="Q1044" s="12" t="str">
        <f t="shared" si="49"/>
        <v>Mavericks</v>
      </c>
      <c r="R1044" s="13" t="str">
        <f t="shared" si="48"/>
        <v>Mavericks</v>
      </c>
      <c r="S1044" t="str">
        <f t="shared" si="50"/>
        <v>Mavericks</v>
      </c>
    </row>
    <row r="1045" spans="13:19" x14ac:dyDescent="0.15">
      <c r="M1045">
        <v>28</v>
      </c>
      <c r="N1045">
        <v>10</v>
      </c>
      <c r="O1045">
        <v>109</v>
      </c>
      <c r="P1045">
        <v>105</v>
      </c>
      <c r="Q1045" s="12" t="str">
        <f t="shared" si="49"/>
        <v>Jazz</v>
      </c>
      <c r="R1045" s="13" t="str">
        <f t="shared" si="48"/>
        <v>Jazz</v>
      </c>
      <c r="S1045" t="str">
        <f t="shared" si="50"/>
        <v>Jazz</v>
      </c>
    </row>
    <row r="1046" spans="13:19" x14ac:dyDescent="0.15">
      <c r="M1046">
        <v>24</v>
      </c>
      <c r="N1046">
        <v>12</v>
      </c>
      <c r="O1046">
        <v>107</v>
      </c>
      <c r="P1046">
        <v>90</v>
      </c>
      <c r="Q1046" s="12" t="str">
        <f t="shared" si="49"/>
        <v>Kings</v>
      </c>
      <c r="R1046" s="13" t="str">
        <f t="shared" si="48"/>
        <v>Kings</v>
      </c>
      <c r="S1046" t="str">
        <f t="shared" si="50"/>
        <v>Kings</v>
      </c>
    </row>
    <row r="1047" spans="13:19" x14ac:dyDescent="0.15">
      <c r="M1047">
        <v>13</v>
      </c>
      <c r="N1047">
        <v>5</v>
      </c>
      <c r="O1047">
        <v>121</v>
      </c>
      <c r="P1047">
        <v>116</v>
      </c>
      <c r="Q1047" s="12" t="str">
        <f t="shared" si="49"/>
        <v>Lakers</v>
      </c>
      <c r="R1047" s="13" t="str">
        <f t="shared" si="48"/>
        <v>Lakers</v>
      </c>
      <c r="S1047" t="str">
        <f t="shared" si="50"/>
        <v>Lakers</v>
      </c>
    </row>
    <row r="1048" spans="13:19" x14ac:dyDescent="0.15">
      <c r="M1048">
        <v>3</v>
      </c>
      <c r="N1048">
        <v>20</v>
      </c>
      <c r="O1048">
        <v>111</v>
      </c>
      <c r="P1048">
        <v>104</v>
      </c>
      <c r="Q1048" s="12" t="str">
        <f t="shared" si="49"/>
        <v>Hornets</v>
      </c>
      <c r="R1048" s="13" t="str">
        <f t="shared" si="48"/>
        <v>Hornets</v>
      </c>
      <c r="S1048" t="str">
        <f t="shared" si="50"/>
        <v>Hornets</v>
      </c>
    </row>
    <row r="1049" spans="13:19" x14ac:dyDescent="0.15">
      <c r="M1049">
        <v>2</v>
      </c>
      <c r="N1049">
        <v>9</v>
      </c>
      <c r="O1049">
        <v>102</v>
      </c>
      <c r="P1049">
        <v>99</v>
      </c>
      <c r="Q1049" s="12" t="str">
        <f t="shared" si="49"/>
        <v>Celtics</v>
      </c>
      <c r="R1049" s="13" t="str">
        <f t="shared" si="48"/>
        <v>Celtics</v>
      </c>
      <c r="S1049" t="str">
        <f t="shared" si="50"/>
        <v>Celtics</v>
      </c>
    </row>
    <row r="1050" spans="13:19" x14ac:dyDescent="0.15">
      <c r="M1050">
        <v>21</v>
      </c>
      <c r="N1050">
        <v>18</v>
      </c>
      <c r="O1050">
        <v>80</v>
      </c>
      <c r="P1050">
        <v>88</v>
      </c>
      <c r="Q1050" s="12" t="str">
        <f t="shared" si="49"/>
        <v>Nets</v>
      </c>
      <c r="R1050" s="13" t="str">
        <f t="shared" si="48"/>
        <v>Nets</v>
      </c>
      <c r="S1050" t="str">
        <f t="shared" si="50"/>
        <v>Nets</v>
      </c>
    </row>
    <row r="1051" spans="13:19" x14ac:dyDescent="0.15">
      <c r="M1051">
        <v>8</v>
      </c>
      <c r="N1051">
        <v>19</v>
      </c>
      <c r="O1051">
        <v>82</v>
      </c>
      <c r="P1051">
        <v>89</v>
      </c>
      <c r="Q1051" s="12" t="str">
        <f t="shared" si="49"/>
        <v>Knicks</v>
      </c>
      <c r="R1051" s="13" t="str">
        <f t="shared" si="48"/>
        <v>Knicks</v>
      </c>
      <c r="S1051" t="str">
        <f t="shared" si="50"/>
        <v>Knicks</v>
      </c>
    </row>
    <row r="1052" spans="13:19" x14ac:dyDescent="0.15">
      <c r="M1052">
        <v>27</v>
      </c>
      <c r="N1052">
        <v>15</v>
      </c>
      <c r="O1052">
        <v>81</v>
      </c>
      <c r="P1052">
        <v>80</v>
      </c>
      <c r="Q1052" s="12" t="str">
        <f t="shared" si="49"/>
        <v>Raptors</v>
      </c>
      <c r="R1052" s="13" t="str">
        <f t="shared" si="48"/>
        <v>Raptors</v>
      </c>
      <c r="S1052" t="str">
        <f t="shared" si="50"/>
        <v>Raptors</v>
      </c>
    </row>
    <row r="1053" spans="13:19" x14ac:dyDescent="0.15">
      <c r="M1053">
        <v>22</v>
      </c>
      <c r="N1053">
        <v>13</v>
      </c>
      <c r="O1053">
        <v>118</v>
      </c>
      <c r="P1053">
        <v>106</v>
      </c>
      <c r="Q1053" s="12" t="str">
        <f t="shared" si="49"/>
        <v>Suns</v>
      </c>
      <c r="R1053" s="13" t="str">
        <f t="shared" si="48"/>
        <v>Suns</v>
      </c>
      <c r="S1053" t="str">
        <f t="shared" si="50"/>
        <v>Suns</v>
      </c>
    </row>
    <row r="1054" spans="13:19" x14ac:dyDescent="0.15">
      <c r="M1054">
        <v>26</v>
      </c>
      <c r="N1054">
        <v>14</v>
      </c>
      <c r="O1054">
        <v>96</v>
      </c>
      <c r="P1054">
        <v>82</v>
      </c>
      <c r="Q1054" s="12" t="str">
        <f t="shared" si="49"/>
        <v>Sonics</v>
      </c>
      <c r="R1054" s="13" t="str">
        <f t="shared" si="48"/>
        <v>Sonics</v>
      </c>
      <c r="S1054" t="str">
        <f t="shared" si="50"/>
        <v>Sonics</v>
      </c>
    </row>
    <row r="1055" spans="13:19" x14ac:dyDescent="0.15">
      <c r="M1055">
        <v>23</v>
      </c>
      <c r="N1055">
        <v>25</v>
      </c>
      <c r="O1055">
        <v>98</v>
      </c>
      <c r="P1055">
        <v>93</v>
      </c>
      <c r="Q1055" s="12" t="str">
        <f t="shared" si="49"/>
        <v>Trailblazers</v>
      </c>
      <c r="R1055" s="13" t="str">
        <f t="shared" si="48"/>
        <v>Trailblazers</v>
      </c>
      <c r="S1055" t="str">
        <f t="shared" si="50"/>
        <v>Trailblazers</v>
      </c>
    </row>
    <row r="1056" spans="13:19" x14ac:dyDescent="0.15">
      <c r="M1056">
        <v>1</v>
      </c>
      <c r="N1056">
        <v>27</v>
      </c>
      <c r="O1056">
        <v>83</v>
      </c>
      <c r="P1056">
        <v>85</v>
      </c>
      <c r="Q1056" s="12" t="str">
        <f t="shared" si="49"/>
        <v>Raptors</v>
      </c>
      <c r="R1056" s="13" t="str">
        <f t="shared" si="48"/>
        <v>Raptors</v>
      </c>
      <c r="S1056" t="str">
        <f t="shared" si="50"/>
        <v>Raptors</v>
      </c>
    </row>
    <row r="1057" spans="13:19" x14ac:dyDescent="0.15">
      <c r="M1057">
        <v>16</v>
      </c>
      <c r="N1057">
        <v>7</v>
      </c>
      <c r="O1057">
        <v>95</v>
      </c>
      <c r="P1057">
        <v>88</v>
      </c>
      <c r="Q1057" s="12" t="str">
        <f t="shared" si="49"/>
        <v>Bucks</v>
      </c>
      <c r="R1057" s="13" t="str">
        <f t="shared" ref="R1057:R1120" si="51">IF(O1057&lt;P1057,INDEX($A$2:$G$30,MATCH(N1057,$A$2:$A$30,0),2), INDEX($A$2:$G$30,MATCH(M1057,$A$2:$A$30,0),2))</f>
        <v>Bucks</v>
      </c>
      <c r="S1057" t="str">
        <f t="shared" si="50"/>
        <v>Bucks</v>
      </c>
    </row>
    <row r="1058" spans="13:19" x14ac:dyDescent="0.15">
      <c r="M1058">
        <v>17</v>
      </c>
      <c r="N1058">
        <v>6</v>
      </c>
      <c r="O1058">
        <v>113</v>
      </c>
      <c r="P1058">
        <v>111</v>
      </c>
      <c r="Q1058" s="12" t="str">
        <f t="shared" ref="Q1058:Q1121" si="52">IF(O1058&gt;P1058,VLOOKUP(M1058,$A$2:$B$30,2,FALSE),VLOOKUP(N1058,$A$2:$B$30,2,FALSE))</f>
        <v>Timberwolves</v>
      </c>
      <c r="R1058" s="13" t="str">
        <f t="shared" si="51"/>
        <v>Timberwolves</v>
      </c>
      <c r="S1058" t="str">
        <f t="shared" ref="S1058:S1121" si="53">IF(O1058&gt;P1058,_xlfn.XLOOKUP(M1058,$A$2:$A$30,$B$2:$B$30), _xlfn.XLOOKUP(N1058,$A$2:$A$30,$B$2:$B$30))</f>
        <v>Timberwolves</v>
      </c>
    </row>
    <row r="1059" spans="13:19" x14ac:dyDescent="0.15">
      <c r="M1059">
        <v>4</v>
      </c>
      <c r="N1059">
        <v>21</v>
      </c>
      <c r="O1059">
        <v>79</v>
      </c>
      <c r="P1059">
        <v>99</v>
      </c>
      <c r="Q1059" s="12" t="str">
        <f t="shared" si="52"/>
        <v>76ers</v>
      </c>
      <c r="R1059" s="13" t="str">
        <f t="shared" si="51"/>
        <v>76ers</v>
      </c>
      <c r="S1059" t="str">
        <f t="shared" si="53"/>
        <v>76ers</v>
      </c>
    </row>
    <row r="1060" spans="13:19" x14ac:dyDescent="0.15">
      <c r="M1060">
        <v>10</v>
      </c>
      <c r="N1060">
        <v>24</v>
      </c>
      <c r="O1060">
        <v>74</v>
      </c>
      <c r="P1060">
        <v>101</v>
      </c>
      <c r="Q1060" s="12" t="str">
        <f t="shared" si="52"/>
        <v>Kings</v>
      </c>
      <c r="R1060" s="13" t="str">
        <f t="shared" si="51"/>
        <v>Kings</v>
      </c>
      <c r="S1060" t="str">
        <f t="shared" si="53"/>
        <v>Kings</v>
      </c>
    </row>
    <row r="1061" spans="13:19" x14ac:dyDescent="0.15">
      <c r="M1061">
        <v>28</v>
      </c>
      <c r="N1061">
        <v>5</v>
      </c>
      <c r="O1061">
        <v>112</v>
      </c>
      <c r="P1061">
        <v>91</v>
      </c>
      <c r="Q1061" s="12" t="str">
        <f t="shared" si="52"/>
        <v>Jazz</v>
      </c>
      <c r="R1061" s="13" t="str">
        <f t="shared" si="51"/>
        <v>Jazz</v>
      </c>
      <c r="S1061" t="str">
        <f t="shared" si="53"/>
        <v>Jazz</v>
      </c>
    </row>
    <row r="1062" spans="13:19" x14ac:dyDescent="0.15">
      <c r="M1062">
        <v>29</v>
      </c>
      <c r="N1062">
        <v>16</v>
      </c>
      <c r="O1062">
        <v>107</v>
      </c>
      <c r="P1062">
        <v>98</v>
      </c>
      <c r="Q1062" s="12" t="str">
        <f t="shared" si="52"/>
        <v>Wizards</v>
      </c>
      <c r="R1062" s="13" t="str">
        <f t="shared" si="51"/>
        <v>Wizards</v>
      </c>
      <c r="S1062" t="str">
        <f t="shared" si="53"/>
        <v>Wizards</v>
      </c>
    </row>
    <row r="1063" spans="13:19" x14ac:dyDescent="0.15">
      <c r="M1063">
        <v>3</v>
      </c>
      <c r="N1063">
        <v>24</v>
      </c>
      <c r="O1063">
        <v>87</v>
      </c>
      <c r="P1063">
        <v>92</v>
      </c>
      <c r="Q1063" s="12" t="str">
        <f t="shared" si="52"/>
        <v>Kings</v>
      </c>
      <c r="R1063" s="13" t="str">
        <f t="shared" si="51"/>
        <v>Kings</v>
      </c>
      <c r="S1063" t="str">
        <f t="shared" si="53"/>
        <v>Kings</v>
      </c>
    </row>
    <row r="1064" spans="13:19" x14ac:dyDescent="0.15">
      <c r="M1064">
        <v>2</v>
      </c>
      <c r="N1064">
        <v>6</v>
      </c>
      <c r="O1064">
        <v>82</v>
      </c>
      <c r="P1064">
        <v>108</v>
      </c>
      <c r="Q1064" s="12" t="str">
        <f t="shared" si="52"/>
        <v>Mavericks</v>
      </c>
      <c r="R1064" s="13" t="str">
        <f t="shared" si="51"/>
        <v>Mavericks</v>
      </c>
      <c r="S1064" t="str">
        <f t="shared" si="53"/>
        <v>Mavericks</v>
      </c>
    </row>
    <row r="1065" spans="13:19" x14ac:dyDescent="0.15">
      <c r="M1065">
        <v>15</v>
      </c>
      <c r="N1065">
        <v>1</v>
      </c>
      <c r="O1065">
        <v>92</v>
      </c>
      <c r="P1065">
        <v>80</v>
      </c>
      <c r="Q1065" s="12" t="str">
        <f t="shared" si="52"/>
        <v>Heat</v>
      </c>
      <c r="R1065" s="13" t="str">
        <f t="shared" si="51"/>
        <v>Heat</v>
      </c>
      <c r="S1065" t="str">
        <f t="shared" si="53"/>
        <v>Heat</v>
      </c>
    </row>
    <row r="1066" spans="13:19" x14ac:dyDescent="0.15">
      <c r="M1066">
        <v>20</v>
      </c>
      <c r="N1066">
        <v>11</v>
      </c>
      <c r="O1066">
        <v>114</v>
      </c>
      <c r="P1066">
        <v>106</v>
      </c>
      <c r="Q1066" s="12" t="str">
        <f t="shared" si="52"/>
        <v>Magic</v>
      </c>
      <c r="R1066" s="13" t="str">
        <f t="shared" si="51"/>
        <v>Magic</v>
      </c>
      <c r="S1066" t="str">
        <f t="shared" si="53"/>
        <v>Magic</v>
      </c>
    </row>
    <row r="1067" spans="13:19" x14ac:dyDescent="0.15">
      <c r="M1067">
        <v>19</v>
      </c>
      <c r="N1067">
        <v>17</v>
      </c>
      <c r="O1067">
        <v>77</v>
      </c>
      <c r="P1067">
        <v>98</v>
      </c>
      <c r="Q1067" s="12" t="str">
        <f t="shared" si="52"/>
        <v>Timberwolves</v>
      </c>
      <c r="R1067" s="13" t="str">
        <f t="shared" si="51"/>
        <v>Timberwolves</v>
      </c>
      <c r="S1067" t="str">
        <f t="shared" si="53"/>
        <v>Timberwolves</v>
      </c>
    </row>
    <row r="1068" spans="13:19" x14ac:dyDescent="0.15">
      <c r="M1068">
        <v>8</v>
      </c>
      <c r="N1068">
        <v>9</v>
      </c>
      <c r="O1068">
        <v>110</v>
      </c>
      <c r="P1068">
        <v>103</v>
      </c>
      <c r="Q1068" s="12" t="str">
        <f t="shared" si="52"/>
        <v>Pistons</v>
      </c>
      <c r="R1068" s="13" t="str">
        <f t="shared" si="51"/>
        <v>Pistons</v>
      </c>
      <c r="S1068" t="str">
        <f t="shared" si="53"/>
        <v>Pistons</v>
      </c>
    </row>
    <row r="1069" spans="13:19" x14ac:dyDescent="0.15">
      <c r="M1069">
        <v>22</v>
      </c>
      <c r="N1069">
        <v>12</v>
      </c>
      <c r="O1069">
        <v>94</v>
      </c>
      <c r="P1069">
        <v>96</v>
      </c>
      <c r="Q1069" s="12" t="str">
        <f t="shared" si="52"/>
        <v>Clippers</v>
      </c>
      <c r="R1069" s="13" t="str">
        <f t="shared" si="51"/>
        <v>Clippers</v>
      </c>
      <c r="S1069" t="str">
        <f t="shared" si="53"/>
        <v>Clippers</v>
      </c>
    </row>
    <row r="1070" spans="13:19" x14ac:dyDescent="0.15">
      <c r="M1070">
        <v>26</v>
      </c>
      <c r="N1070">
        <v>25</v>
      </c>
      <c r="O1070">
        <v>79</v>
      </c>
      <c r="P1070">
        <v>76</v>
      </c>
      <c r="Q1070" s="12" t="str">
        <f t="shared" si="52"/>
        <v>Sonics</v>
      </c>
      <c r="R1070" s="13" t="str">
        <f t="shared" si="51"/>
        <v>Sonics</v>
      </c>
      <c r="S1070" t="str">
        <f t="shared" si="53"/>
        <v>Sonics</v>
      </c>
    </row>
    <row r="1071" spans="13:19" x14ac:dyDescent="0.15">
      <c r="M1071">
        <v>13</v>
      </c>
      <c r="N1071">
        <v>23</v>
      </c>
      <c r="O1071">
        <v>91</v>
      </c>
      <c r="P1071">
        <v>79</v>
      </c>
      <c r="Q1071" s="12" t="str">
        <f t="shared" si="52"/>
        <v>Lakers</v>
      </c>
      <c r="R1071" s="13" t="str">
        <f t="shared" si="51"/>
        <v>Lakers</v>
      </c>
      <c r="S1071" t="str">
        <f t="shared" si="53"/>
        <v>Lakers</v>
      </c>
    </row>
    <row r="1072" spans="13:19" x14ac:dyDescent="0.15">
      <c r="M1072">
        <v>18</v>
      </c>
      <c r="N1072">
        <v>21</v>
      </c>
      <c r="O1072">
        <v>102</v>
      </c>
      <c r="P1072">
        <v>92</v>
      </c>
      <c r="Q1072" s="12" t="str">
        <f t="shared" si="52"/>
        <v>Nets</v>
      </c>
      <c r="R1072" s="13" t="str">
        <f t="shared" si="51"/>
        <v>Nets</v>
      </c>
      <c r="S1072" t="str">
        <f t="shared" si="53"/>
        <v>Nets</v>
      </c>
    </row>
    <row r="1073" spans="13:19" x14ac:dyDescent="0.15">
      <c r="M1073">
        <v>5</v>
      </c>
      <c r="N1073">
        <v>3</v>
      </c>
      <c r="O1073">
        <v>85</v>
      </c>
      <c r="P1073">
        <v>93</v>
      </c>
      <c r="Q1073" s="12" t="str">
        <f t="shared" si="52"/>
        <v>Hornets</v>
      </c>
      <c r="R1073" s="13" t="str">
        <f t="shared" si="51"/>
        <v>Hornets</v>
      </c>
      <c r="S1073" t="str">
        <f t="shared" si="53"/>
        <v>Hornets</v>
      </c>
    </row>
    <row r="1074" spans="13:19" x14ac:dyDescent="0.15">
      <c r="M1074">
        <v>14</v>
      </c>
      <c r="N1074">
        <v>9</v>
      </c>
      <c r="O1074">
        <v>105</v>
      </c>
      <c r="P1074">
        <v>99</v>
      </c>
      <c r="Q1074" s="12" t="str">
        <f t="shared" si="52"/>
        <v>Grizzlies</v>
      </c>
      <c r="R1074" s="13" t="str">
        <f t="shared" si="51"/>
        <v>Grizzlies</v>
      </c>
      <c r="S1074" t="str">
        <f t="shared" si="53"/>
        <v>Grizzlies</v>
      </c>
    </row>
    <row r="1075" spans="13:19" x14ac:dyDescent="0.15">
      <c r="M1075">
        <v>4</v>
      </c>
      <c r="N1075">
        <v>7</v>
      </c>
      <c r="O1075">
        <v>84</v>
      </c>
      <c r="P1075">
        <v>100</v>
      </c>
      <c r="Q1075" s="12" t="str">
        <f t="shared" si="52"/>
        <v>Nuggets</v>
      </c>
      <c r="R1075" s="13" t="str">
        <f t="shared" si="51"/>
        <v>Nuggets</v>
      </c>
      <c r="S1075" t="str">
        <f t="shared" si="53"/>
        <v>Nuggets</v>
      </c>
    </row>
    <row r="1076" spans="13:19" x14ac:dyDescent="0.15">
      <c r="M1076">
        <v>10</v>
      </c>
      <c r="N1076">
        <v>22</v>
      </c>
      <c r="O1076">
        <v>88</v>
      </c>
      <c r="P1076">
        <v>90</v>
      </c>
      <c r="Q1076" s="12" t="str">
        <f t="shared" si="52"/>
        <v>Suns</v>
      </c>
      <c r="R1076" s="13" t="str">
        <f t="shared" si="51"/>
        <v>Suns</v>
      </c>
      <c r="S1076" t="str">
        <f t="shared" si="53"/>
        <v>Suns</v>
      </c>
    </row>
    <row r="1077" spans="13:19" x14ac:dyDescent="0.15">
      <c r="M1077">
        <v>23</v>
      </c>
      <c r="N1077">
        <v>26</v>
      </c>
      <c r="O1077">
        <v>87</v>
      </c>
      <c r="P1077">
        <v>92</v>
      </c>
      <c r="Q1077" s="12" t="str">
        <f t="shared" si="52"/>
        <v>Sonics</v>
      </c>
      <c r="R1077" s="13" t="str">
        <f t="shared" si="51"/>
        <v>Sonics</v>
      </c>
      <c r="S1077" t="str">
        <f t="shared" si="53"/>
        <v>Sonics</v>
      </c>
    </row>
    <row r="1078" spans="13:19" x14ac:dyDescent="0.15">
      <c r="M1078">
        <v>12</v>
      </c>
      <c r="N1078">
        <v>28</v>
      </c>
      <c r="O1078">
        <v>92</v>
      </c>
      <c r="P1078">
        <v>105</v>
      </c>
      <c r="Q1078" s="12" t="str">
        <f t="shared" si="52"/>
        <v>Jazz</v>
      </c>
      <c r="R1078" s="13" t="str">
        <f t="shared" si="51"/>
        <v>Jazz</v>
      </c>
      <c r="S1078" t="str">
        <f t="shared" si="53"/>
        <v>Jazz</v>
      </c>
    </row>
    <row r="1079" spans="13:19" x14ac:dyDescent="0.15">
      <c r="M1079">
        <v>21</v>
      </c>
      <c r="N1079">
        <v>27</v>
      </c>
      <c r="O1079">
        <v>70</v>
      </c>
      <c r="P1079">
        <v>72</v>
      </c>
      <c r="Q1079" s="12" t="str">
        <f t="shared" si="52"/>
        <v>Raptors</v>
      </c>
      <c r="R1079" s="13" t="str">
        <f t="shared" si="51"/>
        <v>Raptors</v>
      </c>
      <c r="S1079" t="str">
        <f t="shared" si="53"/>
        <v>Raptors</v>
      </c>
    </row>
    <row r="1080" spans="13:19" x14ac:dyDescent="0.15">
      <c r="M1080">
        <v>1</v>
      </c>
      <c r="N1080">
        <v>24</v>
      </c>
      <c r="O1080">
        <v>91</v>
      </c>
      <c r="P1080">
        <v>92</v>
      </c>
      <c r="Q1080" s="12" t="str">
        <f t="shared" si="52"/>
        <v>Kings</v>
      </c>
      <c r="R1080" s="13" t="str">
        <f t="shared" si="51"/>
        <v>Kings</v>
      </c>
      <c r="S1080" t="str">
        <f t="shared" si="53"/>
        <v>Kings</v>
      </c>
    </row>
    <row r="1081" spans="13:19" x14ac:dyDescent="0.15">
      <c r="M1081">
        <v>11</v>
      </c>
      <c r="N1081">
        <v>15</v>
      </c>
      <c r="O1081">
        <v>100</v>
      </c>
      <c r="P1081">
        <v>81</v>
      </c>
      <c r="Q1081" s="12" t="str">
        <f t="shared" si="52"/>
        <v>Pacers</v>
      </c>
      <c r="R1081" s="13" t="str">
        <f t="shared" si="51"/>
        <v>Pacers</v>
      </c>
      <c r="S1081" t="str">
        <f t="shared" si="53"/>
        <v>Pacers</v>
      </c>
    </row>
    <row r="1082" spans="13:19" x14ac:dyDescent="0.15">
      <c r="M1082">
        <v>29</v>
      </c>
      <c r="N1082">
        <v>6</v>
      </c>
      <c r="O1082">
        <v>103</v>
      </c>
      <c r="P1082">
        <v>110</v>
      </c>
      <c r="Q1082" s="12" t="str">
        <f t="shared" si="52"/>
        <v>Mavericks</v>
      </c>
      <c r="R1082" s="13" t="str">
        <f t="shared" si="51"/>
        <v>Mavericks</v>
      </c>
      <c r="S1082" t="str">
        <f t="shared" si="53"/>
        <v>Mavericks</v>
      </c>
    </row>
    <row r="1083" spans="13:19" x14ac:dyDescent="0.15">
      <c r="M1083">
        <v>20</v>
      </c>
      <c r="N1083">
        <v>19</v>
      </c>
      <c r="O1083">
        <v>97</v>
      </c>
      <c r="P1083">
        <v>90</v>
      </c>
      <c r="Q1083" s="12" t="str">
        <f t="shared" si="52"/>
        <v>Magic</v>
      </c>
      <c r="R1083" s="13" t="str">
        <f t="shared" si="51"/>
        <v>Magic</v>
      </c>
      <c r="S1083" t="str">
        <f t="shared" si="53"/>
        <v>Magic</v>
      </c>
    </row>
    <row r="1084" spans="13:19" x14ac:dyDescent="0.15">
      <c r="M1084">
        <v>2</v>
      </c>
      <c r="N1084">
        <v>16</v>
      </c>
      <c r="O1084">
        <v>110</v>
      </c>
      <c r="P1084">
        <v>80</v>
      </c>
      <c r="Q1084" s="12" t="str">
        <f t="shared" si="52"/>
        <v>Celtics</v>
      </c>
      <c r="R1084" s="13" t="str">
        <f t="shared" si="51"/>
        <v>Celtics</v>
      </c>
      <c r="S1084" t="str">
        <f t="shared" si="53"/>
        <v>Celtics</v>
      </c>
    </row>
    <row r="1085" spans="13:19" x14ac:dyDescent="0.15">
      <c r="M1085">
        <v>8</v>
      </c>
      <c r="N1085">
        <v>7</v>
      </c>
      <c r="O1085">
        <v>86</v>
      </c>
      <c r="P1085">
        <v>82</v>
      </c>
      <c r="Q1085" s="12" t="str">
        <f t="shared" si="52"/>
        <v>Pistons</v>
      </c>
      <c r="R1085" s="13" t="str">
        <f t="shared" si="51"/>
        <v>Pistons</v>
      </c>
      <c r="S1085" t="str">
        <f t="shared" si="53"/>
        <v>Pistons</v>
      </c>
    </row>
    <row r="1086" spans="13:19" x14ac:dyDescent="0.15">
      <c r="M1086">
        <v>17</v>
      </c>
      <c r="N1086">
        <v>18</v>
      </c>
      <c r="O1086">
        <v>86</v>
      </c>
      <c r="P1086">
        <v>85</v>
      </c>
      <c r="Q1086" s="12" t="str">
        <f t="shared" si="52"/>
        <v>Timberwolves</v>
      </c>
      <c r="R1086" s="13" t="str">
        <f t="shared" si="51"/>
        <v>Timberwolves</v>
      </c>
      <c r="S1086" t="str">
        <f t="shared" si="53"/>
        <v>Timberwolves</v>
      </c>
    </row>
    <row r="1087" spans="13:19" x14ac:dyDescent="0.15">
      <c r="M1087">
        <v>13</v>
      </c>
      <c r="N1087">
        <v>25</v>
      </c>
      <c r="O1087">
        <v>96</v>
      </c>
      <c r="P1087">
        <v>95</v>
      </c>
      <c r="Q1087" s="12" t="str">
        <f t="shared" si="52"/>
        <v>Lakers</v>
      </c>
      <c r="R1087" s="13" t="str">
        <f t="shared" si="51"/>
        <v>Lakers</v>
      </c>
      <c r="S1087" t="str">
        <f t="shared" si="53"/>
        <v>Lakers</v>
      </c>
    </row>
    <row r="1088" spans="13:19" x14ac:dyDescent="0.15">
      <c r="M1088">
        <v>11</v>
      </c>
      <c r="N1088">
        <v>2</v>
      </c>
      <c r="O1088">
        <v>94</v>
      </c>
      <c r="P1088">
        <v>105</v>
      </c>
      <c r="Q1088" s="12" t="str">
        <f t="shared" si="52"/>
        <v>Celtics</v>
      </c>
      <c r="R1088" s="13" t="str">
        <f t="shared" si="51"/>
        <v>Celtics</v>
      </c>
      <c r="S1088" t="str">
        <f t="shared" si="53"/>
        <v>Celtics</v>
      </c>
    </row>
    <row r="1089" spans="13:19" x14ac:dyDescent="0.15">
      <c r="M1089">
        <v>29</v>
      </c>
      <c r="N1089">
        <v>13</v>
      </c>
      <c r="O1089">
        <v>93</v>
      </c>
      <c r="P1089">
        <v>113</v>
      </c>
      <c r="Q1089" s="12" t="str">
        <f t="shared" si="52"/>
        <v>Lakers</v>
      </c>
      <c r="R1089" s="13" t="str">
        <f t="shared" si="51"/>
        <v>Lakers</v>
      </c>
      <c r="S1089" t="str">
        <f t="shared" si="53"/>
        <v>Lakers</v>
      </c>
    </row>
    <row r="1090" spans="13:19" x14ac:dyDescent="0.15">
      <c r="M1090">
        <v>5</v>
      </c>
      <c r="N1090">
        <v>22</v>
      </c>
      <c r="O1090">
        <v>101</v>
      </c>
      <c r="P1090">
        <v>96</v>
      </c>
      <c r="Q1090" s="12" t="str">
        <f t="shared" si="52"/>
        <v>Cavaliers</v>
      </c>
      <c r="R1090" s="13" t="str">
        <f t="shared" si="51"/>
        <v>Cavaliers</v>
      </c>
      <c r="S1090" t="str">
        <f t="shared" si="53"/>
        <v>Cavaliers</v>
      </c>
    </row>
    <row r="1091" spans="13:19" x14ac:dyDescent="0.15">
      <c r="M1091">
        <v>15</v>
      </c>
      <c r="N1091">
        <v>8</v>
      </c>
      <c r="O1091">
        <v>87</v>
      </c>
      <c r="P1091">
        <v>90</v>
      </c>
      <c r="Q1091" s="12" t="str">
        <f t="shared" si="52"/>
        <v>Pistons</v>
      </c>
      <c r="R1091" s="13" t="str">
        <f t="shared" si="51"/>
        <v>Pistons</v>
      </c>
      <c r="S1091" t="str">
        <f t="shared" si="53"/>
        <v>Pistons</v>
      </c>
    </row>
    <row r="1092" spans="13:19" x14ac:dyDescent="0.15">
      <c r="M1092">
        <v>1</v>
      </c>
      <c r="N1092">
        <v>16</v>
      </c>
      <c r="O1092">
        <v>100</v>
      </c>
      <c r="P1092">
        <v>92</v>
      </c>
      <c r="Q1092" s="12" t="str">
        <f t="shared" si="52"/>
        <v>Hawks</v>
      </c>
      <c r="R1092" s="13" t="str">
        <f t="shared" si="51"/>
        <v>Hawks</v>
      </c>
      <c r="S1092" t="str">
        <f t="shared" si="53"/>
        <v>Hawks</v>
      </c>
    </row>
    <row r="1093" spans="13:19" x14ac:dyDescent="0.15">
      <c r="M1093">
        <v>19</v>
      </c>
      <c r="N1093">
        <v>3</v>
      </c>
      <c r="O1093">
        <v>91</v>
      </c>
      <c r="P1093">
        <v>85</v>
      </c>
      <c r="Q1093" s="12" t="str">
        <f t="shared" si="52"/>
        <v>Knicks</v>
      </c>
      <c r="R1093" s="13" t="str">
        <f t="shared" si="51"/>
        <v>Knicks</v>
      </c>
      <c r="S1093" t="str">
        <f t="shared" si="53"/>
        <v>Knicks</v>
      </c>
    </row>
    <row r="1094" spans="13:19" x14ac:dyDescent="0.15">
      <c r="M1094">
        <v>14</v>
      </c>
      <c r="N1094">
        <v>24</v>
      </c>
      <c r="O1094">
        <v>83</v>
      </c>
      <c r="P1094">
        <v>107</v>
      </c>
      <c r="Q1094" s="12" t="str">
        <f t="shared" si="52"/>
        <v>Kings</v>
      </c>
      <c r="R1094" s="13" t="str">
        <f t="shared" si="51"/>
        <v>Kings</v>
      </c>
      <c r="S1094" t="str">
        <f t="shared" si="53"/>
        <v>Kings</v>
      </c>
    </row>
    <row r="1095" spans="13:19" x14ac:dyDescent="0.15">
      <c r="M1095">
        <v>10</v>
      </c>
      <c r="N1095">
        <v>26</v>
      </c>
      <c r="O1095">
        <v>100</v>
      </c>
      <c r="P1095">
        <v>98</v>
      </c>
      <c r="Q1095" s="12" t="str">
        <f t="shared" si="52"/>
        <v>Rockets</v>
      </c>
      <c r="R1095" s="13" t="str">
        <f t="shared" si="51"/>
        <v>Rockets</v>
      </c>
      <c r="S1095" t="str">
        <f t="shared" si="53"/>
        <v>Rockets</v>
      </c>
    </row>
    <row r="1096" spans="13:19" x14ac:dyDescent="0.15">
      <c r="M1096">
        <v>7</v>
      </c>
      <c r="N1096">
        <v>28</v>
      </c>
      <c r="O1096">
        <v>98</v>
      </c>
      <c r="P1096">
        <v>90</v>
      </c>
      <c r="Q1096" s="12" t="str">
        <f t="shared" si="52"/>
        <v>Nuggets</v>
      </c>
      <c r="R1096" s="13" t="str">
        <f t="shared" si="51"/>
        <v>Nuggets</v>
      </c>
      <c r="S1096" t="str">
        <f t="shared" si="53"/>
        <v>Nuggets</v>
      </c>
    </row>
    <row r="1097" spans="13:19" x14ac:dyDescent="0.15">
      <c r="M1097">
        <v>9</v>
      </c>
      <c r="N1097">
        <v>23</v>
      </c>
      <c r="O1097">
        <v>107</v>
      </c>
      <c r="P1097">
        <v>91</v>
      </c>
      <c r="Q1097" s="12" t="str">
        <f t="shared" si="52"/>
        <v>Warriors</v>
      </c>
      <c r="R1097" s="13" t="str">
        <f t="shared" si="51"/>
        <v>Warriors</v>
      </c>
      <c r="S1097" t="str">
        <f t="shared" si="53"/>
        <v>Warriors</v>
      </c>
    </row>
    <row r="1098" spans="13:19" x14ac:dyDescent="0.15">
      <c r="M1098">
        <v>3</v>
      </c>
      <c r="N1098">
        <v>15</v>
      </c>
      <c r="O1098">
        <v>97</v>
      </c>
      <c r="P1098">
        <v>90</v>
      </c>
      <c r="Q1098" s="12" t="str">
        <f t="shared" si="52"/>
        <v>Hornets</v>
      </c>
      <c r="R1098" s="13" t="str">
        <f t="shared" si="51"/>
        <v>Hornets</v>
      </c>
      <c r="S1098" t="str">
        <f t="shared" si="53"/>
        <v>Hornets</v>
      </c>
    </row>
    <row r="1099" spans="13:19" x14ac:dyDescent="0.15">
      <c r="M1099">
        <v>27</v>
      </c>
      <c r="N1099">
        <v>4</v>
      </c>
      <c r="O1099">
        <v>117</v>
      </c>
      <c r="P1099">
        <v>104</v>
      </c>
      <c r="Q1099" s="12" t="str">
        <f t="shared" si="52"/>
        <v>Raptors</v>
      </c>
      <c r="R1099" s="13" t="str">
        <f t="shared" si="51"/>
        <v>Raptors</v>
      </c>
      <c r="S1099" t="str">
        <f t="shared" si="53"/>
        <v>Raptors</v>
      </c>
    </row>
    <row r="1100" spans="13:19" x14ac:dyDescent="0.15">
      <c r="M1100">
        <v>8</v>
      </c>
      <c r="N1100">
        <v>24</v>
      </c>
      <c r="O1100">
        <v>86</v>
      </c>
      <c r="P1100">
        <v>107</v>
      </c>
      <c r="Q1100" s="12" t="str">
        <f t="shared" si="52"/>
        <v>Kings</v>
      </c>
      <c r="R1100" s="13" t="str">
        <f t="shared" si="51"/>
        <v>Kings</v>
      </c>
      <c r="S1100" t="str">
        <f t="shared" si="53"/>
        <v>Kings</v>
      </c>
    </row>
    <row r="1101" spans="13:19" x14ac:dyDescent="0.15">
      <c r="M1101">
        <v>18</v>
      </c>
      <c r="N1101">
        <v>13</v>
      </c>
      <c r="O1101">
        <v>94</v>
      </c>
      <c r="P1101">
        <v>92</v>
      </c>
      <c r="Q1101" s="12" t="str">
        <f t="shared" si="52"/>
        <v>Nets</v>
      </c>
      <c r="R1101" s="13" t="str">
        <f t="shared" si="51"/>
        <v>Nets</v>
      </c>
      <c r="S1101" t="str">
        <f t="shared" si="53"/>
        <v>Nets</v>
      </c>
    </row>
    <row r="1102" spans="13:19" x14ac:dyDescent="0.15">
      <c r="M1102">
        <v>21</v>
      </c>
      <c r="N1102">
        <v>22</v>
      </c>
      <c r="O1102">
        <v>89</v>
      </c>
      <c r="P1102">
        <v>83</v>
      </c>
      <c r="Q1102" s="12" t="str">
        <f t="shared" si="52"/>
        <v>76ers</v>
      </c>
      <c r="R1102" s="13" t="str">
        <f t="shared" si="51"/>
        <v>76ers</v>
      </c>
      <c r="S1102" t="str">
        <f t="shared" si="53"/>
        <v>76ers</v>
      </c>
    </row>
    <row r="1103" spans="13:19" x14ac:dyDescent="0.15">
      <c r="M1103">
        <v>17</v>
      </c>
      <c r="N1103">
        <v>14</v>
      </c>
      <c r="O1103">
        <v>92</v>
      </c>
      <c r="P1103">
        <v>81</v>
      </c>
      <c r="Q1103" s="12" t="str">
        <f t="shared" si="52"/>
        <v>Timberwolves</v>
      </c>
      <c r="R1103" s="13" t="str">
        <f t="shared" si="51"/>
        <v>Timberwolves</v>
      </c>
      <c r="S1103" t="str">
        <f t="shared" si="53"/>
        <v>Timberwolves</v>
      </c>
    </row>
    <row r="1104" spans="13:19" x14ac:dyDescent="0.15">
      <c r="M1104">
        <v>16</v>
      </c>
      <c r="N1104">
        <v>29</v>
      </c>
      <c r="O1104">
        <v>105</v>
      </c>
      <c r="P1104">
        <v>90</v>
      </c>
      <c r="Q1104" s="12" t="str">
        <f t="shared" si="52"/>
        <v>Bucks</v>
      </c>
      <c r="R1104" s="13" t="str">
        <f t="shared" si="51"/>
        <v>Bucks</v>
      </c>
      <c r="S1104" t="str">
        <f t="shared" si="53"/>
        <v>Bucks</v>
      </c>
    </row>
    <row r="1105" spans="13:19" x14ac:dyDescent="0.15">
      <c r="M1105">
        <v>25</v>
      </c>
      <c r="N1105">
        <v>26</v>
      </c>
      <c r="O1105">
        <v>90</v>
      </c>
      <c r="P1105">
        <v>88</v>
      </c>
      <c r="Q1105" s="12" t="str">
        <f t="shared" si="52"/>
        <v>Spurs</v>
      </c>
      <c r="R1105" s="13" t="str">
        <f t="shared" si="51"/>
        <v>Spurs</v>
      </c>
      <c r="S1105" t="str">
        <f t="shared" si="53"/>
        <v>Spurs</v>
      </c>
    </row>
    <row r="1106" spans="13:19" x14ac:dyDescent="0.15">
      <c r="M1106">
        <v>28</v>
      </c>
      <c r="N1106">
        <v>12</v>
      </c>
      <c r="O1106">
        <v>99</v>
      </c>
      <c r="P1106">
        <v>87</v>
      </c>
      <c r="Q1106" s="12" t="str">
        <f t="shared" si="52"/>
        <v>Jazz</v>
      </c>
      <c r="R1106" s="13" t="str">
        <f t="shared" si="51"/>
        <v>Jazz</v>
      </c>
      <c r="S1106" t="str">
        <f t="shared" si="53"/>
        <v>Jazz</v>
      </c>
    </row>
    <row r="1107" spans="13:19" x14ac:dyDescent="0.15">
      <c r="M1107">
        <v>20</v>
      </c>
      <c r="N1107">
        <v>5</v>
      </c>
      <c r="O1107">
        <v>105</v>
      </c>
      <c r="P1107">
        <v>101</v>
      </c>
      <c r="Q1107" s="12" t="str">
        <f t="shared" si="52"/>
        <v>Magic</v>
      </c>
      <c r="R1107" s="13" t="str">
        <f t="shared" si="51"/>
        <v>Magic</v>
      </c>
      <c r="S1107" t="str">
        <f t="shared" si="53"/>
        <v>Magic</v>
      </c>
    </row>
    <row r="1108" spans="13:19" x14ac:dyDescent="0.15">
      <c r="M1108">
        <v>1</v>
      </c>
      <c r="N1108">
        <v>11</v>
      </c>
      <c r="O1108">
        <v>95</v>
      </c>
      <c r="P1108">
        <v>94</v>
      </c>
      <c r="Q1108" s="12" t="str">
        <f t="shared" si="52"/>
        <v>Hawks</v>
      </c>
      <c r="R1108" s="13" t="str">
        <f t="shared" si="51"/>
        <v>Hawks</v>
      </c>
      <c r="S1108" t="str">
        <f t="shared" si="53"/>
        <v>Hawks</v>
      </c>
    </row>
    <row r="1109" spans="13:19" x14ac:dyDescent="0.15">
      <c r="M1109">
        <v>6</v>
      </c>
      <c r="N1109">
        <v>12</v>
      </c>
      <c r="O1109">
        <v>115</v>
      </c>
      <c r="P1109">
        <v>90</v>
      </c>
      <c r="Q1109" s="12" t="str">
        <f t="shared" si="52"/>
        <v>Mavericks</v>
      </c>
      <c r="R1109" s="13" t="str">
        <f t="shared" si="51"/>
        <v>Mavericks</v>
      </c>
      <c r="S1109" t="str">
        <f t="shared" si="53"/>
        <v>Mavericks</v>
      </c>
    </row>
    <row r="1110" spans="13:19" x14ac:dyDescent="0.15">
      <c r="M1110">
        <v>10</v>
      </c>
      <c r="N1110">
        <v>25</v>
      </c>
      <c r="O1110">
        <v>78</v>
      </c>
      <c r="P1110">
        <v>102</v>
      </c>
      <c r="Q1110" s="12" t="str">
        <f t="shared" si="52"/>
        <v>Spurs</v>
      </c>
      <c r="R1110" s="13" t="str">
        <f t="shared" si="51"/>
        <v>Spurs</v>
      </c>
      <c r="S1110" t="str">
        <f t="shared" si="53"/>
        <v>Spurs</v>
      </c>
    </row>
    <row r="1111" spans="13:19" x14ac:dyDescent="0.15">
      <c r="M1111">
        <v>7</v>
      </c>
      <c r="N1111">
        <v>17</v>
      </c>
      <c r="O1111">
        <v>88</v>
      </c>
      <c r="P1111">
        <v>87</v>
      </c>
      <c r="Q1111" s="12" t="str">
        <f t="shared" si="52"/>
        <v>Nuggets</v>
      </c>
      <c r="R1111" s="13" t="str">
        <f t="shared" si="51"/>
        <v>Nuggets</v>
      </c>
      <c r="S1111" t="str">
        <f t="shared" si="53"/>
        <v>Nuggets</v>
      </c>
    </row>
    <row r="1112" spans="13:19" x14ac:dyDescent="0.15">
      <c r="M1112">
        <v>23</v>
      </c>
      <c r="N1112">
        <v>19</v>
      </c>
      <c r="O1112">
        <v>88</v>
      </c>
      <c r="P1112">
        <v>80</v>
      </c>
      <c r="Q1112" s="12" t="str">
        <f t="shared" si="52"/>
        <v>Trailblazers</v>
      </c>
      <c r="R1112" s="13" t="str">
        <f t="shared" si="51"/>
        <v>Trailblazers</v>
      </c>
      <c r="S1112" t="str">
        <f t="shared" si="53"/>
        <v>Trailblazers</v>
      </c>
    </row>
    <row r="1113" spans="13:19" x14ac:dyDescent="0.15">
      <c r="M1113">
        <v>11</v>
      </c>
      <c r="N1113">
        <v>22</v>
      </c>
      <c r="O1113">
        <v>97</v>
      </c>
      <c r="P1113">
        <v>87</v>
      </c>
      <c r="Q1113" s="12" t="str">
        <f t="shared" si="52"/>
        <v>Pacers</v>
      </c>
      <c r="R1113" s="13" t="str">
        <f t="shared" si="51"/>
        <v>Pacers</v>
      </c>
      <c r="S1113" t="str">
        <f t="shared" si="53"/>
        <v>Pacers</v>
      </c>
    </row>
    <row r="1114" spans="13:19" x14ac:dyDescent="0.15">
      <c r="M1114">
        <v>21</v>
      </c>
      <c r="N1114">
        <v>8</v>
      </c>
      <c r="O1114">
        <v>88</v>
      </c>
      <c r="P1114">
        <v>92</v>
      </c>
      <c r="Q1114" s="12" t="str">
        <f t="shared" si="52"/>
        <v>Pistons</v>
      </c>
      <c r="R1114" s="13" t="str">
        <f t="shared" si="51"/>
        <v>Pistons</v>
      </c>
      <c r="S1114" t="str">
        <f t="shared" si="53"/>
        <v>Pistons</v>
      </c>
    </row>
    <row r="1115" spans="13:19" x14ac:dyDescent="0.15">
      <c r="M1115">
        <v>18</v>
      </c>
      <c r="N1115">
        <v>20</v>
      </c>
      <c r="O1115">
        <v>110</v>
      </c>
      <c r="P1115">
        <v>85</v>
      </c>
      <c r="Q1115" s="12" t="str">
        <f t="shared" si="52"/>
        <v>Nets</v>
      </c>
      <c r="R1115" s="13" t="str">
        <f t="shared" si="51"/>
        <v>Nets</v>
      </c>
      <c r="S1115" t="str">
        <f t="shared" si="53"/>
        <v>Nets</v>
      </c>
    </row>
    <row r="1116" spans="13:19" x14ac:dyDescent="0.15">
      <c r="M1116">
        <v>3</v>
      </c>
      <c r="N1116">
        <v>29</v>
      </c>
      <c r="O1116">
        <v>97</v>
      </c>
      <c r="P1116">
        <v>91</v>
      </c>
      <c r="Q1116" s="12" t="str">
        <f t="shared" si="52"/>
        <v>Hornets</v>
      </c>
      <c r="R1116" s="13" t="str">
        <f t="shared" si="51"/>
        <v>Hornets</v>
      </c>
      <c r="S1116" t="str">
        <f t="shared" si="53"/>
        <v>Hornets</v>
      </c>
    </row>
    <row r="1117" spans="13:19" x14ac:dyDescent="0.15">
      <c r="M1117">
        <v>2</v>
      </c>
      <c r="N1117">
        <v>13</v>
      </c>
      <c r="O1117">
        <v>99</v>
      </c>
      <c r="P1117">
        <v>81</v>
      </c>
      <c r="Q1117" s="12" t="str">
        <f t="shared" si="52"/>
        <v>Celtics</v>
      </c>
      <c r="R1117" s="13" t="str">
        <f t="shared" si="51"/>
        <v>Celtics</v>
      </c>
      <c r="S1117" t="str">
        <f t="shared" si="53"/>
        <v>Celtics</v>
      </c>
    </row>
    <row r="1118" spans="13:19" x14ac:dyDescent="0.15">
      <c r="M1118">
        <v>15</v>
      </c>
      <c r="N1118">
        <v>16</v>
      </c>
      <c r="O1118">
        <v>102</v>
      </c>
      <c r="P1118">
        <v>97</v>
      </c>
      <c r="Q1118" s="12" t="str">
        <f t="shared" si="52"/>
        <v>Heat</v>
      </c>
      <c r="R1118" s="13" t="str">
        <f t="shared" si="51"/>
        <v>Heat</v>
      </c>
      <c r="S1118" t="str">
        <f t="shared" si="53"/>
        <v>Heat</v>
      </c>
    </row>
    <row r="1119" spans="13:19" x14ac:dyDescent="0.15">
      <c r="M1119">
        <v>14</v>
      </c>
      <c r="N1119">
        <v>10</v>
      </c>
      <c r="O1119">
        <v>99</v>
      </c>
      <c r="P1119">
        <v>81</v>
      </c>
      <c r="Q1119" s="12" t="str">
        <f t="shared" si="52"/>
        <v>Grizzlies</v>
      </c>
      <c r="R1119" s="13" t="str">
        <f t="shared" si="51"/>
        <v>Grizzlies</v>
      </c>
      <c r="S1119" t="str">
        <f t="shared" si="53"/>
        <v>Grizzlies</v>
      </c>
    </row>
    <row r="1120" spans="13:19" x14ac:dyDescent="0.15">
      <c r="M1120">
        <v>4</v>
      </c>
      <c r="N1120">
        <v>27</v>
      </c>
      <c r="O1120">
        <v>96</v>
      </c>
      <c r="P1120">
        <v>98</v>
      </c>
      <c r="Q1120" s="12" t="str">
        <f t="shared" si="52"/>
        <v>Raptors</v>
      </c>
      <c r="R1120" s="13" t="str">
        <f t="shared" si="51"/>
        <v>Raptors</v>
      </c>
      <c r="S1120" t="str">
        <f t="shared" si="53"/>
        <v>Raptors</v>
      </c>
    </row>
    <row r="1121" spans="13:19" x14ac:dyDescent="0.15">
      <c r="M1121">
        <v>28</v>
      </c>
      <c r="N1121">
        <v>24</v>
      </c>
      <c r="O1121">
        <v>109</v>
      </c>
      <c r="P1121">
        <v>117</v>
      </c>
      <c r="Q1121" s="12" t="str">
        <f t="shared" si="52"/>
        <v>Kings</v>
      </c>
      <c r="R1121" s="13" t="str">
        <f t="shared" ref="R1121:R1184" si="54">IF(O1121&lt;P1121,INDEX($A$2:$G$30,MATCH(N1121,$A$2:$A$30,0),2), INDEX($A$2:$G$30,MATCH(M1121,$A$2:$A$30,0),2))</f>
        <v>Kings</v>
      </c>
      <c r="S1121" t="str">
        <f t="shared" si="53"/>
        <v>Kings</v>
      </c>
    </row>
    <row r="1122" spans="13:19" x14ac:dyDescent="0.15">
      <c r="M1122">
        <v>26</v>
      </c>
      <c r="N1122">
        <v>19</v>
      </c>
      <c r="O1122">
        <v>83</v>
      </c>
      <c r="P1122">
        <v>86</v>
      </c>
      <c r="Q1122" s="12" t="str">
        <f t="shared" ref="Q1122:Q1185" si="55">IF(O1122&gt;P1122,VLOOKUP(M1122,$A$2:$B$30,2,FALSE),VLOOKUP(N1122,$A$2:$B$30,2,FALSE))</f>
        <v>Knicks</v>
      </c>
      <c r="R1122" s="13" t="str">
        <f t="shared" si="54"/>
        <v>Knicks</v>
      </c>
      <c r="S1122" t="str">
        <f t="shared" ref="S1122:S1185" si="56">IF(O1122&gt;P1122,_xlfn.XLOOKUP(M1122,$A$2:$A$30,$B$2:$B$30), _xlfn.XLOOKUP(N1122,$A$2:$A$30,$B$2:$B$30))</f>
        <v>Knicks</v>
      </c>
    </row>
    <row r="1123" spans="13:19" x14ac:dyDescent="0.15">
      <c r="M1123">
        <v>9</v>
      </c>
      <c r="N1123">
        <v>7</v>
      </c>
      <c r="O1123">
        <v>108</v>
      </c>
      <c r="P1123">
        <v>104</v>
      </c>
      <c r="Q1123" s="12" t="str">
        <f t="shared" si="55"/>
        <v>Warriors</v>
      </c>
      <c r="R1123" s="13" t="str">
        <f t="shared" si="54"/>
        <v>Warriors</v>
      </c>
      <c r="S1123" t="str">
        <f t="shared" si="56"/>
        <v>Warriors</v>
      </c>
    </row>
    <row r="1124" spans="13:19" x14ac:dyDescent="0.15">
      <c r="M1124">
        <v>5</v>
      </c>
      <c r="N1124">
        <v>4</v>
      </c>
      <c r="O1124">
        <v>120</v>
      </c>
      <c r="P1124">
        <v>101</v>
      </c>
      <c r="Q1124" s="12" t="str">
        <f t="shared" si="55"/>
        <v>Cavaliers</v>
      </c>
      <c r="R1124" s="13" t="str">
        <f t="shared" si="54"/>
        <v>Cavaliers</v>
      </c>
      <c r="S1124" t="str">
        <f t="shared" si="56"/>
        <v>Cavaliers</v>
      </c>
    </row>
    <row r="1125" spans="13:19" x14ac:dyDescent="0.15">
      <c r="M1125">
        <v>29</v>
      </c>
      <c r="N1125">
        <v>14</v>
      </c>
      <c r="O1125">
        <v>88</v>
      </c>
      <c r="P1125">
        <v>85</v>
      </c>
      <c r="Q1125" s="12" t="str">
        <f t="shared" si="55"/>
        <v>Wizards</v>
      </c>
      <c r="R1125" s="13" t="str">
        <f t="shared" si="54"/>
        <v>Wizards</v>
      </c>
      <c r="S1125" t="str">
        <f t="shared" si="56"/>
        <v>Wizards</v>
      </c>
    </row>
    <row r="1126" spans="13:19" x14ac:dyDescent="0.15">
      <c r="M1126">
        <v>1</v>
      </c>
      <c r="N1126">
        <v>3</v>
      </c>
      <c r="O1126">
        <v>86</v>
      </c>
      <c r="P1126">
        <v>93</v>
      </c>
      <c r="Q1126" s="12" t="str">
        <f t="shared" si="55"/>
        <v>Hornets</v>
      </c>
      <c r="R1126" s="13" t="str">
        <f t="shared" si="54"/>
        <v>Hornets</v>
      </c>
      <c r="S1126" t="str">
        <f t="shared" si="56"/>
        <v>Hornets</v>
      </c>
    </row>
    <row r="1127" spans="13:19" x14ac:dyDescent="0.15">
      <c r="M1127">
        <v>25</v>
      </c>
      <c r="N1127">
        <v>6</v>
      </c>
      <c r="O1127">
        <v>89</v>
      </c>
      <c r="P1127">
        <v>87</v>
      </c>
      <c r="Q1127" s="12" t="str">
        <f t="shared" si="55"/>
        <v>Spurs</v>
      </c>
      <c r="R1127" s="13" t="str">
        <f t="shared" si="54"/>
        <v>Spurs</v>
      </c>
      <c r="S1127" t="str">
        <f t="shared" si="56"/>
        <v>Spurs</v>
      </c>
    </row>
    <row r="1128" spans="13:19" x14ac:dyDescent="0.15">
      <c r="M1128">
        <v>17</v>
      </c>
      <c r="N1128">
        <v>22</v>
      </c>
      <c r="O1128">
        <v>108</v>
      </c>
      <c r="P1128">
        <v>104</v>
      </c>
      <c r="Q1128" s="12" t="str">
        <f t="shared" si="55"/>
        <v>Timberwolves</v>
      </c>
      <c r="R1128" s="13" t="str">
        <f t="shared" si="54"/>
        <v>Timberwolves</v>
      </c>
      <c r="S1128" t="str">
        <f t="shared" si="56"/>
        <v>Timberwolves</v>
      </c>
    </row>
    <row r="1129" spans="13:19" x14ac:dyDescent="0.15">
      <c r="M1129">
        <v>23</v>
      </c>
      <c r="N1129">
        <v>9</v>
      </c>
      <c r="O1129">
        <v>113</v>
      </c>
      <c r="P1129">
        <v>86</v>
      </c>
      <c r="Q1129" s="12" t="str">
        <f t="shared" si="55"/>
        <v>Trailblazers</v>
      </c>
      <c r="R1129" s="13" t="str">
        <f t="shared" si="54"/>
        <v>Trailblazers</v>
      </c>
      <c r="S1129" t="str">
        <f t="shared" si="56"/>
        <v>Trailblazers</v>
      </c>
    </row>
    <row r="1130" spans="13:19" x14ac:dyDescent="0.15">
      <c r="M1130">
        <v>21</v>
      </c>
      <c r="N1130">
        <v>16</v>
      </c>
      <c r="O1130">
        <v>89</v>
      </c>
      <c r="P1130">
        <v>87</v>
      </c>
      <c r="Q1130" s="12" t="str">
        <f t="shared" si="55"/>
        <v>76ers</v>
      </c>
      <c r="R1130" s="13" t="str">
        <f t="shared" si="54"/>
        <v>76ers</v>
      </c>
      <c r="S1130" t="str">
        <f t="shared" si="56"/>
        <v>76ers</v>
      </c>
    </row>
    <row r="1131" spans="13:19" x14ac:dyDescent="0.15">
      <c r="M1131">
        <v>27</v>
      </c>
      <c r="N1131">
        <v>11</v>
      </c>
      <c r="O1131">
        <v>94</v>
      </c>
      <c r="P1131">
        <v>84</v>
      </c>
      <c r="Q1131" s="12" t="str">
        <f t="shared" si="55"/>
        <v>Raptors</v>
      </c>
      <c r="R1131" s="13" t="str">
        <f t="shared" si="54"/>
        <v>Raptors</v>
      </c>
      <c r="S1131" t="str">
        <f t="shared" si="56"/>
        <v>Raptors</v>
      </c>
    </row>
    <row r="1132" spans="13:19" x14ac:dyDescent="0.15">
      <c r="M1132">
        <v>15</v>
      </c>
      <c r="N1132">
        <v>13</v>
      </c>
      <c r="O1132">
        <v>88</v>
      </c>
      <c r="P1132">
        <v>96</v>
      </c>
      <c r="Q1132" s="12" t="str">
        <f t="shared" si="55"/>
        <v>Lakers</v>
      </c>
      <c r="R1132" s="13" t="str">
        <f t="shared" si="54"/>
        <v>Lakers</v>
      </c>
      <c r="S1132" t="str">
        <f t="shared" si="56"/>
        <v>Lakers</v>
      </c>
    </row>
    <row r="1133" spans="13:19" x14ac:dyDescent="0.15">
      <c r="M1133">
        <v>18</v>
      </c>
      <c r="N1133">
        <v>2</v>
      </c>
      <c r="O1133">
        <v>90</v>
      </c>
      <c r="P1133">
        <v>102</v>
      </c>
      <c r="Q1133" s="12" t="str">
        <f t="shared" si="55"/>
        <v>Celtics</v>
      </c>
      <c r="R1133" s="13" t="str">
        <f t="shared" si="54"/>
        <v>Celtics</v>
      </c>
      <c r="S1133" t="str">
        <f t="shared" si="56"/>
        <v>Celtics</v>
      </c>
    </row>
    <row r="1134" spans="13:19" x14ac:dyDescent="0.15">
      <c r="M1134">
        <v>24</v>
      </c>
      <c r="N1134">
        <v>19</v>
      </c>
      <c r="O1134">
        <v>116</v>
      </c>
      <c r="P1134">
        <v>82</v>
      </c>
      <c r="Q1134" s="12" t="str">
        <f t="shared" si="55"/>
        <v>Kings</v>
      </c>
      <c r="R1134" s="13" t="str">
        <f t="shared" si="54"/>
        <v>Kings</v>
      </c>
      <c r="S1134" t="str">
        <f t="shared" si="56"/>
        <v>Kings</v>
      </c>
    </row>
    <row r="1135" spans="13:19" x14ac:dyDescent="0.15">
      <c r="M1135">
        <v>12</v>
      </c>
      <c r="N1135">
        <v>7</v>
      </c>
      <c r="O1135">
        <v>97</v>
      </c>
      <c r="P1135">
        <v>75</v>
      </c>
      <c r="Q1135" s="12" t="str">
        <f t="shared" si="55"/>
        <v>Clippers</v>
      </c>
      <c r="R1135" s="13" t="str">
        <f t="shared" si="54"/>
        <v>Clippers</v>
      </c>
      <c r="S1135" t="str">
        <f t="shared" si="56"/>
        <v>Clippers</v>
      </c>
    </row>
    <row r="1136" spans="13:19" x14ac:dyDescent="0.15">
      <c r="M1136">
        <v>8</v>
      </c>
      <c r="N1136">
        <v>1</v>
      </c>
      <c r="O1136">
        <v>105</v>
      </c>
      <c r="P1136">
        <v>99</v>
      </c>
      <c r="Q1136" s="12" t="str">
        <f t="shared" si="55"/>
        <v>Pistons</v>
      </c>
      <c r="R1136" s="13" t="str">
        <f t="shared" si="54"/>
        <v>Pistons</v>
      </c>
      <c r="S1136" t="str">
        <f t="shared" si="56"/>
        <v>Pistons</v>
      </c>
    </row>
    <row r="1137" spans="13:19" x14ac:dyDescent="0.15">
      <c r="M1137">
        <v>20</v>
      </c>
      <c r="N1137">
        <v>10</v>
      </c>
      <c r="O1137">
        <v>83</v>
      </c>
      <c r="P1137">
        <v>74</v>
      </c>
      <c r="Q1137" s="12" t="str">
        <f t="shared" si="55"/>
        <v>Magic</v>
      </c>
      <c r="R1137" s="13" t="str">
        <f t="shared" si="54"/>
        <v>Magic</v>
      </c>
      <c r="S1137" t="str">
        <f t="shared" si="56"/>
        <v>Magic</v>
      </c>
    </row>
    <row r="1138" spans="13:19" x14ac:dyDescent="0.15">
      <c r="M1138">
        <v>11</v>
      </c>
      <c r="N1138">
        <v>5</v>
      </c>
      <c r="O1138">
        <v>99</v>
      </c>
      <c r="P1138">
        <v>111</v>
      </c>
      <c r="Q1138" s="12" t="str">
        <f t="shared" si="55"/>
        <v>Cavaliers</v>
      </c>
      <c r="R1138" s="13" t="str">
        <f t="shared" si="54"/>
        <v>Cavaliers</v>
      </c>
      <c r="S1138" t="str">
        <f t="shared" si="56"/>
        <v>Cavaliers</v>
      </c>
    </row>
    <row r="1139" spans="13:19" x14ac:dyDescent="0.15">
      <c r="M1139">
        <v>4</v>
      </c>
      <c r="N1139">
        <v>2</v>
      </c>
      <c r="O1139">
        <v>105</v>
      </c>
      <c r="P1139">
        <v>100</v>
      </c>
      <c r="Q1139" s="12" t="str">
        <f t="shared" si="55"/>
        <v>Bulls</v>
      </c>
      <c r="R1139" s="13" t="str">
        <f t="shared" si="54"/>
        <v>Bulls</v>
      </c>
      <c r="S1139" t="str">
        <f t="shared" si="56"/>
        <v>Bulls</v>
      </c>
    </row>
    <row r="1140" spans="13:19" x14ac:dyDescent="0.15">
      <c r="M1140">
        <v>25</v>
      </c>
      <c r="N1140">
        <v>23</v>
      </c>
      <c r="O1140">
        <v>99</v>
      </c>
      <c r="P1140">
        <v>87</v>
      </c>
      <c r="Q1140" s="12" t="str">
        <f t="shared" si="55"/>
        <v>Spurs</v>
      </c>
      <c r="R1140" s="13" t="str">
        <f t="shared" si="54"/>
        <v>Spurs</v>
      </c>
      <c r="S1140" t="str">
        <f t="shared" si="56"/>
        <v>Spurs</v>
      </c>
    </row>
    <row r="1141" spans="13:19" x14ac:dyDescent="0.15">
      <c r="M1141">
        <v>28</v>
      </c>
      <c r="N1141">
        <v>6</v>
      </c>
      <c r="O1141">
        <v>96</v>
      </c>
      <c r="P1141">
        <v>105</v>
      </c>
      <c r="Q1141" s="12" t="str">
        <f t="shared" si="55"/>
        <v>Mavericks</v>
      </c>
      <c r="R1141" s="13" t="str">
        <f t="shared" si="54"/>
        <v>Mavericks</v>
      </c>
      <c r="S1141" t="str">
        <f t="shared" si="56"/>
        <v>Mavericks</v>
      </c>
    </row>
    <row r="1142" spans="13:19" x14ac:dyDescent="0.15">
      <c r="M1142">
        <v>26</v>
      </c>
      <c r="N1142">
        <v>12</v>
      </c>
      <c r="O1142">
        <v>102</v>
      </c>
      <c r="P1142">
        <v>100</v>
      </c>
      <c r="Q1142" s="12" t="str">
        <f t="shared" si="55"/>
        <v>Sonics</v>
      </c>
      <c r="R1142" s="13" t="str">
        <f t="shared" si="54"/>
        <v>Sonics</v>
      </c>
      <c r="S1142" t="str">
        <f t="shared" si="56"/>
        <v>Sonics</v>
      </c>
    </row>
    <row r="1143" spans="13:19" x14ac:dyDescent="0.15">
      <c r="M1143">
        <v>9</v>
      </c>
      <c r="N1143">
        <v>17</v>
      </c>
      <c r="O1143">
        <v>93</v>
      </c>
      <c r="P1143">
        <v>100</v>
      </c>
      <c r="Q1143" s="12" t="str">
        <f t="shared" si="55"/>
        <v>Timberwolves</v>
      </c>
      <c r="R1143" s="13" t="str">
        <f t="shared" si="54"/>
        <v>Timberwolves</v>
      </c>
      <c r="S1143" t="str">
        <f t="shared" si="56"/>
        <v>Timberwolves</v>
      </c>
    </row>
    <row r="1144" spans="13:19" x14ac:dyDescent="0.15">
      <c r="M1144">
        <v>27</v>
      </c>
      <c r="N1144">
        <v>3</v>
      </c>
      <c r="O1144">
        <v>84</v>
      </c>
      <c r="P1144">
        <v>80</v>
      </c>
      <c r="Q1144" s="12" t="str">
        <f t="shared" si="55"/>
        <v>Raptors</v>
      </c>
      <c r="R1144" s="13" t="str">
        <f t="shared" si="54"/>
        <v>Raptors</v>
      </c>
      <c r="S1144" t="str">
        <f t="shared" si="56"/>
        <v>Raptors</v>
      </c>
    </row>
    <row r="1145" spans="13:19" x14ac:dyDescent="0.15">
      <c r="M1145">
        <v>15</v>
      </c>
      <c r="N1145">
        <v>10</v>
      </c>
      <c r="O1145">
        <v>120</v>
      </c>
      <c r="P1145">
        <v>117</v>
      </c>
      <c r="Q1145" s="12" t="str">
        <f t="shared" si="55"/>
        <v>Heat</v>
      </c>
      <c r="R1145" s="13" t="str">
        <f t="shared" si="54"/>
        <v>Heat</v>
      </c>
      <c r="S1145" t="str">
        <f t="shared" si="56"/>
        <v>Heat</v>
      </c>
    </row>
    <row r="1146" spans="13:19" x14ac:dyDescent="0.15">
      <c r="M1146">
        <v>18</v>
      </c>
      <c r="N1146">
        <v>29</v>
      </c>
      <c r="O1146">
        <v>101</v>
      </c>
      <c r="P1146">
        <v>88</v>
      </c>
      <c r="Q1146" s="12" t="str">
        <f t="shared" si="55"/>
        <v>Nets</v>
      </c>
      <c r="R1146" s="13" t="str">
        <f t="shared" si="54"/>
        <v>Nets</v>
      </c>
      <c r="S1146" t="str">
        <f t="shared" si="56"/>
        <v>Nets</v>
      </c>
    </row>
    <row r="1147" spans="13:19" x14ac:dyDescent="0.15">
      <c r="M1147">
        <v>19</v>
      </c>
      <c r="N1147">
        <v>20</v>
      </c>
      <c r="O1147">
        <v>97</v>
      </c>
      <c r="P1147">
        <v>108</v>
      </c>
      <c r="Q1147" s="12" t="str">
        <f t="shared" si="55"/>
        <v>Magic</v>
      </c>
      <c r="R1147" s="13" t="str">
        <f t="shared" si="54"/>
        <v>Magic</v>
      </c>
      <c r="S1147" t="str">
        <f t="shared" si="56"/>
        <v>Magic</v>
      </c>
    </row>
    <row r="1148" spans="13:19" x14ac:dyDescent="0.15">
      <c r="M1148">
        <v>16</v>
      </c>
      <c r="N1148">
        <v>21</v>
      </c>
      <c r="O1148">
        <v>90</v>
      </c>
      <c r="P1148">
        <v>92</v>
      </c>
      <c r="Q1148" s="12" t="str">
        <f t="shared" si="55"/>
        <v>76ers</v>
      </c>
      <c r="R1148" s="13" t="str">
        <f t="shared" si="54"/>
        <v>76ers</v>
      </c>
      <c r="S1148" t="str">
        <f t="shared" si="56"/>
        <v>76ers</v>
      </c>
    </row>
    <row r="1149" spans="13:19" x14ac:dyDescent="0.15">
      <c r="M1149">
        <v>14</v>
      </c>
      <c r="N1149">
        <v>7</v>
      </c>
      <c r="O1149">
        <v>97</v>
      </c>
      <c r="P1149">
        <v>86</v>
      </c>
      <c r="Q1149" s="12" t="str">
        <f t="shared" si="55"/>
        <v>Grizzlies</v>
      </c>
      <c r="R1149" s="13" t="str">
        <f t="shared" si="54"/>
        <v>Grizzlies</v>
      </c>
      <c r="S1149" t="str">
        <f t="shared" si="56"/>
        <v>Grizzlies</v>
      </c>
    </row>
    <row r="1150" spans="13:19" x14ac:dyDescent="0.15">
      <c r="M1150">
        <v>6</v>
      </c>
      <c r="N1150">
        <v>23</v>
      </c>
      <c r="O1150">
        <v>108</v>
      </c>
      <c r="P1150">
        <v>96</v>
      </c>
      <c r="Q1150" s="12" t="str">
        <f t="shared" si="55"/>
        <v>Mavericks</v>
      </c>
      <c r="R1150" s="13" t="str">
        <f t="shared" si="54"/>
        <v>Mavericks</v>
      </c>
      <c r="S1150" t="str">
        <f t="shared" si="56"/>
        <v>Mavericks</v>
      </c>
    </row>
    <row r="1151" spans="13:19" x14ac:dyDescent="0.15">
      <c r="M1151">
        <v>22</v>
      </c>
      <c r="N1151">
        <v>26</v>
      </c>
      <c r="O1151">
        <v>99</v>
      </c>
      <c r="P1151">
        <v>92</v>
      </c>
      <c r="Q1151" s="12" t="str">
        <f t="shared" si="55"/>
        <v>Suns</v>
      </c>
      <c r="R1151" s="13" t="str">
        <f t="shared" si="54"/>
        <v>Suns</v>
      </c>
      <c r="S1151" t="str">
        <f t="shared" si="56"/>
        <v>Suns</v>
      </c>
    </row>
    <row r="1152" spans="13:19" x14ac:dyDescent="0.15">
      <c r="M1152">
        <v>24</v>
      </c>
      <c r="N1152">
        <v>17</v>
      </c>
      <c r="O1152">
        <v>122</v>
      </c>
      <c r="P1152">
        <v>103</v>
      </c>
      <c r="Q1152" s="12" t="str">
        <f t="shared" si="55"/>
        <v>Kings</v>
      </c>
      <c r="R1152" s="13" t="str">
        <f t="shared" si="54"/>
        <v>Kings</v>
      </c>
      <c r="S1152" t="str">
        <f t="shared" si="56"/>
        <v>Kings</v>
      </c>
    </row>
    <row r="1153" spans="13:19" x14ac:dyDescent="0.15">
      <c r="M1153">
        <v>13</v>
      </c>
      <c r="N1153">
        <v>28</v>
      </c>
      <c r="O1153">
        <v>112</v>
      </c>
      <c r="P1153">
        <v>82</v>
      </c>
      <c r="Q1153" s="12" t="str">
        <f t="shared" si="55"/>
        <v>Lakers</v>
      </c>
      <c r="R1153" s="13" t="str">
        <f t="shared" si="54"/>
        <v>Lakers</v>
      </c>
      <c r="S1153" t="str">
        <f t="shared" si="56"/>
        <v>Lakers</v>
      </c>
    </row>
    <row r="1154" spans="13:19" x14ac:dyDescent="0.15">
      <c r="M1154">
        <v>5</v>
      </c>
      <c r="N1154">
        <v>16</v>
      </c>
      <c r="O1154">
        <v>106</v>
      </c>
      <c r="P1154">
        <v>81</v>
      </c>
      <c r="Q1154" s="12" t="str">
        <f t="shared" si="55"/>
        <v>Cavaliers</v>
      </c>
      <c r="R1154" s="13" t="str">
        <f t="shared" si="54"/>
        <v>Cavaliers</v>
      </c>
      <c r="S1154" t="str">
        <f t="shared" si="56"/>
        <v>Cavaliers</v>
      </c>
    </row>
    <row r="1155" spans="13:19" x14ac:dyDescent="0.15">
      <c r="M1155">
        <v>29</v>
      </c>
      <c r="N1155">
        <v>21</v>
      </c>
      <c r="O1155">
        <v>90</v>
      </c>
      <c r="P1155">
        <v>77</v>
      </c>
      <c r="Q1155" s="12" t="str">
        <f t="shared" si="55"/>
        <v>Wizards</v>
      </c>
      <c r="R1155" s="13" t="str">
        <f t="shared" si="54"/>
        <v>Wizards</v>
      </c>
      <c r="S1155" t="str">
        <f t="shared" si="56"/>
        <v>Wizards</v>
      </c>
    </row>
    <row r="1156" spans="13:19" x14ac:dyDescent="0.15">
      <c r="M1156">
        <v>3</v>
      </c>
      <c r="N1156">
        <v>1</v>
      </c>
      <c r="O1156">
        <v>95</v>
      </c>
      <c r="P1156">
        <v>101</v>
      </c>
      <c r="Q1156" s="12" t="str">
        <f t="shared" si="55"/>
        <v>Hawks</v>
      </c>
      <c r="R1156" s="13" t="str">
        <f t="shared" si="54"/>
        <v>Hawks</v>
      </c>
      <c r="S1156" t="str">
        <f t="shared" si="56"/>
        <v>Hawks</v>
      </c>
    </row>
    <row r="1157" spans="13:19" x14ac:dyDescent="0.15">
      <c r="M1157">
        <v>2</v>
      </c>
      <c r="N1157">
        <v>15</v>
      </c>
      <c r="O1157">
        <v>70</v>
      </c>
      <c r="P1157">
        <v>65</v>
      </c>
      <c r="Q1157" s="12" t="str">
        <f t="shared" si="55"/>
        <v>Celtics</v>
      </c>
      <c r="R1157" s="13" t="str">
        <f t="shared" si="54"/>
        <v>Celtics</v>
      </c>
      <c r="S1157" t="str">
        <f t="shared" si="56"/>
        <v>Celtics</v>
      </c>
    </row>
    <row r="1158" spans="13:19" x14ac:dyDescent="0.15">
      <c r="M1158">
        <v>8</v>
      </c>
      <c r="N1158">
        <v>4</v>
      </c>
      <c r="O1158">
        <v>101</v>
      </c>
      <c r="P1158">
        <v>102</v>
      </c>
      <c r="Q1158" s="12" t="str">
        <f t="shared" si="55"/>
        <v>Bulls</v>
      </c>
      <c r="R1158" s="13" t="str">
        <f t="shared" si="54"/>
        <v>Bulls</v>
      </c>
      <c r="S1158" t="str">
        <f t="shared" si="56"/>
        <v>Bulls</v>
      </c>
    </row>
    <row r="1159" spans="13:19" x14ac:dyDescent="0.15">
      <c r="M1159">
        <v>11</v>
      </c>
      <c r="N1159">
        <v>27</v>
      </c>
      <c r="O1159">
        <v>98</v>
      </c>
      <c r="P1159">
        <v>82</v>
      </c>
      <c r="Q1159" s="12" t="str">
        <f t="shared" si="55"/>
        <v>Pacers</v>
      </c>
      <c r="R1159" s="13" t="str">
        <f t="shared" si="54"/>
        <v>Pacers</v>
      </c>
      <c r="S1159" t="str">
        <f t="shared" si="56"/>
        <v>Pacers</v>
      </c>
    </row>
    <row r="1160" spans="13:19" x14ac:dyDescent="0.15">
      <c r="M1160">
        <v>25</v>
      </c>
      <c r="N1160">
        <v>7</v>
      </c>
      <c r="O1160">
        <v>87</v>
      </c>
      <c r="P1160">
        <v>79</v>
      </c>
      <c r="Q1160" s="12" t="str">
        <f t="shared" si="55"/>
        <v>Spurs</v>
      </c>
      <c r="R1160" s="13" t="str">
        <f t="shared" si="54"/>
        <v>Spurs</v>
      </c>
      <c r="S1160" t="str">
        <f t="shared" si="56"/>
        <v>Spurs</v>
      </c>
    </row>
    <row r="1161" spans="13:19" x14ac:dyDescent="0.15">
      <c r="M1161">
        <v>9</v>
      </c>
      <c r="N1161">
        <v>24</v>
      </c>
      <c r="O1161">
        <v>116</v>
      </c>
      <c r="P1161">
        <v>118</v>
      </c>
      <c r="Q1161" s="12" t="str">
        <f t="shared" si="55"/>
        <v>Kings</v>
      </c>
      <c r="R1161" s="13" t="str">
        <f t="shared" si="54"/>
        <v>Kings</v>
      </c>
      <c r="S1161" t="str">
        <f t="shared" si="56"/>
        <v>Kings</v>
      </c>
    </row>
    <row r="1162" spans="13:19" x14ac:dyDescent="0.15">
      <c r="M1162">
        <v>20</v>
      </c>
      <c r="N1162">
        <v>18</v>
      </c>
      <c r="O1162">
        <v>99</v>
      </c>
      <c r="P1162">
        <v>101</v>
      </c>
      <c r="Q1162" s="12" t="str">
        <f t="shared" si="55"/>
        <v>Nets</v>
      </c>
      <c r="R1162" s="13" t="str">
        <f t="shared" si="54"/>
        <v>Nets</v>
      </c>
      <c r="S1162" t="str">
        <f t="shared" si="56"/>
        <v>Nets</v>
      </c>
    </row>
    <row r="1163" spans="13:19" x14ac:dyDescent="0.15">
      <c r="M1163">
        <v>19</v>
      </c>
      <c r="N1163">
        <v>4</v>
      </c>
      <c r="O1163">
        <v>101</v>
      </c>
      <c r="P1163">
        <v>104</v>
      </c>
      <c r="Q1163" s="12" t="str">
        <f t="shared" si="55"/>
        <v>Bulls</v>
      </c>
      <c r="R1163" s="13" t="str">
        <f t="shared" si="54"/>
        <v>Bulls</v>
      </c>
      <c r="S1163" t="str">
        <f t="shared" si="56"/>
        <v>Bulls</v>
      </c>
    </row>
    <row r="1164" spans="13:19" x14ac:dyDescent="0.15">
      <c r="M1164">
        <v>6</v>
      </c>
      <c r="N1164">
        <v>10</v>
      </c>
      <c r="O1164">
        <v>95</v>
      </c>
      <c r="P1164">
        <v>98</v>
      </c>
      <c r="Q1164" s="12" t="str">
        <f t="shared" si="55"/>
        <v>Rockets</v>
      </c>
      <c r="R1164" s="13" t="str">
        <f t="shared" si="54"/>
        <v>Rockets</v>
      </c>
      <c r="S1164" t="str">
        <f t="shared" si="56"/>
        <v>Rockets</v>
      </c>
    </row>
    <row r="1165" spans="13:19" x14ac:dyDescent="0.15">
      <c r="M1165">
        <v>14</v>
      </c>
      <c r="N1165">
        <v>23</v>
      </c>
      <c r="O1165">
        <v>102</v>
      </c>
      <c r="P1165">
        <v>99</v>
      </c>
      <c r="Q1165" s="12" t="str">
        <f t="shared" si="55"/>
        <v>Grizzlies</v>
      </c>
      <c r="R1165" s="13" t="str">
        <f t="shared" si="54"/>
        <v>Grizzlies</v>
      </c>
      <c r="S1165" t="str">
        <f t="shared" si="56"/>
        <v>Grizzlies</v>
      </c>
    </row>
    <row r="1166" spans="13:19" x14ac:dyDescent="0.15">
      <c r="M1166">
        <v>22</v>
      </c>
      <c r="N1166">
        <v>28</v>
      </c>
      <c r="O1166">
        <v>96</v>
      </c>
      <c r="P1166">
        <v>97</v>
      </c>
      <c r="Q1166" s="12" t="str">
        <f t="shared" si="55"/>
        <v>Jazz</v>
      </c>
      <c r="R1166" s="13" t="str">
        <f t="shared" si="54"/>
        <v>Jazz</v>
      </c>
      <c r="S1166" t="str">
        <f t="shared" si="56"/>
        <v>Jazz</v>
      </c>
    </row>
    <row r="1167" spans="13:19" x14ac:dyDescent="0.15">
      <c r="M1167">
        <v>13</v>
      </c>
      <c r="N1167">
        <v>17</v>
      </c>
      <c r="O1167">
        <v>96</v>
      </c>
      <c r="P1167">
        <v>83</v>
      </c>
      <c r="Q1167" s="12" t="str">
        <f t="shared" si="55"/>
        <v>Lakers</v>
      </c>
      <c r="R1167" s="13" t="str">
        <f t="shared" si="54"/>
        <v>Lakers</v>
      </c>
      <c r="S1167" t="str">
        <f t="shared" si="56"/>
        <v>Lakers</v>
      </c>
    </row>
    <row r="1168" spans="13:19" x14ac:dyDescent="0.15">
      <c r="M1168">
        <v>27</v>
      </c>
      <c r="N1168">
        <v>1</v>
      </c>
      <c r="O1168">
        <v>112</v>
      </c>
      <c r="P1168">
        <v>73</v>
      </c>
      <c r="Q1168" s="12" t="str">
        <f t="shared" si="55"/>
        <v>Raptors</v>
      </c>
      <c r="R1168" s="13" t="str">
        <f t="shared" si="54"/>
        <v>Raptors</v>
      </c>
      <c r="S1168" t="str">
        <f t="shared" si="56"/>
        <v>Raptors</v>
      </c>
    </row>
    <row r="1169" spans="13:19" x14ac:dyDescent="0.15">
      <c r="M1169">
        <v>21</v>
      </c>
      <c r="N1169">
        <v>29</v>
      </c>
      <c r="O1169">
        <v>100</v>
      </c>
      <c r="P1169">
        <v>91</v>
      </c>
      <c r="Q1169" s="12" t="str">
        <f t="shared" si="55"/>
        <v>76ers</v>
      </c>
      <c r="R1169" s="13" t="str">
        <f t="shared" si="54"/>
        <v>76ers</v>
      </c>
      <c r="S1169" t="str">
        <f t="shared" si="56"/>
        <v>76ers</v>
      </c>
    </row>
    <row r="1170" spans="13:19" x14ac:dyDescent="0.15">
      <c r="M1170">
        <v>3</v>
      </c>
      <c r="N1170">
        <v>5</v>
      </c>
      <c r="O1170">
        <v>112</v>
      </c>
      <c r="P1170">
        <v>100</v>
      </c>
      <c r="Q1170" s="12" t="str">
        <f t="shared" si="55"/>
        <v>Hornets</v>
      </c>
      <c r="R1170" s="13" t="str">
        <f t="shared" si="54"/>
        <v>Hornets</v>
      </c>
      <c r="S1170" t="str">
        <f t="shared" si="56"/>
        <v>Hornets</v>
      </c>
    </row>
    <row r="1171" spans="13:19" x14ac:dyDescent="0.15">
      <c r="M1171">
        <v>2</v>
      </c>
      <c r="N1171">
        <v>19</v>
      </c>
      <c r="O1171">
        <v>107</v>
      </c>
      <c r="P1171">
        <v>92</v>
      </c>
      <c r="Q1171" s="12" t="str">
        <f t="shared" si="55"/>
        <v>Celtics</v>
      </c>
      <c r="R1171" s="13" t="str">
        <f t="shared" si="54"/>
        <v>Celtics</v>
      </c>
      <c r="S1171" t="str">
        <f t="shared" si="56"/>
        <v>Celtics</v>
      </c>
    </row>
    <row r="1172" spans="13:19" x14ac:dyDescent="0.15">
      <c r="M1172">
        <v>15</v>
      </c>
      <c r="N1172">
        <v>20</v>
      </c>
      <c r="O1172">
        <v>99</v>
      </c>
      <c r="P1172">
        <v>94</v>
      </c>
      <c r="Q1172" s="12" t="str">
        <f t="shared" si="55"/>
        <v>Heat</v>
      </c>
      <c r="R1172" s="13" t="str">
        <f t="shared" si="54"/>
        <v>Heat</v>
      </c>
      <c r="S1172" t="str">
        <f t="shared" si="56"/>
        <v>Heat</v>
      </c>
    </row>
    <row r="1173" spans="13:19" x14ac:dyDescent="0.15">
      <c r="M1173">
        <v>8</v>
      </c>
      <c r="N1173">
        <v>25</v>
      </c>
      <c r="O1173">
        <v>86</v>
      </c>
      <c r="P1173">
        <v>96</v>
      </c>
      <c r="Q1173" s="12" t="str">
        <f t="shared" si="55"/>
        <v>Spurs</v>
      </c>
      <c r="R1173" s="13" t="str">
        <f t="shared" si="54"/>
        <v>Spurs</v>
      </c>
      <c r="S1173" t="str">
        <f t="shared" si="56"/>
        <v>Spurs</v>
      </c>
    </row>
    <row r="1174" spans="13:19" x14ac:dyDescent="0.15">
      <c r="M1174">
        <v>11</v>
      </c>
      <c r="N1174">
        <v>16</v>
      </c>
      <c r="O1174">
        <v>112</v>
      </c>
      <c r="P1174">
        <v>107</v>
      </c>
      <c r="Q1174" s="12" t="str">
        <f t="shared" si="55"/>
        <v>Pacers</v>
      </c>
      <c r="R1174" s="13" t="str">
        <f t="shared" si="54"/>
        <v>Pacers</v>
      </c>
      <c r="S1174" t="str">
        <f t="shared" si="56"/>
        <v>Pacers</v>
      </c>
    </row>
    <row r="1175" spans="13:19" x14ac:dyDescent="0.15">
      <c r="M1175">
        <v>10</v>
      </c>
      <c r="N1175">
        <v>23</v>
      </c>
      <c r="O1175">
        <v>79</v>
      </c>
      <c r="P1175">
        <v>80</v>
      </c>
      <c r="Q1175" s="12" t="str">
        <f t="shared" si="55"/>
        <v>Trailblazers</v>
      </c>
      <c r="R1175" s="13" t="str">
        <f t="shared" si="54"/>
        <v>Trailblazers</v>
      </c>
      <c r="S1175" t="str">
        <f t="shared" si="56"/>
        <v>Trailblazers</v>
      </c>
    </row>
    <row r="1176" spans="13:19" x14ac:dyDescent="0.15">
      <c r="M1176">
        <v>7</v>
      </c>
      <c r="N1176">
        <v>9</v>
      </c>
      <c r="O1176">
        <v>97</v>
      </c>
      <c r="P1176">
        <v>89</v>
      </c>
      <c r="Q1176" s="12" t="str">
        <f t="shared" si="55"/>
        <v>Nuggets</v>
      </c>
      <c r="R1176" s="13" t="str">
        <f t="shared" si="54"/>
        <v>Nuggets</v>
      </c>
      <c r="S1176" t="str">
        <f t="shared" si="56"/>
        <v>Nuggets</v>
      </c>
    </row>
    <row r="1177" spans="13:19" x14ac:dyDescent="0.15">
      <c r="M1177">
        <v>12</v>
      </c>
      <c r="N1177">
        <v>24</v>
      </c>
      <c r="O1177">
        <v>106</v>
      </c>
      <c r="P1177">
        <v>125</v>
      </c>
      <c r="Q1177" s="12" t="str">
        <f t="shared" si="55"/>
        <v>Kings</v>
      </c>
      <c r="R1177" s="13" t="str">
        <f t="shared" si="54"/>
        <v>Kings</v>
      </c>
      <c r="S1177" t="str">
        <f t="shared" si="56"/>
        <v>Kings</v>
      </c>
    </row>
    <row r="1178" spans="13:19" x14ac:dyDescent="0.15">
      <c r="M1178">
        <v>1</v>
      </c>
      <c r="N1178">
        <v>5</v>
      </c>
      <c r="O1178">
        <v>128</v>
      </c>
      <c r="P1178">
        <v>123</v>
      </c>
      <c r="Q1178" s="12" t="str">
        <f t="shared" si="55"/>
        <v>Hawks</v>
      </c>
      <c r="R1178" s="13" t="str">
        <f t="shared" si="54"/>
        <v>Hawks</v>
      </c>
      <c r="S1178" t="str">
        <f t="shared" si="56"/>
        <v>Hawks</v>
      </c>
    </row>
    <row r="1179" spans="13:19" x14ac:dyDescent="0.15">
      <c r="M1179">
        <v>14</v>
      </c>
      <c r="N1179">
        <v>25</v>
      </c>
      <c r="O1179">
        <v>92</v>
      </c>
      <c r="P1179">
        <v>113</v>
      </c>
      <c r="Q1179" s="12" t="str">
        <f t="shared" si="55"/>
        <v>Spurs</v>
      </c>
      <c r="R1179" s="13" t="str">
        <f t="shared" si="54"/>
        <v>Spurs</v>
      </c>
      <c r="S1179" t="str">
        <f t="shared" si="56"/>
        <v>Spurs</v>
      </c>
    </row>
    <row r="1180" spans="13:19" x14ac:dyDescent="0.15">
      <c r="M1180">
        <v>4</v>
      </c>
      <c r="N1180">
        <v>8</v>
      </c>
      <c r="O1180">
        <v>106</v>
      </c>
      <c r="P1180">
        <v>124</v>
      </c>
      <c r="Q1180" s="12" t="str">
        <f t="shared" si="55"/>
        <v>Pistons</v>
      </c>
      <c r="R1180" s="13" t="str">
        <f t="shared" si="54"/>
        <v>Pistons</v>
      </c>
      <c r="S1180" t="str">
        <f t="shared" si="56"/>
        <v>Pistons</v>
      </c>
    </row>
    <row r="1181" spans="13:19" x14ac:dyDescent="0.15">
      <c r="M1181">
        <v>7</v>
      </c>
      <c r="N1181">
        <v>22</v>
      </c>
      <c r="O1181">
        <v>98</v>
      </c>
      <c r="P1181">
        <v>94</v>
      </c>
      <c r="Q1181" s="12" t="str">
        <f t="shared" si="55"/>
        <v>Nuggets</v>
      </c>
      <c r="R1181" s="13" t="str">
        <f t="shared" si="54"/>
        <v>Nuggets</v>
      </c>
      <c r="S1181" t="str">
        <f t="shared" si="56"/>
        <v>Nuggets</v>
      </c>
    </row>
    <row r="1182" spans="13:19" x14ac:dyDescent="0.15">
      <c r="M1182">
        <v>26</v>
      </c>
      <c r="N1182">
        <v>6</v>
      </c>
      <c r="O1182">
        <v>99</v>
      </c>
      <c r="P1182">
        <v>116</v>
      </c>
      <c r="Q1182" s="12" t="str">
        <f t="shared" si="55"/>
        <v>Mavericks</v>
      </c>
      <c r="R1182" s="13" t="str">
        <f t="shared" si="54"/>
        <v>Mavericks</v>
      </c>
      <c r="S1182" t="str">
        <f t="shared" si="56"/>
        <v>Mavericks</v>
      </c>
    </row>
    <row r="1183" spans="13:19" x14ac:dyDescent="0.15">
      <c r="M1183">
        <v>12</v>
      </c>
      <c r="N1183">
        <v>17</v>
      </c>
      <c r="O1183">
        <v>98</v>
      </c>
      <c r="P1183">
        <v>101</v>
      </c>
      <c r="Q1183" s="12" t="str">
        <f t="shared" si="55"/>
        <v>Timberwolves</v>
      </c>
      <c r="R1183" s="13" t="str">
        <f t="shared" si="54"/>
        <v>Timberwolves</v>
      </c>
      <c r="S1183" t="str">
        <f t="shared" si="56"/>
        <v>Timberwolves</v>
      </c>
    </row>
    <row r="1184" spans="13:19" x14ac:dyDescent="0.15">
      <c r="M1184">
        <v>9</v>
      </c>
      <c r="N1184">
        <v>28</v>
      </c>
      <c r="O1184">
        <v>101</v>
      </c>
      <c r="P1184">
        <v>109</v>
      </c>
      <c r="Q1184" s="12" t="str">
        <f t="shared" si="55"/>
        <v>Jazz</v>
      </c>
      <c r="R1184" s="13" t="str">
        <f t="shared" si="54"/>
        <v>Jazz</v>
      </c>
      <c r="S1184" t="str">
        <f t="shared" si="56"/>
        <v>Jazz</v>
      </c>
    </row>
    <row r="1185" spans="13:19" x14ac:dyDescent="0.15">
      <c r="M1185">
        <v>20</v>
      </c>
      <c r="N1185">
        <v>21</v>
      </c>
      <c r="O1185">
        <v>89</v>
      </c>
      <c r="P1185">
        <v>95</v>
      </c>
      <c r="Q1185" s="12" t="str">
        <f t="shared" si="55"/>
        <v>76ers</v>
      </c>
      <c r="R1185" s="13" t="str">
        <f t="shared" ref="R1185:R1248" si="57">IF(O1185&lt;P1185,INDEX($A$2:$G$30,MATCH(N1185,$A$2:$A$30,0),2), INDEX($A$2:$G$30,MATCH(M1185,$A$2:$A$30,0),2))</f>
        <v>76ers</v>
      </c>
      <c r="S1185" t="str">
        <f t="shared" si="56"/>
        <v>76ers</v>
      </c>
    </row>
    <row r="1186" spans="13:19" x14ac:dyDescent="0.15">
      <c r="M1186">
        <v>29</v>
      </c>
      <c r="N1186">
        <v>11</v>
      </c>
      <c r="O1186">
        <v>80</v>
      </c>
      <c r="P1186">
        <v>86</v>
      </c>
      <c r="Q1186" s="12" t="str">
        <f t="shared" ref="Q1186:Q1249" si="58">IF(O1186&gt;P1186,VLOOKUP(M1186,$A$2:$B$30,2,FALSE),VLOOKUP(N1186,$A$2:$B$30,2,FALSE))</f>
        <v>Pacers</v>
      </c>
      <c r="R1186" s="13" t="str">
        <f t="shared" si="57"/>
        <v>Pacers</v>
      </c>
      <c r="S1186" t="str">
        <f t="shared" ref="S1186:S1249" si="59">IF(O1186&gt;P1186,_xlfn.XLOOKUP(M1186,$A$2:$A$30,$B$2:$B$30), _xlfn.XLOOKUP(N1186,$A$2:$A$30,$B$2:$B$30))</f>
        <v>Pacers</v>
      </c>
    </row>
    <row r="1187" spans="13:19" x14ac:dyDescent="0.15">
      <c r="M1187">
        <v>15</v>
      </c>
      <c r="N1187">
        <v>19</v>
      </c>
      <c r="O1187">
        <v>67</v>
      </c>
      <c r="P1187">
        <v>94</v>
      </c>
      <c r="Q1187" s="12" t="str">
        <f t="shared" si="58"/>
        <v>Knicks</v>
      </c>
      <c r="R1187" s="13" t="str">
        <f t="shared" si="57"/>
        <v>Knicks</v>
      </c>
      <c r="S1187" t="str">
        <f t="shared" si="59"/>
        <v>Knicks</v>
      </c>
    </row>
    <row r="1188" spans="13:19" x14ac:dyDescent="0.15">
      <c r="M1188">
        <v>27</v>
      </c>
      <c r="N1188">
        <v>18</v>
      </c>
      <c r="O1188">
        <v>101</v>
      </c>
      <c r="P1188">
        <v>82</v>
      </c>
      <c r="Q1188" s="12" t="str">
        <f t="shared" si="58"/>
        <v>Raptors</v>
      </c>
      <c r="R1188" s="13" t="str">
        <f t="shared" si="57"/>
        <v>Raptors</v>
      </c>
      <c r="S1188" t="str">
        <f t="shared" si="59"/>
        <v>Raptors</v>
      </c>
    </row>
    <row r="1189" spans="13:19" x14ac:dyDescent="0.15">
      <c r="M1189">
        <v>16</v>
      </c>
      <c r="N1189">
        <v>3</v>
      </c>
      <c r="O1189">
        <v>98</v>
      </c>
      <c r="P1189">
        <v>91</v>
      </c>
      <c r="Q1189" s="12" t="str">
        <f t="shared" si="58"/>
        <v>Bucks</v>
      </c>
      <c r="R1189" s="13" t="str">
        <f t="shared" si="57"/>
        <v>Bucks</v>
      </c>
      <c r="S1189" t="str">
        <f t="shared" si="59"/>
        <v>Bucks</v>
      </c>
    </row>
    <row r="1190" spans="13:19" x14ac:dyDescent="0.15">
      <c r="M1190">
        <v>10</v>
      </c>
      <c r="N1190">
        <v>14</v>
      </c>
      <c r="O1190">
        <v>95</v>
      </c>
      <c r="P1190">
        <v>98</v>
      </c>
      <c r="Q1190" s="12" t="str">
        <f t="shared" si="58"/>
        <v>Grizzlies</v>
      </c>
      <c r="R1190" s="13" t="str">
        <f t="shared" si="57"/>
        <v>Grizzlies</v>
      </c>
      <c r="S1190" t="str">
        <f t="shared" si="59"/>
        <v>Grizzlies</v>
      </c>
    </row>
    <row r="1191" spans="13:19" x14ac:dyDescent="0.15">
      <c r="M1191">
        <v>23</v>
      </c>
      <c r="N1191">
        <v>13</v>
      </c>
      <c r="O1191">
        <v>128</v>
      </c>
      <c r="P1191">
        <v>120</v>
      </c>
      <c r="Q1191" s="12" t="str">
        <f t="shared" si="58"/>
        <v>Trailblazers</v>
      </c>
      <c r="R1191" s="13" t="str">
        <f t="shared" si="57"/>
        <v>Trailblazers</v>
      </c>
      <c r="S1191" t="str">
        <f t="shared" si="59"/>
        <v>Trailblazers</v>
      </c>
    </row>
    <row r="1192" spans="13:19" x14ac:dyDescent="0.15">
      <c r="M1192">
        <v>24</v>
      </c>
      <c r="N1192">
        <v>6</v>
      </c>
      <c r="O1192">
        <v>100</v>
      </c>
      <c r="P1192">
        <v>113</v>
      </c>
      <c r="Q1192" s="12" t="str">
        <f t="shared" si="58"/>
        <v>Mavericks</v>
      </c>
      <c r="R1192" s="13" t="str">
        <f t="shared" si="57"/>
        <v>Mavericks</v>
      </c>
      <c r="S1192" t="str">
        <f t="shared" si="59"/>
        <v>Mavericks</v>
      </c>
    </row>
    <row r="1193" spans="13:19" x14ac:dyDescent="0.15">
      <c r="M1193">
        <v>21</v>
      </c>
      <c r="N1193">
        <v>4</v>
      </c>
      <c r="O1193">
        <v>96</v>
      </c>
      <c r="P1193">
        <v>98</v>
      </c>
      <c r="Q1193" s="12" t="str">
        <f t="shared" si="58"/>
        <v>Bulls</v>
      </c>
      <c r="R1193" s="13" t="str">
        <f t="shared" si="57"/>
        <v>Bulls</v>
      </c>
      <c r="S1193" t="str">
        <f t="shared" si="59"/>
        <v>Bulls</v>
      </c>
    </row>
    <row r="1194" spans="13:19" x14ac:dyDescent="0.15">
      <c r="M1194">
        <v>17</v>
      </c>
      <c r="N1194">
        <v>2</v>
      </c>
      <c r="O1194">
        <v>90</v>
      </c>
      <c r="P1194">
        <v>93</v>
      </c>
      <c r="Q1194" s="12" t="str">
        <f t="shared" si="58"/>
        <v>Celtics</v>
      </c>
      <c r="R1194" s="13" t="str">
        <f t="shared" si="57"/>
        <v>Celtics</v>
      </c>
      <c r="S1194" t="str">
        <f t="shared" si="59"/>
        <v>Celtics</v>
      </c>
    </row>
    <row r="1195" spans="13:19" x14ac:dyDescent="0.15">
      <c r="M1195">
        <v>13</v>
      </c>
      <c r="N1195">
        <v>26</v>
      </c>
      <c r="O1195">
        <v>111</v>
      </c>
      <c r="P1195">
        <v>104</v>
      </c>
      <c r="Q1195" s="12" t="str">
        <f t="shared" si="58"/>
        <v>Lakers</v>
      </c>
      <c r="R1195" s="13" t="str">
        <f t="shared" si="57"/>
        <v>Lakers</v>
      </c>
      <c r="S1195" t="str">
        <f t="shared" si="59"/>
        <v>Lakers</v>
      </c>
    </row>
    <row r="1196" spans="13:19" x14ac:dyDescent="0.15">
      <c r="M1196">
        <v>29</v>
      </c>
      <c r="N1196">
        <v>19</v>
      </c>
      <c r="O1196">
        <v>116</v>
      </c>
      <c r="P1196">
        <v>112</v>
      </c>
      <c r="Q1196" s="12" t="str">
        <f t="shared" si="58"/>
        <v>Wizards</v>
      </c>
      <c r="R1196" s="13" t="str">
        <f t="shared" si="57"/>
        <v>Wizards</v>
      </c>
      <c r="S1196" t="str">
        <f t="shared" si="59"/>
        <v>Wizards</v>
      </c>
    </row>
    <row r="1197" spans="13:19" x14ac:dyDescent="0.15">
      <c r="M1197">
        <v>5</v>
      </c>
      <c r="N1197">
        <v>11</v>
      </c>
      <c r="O1197">
        <v>95</v>
      </c>
      <c r="P1197">
        <v>99</v>
      </c>
      <c r="Q1197" s="12" t="str">
        <f t="shared" si="58"/>
        <v>Pacers</v>
      </c>
      <c r="R1197" s="13" t="str">
        <f t="shared" si="57"/>
        <v>Pacers</v>
      </c>
      <c r="S1197" t="str">
        <f t="shared" si="59"/>
        <v>Pacers</v>
      </c>
    </row>
    <row r="1198" spans="13:19" x14ac:dyDescent="0.15">
      <c r="M1198">
        <v>18</v>
      </c>
      <c r="N1198">
        <v>8</v>
      </c>
      <c r="O1198">
        <v>98</v>
      </c>
      <c r="P1198">
        <v>103</v>
      </c>
      <c r="Q1198" s="12" t="str">
        <f t="shared" si="58"/>
        <v>Pistons</v>
      </c>
      <c r="R1198" s="13" t="str">
        <f t="shared" si="57"/>
        <v>Pistons</v>
      </c>
      <c r="S1198" t="str">
        <f t="shared" si="59"/>
        <v>Pistons</v>
      </c>
    </row>
    <row r="1199" spans="13:19" x14ac:dyDescent="0.15">
      <c r="M1199">
        <v>15</v>
      </c>
      <c r="N1199">
        <v>3</v>
      </c>
      <c r="O1199">
        <v>81</v>
      </c>
      <c r="P1199">
        <v>88</v>
      </c>
      <c r="Q1199" s="12" t="str">
        <f t="shared" si="58"/>
        <v>Hornets</v>
      </c>
      <c r="R1199" s="13" t="str">
        <f t="shared" si="57"/>
        <v>Hornets</v>
      </c>
      <c r="S1199" t="str">
        <f t="shared" si="59"/>
        <v>Hornets</v>
      </c>
    </row>
    <row r="1200" spans="13:19" x14ac:dyDescent="0.15">
      <c r="M1200">
        <v>1</v>
      </c>
      <c r="N1200">
        <v>20</v>
      </c>
      <c r="O1200">
        <v>95</v>
      </c>
      <c r="P1200">
        <v>102</v>
      </c>
      <c r="Q1200" s="12" t="str">
        <f t="shared" si="58"/>
        <v>Magic</v>
      </c>
      <c r="R1200" s="13" t="str">
        <f t="shared" si="57"/>
        <v>Magic</v>
      </c>
      <c r="S1200" t="str">
        <f t="shared" si="59"/>
        <v>Magic</v>
      </c>
    </row>
    <row r="1201" spans="13:19" x14ac:dyDescent="0.15">
      <c r="M1201">
        <v>16</v>
      </c>
      <c r="N1201">
        <v>27</v>
      </c>
      <c r="O1201">
        <v>105</v>
      </c>
      <c r="P1201">
        <v>89</v>
      </c>
      <c r="Q1201" s="12" t="str">
        <f t="shared" si="58"/>
        <v>Bucks</v>
      </c>
      <c r="R1201" s="13" t="str">
        <f t="shared" si="57"/>
        <v>Bucks</v>
      </c>
      <c r="S1201" t="str">
        <f t="shared" si="59"/>
        <v>Bucks</v>
      </c>
    </row>
    <row r="1202" spans="13:19" x14ac:dyDescent="0.15">
      <c r="M1202">
        <v>6</v>
      </c>
      <c r="N1202">
        <v>28</v>
      </c>
      <c r="O1202">
        <v>96</v>
      </c>
      <c r="P1202">
        <v>87</v>
      </c>
      <c r="Q1202" s="12" t="str">
        <f t="shared" si="58"/>
        <v>Mavericks</v>
      </c>
      <c r="R1202" s="13" t="str">
        <f t="shared" si="57"/>
        <v>Mavericks</v>
      </c>
      <c r="S1202" t="str">
        <f t="shared" si="59"/>
        <v>Mavericks</v>
      </c>
    </row>
    <row r="1203" spans="13:19" x14ac:dyDescent="0.15">
      <c r="M1203">
        <v>25</v>
      </c>
      <c r="N1203">
        <v>22</v>
      </c>
      <c r="O1203">
        <v>95</v>
      </c>
      <c r="P1203">
        <v>71</v>
      </c>
      <c r="Q1203" s="12" t="str">
        <f t="shared" si="58"/>
        <v>Spurs</v>
      </c>
      <c r="R1203" s="13" t="str">
        <f t="shared" si="57"/>
        <v>Spurs</v>
      </c>
      <c r="S1203" t="str">
        <f t="shared" si="59"/>
        <v>Spurs</v>
      </c>
    </row>
    <row r="1204" spans="13:19" x14ac:dyDescent="0.15">
      <c r="M1204">
        <v>7</v>
      </c>
      <c r="N1204">
        <v>10</v>
      </c>
      <c r="O1204">
        <v>101</v>
      </c>
      <c r="P1204">
        <v>70</v>
      </c>
      <c r="Q1204" s="12" t="str">
        <f t="shared" si="58"/>
        <v>Nuggets</v>
      </c>
      <c r="R1204" s="13" t="str">
        <f t="shared" si="57"/>
        <v>Nuggets</v>
      </c>
      <c r="S1204" t="str">
        <f t="shared" si="59"/>
        <v>Nuggets</v>
      </c>
    </row>
    <row r="1205" spans="13:19" x14ac:dyDescent="0.15">
      <c r="M1205">
        <v>24</v>
      </c>
      <c r="N1205">
        <v>9</v>
      </c>
      <c r="O1205">
        <v>120</v>
      </c>
      <c r="P1205">
        <v>106</v>
      </c>
      <c r="Q1205" s="12" t="str">
        <f t="shared" si="58"/>
        <v>Kings</v>
      </c>
      <c r="R1205" s="13" t="str">
        <f t="shared" si="57"/>
        <v>Kings</v>
      </c>
      <c r="S1205" t="str">
        <f t="shared" si="59"/>
        <v>Kings</v>
      </c>
    </row>
    <row r="1206" spans="13:19" x14ac:dyDescent="0.15">
      <c r="M1206">
        <v>12</v>
      </c>
      <c r="N1206">
        <v>14</v>
      </c>
      <c r="O1206">
        <v>92</v>
      </c>
      <c r="P1206">
        <v>84</v>
      </c>
      <c r="Q1206" s="12" t="str">
        <f t="shared" si="58"/>
        <v>Clippers</v>
      </c>
      <c r="R1206" s="13" t="str">
        <f t="shared" si="57"/>
        <v>Clippers</v>
      </c>
      <c r="S1206" t="str">
        <f t="shared" si="59"/>
        <v>Clippers</v>
      </c>
    </row>
    <row r="1207" spans="13:19" x14ac:dyDescent="0.15">
      <c r="M1207">
        <v>3</v>
      </c>
      <c r="N1207">
        <v>4</v>
      </c>
      <c r="O1207">
        <v>112</v>
      </c>
      <c r="P1207">
        <v>106</v>
      </c>
      <c r="Q1207" s="12" t="str">
        <f t="shared" si="58"/>
        <v>Hornets</v>
      </c>
      <c r="R1207" s="13" t="str">
        <f t="shared" si="57"/>
        <v>Hornets</v>
      </c>
      <c r="S1207" t="str">
        <f t="shared" si="59"/>
        <v>Hornets</v>
      </c>
    </row>
    <row r="1208" spans="13:19" x14ac:dyDescent="0.15">
      <c r="M1208">
        <v>2</v>
      </c>
      <c r="N1208">
        <v>1</v>
      </c>
      <c r="O1208">
        <v>89</v>
      </c>
      <c r="P1208">
        <v>81</v>
      </c>
      <c r="Q1208" s="12" t="str">
        <f t="shared" si="58"/>
        <v>Celtics</v>
      </c>
      <c r="R1208" s="13" t="str">
        <f t="shared" si="57"/>
        <v>Celtics</v>
      </c>
      <c r="S1208" t="str">
        <f t="shared" si="59"/>
        <v>Celtics</v>
      </c>
    </row>
    <row r="1209" spans="13:19" x14ac:dyDescent="0.15">
      <c r="M1209">
        <v>27</v>
      </c>
      <c r="N1209">
        <v>5</v>
      </c>
      <c r="O1209">
        <v>103</v>
      </c>
      <c r="P1209">
        <v>85</v>
      </c>
      <c r="Q1209" s="12" t="str">
        <f t="shared" si="58"/>
        <v>Raptors</v>
      </c>
      <c r="R1209" s="13" t="str">
        <f t="shared" si="57"/>
        <v>Raptors</v>
      </c>
      <c r="S1209" t="str">
        <f t="shared" si="59"/>
        <v>Raptors</v>
      </c>
    </row>
    <row r="1210" spans="13:19" x14ac:dyDescent="0.15">
      <c r="M1210">
        <v>19</v>
      </c>
      <c r="N1210">
        <v>18</v>
      </c>
      <c r="O1210">
        <v>94</v>
      </c>
      <c r="P1210">
        <v>99</v>
      </c>
      <c r="Q1210" s="12" t="str">
        <f t="shared" si="58"/>
        <v>Nets</v>
      </c>
      <c r="R1210" s="13" t="str">
        <f t="shared" si="57"/>
        <v>Nets</v>
      </c>
      <c r="S1210" t="str">
        <f t="shared" si="59"/>
        <v>Nets</v>
      </c>
    </row>
    <row r="1211" spans="13:19" x14ac:dyDescent="0.15">
      <c r="M1211">
        <v>20</v>
      </c>
      <c r="N1211">
        <v>15</v>
      </c>
      <c r="O1211">
        <v>89</v>
      </c>
      <c r="P1211">
        <v>103</v>
      </c>
      <c r="Q1211" s="12" t="str">
        <f t="shared" si="58"/>
        <v>Heat</v>
      </c>
      <c r="R1211" s="13" t="str">
        <f t="shared" si="57"/>
        <v>Heat</v>
      </c>
      <c r="S1211" t="str">
        <f t="shared" si="59"/>
        <v>Heat</v>
      </c>
    </row>
    <row r="1212" spans="13:19" x14ac:dyDescent="0.15">
      <c r="M1212">
        <v>8</v>
      </c>
      <c r="N1212">
        <v>16</v>
      </c>
      <c r="O1212">
        <v>123</v>
      </c>
      <c r="P1212">
        <v>89</v>
      </c>
      <c r="Q1212" s="12" t="str">
        <f t="shared" si="58"/>
        <v>Pistons</v>
      </c>
      <c r="R1212" s="13" t="str">
        <f t="shared" si="57"/>
        <v>Pistons</v>
      </c>
      <c r="S1212" t="str">
        <f t="shared" si="59"/>
        <v>Pistons</v>
      </c>
    </row>
    <row r="1213" spans="13:19" x14ac:dyDescent="0.15">
      <c r="M1213">
        <v>17</v>
      </c>
      <c r="N1213">
        <v>7</v>
      </c>
      <c r="O1213">
        <v>104</v>
      </c>
      <c r="P1213">
        <v>90</v>
      </c>
      <c r="Q1213" s="12" t="str">
        <f t="shared" si="58"/>
        <v>Timberwolves</v>
      </c>
      <c r="R1213" s="13" t="str">
        <f t="shared" si="57"/>
        <v>Timberwolves</v>
      </c>
      <c r="S1213" t="str">
        <f t="shared" si="59"/>
        <v>Timberwolves</v>
      </c>
    </row>
    <row r="1214" spans="13:19" x14ac:dyDescent="0.15">
      <c r="M1214">
        <v>11</v>
      </c>
      <c r="N1214">
        <v>21</v>
      </c>
      <c r="O1214">
        <v>103</v>
      </c>
      <c r="P1214">
        <v>80</v>
      </c>
      <c r="Q1214" s="12" t="str">
        <f t="shared" si="58"/>
        <v>Pacers</v>
      </c>
      <c r="R1214" s="13" t="str">
        <f t="shared" si="57"/>
        <v>Pacers</v>
      </c>
      <c r="S1214" t="str">
        <f t="shared" si="59"/>
        <v>Pacers</v>
      </c>
    </row>
    <row r="1215" spans="13:19" x14ac:dyDescent="0.15">
      <c r="M1215">
        <v>28</v>
      </c>
      <c r="N1215">
        <v>25</v>
      </c>
      <c r="O1215">
        <v>84</v>
      </c>
      <c r="P1215">
        <v>86</v>
      </c>
      <c r="Q1215" s="12" t="str">
        <f t="shared" si="58"/>
        <v>Spurs</v>
      </c>
      <c r="R1215" s="13" t="str">
        <f t="shared" si="57"/>
        <v>Spurs</v>
      </c>
      <c r="S1215" t="str">
        <f t="shared" si="59"/>
        <v>Spurs</v>
      </c>
    </row>
    <row r="1216" spans="13:19" x14ac:dyDescent="0.15">
      <c r="M1216">
        <v>26</v>
      </c>
      <c r="N1216">
        <v>14</v>
      </c>
      <c r="O1216">
        <v>109</v>
      </c>
      <c r="P1216">
        <v>94</v>
      </c>
      <c r="Q1216" s="12" t="str">
        <f t="shared" si="58"/>
        <v>Sonics</v>
      </c>
      <c r="R1216" s="13" t="str">
        <f t="shared" si="57"/>
        <v>Sonics</v>
      </c>
      <c r="S1216" t="str">
        <f t="shared" si="59"/>
        <v>Sonics</v>
      </c>
    </row>
    <row r="1217" spans="13:19" x14ac:dyDescent="0.15">
      <c r="M1217">
        <v>23</v>
      </c>
      <c r="N1217">
        <v>10</v>
      </c>
      <c r="O1217">
        <v>92</v>
      </c>
      <c r="P1217">
        <v>79</v>
      </c>
      <c r="Q1217" s="12" t="str">
        <f t="shared" si="58"/>
        <v>Trailblazers</v>
      </c>
      <c r="R1217" s="13" t="str">
        <f t="shared" si="57"/>
        <v>Trailblazers</v>
      </c>
      <c r="S1217" t="str">
        <f t="shared" si="59"/>
        <v>Trailblazers</v>
      </c>
    </row>
    <row r="1218" spans="13:19" x14ac:dyDescent="0.15">
      <c r="M1218">
        <v>22</v>
      </c>
      <c r="N1218">
        <v>6</v>
      </c>
      <c r="O1218">
        <v>89</v>
      </c>
      <c r="P1218">
        <v>76</v>
      </c>
      <c r="Q1218" s="12" t="str">
        <f t="shared" si="58"/>
        <v>Suns</v>
      </c>
      <c r="R1218" s="13" t="str">
        <f t="shared" si="57"/>
        <v>Suns</v>
      </c>
      <c r="S1218" t="str">
        <f t="shared" si="59"/>
        <v>Suns</v>
      </c>
    </row>
    <row r="1219" spans="13:19" x14ac:dyDescent="0.15">
      <c r="M1219">
        <v>9</v>
      </c>
      <c r="N1219">
        <v>12</v>
      </c>
      <c r="O1219">
        <v>107</v>
      </c>
      <c r="P1219">
        <v>103</v>
      </c>
      <c r="Q1219" s="12" t="str">
        <f t="shared" si="58"/>
        <v>Warriors</v>
      </c>
      <c r="R1219" s="13" t="str">
        <f t="shared" si="57"/>
        <v>Warriors</v>
      </c>
      <c r="S1219" t="str">
        <f t="shared" si="59"/>
        <v>Warriors</v>
      </c>
    </row>
    <row r="1220" spans="13:19" x14ac:dyDescent="0.15">
      <c r="M1220">
        <v>13</v>
      </c>
      <c r="N1220">
        <v>24</v>
      </c>
      <c r="O1220">
        <v>109</v>
      </c>
      <c r="P1220">
        <v>95</v>
      </c>
      <c r="Q1220" s="12" t="str">
        <f t="shared" si="58"/>
        <v>Lakers</v>
      </c>
      <c r="R1220" s="13" t="str">
        <f t="shared" si="57"/>
        <v>Lakers</v>
      </c>
      <c r="S1220" t="str">
        <f t="shared" si="59"/>
        <v>Lakers</v>
      </c>
    </row>
    <row r="1221" spans="13:19" x14ac:dyDescent="0.15">
      <c r="M1221">
        <v>18</v>
      </c>
      <c r="N1221">
        <v>11</v>
      </c>
      <c r="O1221">
        <v>83</v>
      </c>
      <c r="P1221">
        <v>89</v>
      </c>
      <c r="Q1221" s="12" t="str">
        <f t="shared" si="58"/>
        <v>Pacers</v>
      </c>
      <c r="R1221" s="13" t="str">
        <f t="shared" si="57"/>
        <v>Pacers</v>
      </c>
      <c r="S1221" t="str">
        <f t="shared" si="59"/>
        <v>Pacers</v>
      </c>
    </row>
    <row r="1222" spans="13:19" x14ac:dyDescent="0.15">
      <c r="M1222">
        <v>3</v>
      </c>
      <c r="N1222">
        <v>20</v>
      </c>
      <c r="O1222">
        <v>80</v>
      </c>
      <c r="P1222">
        <v>79</v>
      </c>
      <c r="Q1222" s="12" t="str">
        <f t="shared" si="58"/>
        <v>Hornets</v>
      </c>
      <c r="R1222" s="13" t="str">
        <f t="shared" si="57"/>
        <v>Hornets</v>
      </c>
      <c r="S1222" t="str">
        <f t="shared" si="59"/>
        <v>Hornets</v>
      </c>
    </row>
    <row r="1223" spans="13:19" x14ac:dyDescent="0.15">
      <c r="M1223">
        <v>24</v>
      </c>
      <c r="N1223">
        <v>28</v>
      </c>
      <c r="O1223">
        <v>89</v>
      </c>
      <c r="P1223">
        <v>86</v>
      </c>
      <c r="Q1223" s="12" t="str">
        <f t="shared" si="58"/>
        <v>Kings</v>
      </c>
      <c r="R1223" s="13" t="str">
        <f t="shared" si="57"/>
        <v>Kings</v>
      </c>
      <c r="S1223" t="str">
        <f t="shared" si="59"/>
        <v>Kings</v>
      </c>
    </row>
    <row r="1224" spans="13:19" x14ac:dyDescent="0.15">
      <c r="M1224">
        <v>25</v>
      </c>
      <c r="N1224">
        <v>26</v>
      </c>
      <c r="O1224">
        <v>110</v>
      </c>
      <c r="P1224">
        <v>89</v>
      </c>
      <c r="Q1224" s="12" t="str">
        <f t="shared" si="58"/>
        <v>Spurs</v>
      </c>
      <c r="R1224" s="13" t="str">
        <f t="shared" si="57"/>
        <v>Spurs</v>
      </c>
      <c r="S1224" t="str">
        <f t="shared" si="59"/>
        <v>Spurs</v>
      </c>
    </row>
    <row r="1225" spans="13:19" x14ac:dyDescent="0.15">
      <c r="M1225">
        <v>8</v>
      </c>
      <c r="N1225">
        <v>27</v>
      </c>
      <c r="O1225">
        <v>85</v>
      </c>
      <c r="P1225">
        <v>63</v>
      </c>
      <c r="Q1225" s="12" t="str">
        <f t="shared" si="58"/>
        <v>Pistons</v>
      </c>
      <c r="R1225" s="13" t="str">
        <f t="shared" si="57"/>
        <v>Pistons</v>
      </c>
      <c r="S1225" t="str">
        <f t="shared" si="59"/>
        <v>Pistons</v>
      </c>
    </row>
    <row r="1226" spans="13:19" x14ac:dyDescent="0.15">
      <c r="M1226">
        <v>2</v>
      </c>
      <c r="N1226">
        <v>21</v>
      </c>
      <c r="O1226">
        <v>92</v>
      </c>
      <c r="P1226">
        <v>82</v>
      </c>
      <c r="Q1226" s="12" t="str">
        <f t="shared" si="58"/>
        <v>Celtics</v>
      </c>
      <c r="R1226" s="13" t="str">
        <f t="shared" si="57"/>
        <v>Celtics</v>
      </c>
      <c r="S1226" t="str">
        <f t="shared" si="59"/>
        <v>Celtics</v>
      </c>
    </row>
    <row r="1227" spans="13:19" x14ac:dyDescent="0.15">
      <c r="M1227">
        <v>13</v>
      </c>
      <c r="N1227">
        <v>23</v>
      </c>
      <c r="O1227">
        <v>95</v>
      </c>
      <c r="P1227">
        <v>87</v>
      </c>
      <c r="Q1227" s="12" t="str">
        <f t="shared" si="58"/>
        <v>Lakers</v>
      </c>
      <c r="R1227" s="13" t="str">
        <f t="shared" si="57"/>
        <v>Lakers</v>
      </c>
      <c r="S1227" t="str">
        <f t="shared" si="59"/>
        <v>Lakers</v>
      </c>
    </row>
    <row r="1228" spans="13:19" x14ac:dyDescent="0.15">
      <c r="M1228">
        <v>6</v>
      </c>
      <c r="N1228">
        <v>17</v>
      </c>
      <c r="O1228">
        <v>101</v>
      </c>
      <c r="P1228">
        <v>94</v>
      </c>
      <c r="Q1228" s="12" t="str">
        <f t="shared" si="58"/>
        <v>Mavericks</v>
      </c>
      <c r="R1228" s="13" t="str">
        <f t="shared" si="57"/>
        <v>Mavericks</v>
      </c>
      <c r="S1228" t="str">
        <f t="shared" si="59"/>
        <v>Mavericks</v>
      </c>
    </row>
    <row r="1229" spans="13:19" x14ac:dyDescent="0.15">
      <c r="M1229">
        <v>18</v>
      </c>
      <c r="N1229">
        <v>11</v>
      </c>
      <c r="O1229">
        <v>95</v>
      </c>
      <c r="P1229">
        <v>79</v>
      </c>
      <c r="Q1229" s="12" t="str">
        <f t="shared" si="58"/>
        <v>Nets</v>
      </c>
      <c r="R1229" s="13" t="str">
        <f t="shared" si="57"/>
        <v>Nets</v>
      </c>
      <c r="S1229" t="str">
        <f t="shared" si="59"/>
        <v>Nets</v>
      </c>
    </row>
    <row r="1230" spans="13:19" x14ac:dyDescent="0.15">
      <c r="M1230">
        <v>25</v>
      </c>
      <c r="N1230">
        <v>26</v>
      </c>
      <c r="O1230">
        <v>90</v>
      </c>
      <c r="P1230">
        <v>98</v>
      </c>
      <c r="Q1230" s="12" t="str">
        <f t="shared" si="58"/>
        <v>Sonics</v>
      </c>
      <c r="R1230" s="13" t="str">
        <f t="shared" si="57"/>
        <v>Sonics</v>
      </c>
      <c r="S1230" t="str">
        <f t="shared" si="59"/>
        <v>Sonics</v>
      </c>
    </row>
    <row r="1231" spans="13:19" x14ac:dyDescent="0.15">
      <c r="M1231">
        <v>3</v>
      </c>
      <c r="N1231">
        <v>20</v>
      </c>
      <c r="O1231">
        <v>103</v>
      </c>
      <c r="P1231">
        <v>111</v>
      </c>
      <c r="Q1231" s="12" t="str">
        <f t="shared" si="58"/>
        <v>Magic</v>
      </c>
      <c r="R1231" s="13" t="str">
        <f t="shared" si="57"/>
        <v>Magic</v>
      </c>
      <c r="S1231" t="str">
        <f t="shared" si="59"/>
        <v>Magic</v>
      </c>
    </row>
    <row r="1232" spans="13:19" x14ac:dyDescent="0.15">
      <c r="M1232">
        <v>24</v>
      </c>
      <c r="N1232">
        <v>28</v>
      </c>
      <c r="O1232">
        <v>86</v>
      </c>
      <c r="P1232">
        <v>93</v>
      </c>
      <c r="Q1232" s="12" t="str">
        <f t="shared" si="58"/>
        <v>Jazz</v>
      </c>
      <c r="R1232" s="13" t="str">
        <f t="shared" si="57"/>
        <v>Jazz</v>
      </c>
      <c r="S1232" t="str">
        <f t="shared" si="59"/>
        <v>Jazz</v>
      </c>
    </row>
    <row r="1233" spans="13:19" x14ac:dyDescent="0.15">
      <c r="M1233">
        <v>8</v>
      </c>
      <c r="N1233">
        <v>27</v>
      </c>
      <c r="O1233">
        <v>96</v>
      </c>
      <c r="P1233">
        <v>91</v>
      </c>
      <c r="Q1233" s="12" t="str">
        <f t="shared" si="58"/>
        <v>Pistons</v>
      </c>
      <c r="R1233" s="13" t="str">
        <f t="shared" si="57"/>
        <v>Pistons</v>
      </c>
      <c r="S1233" t="str">
        <f t="shared" si="59"/>
        <v>Pistons</v>
      </c>
    </row>
    <row r="1234" spans="13:19" x14ac:dyDescent="0.15">
      <c r="M1234">
        <v>6</v>
      </c>
      <c r="N1234">
        <v>17</v>
      </c>
      <c r="O1234">
        <v>122</v>
      </c>
      <c r="P1234">
        <v>110</v>
      </c>
      <c r="Q1234" s="12" t="str">
        <f t="shared" si="58"/>
        <v>Mavericks</v>
      </c>
      <c r="R1234" s="13" t="str">
        <f t="shared" si="57"/>
        <v>Mavericks</v>
      </c>
      <c r="S1234" t="str">
        <f t="shared" si="59"/>
        <v>Mavericks</v>
      </c>
    </row>
    <row r="1235" spans="13:19" x14ac:dyDescent="0.15">
      <c r="M1235">
        <v>2</v>
      </c>
      <c r="N1235">
        <v>21</v>
      </c>
      <c r="O1235">
        <v>93</v>
      </c>
      <c r="P1235">
        <v>85</v>
      </c>
      <c r="Q1235" s="12" t="str">
        <f t="shared" si="58"/>
        <v>Celtics</v>
      </c>
      <c r="R1235" s="13" t="str">
        <f t="shared" si="57"/>
        <v>Celtics</v>
      </c>
      <c r="S1235" t="str">
        <f t="shared" si="59"/>
        <v>Celtics</v>
      </c>
    </row>
    <row r="1236" spans="13:19" x14ac:dyDescent="0.15">
      <c r="M1236">
        <v>13</v>
      </c>
      <c r="N1236">
        <v>23</v>
      </c>
      <c r="O1236">
        <v>103</v>
      </c>
      <c r="P1236">
        <v>96</v>
      </c>
      <c r="Q1236" s="12" t="str">
        <f t="shared" si="58"/>
        <v>Lakers</v>
      </c>
      <c r="R1236" s="13" t="str">
        <f t="shared" si="57"/>
        <v>Lakers</v>
      </c>
      <c r="S1236" t="str">
        <f t="shared" si="59"/>
        <v>Lakers</v>
      </c>
    </row>
    <row r="1237" spans="13:19" x14ac:dyDescent="0.15">
      <c r="M1237">
        <v>11</v>
      </c>
      <c r="N1237">
        <v>18</v>
      </c>
      <c r="O1237">
        <v>84</v>
      </c>
      <c r="P1237">
        <v>85</v>
      </c>
      <c r="Q1237" s="12" t="str">
        <f t="shared" si="58"/>
        <v>Nets</v>
      </c>
      <c r="R1237" s="13" t="str">
        <f t="shared" si="57"/>
        <v>Nets</v>
      </c>
      <c r="S1237" t="str">
        <f t="shared" si="59"/>
        <v>Nets</v>
      </c>
    </row>
    <row r="1238" spans="13:19" x14ac:dyDescent="0.15">
      <c r="M1238">
        <v>27</v>
      </c>
      <c r="N1238">
        <v>8</v>
      </c>
      <c r="O1238">
        <v>94</v>
      </c>
      <c r="P1238">
        <v>84</v>
      </c>
      <c r="Q1238" s="12" t="str">
        <f t="shared" si="58"/>
        <v>Raptors</v>
      </c>
      <c r="R1238" s="13" t="str">
        <f t="shared" si="57"/>
        <v>Raptors</v>
      </c>
      <c r="S1238" t="str">
        <f t="shared" si="59"/>
        <v>Raptors</v>
      </c>
    </row>
    <row r="1239" spans="13:19" x14ac:dyDescent="0.15">
      <c r="M1239">
        <v>20</v>
      </c>
      <c r="N1239">
        <v>3</v>
      </c>
      <c r="O1239">
        <v>100</v>
      </c>
      <c r="P1239">
        <v>110</v>
      </c>
      <c r="Q1239" s="12" t="str">
        <f t="shared" si="58"/>
        <v>Hornets</v>
      </c>
      <c r="R1239" s="13" t="str">
        <f t="shared" si="57"/>
        <v>Hornets</v>
      </c>
      <c r="S1239" t="str">
        <f t="shared" si="59"/>
        <v>Hornets</v>
      </c>
    </row>
    <row r="1240" spans="13:19" x14ac:dyDescent="0.15">
      <c r="M1240">
        <v>28</v>
      </c>
      <c r="N1240">
        <v>24</v>
      </c>
      <c r="O1240">
        <v>87</v>
      </c>
      <c r="P1240">
        <v>90</v>
      </c>
      <c r="Q1240" s="12" t="str">
        <f t="shared" si="58"/>
        <v>Kings</v>
      </c>
      <c r="R1240" s="13" t="str">
        <f t="shared" si="57"/>
        <v>Kings</v>
      </c>
      <c r="S1240" t="str">
        <f t="shared" si="59"/>
        <v>Kings</v>
      </c>
    </row>
    <row r="1241" spans="13:19" x14ac:dyDescent="0.15">
      <c r="M1241">
        <v>26</v>
      </c>
      <c r="N1241">
        <v>25</v>
      </c>
      <c r="O1241">
        <v>75</v>
      </c>
      <c r="P1241">
        <v>102</v>
      </c>
      <c r="Q1241" s="12" t="str">
        <f t="shared" si="58"/>
        <v>Spurs</v>
      </c>
      <c r="R1241" s="13" t="str">
        <f t="shared" si="57"/>
        <v>Spurs</v>
      </c>
      <c r="S1241" t="str">
        <f t="shared" si="59"/>
        <v>Spurs</v>
      </c>
    </row>
    <row r="1242" spans="13:19" x14ac:dyDescent="0.15">
      <c r="M1242">
        <v>21</v>
      </c>
      <c r="N1242">
        <v>2</v>
      </c>
      <c r="O1242">
        <v>108</v>
      </c>
      <c r="P1242">
        <v>103</v>
      </c>
      <c r="Q1242" s="12" t="str">
        <f t="shared" si="58"/>
        <v>76ers</v>
      </c>
      <c r="R1242" s="13" t="str">
        <f t="shared" si="57"/>
        <v>76ers</v>
      </c>
      <c r="S1242" t="str">
        <f t="shared" si="59"/>
        <v>76ers</v>
      </c>
    </row>
    <row r="1243" spans="13:19" x14ac:dyDescent="0.15">
      <c r="M1243">
        <v>23</v>
      </c>
      <c r="N1243">
        <v>13</v>
      </c>
      <c r="O1243">
        <v>91</v>
      </c>
      <c r="P1243">
        <v>92</v>
      </c>
      <c r="Q1243" s="12" t="str">
        <f t="shared" si="58"/>
        <v>Lakers</v>
      </c>
      <c r="R1243" s="13" t="str">
        <f t="shared" si="57"/>
        <v>Lakers</v>
      </c>
      <c r="S1243" t="str">
        <f t="shared" si="59"/>
        <v>Lakers</v>
      </c>
    </row>
    <row r="1244" spans="13:19" x14ac:dyDescent="0.15">
      <c r="M1244">
        <v>17</v>
      </c>
      <c r="N1244">
        <v>6</v>
      </c>
      <c r="O1244">
        <v>102</v>
      </c>
      <c r="P1244">
        <v>115</v>
      </c>
      <c r="Q1244" s="12" t="str">
        <f t="shared" si="58"/>
        <v>Mavericks</v>
      </c>
      <c r="R1244" s="13" t="str">
        <f t="shared" si="57"/>
        <v>Mavericks</v>
      </c>
      <c r="S1244" t="str">
        <f t="shared" si="59"/>
        <v>Mavericks</v>
      </c>
    </row>
    <row r="1245" spans="13:19" x14ac:dyDescent="0.15">
      <c r="M1245">
        <v>27</v>
      </c>
      <c r="N1245">
        <v>8</v>
      </c>
      <c r="O1245">
        <v>89</v>
      </c>
      <c r="P1245">
        <v>83</v>
      </c>
      <c r="Q1245" s="12" t="str">
        <f t="shared" si="58"/>
        <v>Raptors</v>
      </c>
      <c r="R1245" s="13" t="str">
        <f t="shared" si="57"/>
        <v>Raptors</v>
      </c>
      <c r="S1245" t="str">
        <f t="shared" si="59"/>
        <v>Raptors</v>
      </c>
    </row>
    <row r="1246" spans="13:19" x14ac:dyDescent="0.15">
      <c r="M1246">
        <v>28</v>
      </c>
      <c r="N1246">
        <v>24</v>
      </c>
      <c r="O1246">
        <v>86</v>
      </c>
      <c r="P1246">
        <v>91</v>
      </c>
      <c r="Q1246" s="12" t="str">
        <f t="shared" si="58"/>
        <v>Kings</v>
      </c>
      <c r="R1246" s="13" t="str">
        <f t="shared" si="57"/>
        <v>Kings</v>
      </c>
      <c r="S1246" t="str">
        <f t="shared" si="59"/>
        <v>Kings</v>
      </c>
    </row>
    <row r="1247" spans="13:19" x14ac:dyDescent="0.15">
      <c r="M1247">
        <v>11</v>
      </c>
      <c r="N1247">
        <v>18</v>
      </c>
      <c r="O1247">
        <v>97</v>
      </c>
      <c r="P1247">
        <v>74</v>
      </c>
      <c r="Q1247" s="12" t="str">
        <f t="shared" si="58"/>
        <v>Pacers</v>
      </c>
      <c r="R1247" s="13" t="str">
        <f t="shared" si="57"/>
        <v>Pacers</v>
      </c>
      <c r="S1247" t="str">
        <f t="shared" si="59"/>
        <v>Pacers</v>
      </c>
    </row>
    <row r="1248" spans="13:19" x14ac:dyDescent="0.15">
      <c r="M1248">
        <v>20</v>
      </c>
      <c r="N1248">
        <v>3</v>
      </c>
      <c r="O1248">
        <v>85</v>
      </c>
      <c r="P1248">
        <v>102</v>
      </c>
      <c r="Q1248" s="12" t="str">
        <f t="shared" si="58"/>
        <v>Hornets</v>
      </c>
      <c r="R1248" s="13" t="str">
        <f t="shared" si="57"/>
        <v>Hornets</v>
      </c>
      <c r="S1248" t="str">
        <f t="shared" si="59"/>
        <v>Hornets</v>
      </c>
    </row>
    <row r="1249" spans="13:19" x14ac:dyDescent="0.15">
      <c r="M1249">
        <v>21</v>
      </c>
      <c r="N1249">
        <v>2</v>
      </c>
      <c r="O1249">
        <v>83</v>
      </c>
      <c r="P1249">
        <v>81</v>
      </c>
      <c r="Q1249" s="12" t="str">
        <f t="shared" si="58"/>
        <v>76ers</v>
      </c>
      <c r="R1249" s="13" t="str">
        <f t="shared" ref="R1249:R1291" si="60">IF(O1249&lt;P1249,INDEX($A$2:$G$30,MATCH(N1249,$A$2:$A$30,0),2), INDEX($A$2:$G$30,MATCH(M1249,$A$2:$A$30,0),2))</f>
        <v>76ers</v>
      </c>
      <c r="S1249" t="str">
        <f t="shared" si="59"/>
        <v>76ers</v>
      </c>
    </row>
    <row r="1250" spans="13:19" x14ac:dyDescent="0.15">
      <c r="M1250">
        <v>26</v>
      </c>
      <c r="N1250">
        <v>25</v>
      </c>
      <c r="O1250">
        <v>91</v>
      </c>
      <c r="P1250">
        <v>79</v>
      </c>
      <c r="Q1250" s="12" t="str">
        <f t="shared" ref="Q1250:Q1291" si="61">IF(O1250&gt;P1250,VLOOKUP(M1250,$A$2:$B$30,2,FALSE),VLOOKUP(N1250,$A$2:$B$30,2,FALSE))</f>
        <v>Sonics</v>
      </c>
      <c r="R1250" s="13" t="str">
        <f t="shared" si="60"/>
        <v>Sonics</v>
      </c>
      <c r="S1250" t="str">
        <f t="shared" ref="S1250:S1291" si="62">IF(O1250&gt;P1250,_xlfn.XLOOKUP(M1250,$A$2:$A$30,$B$2:$B$30), _xlfn.XLOOKUP(N1250,$A$2:$A$30,$B$2:$B$30))</f>
        <v>Sonics</v>
      </c>
    </row>
    <row r="1251" spans="13:19" x14ac:dyDescent="0.15">
      <c r="M1251">
        <v>18</v>
      </c>
      <c r="N1251">
        <v>11</v>
      </c>
      <c r="O1251">
        <v>120</v>
      </c>
      <c r="P1251">
        <v>109</v>
      </c>
      <c r="Q1251" s="12" t="str">
        <f t="shared" si="61"/>
        <v>Nets</v>
      </c>
      <c r="R1251" s="13" t="str">
        <f t="shared" si="60"/>
        <v>Nets</v>
      </c>
      <c r="S1251" t="str">
        <f t="shared" si="62"/>
        <v>Nets</v>
      </c>
    </row>
    <row r="1252" spans="13:19" x14ac:dyDescent="0.15">
      <c r="M1252">
        <v>8</v>
      </c>
      <c r="N1252">
        <v>27</v>
      </c>
      <c r="O1252">
        <v>85</v>
      </c>
      <c r="P1252">
        <v>82</v>
      </c>
      <c r="Q1252" s="12" t="str">
        <f t="shared" si="61"/>
        <v>Pistons</v>
      </c>
      <c r="R1252" s="13" t="str">
        <f t="shared" si="60"/>
        <v>Pistons</v>
      </c>
      <c r="S1252" t="str">
        <f t="shared" si="62"/>
        <v>Pistons</v>
      </c>
    </row>
    <row r="1253" spans="13:19" x14ac:dyDescent="0.15">
      <c r="M1253">
        <v>2</v>
      </c>
      <c r="N1253">
        <v>21</v>
      </c>
      <c r="O1253">
        <v>120</v>
      </c>
      <c r="P1253">
        <v>87</v>
      </c>
      <c r="Q1253" s="12" t="str">
        <f t="shared" si="61"/>
        <v>Celtics</v>
      </c>
      <c r="R1253" s="13" t="str">
        <f t="shared" si="60"/>
        <v>Celtics</v>
      </c>
      <c r="S1253" t="str">
        <f t="shared" si="62"/>
        <v>Celtics</v>
      </c>
    </row>
    <row r="1254" spans="13:19" x14ac:dyDescent="0.15">
      <c r="M1254">
        <v>25</v>
      </c>
      <c r="N1254">
        <v>26</v>
      </c>
      <c r="O1254">
        <v>101</v>
      </c>
      <c r="P1254">
        <v>78</v>
      </c>
      <c r="Q1254" s="12" t="str">
        <f t="shared" si="61"/>
        <v>Spurs</v>
      </c>
      <c r="R1254" s="13" t="str">
        <f t="shared" si="60"/>
        <v>Spurs</v>
      </c>
      <c r="S1254" t="str">
        <f t="shared" si="62"/>
        <v>Spurs</v>
      </c>
    </row>
    <row r="1255" spans="13:19" x14ac:dyDescent="0.15">
      <c r="M1255">
        <v>24</v>
      </c>
      <c r="N1255">
        <v>6</v>
      </c>
      <c r="O1255">
        <v>108</v>
      </c>
      <c r="P1255">
        <v>91</v>
      </c>
      <c r="Q1255" s="12" t="str">
        <f t="shared" si="61"/>
        <v>Kings</v>
      </c>
      <c r="R1255" s="13" t="str">
        <f t="shared" si="60"/>
        <v>Kings</v>
      </c>
      <c r="S1255" t="str">
        <f t="shared" si="62"/>
        <v>Kings</v>
      </c>
    </row>
    <row r="1256" spans="13:19" x14ac:dyDescent="0.15">
      <c r="M1256">
        <v>18</v>
      </c>
      <c r="N1256">
        <v>3</v>
      </c>
      <c r="O1256">
        <v>99</v>
      </c>
      <c r="P1256">
        <v>93</v>
      </c>
      <c r="Q1256" s="12" t="str">
        <f t="shared" si="61"/>
        <v>Nets</v>
      </c>
      <c r="R1256" s="13" t="str">
        <f t="shared" si="60"/>
        <v>Nets</v>
      </c>
      <c r="S1256" t="str">
        <f t="shared" si="62"/>
        <v>Nets</v>
      </c>
    </row>
    <row r="1257" spans="13:19" x14ac:dyDescent="0.15">
      <c r="M1257">
        <v>8</v>
      </c>
      <c r="N1257">
        <v>2</v>
      </c>
      <c r="O1257">
        <v>96</v>
      </c>
      <c r="P1257">
        <v>84</v>
      </c>
      <c r="Q1257" s="12" t="str">
        <f t="shared" si="61"/>
        <v>Pistons</v>
      </c>
      <c r="R1257" s="13" t="str">
        <f t="shared" si="60"/>
        <v>Pistons</v>
      </c>
      <c r="S1257" t="str">
        <f t="shared" si="62"/>
        <v>Pistons</v>
      </c>
    </row>
    <row r="1258" spans="13:19" x14ac:dyDescent="0.15">
      <c r="M1258">
        <v>13</v>
      </c>
      <c r="N1258">
        <v>25</v>
      </c>
      <c r="O1258">
        <v>86</v>
      </c>
      <c r="P1258">
        <v>80</v>
      </c>
      <c r="Q1258" s="12" t="str">
        <f t="shared" si="61"/>
        <v>Lakers</v>
      </c>
      <c r="R1258" s="13" t="str">
        <f t="shared" si="60"/>
        <v>Lakers</v>
      </c>
      <c r="S1258" t="str">
        <f t="shared" si="62"/>
        <v>Lakers</v>
      </c>
    </row>
    <row r="1259" spans="13:19" x14ac:dyDescent="0.15">
      <c r="M1259">
        <v>24</v>
      </c>
      <c r="N1259">
        <v>6</v>
      </c>
      <c r="O1259">
        <v>102</v>
      </c>
      <c r="P1259">
        <v>110</v>
      </c>
      <c r="Q1259" s="12" t="str">
        <f t="shared" si="61"/>
        <v>Mavericks</v>
      </c>
      <c r="R1259" s="13" t="str">
        <f t="shared" si="60"/>
        <v>Mavericks</v>
      </c>
      <c r="S1259" t="str">
        <f t="shared" si="62"/>
        <v>Mavericks</v>
      </c>
    </row>
    <row r="1260" spans="13:19" x14ac:dyDescent="0.15">
      <c r="M1260">
        <v>18</v>
      </c>
      <c r="N1260">
        <v>3</v>
      </c>
      <c r="O1260">
        <v>102</v>
      </c>
      <c r="P1260">
        <v>88</v>
      </c>
      <c r="Q1260" s="12" t="str">
        <f t="shared" si="61"/>
        <v>Nets</v>
      </c>
      <c r="R1260" s="13" t="str">
        <f t="shared" si="60"/>
        <v>Nets</v>
      </c>
      <c r="S1260" t="str">
        <f t="shared" si="62"/>
        <v>Nets</v>
      </c>
    </row>
    <row r="1261" spans="13:19" x14ac:dyDescent="0.15">
      <c r="M1261">
        <v>13</v>
      </c>
      <c r="N1261">
        <v>25</v>
      </c>
      <c r="O1261">
        <v>85</v>
      </c>
      <c r="P1261">
        <v>88</v>
      </c>
      <c r="Q1261" s="12" t="str">
        <f t="shared" si="61"/>
        <v>Spurs</v>
      </c>
      <c r="R1261" s="13" t="str">
        <f t="shared" si="60"/>
        <v>Spurs</v>
      </c>
      <c r="S1261" t="str">
        <f t="shared" si="62"/>
        <v>Spurs</v>
      </c>
    </row>
    <row r="1262" spans="13:19" x14ac:dyDescent="0.15">
      <c r="M1262">
        <v>8</v>
      </c>
      <c r="N1262">
        <v>2</v>
      </c>
      <c r="O1262">
        <v>77</v>
      </c>
      <c r="P1262">
        <v>85</v>
      </c>
      <c r="Q1262" s="12" t="str">
        <f t="shared" si="61"/>
        <v>Celtics</v>
      </c>
      <c r="R1262" s="13" t="str">
        <f t="shared" si="60"/>
        <v>Celtics</v>
      </c>
      <c r="S1262" t="str">
        <f t="shared" si="62"/>
        <v>Celtics</v>
      </c>
    </row>
    <row r="1263" spans="13:19" x14ac:dyDescent="0.15">
      <c r="M1263">
        <v>3</v>
      </c>
      <c r="N1263">
        <v>18</v>
      </c>
      <c r="O1263">
        <v>115</v>
      </c>
      <c r="P1263">
        <v>97</v>
      </c>
      <c r="Q1263" s="12" t="str">
        <f t="shared" si="61"/>
        <v>Hornets</v>
      </c>
      <c r="R1263" s="13" t="str">
        <f t="shared" si="60"/>
        <v>Hornets</v>
      </c>
      <c r="S1263" t="str">
        <f t="shared" si="62"/>
        <v>Hornets</v>
      </c>
    </row>
    <row r="1264" spans="13:19" x14ac:dyDescent="0.15">
      <c r="M1264">
        <v>6</v>
      </c>
      <c r="N1264">
        <v>24</v>
      </c>
      <c r="O1264">
        <v>119</v>
      </c>
      <c r="P1264">
        <v>125</v>
      </c>
      <c r="Q1264" s="12" t="str">
        <f t="shared" si="61"/>
        <v>Kings</v>
      </c>
      <c r="R1264" s="13" t="str">
        <f t="shared" si="60"/>
        <v>Kings</v>
      </c>
      <c r="S1264" t="str">
        <f t="shared" si="62"/>
        <v>Kings</v>
      </c>
    </row>
    <row r="1265" spans="13:19" x14ac:dyDescent="0.15">
      <c r="M1265">
        <v>2</v>
      </c>
      <c r="N1265">
        <v>8</v>
      </c>
      <c r="O1265">
        <v>66</v>
      </c>
      <c r="P1265">
        <v>64</v>
      </c>
      <c r="Q1265" s="12" t="str">
        <f t="shared" si="61"/>
        <v>Celtics</v>
      </c>
      <c r="R1265" s="13" t="str">
        <f t="shared" si="60"/>
        <v>Celtics</v>
      </c>
      <c r="S1265" t="str">
        <f t="shared" si="62"/>
        <v>Celtics</v>
      </c>
    </row>
    <row r="1266" spans="13:19" x14ac:dyDescent="0.15">
      <c r="M1266">
        <v>25</v>
      </c>
      <c r="N1266">
        <v>13</v>
      </c>
      <c r="O1266">
        <v>89</v>
      </c>
      <c r="P1266">
        <v>99</v>
      </c>
      <c r="Q1266" s="12" t="str">
        <f t="shared" si="61"/>
        <v>Lakers</v>
      </c>
      <c r="R1266" s="13" t="str">
        <f t="shared" si="60"/>
        <v>Lakers</v>
      </c>
      <c r="S1266" t="str">
        <f t="shared" si="62"/>
        <v>Lakers</v>
      </c>
    </row>
    <row r="1267" spans="13:19" x14ac:dyDescent="0.15">
      <c r="M1267">
        <v>6</v>
      </c>
      <c r="N1267">
        <v>24</v>
      </c>
      <c r="O1267">
        <v>113</v>
      </c>
      <c r="P1267">
        <v>115</v>
      </c>
      <c r="Q1267" s="12" t="str">
        <f t="shared" si="61"/>
        <v>Kings</v>
      </c>
      <c r="R1267" s="13" t="str">
        <f t="shared" si="60"/>
        <v>Kings</v>
      </c>
      <c r="S1267" t="str">
        <f t="shared" si="62"/>
        <v>Kings</v>
      </c>
    </row>
    <row r="1268" spans="13:19" x14ac:dyDescent="0.15">
      <c r="M1268">
        <v>3</v>
      </c>
      <c r="N1268">
        <v>18</v>
      </c>
      <c r="O1268">
        <v>79</v>
      </c>
      <c r="P1268">
        <v>89</v>
      </c>
      <c r="Q1268" s="12" t="str">
        <f t="shared" si="61"/>
        <v>Nets</v>
      </c>
      <c r="R1268" s="13" t="str">
        <f t="shared" si="60"/>
        <v>Nets</v>
      </c>
      <c r="S1268" t="str">
        <f t="shared" si="62"/>
        <v>Nets</v>
      </c>
    </row>
    <row r="1269" spans="13:19" x14ac:dyDescent="0.15">
      <c r="M1269">
        <v>2</v>
      </c>
      <c r="N1269">
        <v>8</v>
      </c>
      <c r="O1269">
        <v>90</v>
      </c>
      <c r="P1269">
        <v>79</v>
      </c>
      <c r="Q1269" s="12" t="str">
        <f t="shared" si="61"/>
        <v>Celtics</v>
      </c>
      <c r="R1269" s="13" t="str">
        <f t="shared" si="60"/>
        <v>Celtics</v>
      </c>
      <c r="S1269" t="str">
        <f t="shared" si="62"/>
        <v>Celtics</v>
      </c>
    </row>
    <row r="1270" spans="13:19" x14ac:dyDescent="0.15">
      <c r="M1270">
        <v>25</v>
      </c>
      <c r="N1270">
        <v>13</v>
      </c>
      <c r="O1270">
        <v>85</v>
      </c>
      <c r="P1270">
        <v>87</v>
      </c>
      <c r="Q1270" s="12" t="str">
        <f t="shared" si="61"/>
        <v>Lakers</v>
      </c>
      <c r="R1270" s="13" t="str">
        <f t="shared" si="60"/>
        <v>Lakers</v>
      </c>
      <c r="S1270" t="str">
        <f t="shared" si="62"/>
        <v>Lakers</v>
      </c>
    </row>
    <row r="1271" spans="13:19" x14ac:dyDescent="0.15">
      <c r="M1271">
        <v>24</v>
      </c>
      <c r="N1271">
        <v>6</v>
      </c>
      <c r="O1271">
        <v>114</v>
      </c>
      <c r="P1271">
        <v>101</v>
      </c>
      <c r="Q1271" s="12" t="str">
        <f t="shared" si="61"/>
        <v>Kings</v>
      </c>
      <c r="R1271" s="13" t="str">
        <f t="shared" si="60"/>
        <v>Kings</v>
      </c>
      <c r="S1271" t="str">
        <f t="shared" si="62"/>
        <v>Kings</v>
      </c>
    </row>
    <row r="1272" spans="13:19" x14ac:dyDescent="0.15">
      <c r="M1272">
        <v>8</v>
      </c>
      <c r="N1272">
        <v>2</v>
      </c>
      <c r="O1272">
        <v>81</v>
      </c>
      <c r="P1272">
        <v>90</v>
      </c>
      <c r="Q1272" s="12" t="str">
        <f t="shared" si="61"/>
        <v>Celtics</v>
      </c>
      <c r="R1272" s="13" t="str">
        <f t="shared" si="60"/>
        <v>Celtics</v>
      </c>
      <c r="S1272" t="str">
        <f t="shared" si="62"/>
        <v>Celtics</v>
      </c>
    </row>
    <row r="1273" spans="13:19" x14ac:dyDescent="0.15">
      <c r="M1273">
        <v>13</v>
      </c>
      <c r="N1273">
        <v>25</v>
      </c>
      <c r="O1273">
        <v>93</v>
      </c>
      <c r="P1273">
        <v>87</v>
      </c>
      <c r="Q1273" s="12" t="str">
        <f t="shared" si="61"/>
        <v>Lakers</v>
      </c>
      <c r="R1273" s="13" t="str">
        <f t="shared" si="60"/>
        <v>Lakers</v>
      </c>
      <c r="S1273" t="str">
        <f t="shared" si="62"/>
        <v>Lakers</v>
      </c>
    </row>
    <row r="1274" spans="13:19" x14ac:dyDescent="0.15">
      <c r="M1274">
        <v>18</v>
      </c>
      <c r="N1274">
        <v>3</v>
      </c>
      <c r="O1274">
        <v>103</v>
      </c>
      <c r="P1274">
        <v>95</v>
      </c>
      <c r="Q1274" s="12" t="str">
        <f t="shared" si="61"/>
        <v>Nets</v>
      </c>
      <c r="R1274" s="13" t="str">
        <f t="shared" si="60"/>
        <v>Nets</v>
      </c>
      <c r="S1274" t="str">
        <f t="shared" si="62"/>
        <v>Nets</v>
      </c>
    </row>
    <row r="1275" spans="13:19" x14ac:dyDescent="0.15">
      <c r="M1275">
        <v>24</v>
      </c>
      <c r="N1275">
        <v>13</v>
      </c>
      <c r="O1275">
        <v>99</v>
      </c>
      <c r="P1275">
        <v>106</v>
      </c>
      <c r="Q1275" s="12" t="str">
        <f t="shared" si="61"/>
        <v>Lakers</v>
      </c>
      <c r="R1275" s="13" t="str">
        <f t="shared" si="60"/>
        <v>Lakers</v>
      </c>
      <c r="S1275" t="str">
        <f t="shared" si="62"/>
        <v>Lakers</v>
      </c>
    </row>
    <row r="1276" spans="13:19" x14ac:dyDescent="0.15">
      <c r="M1276">
        <v>18</v>
      </c>
      <c r="N1276">
        <v>2</v>
      </c>
      <c r="O1276">
        <v>104</v>
      </c>
      <c r="P1276">
        <v>97</v>
      </c>
      <c r="Q1276" s="12" t="str">
        <f t="shared" si="61"/>
        <v>Nets</v>
      </c>
      <c r="R1276" s="13" t="str">
        <f t="shared" si="60"/>
        <v>Nets</v>
      </c>
      <c r="S1276" t="str">
        <f t="shared" si="62"/>
        <v>Nets</v>
      </c>
    </row>
    <row r="1277" spans="13:19" x14ac:dyDescent="0.15">
      <c r="M1277">
        <v>24</v>
      </c>
      <c r="N1277">
        <v>13</v>
      </c>
      <c r="O1277">
        <v>96</v>
      </c>
      <c r="P1277">
        <v>90</v>
      </c>
      <c r="Q1277" s="12" t="str">
        <f t="shared" si="61"/>
        <v>Kings</v>
      </c>
      <c r="R1277" s="13" t="str">
        <f t="shared" si="60"/>
        <v>Kings</v>
      </c>
      <c r="S1277" t="str">
        <f t="shared" si="62"/>
        <v>Kings</v>
      </c>
    </row>
    <row r="1278" spans="13:19" x14ac:dyDescent="0.15">
      <c r="M1278">
        <v>18</v>
      </c>
      <c r="N1278">
        <v>2</v>
      </c>
      <c r="O1278">
        <v>86</v>
      </c>
      <c r="P1278">
        <v>93</v>
      </c>
      <c r="Q1278" s="12" t="str">
        <f t="shared" si="61"/>
        <v>Celtics</v>
      </c>
      <c r="R1278" s="13" t="str">
        <f t="shared" si="60"/>
        <v>Celtics</v>
      </c>
      <c r="S1278" t="str">
        <f t="shared" si="62"/>
        <v>Celtics</v>
      </c>
    </row>
    <row r="1279" spans="13:19" x14ac:dyDescent="0.15">
      <c r="M1279">
        <v>13</v>
      </c>
      <c r="N1279">
        <v>24</v>
      </c>
      <c r="O1279">
        <v>90</v>
      </c>
      <c r="P1279">
        <v>103</v>
      </c>
      <c r="Q1279" s="12" t="str">
        <f t="shared" si="61"/>
        <v>Kings</v>
      </c>
      <c r="R1279" s="13" t="str">
        <f t="shared" si="60"/>
        <v>Kings</v>
      </c>
      <c r="S1279" t="str">
        <f t="shared" si="62"/>
        <v>Kings</v>
      </c>
    </row>
    <row r="1280" spans="13:19" x14ac:dyDescent="0.15">
      <c r="M1280">
        <v>2</v>
      </c>
      <c r="N1280">
        <v>18</v>
      </c>
      <c r="O1280">
        <v>94</v>
      </c>
      <c r="P1280">
        <v>90</v>
      </c>
      <c r="Q1280" s="12" t="str">
        <f t="shared" si="61"/>
        <v>Celtics</v>
      </c>
      <c r="R1280" s="13" t="str">
        <f t="shared" si="60"/>
        <v>Celtics</v>
      </c>
      <c r="S1280" t="str">
        <f t="shared" si="62"/>
        <v>Celtics</v>
      </c>
    </row>
    <row r="1281" spans="13:19" x14ac:dyDescent="0.15">
      <c r="M1281">
        <v>13</v>
      </c>
      <c r="N1281">
        <v>24</v>
      </c>
      <c r="O1281">
        <v>100</v>
      </c>
      <c r="P1281">
        <v>99</v>
      </c>
      <c r="Q1281" s="12" t="str">
        <f t="shared" si="61"/>
        <v>Lakers</v>
      </c>
      <c r="R1281" s="13" t="str">
        <f t="shared" si="60"/>
        <v>Lakers</v>
      </c>
      <c r="S1281" t="str">
        <f t="shared" si="62"/>
        <v>Lakers</v>
      </c>
    </row>
    <row r="1282" spans="13:19" x14ac:dyDescent="0.15">
      <c r="M1282">
        <v>2</v>
      </c>
      <c r="N1282">
        <v>18</v>
      </c>
      <c r="O1282">
        <v>92</v>
      </c>
      <c r="P1282">
        <v>94</v>
      </c>
      <c r="Q1282" s="12" t="str">
        <f t="shared" si="61"/>
        <v>Nets</v>
      </c>
      <c r="R1282" s="13" t="str">
        <f t="shared" si="60"/>
        <v>Nets</v>
      </c>
      <c r="S1282" t="str">
        <f t="shared" si="62"/>
        <v>Nets</v>
      </c>
    </row>
    <row r="1283" spans="13:19" x14ac:dyDescent="0.15">
      <c r="M1283">
        <v>24</v>
      </c>
      <c r="N1283">
        <v>13</v>
      </c>
      <c r="O1283">
        <v>92</v>
      </c>
      <c r="P1283">
        <v>91</v>
      </c>
      <c r="Q1283" s="12" t="str">
        <f t="shared" si="61"/>
        <v>Kings</v>
      </c>
      <c r="R1283" s="13" t="str">
        <f t="shared" si="60"/>
        <v>Kings</v>
      </c>
      <c r="S1283" t="str">
        <f t="shared" si="62"/>
        <v>Kings</v>
      </c>
    </row>
    <row r="1284" spans="13:19" x14ac:dyDescent="0.15">
      <c r="M1284">
        <v>18</v>
      </c>
      <c r="N1284">
        <v>2</v>
      </c>
      <c r="O1284">
        <v>103</v>
      </c>
      <c r="P1284">
        <v>92</v>
      </c>
      <c r="Q1284" s="12" t="str">
        <f t="shared" si="61"/>
        <v>Nets</v>
      </c>
      <c r="R1284" s="13" t="str">
        <f t="shared" si="60"/>
        <v>Nets</v>
      </c>
      <c r="S1284" t="str">
        <f t="shared" si="62"/>
        <v>Nets</v>
      </c>
    </row>
    <row r="1285" spans="13:19" x14ac:dyDescent="0.15">
      <c r="M1285">
        <v>2</v>
      </c>
      <c r="N1285">
        <v>18</v>
      </c>
      <c r="O1285">
        <v>88</v>
      </c>
      <c r="P1285">
        <v>96</v>
      </c>
      <c r="Q1285" s="12" t="str">
        <f t="shared" si="61"/>
        <v>Nets</v>
      </c>
      <c r="R1285" s="13" t="str">
        <f t="shared" si="60"/>
        <v>Nets</v>
      </c>
      <c r="S1285" t="str">
        <f t="shared" si="62"/>
        <v>Nets</v>
      </c>
    </row>
    <row r="1286" spans="13:19" x14ac:dyDescent="0.15">
      <c r="M1286">
        <v>13</v>
      </c>
      <c r="N1286">
        <v>24</v>
      </c>
      <c r="O1286">
        <v>106</v>
      </c>
      <c r="P1286">
        <v>102</v>
      </c>
      <c r="Q1286" s="12" t="str">
        <f t="shared" si="61"/>
        <v>Lakers</v>
      </c>
      <c r="R1286" s="13" t="str">
        <f t="shared" si="60"/>
        <v>Lakers</v>
      </c>
      <c r="S1286" t="str">
        <f t="shared" si="62"/>
        <v>Lakers</v>
      </c>
    </row>
    <row r="1287" spans="13:19" x14ac:dyDescent="0.15">
      <c r="M1287">
        <v>24</v>
      </c>
      <c r="N1287">
        <v>13</v>
      </c>
      <c r="O1287">
        <v>106</v>
      </c>
      <c r="P1287">
        <v>112</v>
      </c>
      <c r="Q1287" s="12" t="str">
        <f t="shared" si="61"/>
        <v>Lakers</v>
      </c>
      <c r="R1287" s="13" t="str">
        <f t="shared" si="60"/>
        <v>Lakers</v>
      </c>
      <c r="S1287" t="str">
        <f t="shared" si="62"/>
        <v>Lakers</v>
      </c>
    </row>
    <row r="1288" spans="13:19" x14ac:dyDescent="0.15">
      <c r="M1288">
        <v>13</v>
      </c>
      <c r="N1288">
        <v>18</v>
      </c>
      <c r="O1288">
        <v>99</v>
      </c>
      <c r="P1288">
        <v>94</v>
      </c>
      <c r="Q1288" s="12" t="str">
        <f t="shared" si="61"/>
        <v>Lakers</v>
      </c>
      <c r="R1288" s="13" t="str">
        <f t="shared" si="60"/>
        <v>Lakers</v>
      </c>
      <c r="S1288" t="str">
        <f t="shared" si="62"/>
        <v>Lakers</v>
      </c>
    </row>
    <row r="1289" spans="13:19" x14ac:dyDescent="0.15">
      <c r="M1289">
        <v>13</v>
      </c>
      <c r="N1289">
        <v>18</v>
      </c>
      <c r="O1289">
        <v>106</v>
      </c>
      <c r="P1289">
        <v>83</v>
      </c>
      <c r="Q1289" s="12" t="str">
        <f t="shared" si="61"/>
        <v>Lakers</v>
      </c>
      <c r="R1289" s="13" t="str">
        <f t="shared" si="60"/>
        <v>Lakers</v>
      </c>
      <c r="S1289" t="str">
        <f t="shared" si="62"/>
        <v>Lakers</v>
      </c>
    </row>
    <row r="1290" spans="13:19" x14ac:dyDescent="0.15">
      <c r="M1290">
        <v>18</v>
      </c>
      <c r="N1290">
        <v>13</v>
      </c>
      <c r="O1290">
        <v>103</v>
      </c>
      <c r="P1290">
        <v>106</v>
      </c>
      <c r="Q1290" s="12" t="str">
        <f t="shared" si="61"/>
        <v>Lakers</v>
      </c>
      <c r="R1290" s="13" t="str">
        <f t="shared" si="60"/>
        <v>Lakers</v>
      </c>
      <c r="S1290" t="str">
        <f t="shared" si="62"/>
        <v>Lakers</v>
      </c>
    </row>
    <row r="1291" spans="13:19" x14ac:dyDescent="0.15">
      <c r="M1291">
        <v>18</v>
      </c>
      <c r="N1291">
        <v>13</v>
      </c>
      <c r="O1291">
        <v>107</v>
      </c>
      <c r="P1291">
        <v>113</v>
      </c>
      <c r="Q1291" s="12" t="str">
        <f t="shared" si="61"/>
        <v>Lakers</v>
      </c>
      <c r="R1291" s="13" t="str">
        <f t="shared" si="60"/>
        <v>Lakers</v>
      </c>
      <c r="S1291" t="str">
        <f t="shared" si="62"/>
        <v>Lakers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7351B4-EA2E-4502-97BF-D63395A3755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d1607db4-bd3f-4f82-a312-bf7e283d0a6b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B066DDA-DFF4-4440-9EBD-4FA304D55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EC49411-6DBA-47BA-9645-B924D00DD9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NBA0102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Microsoft Office User</cp:lastModifiedBy>
  <cp:revision/>
  <cp:lastPrinted>2016-03-10T19:06:17Z</cp:lastPrinted>
  <dcterms:created xsi:type="dcterms:W3CDTF">2006-12-28T18:47:24Z</dcterms:created>
  <dcterms:modified xsi:type="dcterms:W3CDTF">2022-11-08T01:44:28Z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