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3820"/>
  <mc:AlternateContent xmlns:mc="http://schemas.openxmlformats.org/markup-compatibility/2006">
    <mc:Choice Requires="x15">
      <x15ac:absPath xmlns:x15ac="http://schemas.microsoft.com/office/spreadsheetml/2010/11/ac" url="/Users/navdeepkaur/Documents/"/>
    </mc:Choice>
  </mc:AlternateContent>
  <xr:revisionPtr revIDLastSave="0" documentId="13_ncr:1_{25BDF58D-5CE0-F64E-8D3F-7BA1AA2AE8ED}" xr6:coauthVersionLast="47" xr6:coauthVersionMax="47" xr10:uidLastSave="{00000000-0000-0000-0000-000000000000}"/>
  <bookViews>
    <workbookView xWindow="740" yWindow="500" windowWidth="28060" windowHeight="16620" xr2:uid="{00000000-000D-0000-FFFF-FFFF00000000}"/>
  </bookViews>
  <sheets>
    <sheet name="Sheet1" sheetId="1" r:id="rId1"/>
  </sheets>
  <definedNames>
    <definedName name="Stocks">Sheet1!$B$5:$B$86</definedName>
    <definedName name="T.Bills">Sheet1!$C$5:$C$86</definedName>
    <definedName name="T.Bonds">Sheet1!$D$5:$D$86</definedName>
    <definedName name="ValidYears">Sheet1!$A$5:$A$86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1" l="1"/>
  <c r="F17" i="1"/>
  <c r="F11" i="1" l="1"/>
  <c r="F9" i="1"/>
  <c r="F7" i="1"/>
  <c r="F13" i="1" s="1"/>
  <c r="C100" i="1"/>
  <c r="D100" i="1"/>
  <c r="B100" i="1"/>
</calcChain>
</file>

<file path=xl/sharedStrings.xml><?xml version="1.0" encoding="utf-8"?>
<sst xmlns="http://schemas.openxmlformats.org/spreadsheetml/2006/main" count="17" uniqueCount="17">
  <si>
    <t>Annual Returns on Investments in</t>
  </si>
  <si>
    <t>Year</t>
  </si>
  <si>
    <t>Stocks</t>
  </si>
  <si>
    <t>T.Bills</t>
  </si>
  <si>
    <t>T.Bonds</t>
  </si>
  <si>
    <t>Stock Return Percentage</t>
  </si>
  <si>
    <t>Tbill Return Percentage</t>
  </si>
  <si>
    <t>Tbond Return Percentage</t>
  </si>
  <si>
    <t>Best Investment Instrument</t>
  </si>
  <si>
    <t>Inflation Rate</t>
  </si>
  <si>
    <t>Correlation Coefficient</t>
  </si>
  <si>
    <t>Inflation rate:Tbills InterestRate</t>
  </si>
  <si>
    <t>Enter a Year in Cell  F5:</t>
  </si>
  <si>
    <t>Average Return Rate</t>
  </si>
  <si>
    <t>Year with lowest Inflation Rate</t>
  </si>
  <si>
    <t>Navdeep Kaur</t>
  </si>
  <si>
    <t>Weak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</si>
</sst>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#,##0.0000_);[Red]\(#,##0.0000\)"/>
    <numFmt numFmtId="165" formatCode="0.0"/>
  </numFmts>
  <fonts count="21" x14ac:knownFonts="1">
    <font>
      <sz val="10"/>
      <name val="Arial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Geneva"/>
      <family val="2"/>
      <charset val="1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3" borderId="1" applyNumberFormat="0" applyAlignment="0" applyProtection="0"/>
    <xf numFmtId="0" fontId="13" fillId="0" borderId="6" applyNumberFormat="0" applyFill="0" applyAlignment="0" applyProtection="0"/>
    <xf numFmtId="0" fontId="14" fillId="34" borderId="0" applyNumberFormat="0" applyBorder="0" applyAlignment="0" applyProtection="0"/>
    <xf numFmtId="0" fontId="1" fillId="35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8" fillId="0" borderId="0" applyFont="0" applyFill="0" applyBorder="0" applyAlignment="0" applyProtection="0"/>
    <xf numFmtId="0" fontId="20" fillId="0" borderId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17">
    <xf numFmtId="0" fontId="0" fillId="0" borderId="0" xfId="0"/>
    <xf numFmtId="10" fontId="0" fillId="0" borderId="0" xfId="0" applyNumberFormat="1"/>
    <xf numFmtId="8" fontId="0" fillId="0" borderId="0" xfId="0" applyNumberFormat="1"/>
    <xf numFmtId="164" fontId="0" fillId="0" borderId="0" xfId="0" applyNumberFormat="1"/>
    <xf numFmtId="10" fontId="0" fillId="0" borderId="0" xfId="44" applyNumberFormat="1" applyFont="1"/>
    <xf numFmtId="0" fontId="19" fillId="0" borderId="10" xfId="0" applyFont="1" applyBorder="1"/>
    <xf numFmtId="10" fontId="19" fillId="0" borderId="10" xfId="44" applyNumberFormat="1" applyFont="1" applyBorder="1"/>
    <xf numFmtId="0" fontId="1" fillId="0" borderId="0" xfId="0" applyFont="1"/>
    <xf numFmtId="0" fontId="19" fillId="0" borderId="0" xfId="0" applyFont="1"/>
    <xf numFmtId="165" fontId="19" fillId="0" borderId="10" xfId="0" applyNumberFormat="1" applyFont="1" applyBorder="1"/>
    <xf numFmtId="0" fontId="0" fillId="36" borderId="10" xfId="0" applyFill="1" applyBorder="1"/>
    <xf numFmtId="10" fontId="1" fillId="0" borderId="0" xfId="0" applyNumberFormat="1" applyFont="1"/>
    <xf numFmtId="10" fontId="20" fillId="0" borderId="0" xfId="47" applyNumberFormat="1" applyFont="1" applyAlignment="1">
      <alignment horizontal="center"/>
    </xf>
    <xf numFmtId="1" fontId="0" fillId="0" borderId="10" xfId="0" applyNumberFormat="1" applyBorder="1"/>
    <xf numFmtId="14" fontId="0" fillId="0" borderId="0" xfId="0" applyNumberFormat="1"/>
    <xf numFmtId="10" fontId="19" fillId="0" borderId="0" xfId="0" applyNumberFormat="1" applyFont="1"/>
    <xf numFmtId="10" fontId="19" fillId="0" borderId="10" xfId="0" applyNumberFormat="1" applyFont="1" applyBorder="1" applyAlignment="1">
      <alignment horizontal="center"/>
    </xf>
  </cellXfs>
  <cellStyles count="48">
    <cellStyle name="Accent1" xfId="1" builtinId="29" customBuiltin="1"/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" xfId="5" builtinId="33" customBuiltin="1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" xfId="9" builtinId="37" customBuiltin="1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" xfId="13" builtinId="41" customBuiltin="1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" xfId="17" builtinId="45" customBuiltin="1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" xfId="21" builtinId="49" customBuiltin="1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ad" xfId="25" builtinId="27" customBuiltin="1"/>
    <cellStyle name="Calculation" xfId="26" builtinId="22" customBuiltin="1"/>
    <cellStyle name="Check Cell" xfId="27" builtinId="23" customBuiltin="1"/>
    <cellStyle name="Currency 2" xfId="46" xr:uid="{CD5BAAB1-D597-43BB-8902-0429B9ECC6D0}"/>
    <cellStyle name="Emphasis 1" xfId="28" xr:uid="{00000000-0005-0000-0000-00001B000000}"/>
    <cellStyle name="Emphasis 2" xfId="29" xr:uid="{00000000-0005-0000-0000-00001C000000}"/>
    <cellStyle name="Emphasis 3" xfId="30" xr:uid="{00000000-0005-0000-0000-00001D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5" xr:uid="{44E15484-387E-4D46-926E-EC630CB80167}"/>
    <cellStyle name="Note" xfId="39" builtinId="10" customBuiltin="1"/>
    <cellStyle name="Output" xfId="40" builtinId="21" customBuiltin="1"/>
    <cellStyle name="Percent" xfId="44" builtinId="5"/>
    <cellStyle name="Percent 2" xfId="47" xr:uid="{B4D0FC83-F626-4121-8D6C-82292E3B33E9}"/>
    <cellStyle name="Sheet Title" xfId="41" xr:uid="{00000000-0005-0000-0000-00002A000000}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Tbills and Inflation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Sheet1!$E$4</c:f>
              <c:strCache>
                <c:ptCount val="1"/>
                <c:pt idx="0">
                  <c:v>Inflation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Sheet1!$C$5:$C$98</c:f>
              <c:numCache>
                <c:formatCode>0.00%</c:formatCode>
                <c:ptCount val="94"/>
                <c:pt idx="0">
                  <c:v>3.0800000000000001E-2</c:v>
                </c:pt>
                <c:pt idx="1">
                  <c:v>3.1600000000000003E-2</c:v>
                </c:pt>
                <c:pt idx="2">
                  <c:v>4.5499999999999999E-2</c:v>
                </c:pt>
                <c:pt idx="3">
                  <c:v>2.3099999999999999E-2</c:v>
                </c:pt>
                <c:pt idx="4">
                  <c:v>1.0699999999999999E-2</c:v>
                </c:pt>
                <c:pt idx="5">
                  <c:v>9.5999999999999992E-3</c:v>
                </c:pt>
                <c:pt idx="6">
                  <c:v>3.0000000000000001E-3</c:v>
                </c:pt>
                <c:pt idx="7">
                  <c:v>2.3E-3</c:v>
                </c:pt>
                <c:pt idx="8">
                  <c:v>1.5E-3</c:v>
                </c:pt>
                <c:pt idx="9">
                  <c:v>1.1999999999999999E-3</c:v>
                </c:pt>
                <c:pt idx="10">
                  <c:v>1.1000000000000001E-3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2.0000000000000001E-4</c:v>
                </c:pt>
                <c:pt idx="14">
                  <c:v>3.3E-3</c:v>
                </c:pt>
                <c:pt idx="15">
                  <c:v>3.8E-3</c:v>
                </c:pt>
                <c:pt idx="16">
                  <c:v>3.8E-3</c:v>
                </c:pt>
                <c:pt idx="17">
                  <c:v>3.8E-3</c:v>
                </c:pt>
                <c:pt idx="18">
                  <c:v>3.8E-3</c:v>
                </c:pt>
                <c:pt idx="19">
                  <c:v>3.8E-3</c:v>
                </c:pt>
                <c:pt idx="20">
                  <c:v>9.4999999999999998E-3</c:v>
                </c:pt>
                <c:pt idx="21">
                  <c:v>1.1599999999999999E-2</c:v>
                </c:pt>
                <c:pt idx="22">
                  <c:v>1.0999999999999999E-2</c:v>
                </c:pt>
                <c:pt idx="23">
                  <c:v>1.34E-2</c:v>
                </c:pt>
                <c:pt idx="24">
                  <c:v>1.7299999999999999E-2</c:v>
                </c:pt>
                <c:pt idx="25">
                  <c:v>2.0899999999999998E-2</c:v>
                </c:pt>
                <c:pt idx="26">
                  <c:v>1.6E-2</c:v>
                </c:pt>
                <c:pt idx="27">
                  <c:v>1.15E-2</c:v>
                </c:pt>
                <c:pt idx="28">
                  <c:v>2.5399999999999999E-2</c:v>
                </c:pt>
                <c:pt idx="29">
                  <c:v>3.2099999999999997E-2</c:v>
                </c:pt>
                <c:pt idx="30">
                  <c:v>3.04E-2</c:v>
                </c:pt>
                <c:pt idx="31">
                  <c:v>2.7699999999999999E-2</c:v>
                </c:pt>
                <c:pt idx="32">
                  <c:v>4.4900000000000002E-2</c:v>
                </c:pt>
                <c:pt idx="33">
                  <c:v>2.2499999999999999E-2</c:v>
                </c:pt>
                <c:pt idx="34">
                  <c:v>2.5999999999999999E-2</c:v>
                </c:pt>
                <c:pt idx="35">
                  <c:v>2.87E-2</c:v>
                </c:pt>
                <c:pt idx="36">
                  <c:v>3.5200000000000002E-2</c:v>
                </c:pt>
                <c:pt idx="37">
                  <c:v>3.8399999999999997E-2</c:v>
                </c:pt>
                <c:pt idx="38">
                  <c:v>4.3799999999999999E-2</c:v>
                </c:pt>
                <c:pt idx="39">
                  <c:v>4.9599999999999998E-2</c:v>
                </c:pt>
                <c:pt idx="40">
                  <c:v>4.9700000000000001E-2</c:v>
                </c:pt>
                <c:pt idx="41">
                  <c:v>5.96E-2</c:v>
                </c:pt>
                <c:pt idx="42">
                  <c:v>7.8200000000000006E-2</c:v>
                </c:pt>
                <c:pt idx="43">
                  <c:v>4.87E-2</c:v>
                </c:pt>
                <c:pt idx="44">
                  <c:v>4.0099999999999997E-2</c:v>
                </c:pt>
                <c:pt idx="45">
                  <c:v>5.0700000000000002E-2</c:v>
                </c:pt>
                <c:pt idx="46">
                  <c:v>7.4499999999999997E-2</c:v>
                </c:pt>
                <c:pt idx="47">
                  <c:v>7.1499999999999994E-2</c:v>
                </c:pt>
                <c:pt idx="48">
                  <c:v>5.4399999999999997E-2</c:v>
                </c:pt>
                <c:pt idx="49">
                  <c:v>4.3499999999999997E-2</c:v>
                </c:pt>
                <c:pt idx="50">
                  <c:v>6.0699999999999997E-2</c:v>
                </c:pt>
                <c:pt idx="51">
                  <c:v>9.0800000000000006E-2</c:v>
                </c:pt>
                <c:pt idx="52">
                  <c:v>0.12039999999999999</c:v>
                </c:pt>
                <c:pt idx="53">
                  <c:v>0.15490000000000001</c:v>
                </c:pt>
                <c:pt idx="54">
                  <c:v>0.1085</c:v>
                </c:pt>
                <c:pt idx="55">
                  <c:v>7.9399999999999998E-2</c:v>
                </c:pt>
                <c:pt idx="56">
                  <c:v>0.09</c:v>
                </c:pt>
                <c:pt idx="57">
                  <c:v>8.0600000000000005E-2</c:v>
                </c:pt>
                <c:pt idx="58">
                  <c:v>7.0999999999999994E-2</c:v>
                </c:pt>
                <c:pt idx="59">
                  <c:v>5.5300000000000002E-2</c:v>
                </c:pt>
                <c:pt idx="60">
                  <c:v>5.7700000000000001E-2</c:v>
                </c:pt>
                <c:pt idx="61">
                  <c:v>8.0699999999999994E-2</c:v>
                </c:pt>
                <c:pt idx="62">
                  <c:v>7.6300000000000007E-2</c:v>
                </c:pt>
                <c:pt idx="63">
                  <c:v>6.7400000000000002E-2</c:v>
                </c:pt>
                <c:pt idx="64">
                  <c:v>4.07E-2</c:v>
                </c:pt>
                <c:pt idx="65">
                  <c:v>3.2199999999999999E-2</c:v>
                </c:pt>
                <c:pt idx="66">
                  <c:v>3.0599999999999999E-2</c:v>
                </c:pt>
                <c:pt idx="67">
                  <c:v>5.6000000000000001E-2</c:v>
                </c:pt>
                <c:pt idx="68">
                  <c:v>5.1400000000000001E-2</c:v>
                </c:pt>
                <c:pt idx="69">
                  <c:v>4.9099999999999998E-2</c:v>
                </c:pt>
                <c:pt idx="70">
                  <c:v>5.16E-2</c:v>
                </c:pt>
                <c:pt idx="71">
                  <c:v>4.3900000000000002E-2</c:v>
                </c:pt>
                <c:pt idx="72">
                  <c:v>5.3699999999999998E-2</c:v>
                </c:pt>
                <c:pt idx="73">
                  <c:v>5.7299999999999997E-2</c:v>
                </c:pt>
                <c:pt idx="74">
                  <c:v>0.1784</c:v>
                </c:pt>
                <c:pt idx="75">
                  <c:v>1.4500000000000001E-2</c:v>
                </c:pt>
                <c:pt idx="76">
                  <c:v>8.5099999999999995E-2</c:v>
                </c:pt>
                <c:pt idx="77">
                  <c:v>7.8100000000000003E-2</c:v>
                </c:pt>
                <c:pt idx="78">
                  <c:v>1.1900000000000001E-2</c:v>
                </c:pt>
                <c:pt idx="79">
                  <c:v>9.8799999999999999E-2</c:v>
                </c:pt>
                <c:pt idx="80">
                  <c:v>0.25869999999999999</c:v>
                </c:pt>
                <c:pt idx="81">
                  <c:v>-0.14899999999999999</c:v>
                </c:pt>
                <c:pt idx="82">
                  <c:v>1.4E-3</c:v>
                </c:pt>
                <c:pt idx="83">
                  <c:v>5.0000000000000001E-4</c:v>
                </c:pt>
                <c:pt idx="84">
                  <c:v>8.9999999999999998E-4</c:v>
                </c:pt>
                <c:pt idx="85">
                  <c:v>5.9999999999999995E-4</c:v>
                </c:pt>
                <c:pt idx="86">
                  <c:v>2.9999999999999997E-4</c:v>
                </c:pt>
                <c:pt idx="87">
                  <c:v>5.0000000000000001E-4</c:v>
                </c:pt>
                <c:pt idx="88">
                  <c:v>3.2000000000000002E-3</c:v>
                </c:pt>
                <c:pt idx="89">
                  <c:v>9.2999999999999992E-3</c:v>
                </c:pt>
                <c:pt idx="90">
                  <c:v>1.9400000000000001E-2</c:v>
                </c:pt>
                <c:pt idx="91">
                  <c:v>1.55E-2</c:v>
                </c:pt>
                <c:pt idx="92">
                  <c:v>8.9999999999999998E-4</c:v>
                </c:pt>
                <c:pt idx="93">
                  <c:v>5.9999999999999995E-4</c:v>
                </c:pt>
              </c:numCache>
            </c:numRef>
          </c:xVal>
          <c:yVal>
            <c:numRef>
              <c:f>Sheet1!$E$5:$E$98</c:f>
              <c:numCache>
                <c:formatCode>0.00%</c:formatCode>
                <c:ptCount val="94"/>
                <c:pt idx="0">
                  <c:v>-1.15607E-2</c:v>
                </c:pt>
                <c:pt idx="1">
                  <c:v>5.8479999999999999E-3</c:v>
                </c:pt>
                <c:pt idx="2">
                  <c:v>-6.3953499999999996E-2</c:v>
                </c:pt>
                <c:pt idx="3">
                  <c:v>-9.3167700000000006E-2</c:v>
                </c:pt>
                <c:pt idx="4">
                  <c:v>-0.1027397</c:v>
                </c:pt>
                <c:pt idx="5">
                  <c:v>7.6336000000000008E-3</c:v>
                </c:pt>
                <c:pt idx="6">
                  <c:v>1.51515E-2</c:v>
                </c:pt>
                <c:pt idx="7">
                  <c:v>2.9850699999999997E-2</c:v>
                </c:pt>
                <c:pt idx="8">
                  <c:v>1.4492799999999998E-2</c:v>
                </c:pt>
                <c:pt idx="9">
                  <c:v>2.8571399999999997E-2</c:v>
                </c:pt>
                <c:pt idx="10">
                  <c:v>-2.7777799999999998E-2</c:v>
                </c:pt>
                <c:pt idx="11">
                  <c:v>0</c:v>
                </c:pt>
                <c:pt idx="12">
                  <c:v>7.1428999999999998E-3</c:v>
                </c:pt>
                <c:pt idx="13">
                  <c:v>9.9290800000000012E-2</c:v>
                </c:pt>
                <c:pt idx="14">
                  <c:v>9.0322600000000003E-2</c:v>
                </c:pt>
                <c:pt idx="15">
                  <c:v>2.9585799999999999E-2</c:v>
                </c:pt>
                <c:pt idx="16">
                  <c:v>2.2988499999999999E-2</c:v>
                </c:pt>
                <c:pt idx="17">
                  <c:v>2.24719E-2</c:v>
                </c:pt>
                <c:pt idx="18">
                  <c:v>0.1813187</c:v>
                </c:pt>
                <c:pt idx="19">
                  <c:v>8.8372100000000009E-2</c:v>
                </c:pt>
                <c:pt idx="20">
                  <c:v>2.99145E-2</c:v>
                </c:pt>
                <c:pt idx="21">
                  <c:v>-2.0746899999999999E-2</c:v>
                </c:pt>
                <c:pt idx="22">
                  <c:v>5.9322E-2</c:v>
                </c:pt>
                <c:pt idx="23">
                  <c:v>0.06</c:v>
                </c:pt>
                <c:pt idx="24">
                  <c:v>7.5471999999999996E-3</c:v>
                </c:pt>
                <c:pt idx="25">
                  <c:v>7.4905999999999992E-3</c:v>
                </c:pt>
                <c:pt idx="26">
                  <c:v>-7.4348999999999995E-3</c:v>
                </c:pt>
                <c:pt idx="27">
                  <c:v>3.7452999999999996E-3</c:v>
                </c:pt>
                <c:pt idx="28">
                  <c:v>2.9850699999999997E-2</c:v>
                </c:pt>
                <c:pt idx="29">
                  <c:v>2.8985500000000001E-2</c:v>
                </c:pt>
                <c:pt idx="30">
                  <c:v>1.7605599999999999E-2</c:v>
                </c:pt>
                <c:pt idx="31">
                  <c:v>1.7301E-2</c:v>
                </c:pt>
                <c:pt idx="32">
                  <c:v>1.36054E-2</c:v>
                </c:pt>
                <c:pt idx="33">
                  <c:v>6.7113999999999993E-3</c:v>
                </c:pt>
                <c:pt idx="34">
                  <c:v>1.3333299999999999E-2</c:v>
                </c:pt>
                <c:pt idx="35">
                  <c:v>1.6447400000000001E-2</c:v>
                </c:pt>
                <c:pt idx="36">
                  <c:v>9.7087000000000007E-3</c:v>
                </c:pt>
                <c:pt idx="37">
                  <c:v>1.9230799999999999E-2</c:v>
                </c:pt>
                <c:pt idx="38">
                  <c:v>3.4591200000000003E-2</c:v>
                </c:pt>
                <c:pt idx="39">
                  <c:v>3.0395099999999998E-2</c:v>
                </c:pt>
                <c:pt idx="40">
                  <c:v>4.7197599999999999E-2</c:v>
                </c:pt>
                <c:pt idx="41">
                  <c:v>6.19718E-2</c:v>
                </c:pt>
                <c:pt idx="42">
                  <c:v>5.57029E-2</c:v>
                </c:pt>
                <c:pt idx="43">
                  <c:v>3.2663299999999999E-2</c:v>
                </c:pt>
                <c:pt idx="44">
                  <c:v>3.4063299999999998E-2</c:v>
                </c:pt>
                <c:pt idx="45">
                  <c:v>8.7058800000000006E-2</c:v>
                </c:pt>
                <c:pt idx="46">
                  <c:v>0.1233766</c:v>
                </c:pt>
                <c:pt idx="47">
                  <c:v>6.9364200000000001E-2</c:v>
                </c:pt>
                <c:pt idx="48">
                  <c:v>4.86486E-2</c:v>
                </c:pt>
                <c:pt idx="49">
                  <c:v>6.7010300000000009E-2</c:v>
                </c:pt>
                <c:pt idx="50">
                  <c:v>9.0177099999999996E-2</c:v>
                </c:pt>
                <c:pt idx="51">
                  <c:v>0.13293939999999999</c:v>
                </c:pt>
                <c:pt idx="52">
                  <c:v>0.125163</c:v>
                </c:pt>
                <c:pt idx="53">
                  <c:v>8.92236E-2</c:v>
                </c:pt>
                <c:pt idx="54">
                  <c:v>3.8297900000000003E-2</c:v>
                </c:pt>
                <c:pt idx="55">
                  <c:v>3.79098E-2</c:v>
                </c:pt>
                <c:pt idx="56">
                  <c:v>3.94867E-2</c:v>
                </c:pt>
                <c:pt idx="57">
                  <c:v>3.7986699999999998E-2</c:v>
                </c:pt>
                <c:pt idx="58">
                  <c:v>1.0979000000000001E-2</c:v>
                </c:pt>
                <c:pt idx="59">
                  <c:v>4.4343899999999999E-2</c:v>
                </c:pt>
                <c:pt idx="60">
                  <c:v>4.41941E-2</c:v>
                </c:pt>
                <c:pt idx="61">
                  <c:v>4.6473000000000007E-2</c:v>
                </c:pt>
                <c:pt idx="62">
                  <c:v>6.1062599999999995E-2</c:v>
                </c:pt>
                <c:pt idx="63">
                  <c:v>3.0642800000000001E-2</c:v>
                </c:pt>
                <c:pt idx="64">
                  <c:v>2.9006500000000001E-2</c:v>
                </c:pt>
                <c:pt idx="65">
                  <c:v>2.7484099999999997E-2</c:v>
                </c:pt>
                <c:pt idx="66">
                  <c:v>2.6749000000000002E-2</c:v>
                </c:pt>
                <c:pt idx="67">
                  <c:v>2.53841E-2</c:v>
                </c:pt>
                <c:pt idx="68">
                  <c:v>3.3224799999999999E-2</c:v>
                </c:pt>
                <c:pt idx="69">
                  <c:v>1.7023999999999997E-2</c:v>
                </c:pt>
                <c:pt idx="70">
                  <c:v>1.6119000000000001E-2</c:v>
                </c:pt>
                <c:pt idx="71">
                  <c:v>2.6845599999999997E-2</c:v>
                </c:pt>
                <c:pt idx="72">
                  <c:v>3.3868099999999998E-2</c:v>
                </c:pt>
                <c:pt idx="73">
                  <c:v>1.55172E-2</c:v>
                </c:pt>
                <c:pt idx="74">
                  <c:v>2.3769100000000001E-2</c:v>
                </c:pt>
                <c:pt idx="75">
                  <c:v>1.87949E-2</c:v>
                </c:pt>
                <c:pt idx="76">
                  <c:v>3.2555599999999997E-2</c:v>
                </c:pt>
                <c:pt idx="77">
                  <c:v>3.4156600000000002E-2</c:v>
                </c:pt>
                <c:pt idx="78">
                  <c:v>2.5406499999999999E-2</c:v>
                </c:pt>
                <c:pt idx="79">
                  <c:v>4.08127E-2</c:v>
                </c:pt>
                <c:pt idx="80">
                  <c:v>9.1410000000000005E-4</c:v>
                </c:pt>
                <c:pt idx="81">
                  <c:v>2.7213299999999999E-2</c:v>
                </c:pt>
                <c:pt idx="82">
                  <c:v>1.4957199999999999E-2</c:v>
                </c:pt>
                <c:pt idx="83">
                  <c:v>2.96242E-2</c:v>
                </c:pt>
                <c:pt idx="84">
                  <c:v>1.7410200000000001E-2</c:v>
                </c:pt>
                <c:pt idx="85">
                  <c:v>1.50174E-2</c:v>
                </c:pt>
                <c:pt idx="86">
                  <c:v>7.5649000000000003E-3</c:v>
                </c:pt>
                <c:pt idx="87">
                  <c:v>7.2951999999999991E-3</c:v>
                </c:pt>
                <c:pt idx="88">
                  <c:v>2.0746199999999999E-2</c:v>
                </c:pt>
                <c:pt idx="89">
                  <c:v>2.10908E-2</c:v>
                </c:pt>
                <c:pt idx="90">
                  <c:v>1.91016E-2</c:v>
                </c:pt>
                <c:pt idx="91">
                  <c:v>2.2851300000000001E-2</c:v>
                </c:pt>
                <c:pt idx="92">
                  <c:v>1.36201E-2</c:v>
                </c:pt>
                <c:pt idx="93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D3-C745-BC7D-597BD2D95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74975"/>
        <c:axId val="436276623"/>
      </c:scatterChart>
      <c:valAx>
        <c:axId val="43627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76623"/>
        <c:crosses val="autoZero"/>
        <c:crossBetween val="midCat"/>
      </c:valAx>
      <c:valAx>
        <c:axId val="43627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7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28484</xdr:colOff>
      <xdr:row>19</xdr:row>
      <xdr:rowOff>17092</xdr:rowOff>
    </xdr:from>
    <xdr:to>
      <xdr:col>12</xdr:col>
      <xdr:colOff>522242</xdr:colOff>
      <xdr:row>36</xdr:row>
      <xdr:rowOff>59345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B3BD5D-4BFE-722E-514E-62A877CB4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0"/>
  <sheetViews>
    <sheetView tabSelected="1" zoomScale="107" workbookViewId="0">
      <selection activeCell="J5" sqref="J5"/>
    </sheetView>
  </sheetViews>
  <sheetFormatPr baseColWidth="10" defaultColWidth="8.83203125" defaultRowHeight="13" x14ac:dyDescent="0.15"/>
  <cols>
    <col min="1" max="1" width="19.33203125" customWidth="1"/>
    <col min="2" max="2" width="11.1640625" customWidth="1"/>
    <col min="3" max="3" width="8.5" bestFit="1" customWidth="1"/>
    <col min="4" max="4" width="11.1640625" customWidth="1"/>
    <col min="5" max="5" width="12.1640625" customWidth="1"/>
    <col min="6" max="6" width="26.5" customWidth="1"/>
    <col min="7" max="7" width="12.1640625" customWidth="1"/>
    <col min="8" max="8" width="12.83203125" customWidth="1"/>
  </cols>
  <sheetData>
    <row r="1" spans="1:8" x14ac:dyDescent="0.15">
      <c r="A1" t="s">
        <v>15</v>
      </c>
    </row>
    <row r="2" spans="1:8" x14ac:dyDescent="0.15">
      <c r="A2" s="14">
        <v>44848</v>
      </c>
    </row>
    <row r="3" spans="1:8" x14ac:dyDescent="0.15">
      <c r="B3" t="s">
        <v>0</v>
      </c>
    </row>
    <row r="4" spans="1:8" ht="14" thickBot="1" x14ac:dyDescent="0.2">
      <c r="A4" t="s">
        <v>1</v>
      </c>
      <c r="B4" t="s">
        <v>2</v>
      </c>
      <c r="C4" t="s">
        <v>3</v>
      </c>
      <c r="D4" t="s">
        <v>4</v>
      </c>
      <c r="E4" t="s">
        <v>9</v>
      </c>
      <c r="F4" t="s">
        <v>12</v>
      </c>
    </row>
    <row r="5" spans="1:8" ht="15" thickBot="1" x14ac:dyDescent="0.25">
      <c r="A5">
        <v>1928</v>
      </c>
      <c r="B5" s="1">
        <v>0.43809999999999999</v>
      </c>
      <c r="C5" s="1">
        <v>3.0800000000000001E-2</v>
      </c>
      <c r="D5" s="1">
        <v>8.3999999999999995E-3</v>
      </c>
      <c r="E5" s="12">
        <v>-1.15607E-2</v>
      </c>
      <c r="F5" s="5">
        <v>1935</v>
      </c>
      <c r="G5" s="2"/>
      <c r="H5" s="2"/>
    </row>
    <row r="6" spans="1:8" ht="15" thickBot="1" x14ac:dyDescent="0.25">
      <c r="A6">
        <v>1929</v>
      </c>
      <c r="B6" s="1">
        <v>-8.3000000000000004E-2</v>
      </c>
      <c r="C6" s="1">
        <v>3.1600000000000003E-2</v>
      </c>
      <c r="D6" s="1">
        <v>4.2000000000000003E-2</v>
      </c>
      <c r="E6" s="12">
        <v>5.8479999999999999E-3</v>
      </c>
      <c r="F6" s="4" t="s">
        <v>5</v>
      </c>
      <c r="G6" s="2"/>
      <c r="H6" s="2"/>
    </row>
    <row r="7" spans="1:8" ht="15" thickBot="1" x14ac:dyDescent="0.25">
      <c r="A7">
        <v>1930</v>
      </c>
      <c r="B7" s="1">
        <v>-0.25119999999999998</v>
      </c>
      <c r="C7" s="1">
        <v>4.5499999999999999E-2</v>
      </c>
      <c r="D7" s="1">
        <v>4.5400000000000003E-2</v>
      </c>
      <c r="E7" s="12">
        <v>-6.3953499999999996E-2</v>
      </c>
      <c r="F7" s="6">
        <f>VLOOKUP(F5,A5:B98,2,FALSE)</f>
        <v>0.46739999999999998</v>
      </c>
      <c r="G7" s="2"/>
      <c r="H7" s="2"/>
    </row>
    <row r="8" spans="1:8" ht="15" thickBot="1" x14ac:dyDescent="0.25">
      <c r="A8">
        <v>1931</v>
      </c>
      <c r="B8" s="1">
        <v>-0.43840000000000001</v>
      </c>
      <c r="C8" s="1">
        <v>2.3099999999999999E-2</v>
      </c>
      <c r="D8" s="1">
        <v>-2.5600000000000001E-2</v>
      </c>
      <c r="E8" s="12">
        <v>-9.3167700000000006E-2</v>
      </c>
      <c r="F8" s="7" t="s">
        <v>6</v>
      </c>
      <c r="G8" s="2"/>
      <c r="H8" s="2"/>
    </row>
    <row r="9" spans="1:8" ht="15" thickBot="1" x14ac:dyDescent="0.25">
      <c r="A9">
        <v>1932</v>
      </c>
      <c r="B9" s="1">
        <v>-8.6400000000000005E-2</v>
      </c>
      <c r="C9" s="1">
        <v>1.0699999999999999E-2</v>
      </c>
      <c r="D9" s="1">
        <v>8.7900000000000006E-2</v>
      </c>
      <c r="E9" s="12">
        <v>-0.1027397</v>
      </c>
      <c r="F9" s="6">
        <f>VLOOKUP(F5,A5:C98,3,FALSE)</f>
        <v>2.3E-3</v>
      </c>
      <c r="G9" s="2"/>
      <c r="H9" s="2"/>
    </row>
    <row r="10" spans="1:8" ht="15" thickBot="1" x14ac:dyDescent="0.25">
      <c r="A10">
        <v>1933</v>
      </c>
      <c r="B10" s="1">
        <v>0.49980000000000002</v>
      </c>
      <c r="C10" s="1">
        <v>9.5999999999999992E-3</v>
      </c>
      <c r="D10" s="1">
        <v>1.8599999999999998E-2</v>
      </c>
      <c r="E10" s="12">
        <v>7.6336000000000008E-3</v>
      </c>
      <c r="F10" s="7" t="s">
        <v>7</v>
      </c>
      <c r="G10" s="2"/>
      <c r="H10" s="2"/>
    </row>
    <row r="11" spans="1:8" ht="15" thickBot="1" x14ac:dyDescent="0.25">
      <c r="A11">
        <v>1934</v>
      </c>
      <c r="B11" s="1">
        <v>-1.1900000000000001E-2</v>
      </c>
      <c r="C11" s="1">
        <v>3.0000000000000001E-3</v>
      </c>
      <c r="D11" s="1">
        <v>7.9600000000000004E-2</v>
      </c>
      <c r="E11" s="12">
        <v>1.51515E-2</v>
      </c>
      <c r="F11" s="6">
        <f>VLOOKUP(F5,A5:D98,4,FALSE)</f>
        <v>4.4699999999999997E-2</v>
      </c>
      <c r="G11" s="2"/>
      <c r="H11" s="3"/>
    </row>
    <row r="12" spans="1:8" ht="15" thickBot="1" x14ac:dyDescent="0.25">
      <c r="A12">
        <v>1935</v>
      </c>
      <c r="B12" s="1">
        <v>0.46739999999999998</v>
      </c>
      <c r="C12" s="1">
        <v>2.3E-3</v>
      </c>
      <c r="D12" s="1">
        <v>4.4699999999999997E-2</v>
      </c>
      <c r="E12" s="12">
        <v>2.9850699999999997E-2</v>
      </c>
      <c r="F12" s="7" t="s">
        <v>8</v>
      </c>
      <c r="G12" s="2"/>
      <c r="H12" s="2"/>
    </row>
    <row r="13" spans="1:8" ht="15" thickBot="1" x14ac:dyDescent="0.25">
      <c r="A13">
        <v>1936</v>
      </c>
      <c r="B13" s="1">
        <v>0.31940000000000002</v>
      </c>
      <c r="C13" s="1">
        <v>1.5E-3</v>
      </c>
      <c r="D13" s="1">
        <v>5.0200000000000002E-2</v>
      </c>
      <c r="E13" s="12">
        <v>1.4492799999999998E-2</v>
      </c>
      <c r="F13" s="16" t="str">
        <f>INDEX(B4:D4,MATCH(MAX(F7:F11),F7:F11,0),1)</f>
        <v>Stocks</v>
      </c>
      <c r="G13" s="2"/>
      <c r="H13" s="2"/>
    </row>
    <row r="14" spans="1:8" ht="14" x14ac:dyDescent="0.2">
      <c r="A14">
        <v>1937</v>
      </c>
      <c r="B14" s="1">
        <v>-0.35339999999999999</v>
      </c>
      <c r="C14" s="1">
        <v>1.1999999999999999E-3</v>
      </c>
      <c r="D14" s="1">
        <v>1.38E-2</v>
      </c>
      <c r="E14" s="12">
        <v>2.8571399999999997E-2</v>
      </c>
      <c r="G14" s="2"/>
      <c r="H14" s="2"/>
    </row>
    <row r="15" spans="1:8" ht="14" x14ac:dyDescent="0.2">
      <c r="A15">
        <v>1938</v>
      </c>
      <c r="B15" s="1">
        <v>0.2928</v>
      </c>
      <c r="C15" s="1">
        <v>1.1000000000000001E-3</v>
      </c>
      <c r="D15" s="1">
        <v>4.2099999999999999E-2</v>
      </c>
      <c r="E15" s="12">
        <v>-2.7777799999999998E-2</v>
      </c>
      <c r="F15" s="8" t="s">
        <v>10</v>
      </c>
      <c r="G15" s="2"/>
      <c r="H15" s="2"/>
    </row>
    <row r="16" spans="1:8" ht="15" thickBot="1" x14ac:dyDescent="0.25">
      <c r="A16">
        <v>1939</v>
      </c>
      <c r="B16" s="1">
        <v>-1.0999999999999999E-2</v>
      </c>
      <c r="C16" s="1">
        <v>2.9999999999999997E-4</v>
      </c>
      <c r="D16" s="1">
        <v>4.41E-2</v>
      </c>
      <c r="E16" s="12">
        <v>0</v>
      </c>
      <c r="F16" t="s">
        <v>11</v>
      </c>
      <c r="G16" s="2"/>
      <c r="H16" s="2"/>
    </row>
    <row r="17" spans="1:8" ht="15" thickBot="1" x14ac:dyDescent="0.25">
      <c r="A17">
        <v>1940</v>
      </c>
      <c r="B17" s="1">
        <v>-0.1067</v>
      </c>
      <c r="C17" s="1">
        <v>4.0000000000000002E-4</v>
      </c>
      <c r="D17" s="1">
        <v>5.3999999999999999E-2</v>
      </c>
      <c r="E17" s="12">
        <v>7.1428999999999998E-3</v>
      </c>
      <c r="F17" s="9">
        <f>CORREL(C5:C98,E5:E98)</f>
        <v>0.19448726451775297</v>
      </c>
      <c r="G17" s="2"/>
      <c r="H17" s="2"/>
    </row>
    <row r="18" spans="1:8" ht="15" thickBot="1" x14ac:dyDescent="0.25">
      <c r="A18">
        <v>1941</v>
      </c>
      <c r="B18" s="1">
        <v>-0.12770000000000001</v>
      </c>
      <c r="C18" s="1">
        <v>2.0000000000000001E-4</v>
      </c>
      <c r="D18" s="1">
        <v>-2.0199999999999999E-2</v>
      </c>
      <c r="E18" s="12">
        <v>9.9290800000000012E-2</v>
      </c>
      <c r="F18" s="10" t="s">
        <v>16</v>
      </c>
      <c r="G18" s="2"/>
      <c r="H18" s="2"/>
    </row>
    <row r="19" spans="1:8" ht="14" x14ac:dyDescent="0.2">
      <c r="A19">
        <v>1942</v>
      </c>
      <c r="B19" s="1">
        <v>0.19170000000000001</v>
      </c>
      <c r="C19" s="1">
        <v>3.3E-3</v>
      </c>
      <c r="D19" s="1">
        <v>2.29E-2</v>
      </c>
      <c r="E19" s="12">
        <v>9.0322600000000003E-2</v>
      </c>
      <c r="G19" s="2"/>
      <c r="H19" s="2"/>
    </row>
    <row r="20" spans="1:8" ht="15" thickBot="1" x14ac:dyDescent="0.25">
      <c r="A20">
        <v>1943</v>
      </c>
      <c r="B20" s="1">
        <v>0.25059999999999999</v>
      </c>
      <c r="C20" s="1">
        <v>3.8E-3</v>
      </c>
      <c r="D20" s="1">
        <v>2.4899999999999999E-2</v>
      </c>
      <c r="E20" s="12">
        <v>2.9585799999999999E-2</v>
      </c>
      <c r="F20" t="s">
        <v>14</v>
      </c>
      <c r="G20" s="2"/>
      <c r="H20" s="2"/>
    </row>
    <row r="21" spans="1:8" ht="15" thickBot="1" x14ac:dyDescent="0.25">
      <c r="A21">
        <v>1944</v>
      </c>
      <c r="B21" s="1">
        <v>0.1903</v>
      </c>
      <c r="C21" s="1">
        <v>3.8E-3</v>
      </c>
      <c r="D21" s="1">
        <v>2.58E-2</v>
      </c>
      <c r="E21" s="12">
        <v>2.2988499999999999E-2</v>
      </c>
      <c r="F21" s="13">
        <f>INDEX(A5:F98,MATCH(MIN(E5:E98),E5:E98,0),1)</f>
        <v>1932</v>
      </c>
      <c r="G21" s="2"/>
      <c r="H21" s="2"/>
    </row>
    <row r="22" spans="1:8" ht="14" x14ac:dyDescent="0.2">
      <c r="A22">
        <v>1945</v>
      </c>
      <c r="B22" s="1">
        <v>0.35820000000000002</v>
      </c>
      <c r="C22" s="1">
        <v>3.8E-3</v>
      </c>
      <c r="D22" s="1">
        <v>3.7999999999999999E-2</v>
      </c>
      <c r="E22" s="12">
        <v>2.24719E-2</v>
      </c>
      <c r="G22" s="2"/>
      <c r="H22" s="2"/>
    </row>
    <row r="23" spans="1:8" ht="14" x14ac:dyDescent="0.2">
      <c r="A23">
        <v>1946</v>
      </c>
      <c r="B23" s="1">
        <v>-8.43E-2</v>
      </c>
      <c r="C23" s="1">
        <v>3.8E-3</v>
      </c>
      <c r="D23" s="1">
        <v>3.1300000000000001E-2</v>
      </c>
      <c r="E23" s="12">
        <v>0.1813187</v>
      </c>
      <c r="G23" s="2"/>
      <c r="H23" s="2"/>
    </row>
    <row r="24" spans="1:8" ht="14" x14ac:dyDescent="0.2">
      <c r="A24">
        <v>1947</v>
      </c>
      <c r="B24" s="1">
        <v>5.1999999999999998E-2</v>
      </c>
      <c r="C24" s="1">
        <v>3.8E-3</v>
      </c>
      <c r="D24" s="1">
        <v>9.1999999999999998E-3</v>
      </c>
      <c r="E24" s="12">
        <v>8.8372100000000009E-2</v>
      </c>
      <c r="G24" s="2"/>
      <c r="H24" s="2"/>
    </row>
    <row r="25" spans="1:8" ht="14" x14ac:dyDescent="0.2">
      <c r="A25">
        <v>1948</v>
      </c>
      <c r="B25" s="1">
        <v>5.7000000000000002E-2</v>
      </c>
      <c r="C25" s="1">
        <v>9.4999999999999998E-3</v>
      </c>
      <c r="D25" s="1">
        <v>1.95E-2</v>
      </c>
      <c r="E25" s="12">
        <v>2.99145E-2</v>
      </c>
      <c r="G25" s="2"/>
      <c r="H25" s="2"/>
    </row>
    <row r="26" spans="1:8" ht="14" x14ac:dyDescent="0.2">
      <c r="A26">
        <v>1949</v>
      </c>
      <c r="B26" s="1">
        <v>0.183</v>
      </c>
      <c r="C26" s="1">
        <v>1.1599999999999999E-2</v>
      </c>
      <c r="D26" s="1">
        <v>4.6600000000000003E-2</v>
      </c>
      <c r="E26" s="12">
        <v>-2.0746899999999999E-2</v>
      </c>
      <c r="G26" s="2"/>
      <c r="H26" s="2"/>
    </row>
    <row r="27" spans="1:8" ht="14" x14ac:dyDescent="0.2">
      <c r="A27">
        <v>1950</v>
      </c>
      <c r="B27" s="1">
        <v>0.30809999999999998</v>
      </c>
      <c r="C27" s="1">
        <v>1.0999999999999999E-2</v>
      </c>
      <c r="D27" s="1">
        <v>4.3E-3</v>
      </c>
      <c r="E27" s="12">
        <v>5.9322E-2</v>
      </c>
      <c r="G27" s="2"/>
      <c r="H27" s="2"/>
    </row>
    <row r="28" spans="1:8" ht="14" x14ac:dyDescent="0.2">
      <c r="A28">
        <v>1951</v>
      </c>
      <c r="B28" s="1">
        <v>0.23680000000000001</v>
      </c>
      <c r="C28" s="1">
        <v>1.34E-2</v>
      </c>
      <c r="D28" s="1">
        <v>-3.0000000000000001E-3</v>
      </c>
      <c r="E28" s="12">
        <v>0.06</v>
      </c>
      <c r="G28" s="2"/>
      <c r="H28" s="2"/>
    </row>
    <row r="29" spans="1:8" ht="14" x14ac:dyDescent="0.2">
      <c r="A29">
        <v>1952</v>
      </c>
      <c r="B29" s="1">
        <v>0.18149999999999999</v>
      </c>
      <c r="C29" s="1">
        <v>1.7299999999999999E-2</v>
      </c>
      <c r="D29" s="1">
        <v>2.2700000000000001E-2</v>
      </c>
      <c r="E29" s="12">
        <v>7.5471999999999996E-3</v>
      </c>
      <c r="G29" s="2"/>
      <c r="H29" s="2"/>
    </row>
    <row r="30" spans="1:8" ht="14" x14ac:dyDescent="0.2">
      <c r="A30">
        <v>1953</v>
      </c>
      <c r="B30" s="1">
        <v>-1.21E-2</v>
      </c>
      <c r="C30" s="1">
        <v>2.0899999999999998E-2</v>
      </c>
      <c r="D30" s="1">
        <v>4.1399999999999999E-2</v>
      </c>
      <c r="E30" s="12">
        <v>7.4905999999999992E-3</v>
      </c>
      <c r="G30" s="2"/>
      <c r="H30" s="2"/>
    </row>
    <row r="31" spans="1:8" ht="14" x14ac:dyDescent="0.2">
      <c r="A31">
        <v>1954</v>
      </c>
      <c r="B31" s="1">
        <v>0.52559999999999996</v>
      </c>
      <c r="C31" s="1">
        <v>1.6E-2</v>
      </c>
      <c r="D31" s="1">
        <v>3.2899999999999999E-2</v>
      </c>
      <c r="E31" s="12">
        <v>-7.4348999999999995E-3</v>
      </c>
      <c r="G31" s="2"/>
      <c r="H31" s="2"/>
    </row>
    <row r="32" spans="1:8" ht="14" x14ac:dyDescent="0.2">
      <c r="A32">
        <v>1955</v>
      </c>
      <c r="B32" s="1">
        <v>0.32600000000000001</v>
      </c>
      <c r="C32" s="1">
        <v>1.15E-2</v>
      </c>
      <c r="D32" s="1">
        <v>-1.34E-2</v>
      </c>
      <c r="E32" s="12">
        <v>3.7452999999999996E-3</v>
      </c>
      <c r="G32" s="2"/>
      <c r="H32" s="2"/>
    </row>
    <row r="33" spans="1:8" ht="14" x14ac:dyDescent="0.2">
      <c r="A33">
        <v>1956</v>
      </c>
      <c r="B33" s="1">
        <v>7.4399999999999994E-2</v>
      </c>
      <c r="C33" s="1">
        <v>2.5399999999999999E-2</v>
      </c>
      <c r="D33" s="1">
        <v>-2.2599999999999999E-2</v>
      </c>
      <c r="E33" s="12">
        <v>2.9850699999999997E-2</v>
      </c>
      <c r="G33" s="2"/>
      <c r="H33" s="2"/>
    </row>
    <row r="34" spans="1:8" ht="14" x14ac:dyDescent="0.2">
      <c r="A34">
        <v>1957</v>
      </c>
      <c r="B34" s="1">
        <v>-0.1046</v>
      </c>
      <c r="C34" s="1">
        <v>3.2099999999999997E-2</v>
      </c>
      <c r="D34" s="1">
        <v>6.8000000000000005E-2</v>
      </c>
      <c r="E34" s="12">
        <v>2.8985500000000001E-2</v>
      </c>
      <c r="G34" s="2"/>
      <c r="H34" s="2"/>
    </row>
    <row r="35" spans="1:8" ht="14" x14ac:dyDescent="0.2">
      <c r="A35">
        <v>1958</v>
      </c>
      <c r="B35" s="1">
        <v>0.43719999999999998</v>
      </c>
      <c r="C35" s="1">
        <v>3.04E-2</v>
      </c>
      <c r="D35" s="1">
        <v>-2.1000000000000001E-2</v>
      </c>
      <c r="E35" s="12">
        <v>1.7605599999999999E-2</v>
      </c>
      <c r="G35" s="2"/>
      <c r="H35" s="2"/>
    </row>
    <row r="36" spans="1:8" ht="14" x14ac:dyDescent="0.2">
      <c r="A36">
        <v>1959</v>
      </c>
      <c r="B36" s="1">
        <v>0.1206</v>
      </c>
      <c r="C36" s="1">
        <v>2.7699999999999999E-2</v>
      </c>
      <c r="D36" s="1">
        <v>-2.6499999999999999E-2</v>
      </c>
      <c r="E36" s="12">
        <v>1.7301E-2</v>
      </c>
      <c r="G36" s="2"/>
      <c r="H36" s="2"/>
    </row>
    <row r="37" spans="1:8" ht="14" x14ac:dyDescent="0.2">
      <c r="A37">
        <v>1960</v>
      </c>
      <c r="B37" s="1">
        <v>3.3999999999999998E-3</v>
      </c>
      <c r="C37" s="1">
        <v>4.4900000000000002E-2</v>
      </c>
      <c r="D37" s="1">
        <v>0.1164</v>
      </c>
      <c r="E37" s="12">
        <v>1.36054E-2</v>
      </c>
      <c r="G37" s="2"/>
      <c r="H37" s="2"/>
    </row>
    <row r="38" spans="1:8" ht="14" x14ac:dyDescent="0.2">
      <c r="A38">
        <v>1961</v>
      </c>
      <c r="B38" s="1">
        <v>0.26640000000000003</v>
      </c>
      <c r="C38" s="1">
        <v>2.2499999999999999E-2</v>
      </c>
      <c r="D38" s="1">
        <v>2.06E-2</v>
      </c>
      <c r="E38" s="12">
        <v>6.7113999999999993E-3</v>
      </c>
      <c r="G38" s="2"/>
      <c r="H38" s="2"/>
    </row>
    <row r="39" spans="1:8" ht="14" x14ac:dyDescent="0.2">
      <c r="A39">
        <v>1962</v>
      </c>
      <c r="B39" s="1">
        <v>-8.8099999999999998E-2</v>
      </c>
      <c r="C39" s="1">
        <v>2.5999999999999999E-2</v>
      </c>
      <c r="D39" s="1">
        <v>5.6899999999999999E-2</v>
      </c>
      <c r="E39" s="12">
        <v>1.3333299999999999E-2</v>
      </c>
      <c r="G39" s="2"/>
      <c r="H39" s="2"/>
    </row>
    <row r="40" spans="1:8" ht="14" x14ac:dyDescent="0.2">
      <c r="A40">
        <v>1963</v>
      </c>
      <c r="B40" s="1">
        <v>0.2261</v>
      </c>
      <c r="C40" s="1">
        <v>2.87E-2</v>
      </c>
      <c r="D40" s="1">
        <v>1.6799999999999999E-2</v>
      </c>
      <c r="E40" s="12">
        <v>1.6447400000000001E-2</v>
      </c>
      <c r="G40" s="2"/>
      <c r="H40" s="2"/>
    </row>
    <row r="41" spans="1:8" ht="14" x14ac:dyDescent="0.2">
      <c r="A41">
        <v>1964</v>
      </c>
      <c r="B41" s="1">
        <v>0.16420000000000001</v>
      </c>
      <c r="C41" s="1">
        <v>3.5200000000000002E-2</v>
      </c>
      <c r="D41" s="1">
        <v>3.73E-2</v>
      </c>
      <c r="E41" s="12">
        <v>9.7087000000000007E-3</v>
      </c>
      <c r="G41" s="2"/>
      <c r="H41" s="2"/>
    </row>
    <row r="42" spans="1:8" ht="14" x14ac:dyDescent="0.2">
      <c r="A42">
        <v>1965</v>
      </c>
      <c r="B42" s="1">
        <v>0.124</v>
      </c>
      <c r="C42" s="1">
        <v>3.8399999999999997E-2</v>
      </c>
      <c r="D42" s="1">
        <v>7.1999999999999998E-3</v>
      </c>
      <c r="E42" s="12">
        <v>1.9230799999999999E-2</v>
      </c>
      <c r="G42" s="2"/>
      <c r="H42" s="2"/>
    </row>
    <row r="43" spans="1:8" ht="14" x14ac:dyDescent="0.2">
      <c r="A43">
        <v>1966</v>
      </c>
      <c r="B43" s="1">
        <v>-9.9699999999999997E-2</v>
      </c>
      <c r="C43" s="1">
        <v>4.3799999999999999E-2</v>
      </c>
      <c r="D43" s="1">
        <v>2.9100000000000001E-2</v>
      </c>
      <c r="E43" s="12">
        <v>3.4591200000000003E-2</v>
      </c>
      <c r="G43" s="2"/>
      <c r="H43" s="2"/>
    </row>
    <row r="44" spans="1:8" ht="14" x14ac:dyDescent="0.2">
      <c r="A44">
        <v>1967</v>
      </c>
      <c r="B44" s="1">
        <v>0.23799999999999999</v>
      </c>
      <c r="C44" s="1">
        <v>4.9599999999999998E-2</v>
      </c>
      <c r="D44" s="1">
        <v>-1.5800000000000002E-2</v>
      </c>
      <c r="E44" s="12">
        <v>3.0395099999999998E-2</v>
      </c>
      <c r="G44" s="2"/>
      <c r="H44" s="2"/>
    </row>
    <row r="45" spans="1:8" ht="14" x14ac:dyDescent="0.2">
      <c r="A45">
        <v>1968</v>
      </c>
      <c r="B45" s="1">
        <v>0.1081</v>
      </c>
      <c r="C45" s="1">
        <v>4.9700000000000001E-2</v>
      </c>
      <c r="D45" s="1">
        <v>3.27E-2</v>
      </c>
      <c r="E45" s="12">
        <v>4.7197599999999999E-2</v>
      </c>
      <c r="G45" s="2"/>
      <c r="H45" s="2"/>
    </row>
    <row r="46" spans="1:8" ht="14" x14ac:dyDescent="0.2">
      <c r="A46">
        <v>1969</v>
      </c>
      <c r="B46" s="1">
        <v>-8.2400000000000001E-2</v>
      </c>
      <c r="C46" s="1">
        <v>5.96E-2</v>
      </c>
      <c r="D46" s="1">
        <v>-5.0099999999999999E-2</v>
      </c>
      <c r="E46" s="12">
        <v>6.19718E-2</v>
      </c>
      <c r="G46" s="2"/>
      <c r="H46" s="2"/>
    </row>
    <row r="47" spans="1:8" ht="14" x14ac:dyDescent="0.2">
      <c r="A47">
        <v>1970</v>
      </c>
      <c r="B47" s="1">
        <v>3.56E-2</v>
      </c>
      <c r="C47" s="1">
        <v>7.8200000000000006E-2</v>
      </c>
      <c r="D47" s="1">
        <v>0.16750000000000001</v>
      </c>
      <c r="E47" s="12">
        <v>5.57029E-2</v>
      </c>
      <c r="G47" s="2"/>
      <c r="H47" s="2"/>
    </row>
    <row r="48" spans="1:8" ht="14" x14ac:dyDescent="0.2">
      <c r="A48">
        <v>1971</v>
      </c>
      <c r="B48" s="1">
        <v>0.14219999999999999</v>
      </c>
      <c r="C48" s="1">
        <v>4.87E-2</v>
      </c>
      <c r="D48" s="1">
        <v>9.7900000000000001E-2</v>
      </c>
      <c r="E48" s="12">
        <v>3.2663299999999999E-2</v>
      </c>
      <c r="G48" s="2"/>
      <c r="H48" s="2"/>
    </row>
    <row r="49" spans="1:8" ht="14" x14ac:dyDescent="0.2">
      <c r="A49">
        <v>1972</v>
      </c>
      <c r="B49" s="1">
        <v>0.18759999999999999</v>
      </c>
      <c r="C49" s="1">
        <v>4.0099999999999997E-2</v>
      </c>
      <c r="D49" s="1">
        <v>2.8199999999999999E-2</v>
      </c>
      <c r="E49" s="12">
        <v>3.4063299999999998E-2</v>
      </c>
      <c r="G49" s="2"/>
      <c r="H49" s="2"/>
    </row>
    <row r="50" spans="1:8" ht="14" x14ac:dyDescent="0.2">
      <c r="A50">
        <v>1973</v>
      </c>
      <c r="B50" s="1">
        <v>-0.1431</v>
      </c>
      <c r="C50" s="1">
        <v>5.0700000000000002E-2</v>
      </c>
      <c r="D50" s="1">
        <v>3.6600000000000001E-2</v>
      </c>
      <c r="E50" s="12">
        <v>8.7058800000000006E-2</v>
      </c>
      <c r="G50" s="2"/>
      <c r="H50" s="2"/>
    </row>
    <row r="51" spans="1:8" ht="14" x14ac:dyDescent="0.2">
      <c r="A51">
        <v>1974</v>
      </c>
      <c r="B51" s="1">
        <v>-0.25900000000000001</v>
      </c>
      <c r="C51" s="1">
        <v>7.4499999999999997E-2</v>
      </c>
      <c r="D51" s="1">
        <v>1.9900000000000001E-2</v>
      </c>
      <c r="E51" s="12">
        <v>0.1233766</v>
      </c>
      <c r="G51" s="2"/>
      <c r="H51" s="2"/>
    </row>
    <row r="52" spans="1:8" ht="14" x14ac:dyDescent="0.2">
      <c r="A52">
        <v>1975</v>
      </c>
      <c r="B52" s="1">
        <v>0.37</v>
      </c>
      <c r="C52" s="1">
        <v>7.1499999999999994E-2</v>
      </c>
      <c r="D52" s="1">
        <v>3.61E-2</v>
      </c>
      <c r="E52" s="12">
        <v>6.9364200000000001E-2</v>
      </c>
      <c r="G52" s="2"/>
      <c r="H52" s="2"/>
    </row>
    <row r="53" spans="1:8" ht="14" x14ac:dyDescent="0.2">
      <c r="A53">
        <v>1976</v>
      </c>
      <c r="B53" s="1">
        <v>0.23830000000000001</v>
      </c>
      <c r="C53" s="1">
        <v>5.4399999999999997E-2</v>
      </c>
      <c r="D53" s="1">
        <v>0.1598</v>
      </c>
      <c r="E53" s="12">
        <v>4.86486E-2</v>
      </c>
      <c r="G53" s="2"/>
      <c r="H53" s="2"/>
    </row>
    <row r="54" spans="1:8" ht="14" x14ac:dyDescent="0.2">
      <c r="A54">
        <v>1977</v>
      </c>
      <c r="B54" s="1">
        <v>-6.9800000000000001E-2</v>
      </c>
      <c r="C54" s="1">
        <v>4.3499999999999997E-2</v>
      </c>
      <c r="D54" s="1">
        <v>1.29E-2</v>
      </c>
      <c r="E54" s="12">
        <v>6.7010300000000009E-2</v>
      </c>
      <c r="G54" s="2"/>
      <c r="H54" s="2"/>
    </row>
    <row r="55" spans="1:8" ht="14" x14ac:dyDescent="0.2">
      <c r="A55">
        <v>1978</v>
      </c>
      <c r="B55" s="1">
        <v>6.5100000000000005E-2</v>
      </c>
      <c r="C55" s="1">
        <v>6.0699999999999997E-2</v>
      </c>
      <c r="D55" s="1">
        <v>-7.7999999999999996E-3</v>
      </c>
      <c r="E55" s="12">
        <v>9.0177099999999996E-2</v>
      </c>
      <c r="G55" s="2"/>
      <c r="H55" s="2"/>
    </row>
    <row r="56" spans="1:8" ht="14" x14ac:dyDescent="0.2">
      <c r="A56">
        <v>1979</v>
      </c>
      <c r="B56" s="1">
        <v>0.1852</v>
      </c>
      <c r="C56" s="1">
        <v>9.0800000000000006E-2</v>
      </c>
      <c r="D56" s="1">
        <v>6.7000000000000002E-3</v>
      </c>
      <c r="E56" s="12">
        <v>0.13293939999999999</v>
      </c>
      <c r="G56" s="2"/>
      <c r="H56" s="2"/>
    </row>
    <row r="57" spans="1:8" ht="14" x14ac:dyDescent="0.2">
      <c r="A57">
        <v>1980</v>
      </c>
      <c r="B57" s="1">
        <v>0.31740000000000002</v>
      </c>
      <c r="C57" s="1">
        <v>0.12039999999999999</v>
      </c>
      <c r="D57" s="1">
        <v>-2.9899999999999999E-2</v>
      </c>
      <c r="E57" s="12">
        <v>0.125163</v>
      </c>
      <c r="G57" s="2"/>
      <c r="H57" s="2"/>
    </row>
    <row r="58" spans="1:8" ht="14" x14ac:dyDescent="0.2">
      <c r="A58">
        <v>1981</v>
      </c>
      <c r="B58" s="1">
        <v>-4.7E-2</v>
      </c>
      <c r="C58" s="1">
        <v>0.15490000000000001</v>
      </c>
      <c r="D58" s="1">
        <v>8.2000000000000003E-2</v>
      </c>
      <c r="E58" s="12">
        <v>8.92236E-2</v>
      </c>
      <c r="G58" s="2"/>
      <c r="H58" s="2"/>
    </row>
    <row r="59" spans="1:8" ht="14" x14ac:dyDescent="0.2">
      <c r="A59">
        <v>1982</v>
      </c>
      <c r="B59" s="1">
        <v>0.20419999999999999</v>
      </c>
      <c r="C59" s="1">
        <v>0.1085</v>
      </c>
      <c r="D59" s="1">
        <v>0.3281</v>
      </c>
      <c r="E59" s="12">
        <v>3.8297900000000003E-2</v>
      </c>
      <c r="G59" s="2"/>
      <c r="H59" s="2"/>
    </row>
    <row r="60" spans="1:8" ht="14" x14ac:dyDescent="0.2">
      <c r="A60">
        <v>1983</v>
      </c>
      <c r="B60" s="1">
        <v>0.22339999999999999</v>
      </c>
      <c r="C60" s="1">
        <v>7.9399999999999998E-2</v>
      </c>
      <c r="D60" s="1">
        <v>3.2000000000000001E-2</v>
      </c>
      <c r="E60" s="12">
        <v>3.79098E-2</v>
      </c>
      <c r="G60" s="2"/>
      <c r="H60" s="2"/>
    </row>
    <row r="61" spans="1:8" ht="14" x14ac:dyDescent="0.2">
      <c r="A61">
        <v>1984</v>
      </c>
      <c r="B61" s="1">
        <v>6.1499999999999999E-2</v>
      </c>
      <c r="C61" s="1">
        <v>0.09</v>
      </c>
      <c r="D61" s="1">
        <v>0.13730000000000001</v>
      </c>
      <c r="E61" s="12">
        <v>3.94867E-2</v>
      </c>
      <c r="G61" s="2"/>
      <c r="H61" s="2"/>
    </row>
    <row r="62" spans="1:8" ht="14" x14ac:dyDescent="0.2">
      <c r="A62">
        <v>1985</v>
      </c>
      <c r="B62" s="1">
        <v>0.31240000000000001</v>
      </c>
      <c r="C62" s="1">
        <v>8.0600000000000005E-2</v>
      </c>
      <c r="D62" s="1">
        <v>0.2571</v>
      </c>
      <c r="E62" s="12">
        <v>3.7986699999999998E-2</v>
      </c>
      <c r="G62" s="2"/>
      <c r="H62" s="2"/>
    </row>
    <row r="63" spans="1:8" ht="14" x14ac:dyDescent="0.2">
      <c r="A63">
        <v>1986</v>
      </c>
      <c r="B63" s="1">
        <v>0.18490000000000001</v>
      </c>
      <c r="C63" s="1">
        <v>7.0999999999999994E-2</v>
      </c>
      <c r="D63" s="1">
        <v>0.24279999999999999</v>
      </c>
      <c r="E63" s="12">
        <v>1.0979000000000001E-2</v>
      </c>
      <c r="G63" s="2"/>
      <c r="H63" s="2"/>
    </row>
    <row r="64" spans="1:8" ht="14" x14ac:dyDescent="0.2">
      <c r="A64">
        <v>1987</v>
      </c>
      <c r="B64" s="1">
        <v>5.8099999999999999E-2</v>
      </c>
      <c r="C64" s="1">
        <v>5.5300000000000002E-2</v>
      </c>
      <c r="D64" s="1">
        <v>-4.9599999999999998E-2</v>
      </c>
      <c r="E64" s="12">
        <v>4.4343899999999999E-2</v>
      </c>
      <c r="G64" s="2"/>
      <c r="H64" s="2"/>
    </row>
    <row r="65" spans="1:8" ht="14" x14ac:dyDescent="0.2">
      <c r="A65">
        <v>1988</v>
      </c>
      <c r="B65" s="1">
        <v>0.16539999999999999</v>
      </c>
      <c r="C65" s="1">
        <v>5.7700000000000001E-2</v>
      </c>
      <c r="D65" s="1">
        <v>8.2199999999999995E-2</v>
      </c>
      <c r="E65" s="12">
        <v>4.41941E-2</v>
      </c>
      <c r="G65" s="2"/>
      <c r="H65" s="2"/>
    </row>
    <row r="66" spans="1:8" ht="14" x14ac:dyDescent="0.2">
      <c r="A66">
        <v>1989</v>
      </c>
      <c r="B66" s="1">
        <v>0.31480000000000002</v>
      </c>
      <c r="C66" s="1">
        <v>8.0699999999999994E-2</v>
      </c>
      <c r="D66" s="1">
        <v>0.1769</v>
      </c>
      <c r="E66" s="12">
        <v>4.6473000000000007E-2</v>
      </c>
      <c r="G66" s="2"/>
      <c r="H66" s="2"/>
    </row>
    <row r="67" spans="1:8" ht="14" x14ac:dyDescent="0.2">
      <c r="A67">
        <v>1990</v>
      </c>
      <c r="B67" s="1">
        <v>-3.0599999999999999E-2</v>
      </c>
      <c r="C67" s="1">
        <v>7.6300000000000007E-2</v>
      </c>
      <c r="D67" s="1">
        <v>6.2399999999999997E-2</v>
      </c>
      <c r="E67" s="12">
        <v>6.1062599999999995E-2</v>
      </c>
      <c r="G67" s="2"/>
      <c r="H67" s="2"/>
    </row>
    <row r="68" spans="1:8" ht="14" x14ac:dyDescent="0.2">
      <c r="A68">
        <v>1991</v>
      </c>
      <c r="B68" s="1">
        <v>0.30230000000000001</v>
      </c>
      <c r="C68" s="1">
        <v>6.7400000000000002E-2</v>
      </c>
      <c r="D68" s="1">
        <v>0.15</v>
      </c>
      <c r="E68" s="12">
        <v>3.0642800000000001E-2</v>
      </c>
      <c r="G68" s="2"/>
      <c r="H68" s="2"/>
    </row>
    <row r="69" spans="1:8" ht="14" x14ac:dyDescent="0.2">
      <c r="A69">
        <v>1992</v>
      </c>
      <c r="B69" s="1">
        <v>7.4899999999999994E-2</v>
      </c>
      <c r="C69" s="1">
        <v>4.07E-2</v>
      </c>
      <c r="D69" s="1">
        <v>9.3600000000000003E-2</v>
      </c>
      <c r="E69" s="12">
        <v>2.9006500000000001E-2</v>
      </c>
      <c r="G69" s="2"/>
      <c r="H69" s="2"/>
    </row>
    <row r="70" spans="1:8" ht="14" x14ac:dyDescent="0.2">
      <c r="A70">
        <v>1993</v>
      </c>
      <c r="B70" s="1">
        <v>9.9699999999999997E-2</v>
      </c>
      <c r="C70" s="1">
        <v>3.2199999999999999E-2</v>
      </c>
      <c r="D70" s="1">
        <v>0.1421</v>
      </c>
      <c r="E70" s="12">
        <v>2.7484099999999997E-2</v>
      </c>
      <c r="G70" s="2"/>
      <c r="H70" s="2"/>
    </row>
    <row r="71" spans="1:8" ht="14" x14ac:dyDescent="0.2">
      <c r="A71">
        <v>1994</v>
      </c>
      <c r="B71" s="1">
        <v>1.3299999999999999E-2</v>
      </c>
      <c r="C71" s="1">
        <v>3.0599999999999999E-2</v>
      </c>
      <c r="D71" s="1">
        <v>-8.0399999999999999E-2</v>
      </c>
      <c r="E71" s="12">
        <v>2.6749000000000002E-2</v>
      </c>
      <c r="G71" s="2"/>
      <c r="H71" s="2"/>
    </row>
    <row r="72" spans="1:8" ht="14" x14ac:dyDescent="0.2">
      <c r="A72">
        <v>1995</v>
      </c>
      <c r="B72" s="1">
        <v>0.372</v>
      </c>
      <c r="C72" s="1">
        <v>5.6000000000000001E-2</v>
      </c>
      <c r="D72" s="1">
        <v>0.23480000000000001</v>
      </c>
      <c r="E72" s="12">
        <v>2.53841E-2</v>
      </c>
      <c r="G72" s="2"/>
      <c r="H72" s="2"/>
    </row>
    <row r="73" spans="1:8" ht="14" x14ac:dyDescent="0.2">
      <c r="A73">
        <v>1996</v>
      </c>
      <c r="B73" s="1">
        <v>0.2382</v>
      </c>
      <c r="C73" s="1">
        <v>5.1400000000000001E-2</v>
      </c>
      <c r="D73" s="1">
        <v>1.43E-2</v>
      </c>
      <c r="E73" s="12">
        <v>3.3224799999999999E-2</v>
      </c>
      <c r="G73" s="2"/>
      <c r="H73" s="2"/>
    </row>
    <row r="74" spans="1:8" ht="14" x14ac:dyDescent="0.2">
      <c r="A74">
        <v>1997</v>
      </c>
      <c r="B74" s="1">
        <v>0.31859999999999999</v>
      </c>
      <c r="C74" s="1">
        <v>4.9099999999999998E-2</v>
      </c>
      <c r="D74" s="1">
        <v>9.9400000000000002E-2</v>
      </c>
      <c r="E74" s="12">
        <v>1.7023999999999997E-2</v>
      </c>
      <c r="G74" s="2"/>
      <c r="H74" s="2"/>
    </row>
    <row r="75" spans="1:8" ht="14" x14ac:dyDescent="0.2">
      <c r="A75">
        <v>1998</v>
      </c>
      <c r="B75" s="1">
        <v>0.28339999999999999</v>
      </c>
      <c r="C75" s="1">
        <v>5.16E-2</v>
      </c>
      <c r="D75" s="1">
        <v>0.1492</v>
      </c>
      <c r="E75" s="12">
        <v>1.6119000000000001E-2</v>
      </c>
      <c r="G75" s="2"/>
      <c r="H75" s="2"/>
    </row>
    <row r="76" spans="1:8" ht="14" x14ac:dyDescent="0.2">
      <c r="A76">
        <v>1999</v>
      </c>
      <c r="B76" s="1">
        <v>0.2089</v>
      </c>
      <c r="C76" s="1">
        <v>4.3900000000000002E-2</v>
      </c>
      <c r="D76" s="1">
        <v>-8.2500000000000004E-2</v>
      </c>
      <c r="E76" s="12">
        <v>2.6845599999999997E-2</v>
      </c>
      <c r="G76" s="2"/>
      <c r="H76" s="2"/>
    </row>
    <row r="77" spans="1:8" ht="14" x14ac:dyDescent="0.2">
      <c r="A77">
        <v>2000</v>
      </c>
      <c r="B77" s="1">
        <v>-9.0300000000000005E-2</v>
      </c>
      <c r="C77" s="1">
        <v>5.3699999999999998E-2</v>
      </c>
      <c r="D77" s="1">
        <v>0.1666</v>
      </c>
      <c r="E77" s="12">
        <v>3.3868099999999998E-2</v>
      </c>
      <c r="G77" s="2"/>
      <c r="H77" s="2"/>
    </row>
    <row r="78" spans="1:8" ht="14" x14ac:dyDescent="0.2">
      <c r="A78">
        <v>2001</v>
      </c>
      <c r="B78" s="1">
        <v>-0.11849999999999999</v>
      </c>
      <c r="C78" s="1">
        <v>5.7299999999999997E-2</v>
      </c>
      <c r="D78" s="1">
        <v>5.57E-2</v>
      </c>
      <c r="E78" s="12">
        <v>1.55172E-2</v>
      </c>
      <c r="G78" s="2"/>
      <c r="H78" s="2"/>
    </row>
    <row r="79" spans="1:8" ht="14" x14ac:dyDescent="0.2">
      <c r="A79">
        <v>2002</v>
      </c>
      <c r="B79" s="1">
        <v>-0.221</v>
      </c>
      <c r="C79" s="1">
        <v>0.1784</v>
      </c>
      <c r="D79" s="1">
        <v>3.8300000000000001E-2</v>
      </c>
      <c r="E79" s="12">
        <v>2.3769100000000001E-2</v>
      </c>
      <c r="G79" s="2"/>
      <c r="H79" s="2"/>
    </row>
    <row r="80" spans="1:8" ht="14" x14ac:dyDescent="0.2">
      <c r="A80">
        <v>2003</v>
      </c>
      <c r="B80" s="1">
        <v>0.2868</v>
      </c>
      <c r="C80" s="1">
        <v>1.4500000000000001E-2</v>
      </c>
      <c r="D80" s="1">
        <v>1.6500000000000001E-2</v>
      </c>
      <c r="E80" s="12">
        <v>1.87949E-2</v>
      </c>
      <c r="G80" s="2"/>
      <c r="H80" s="2"/>
    </row>
    <row r="81" spans="1:8" ht="14" x14ac:dyDescent="0.2">
      <c r="A81">
        <v>2004</v>
      </c>
      <c r="B81" s="1">
        <v>0.10879999999999999</v>
      </c>
      <c r="C81" s="1">
        <v>8.5099999999999995E-2</v>
      </c>
      <c r="D81" s="1">
        <v>1.0200000000000001E-2</v>
      </c>
      <c r="E81" s="12">
        <v>3.2555599999999997E-2</v>
      </c>
      <c r="G81" s="2"/>
      <c r="H81" s="2"/>
    </row>
    <row r="82" spans="1:8" ht="14" x14ac:dyDescent="0.2">
      <c r="A82">
        <v>2005</v>
      </c>
      <c r="B82" s="1">
        <v>4.9099999999999998E-2</v>
      </c>
      <c r="C82" s="1">
        <v>7.8100000000000003E-2</v>
      </c>
      <c r="D82" s="1">
        <v>1.2E-2</v>
      </c>
      <c r="E82" s="12">
        <v>3.4156600000000002E-2</v>
      </c>
      <c r="G82" s="2"/>
      <c r="H82" s="2"/>
    </row>
    <row r="83" spans="1:8" ht="14" x14ac:dyDescent="0.2">
      <c r="A83">
        <v>2006</v>
      </c>
      <c r="B83" s="1">
        <v>0.15790000000000001</v>
      </c>
      <c r="C83" s="1">
        <v>1.1900000000000001E-2</v>
      </c>
      <c r="D83" s="1">
        <v>2.98E-2</v>
      </c>
      <c r="E83" s="12">
        <v>2.5406499999999999E-2</v>
      </c>
      <c r="G83" s="2"/>
      <c r="H83" s="2"/>
    </row>
    <row r="84" spans="1:8" ht="14" x14ac:dyDescent="0.2">
      <c r="A84">
        <v>2007</v>
      </c>
      <c r="B84" s="1">
        <v>5.4899999999999997E-2</v>
      </c>
      <c r="C84" s="1">
        <v>9.8799999999999999E-2</v>
      </c>
      <c r="D84" s="1">
        <v>4.6600000000000003E-2</v>
      </c>
      <c r="E84" s="12">
        <v>4.08127E-2</v>
      </c>
      <c r="G84" s="2"/>
      <c r="H84" s="2"/>
    </row>
    <row r="85" spans="1:8" ht="14" x14ac:dyDescent="0.2">
      <c r="A85">
        <v>2008</v>
      </c>
      <c r="B85" s="1">
        <v>-0.37</v>
      </c>
      <c r="C85" s="1">
        <v>0.25869999999999999</v>
      </c>
      <c r="D85" s="1">
        <v>1.6E-2</v>
      </c>
      <c r="E85" s="12">
        <v>9.1410000000000005E-4</v>
      </c>
      <c r="G85" s="2"/>
      <c r="H85" s="2"/>
    </row>
    <row r="86" spans="1:8" ht="14" x14ac:dyDescent="0.2">
      <c r="A86">
        <v>2009</v>
      </c>
      <c r="B86" s="1">
        <v>0.2646</v>
      </c>
      <c r="C86" s="1">
        <v>-0.14899999999999999</v>
      </c>
      <c r="D86" s="1">
        <v>1E-3</v>
      </c>
      <c r="E86" s="12">
        <v>2.7213299999999999E-2</v>
      </c>
    </row>
    <row r="87" spans="1:8" ht="14" x14ac:dyDescent="0.2">
      <c r="A87">
        <v>2010</v>
      </c>
      <c r="B87" s="1">
        <v>0.1482</v>
      </c>
      <c r="C87" s="1">
        <v>1.4E-3</v>
      </c>
      <c r="D87" s="1">
        <v>8.4599999999999995E-2</v>
      </c>
      <c r="E87" s="12">
        <v>1.4957199999999999E-2</v>
      </c>
    </row>
    <row r="88" spans="1:8" ht="14" x14ac:dyDescent="0.2">
      <c r="A88">
        <v>2011</v>
      </c>
      <c r="B88" s="11">
        <v>2.1000000000000001E-2</v>
      </c>
      <c r="C88" s="11">
        <v>5.0000000000000001E-4</v>
      </c>
      <c r="D88" s="11">
        <v>0.16039999999999999</v>
      </c>
      <c r="E88" s="12">
        <v>2.96242E-2</v>
      </c>
    </row>
    <row r="89" spans="1:8" ht="14" x14ac:dyDescent="0.2">
      <c r="A89" s="7">
        <v>2012</v>
      </c>
      <c r="B89" s="1">
        <v>0.15890000000000001</v>
      </c>
      <c r="C89" s="1">
        <v>8.9999999999999998E-4</v>
      </c>
      <c r="D89" s="1">
        <v>2.9700000000000001E-2</v>
      </c>
      <c r="E89" s="12">
        <v>1.7410200000000001E-2</v>
      </c>
      <c r="G89" s="1"/>
      <c r="H89" s="1"/>
    </row>
    <row r="90" spans="1:8" ht="14" x14ac:dyDescent="0.2">
      <c r="A90">
        <v>2013</v>
      </c>
      <c r="B90" s="1">
        <v>0.32150000000000001</v>
      </c>
      <c r="C90" s="1">
        <v>5.9999999999999995E-4</v>
      </c>
      <c r="D90" s="1">
        <v>-9.0999999999999998E-2</v>
      </c>
      <c r="E90" s="12">
        <v>1.50174E-2</v>
      </c>
      <c r="G90" s="1"/>
      <c r="H90" s="1"/>
    </row>
    <row r="91" spans="1:8" ht="14" x14ac:dyDescent="0.2">
      <c r="A91">
        <v>2014</v>
      </c>
      <c r="B91" s="1">
        <v>0.13519999999999999</v>
      </c>
      <c r="C91" s="1">
        <v>2.9999999999999997E-4</v>
      </c>
      <c r="D91" s="1">
        <v>0.1075</v>
      </c>
      <c r="E91" s="12">
        <v>7.5649000000000003E-3</v>
      </c>
      <c r="G91" s="1"/>
      <c r="H91" s="1"/>
    </row>
    <row r="92" spans="1:8" ht="14" x14ac:dyDescent="0.2">
      <c r="A92">
        <v>2015</v>
      </c>
      <c r="B92" s="1">
        <v>1.38E-2</v>
      </c>
      <c r="C92" s="1">
        <v>5.0000000000000001E-4</v>
      </c>
      <c r="D92" s="1">
        <v>1.2800000000000001E-2</v>
      </c>
      <c r="E92" s="12">
        <v>7.2951999999999991E-3</v>
      </c>
    </row>
    <row r="93" spans="1:8" ht="14" x14ac:dyDescent="0.2">
      <c r="A93">
        <v>2016</v>
      </c>
      <c r="B93" s="1">
        <v>0.1177</v>
      </c>
      <c r="C93" s="1">
        <v>3.2000000000000002E-3</v>
      </c>
      <c r="D93" s="1">
        <v>6.8999999999999999E-3</v>
      </c>
      <c r="E93" s="12">
        <v>2.0746199999999999E-2</v>
      </c>
    </row>
    <row r="94" spans="1:8" ht="14" x14ac:dyDescent="0.2">
      <c r="A94">
        <v>2017</v>
      </c>
      <c r="B94" s="1">
        <v>0.21609999999999999</v>
      </c>
      <c r="C94" s="1">
        <v>9.2999999999999992E-3</v>
      </c>
      <c r="D94" s="1">
        <v>2.8000000000000001E-2</v>
      </c>
      <c r="E94" s="12">
        <v>2.10908E-2</v>
      </c>
      <c r="G94" s="1"/>
      <c r="H94" s="1"/>
    </row>
    <row r="95" spans="1:8" ht="14" x14ac:dyDescent="0.2">
      <c r="A95">
        <v>2018</v>
      </c>
      <c r="B95" s="1">
        <v>-4.2299999999999997E-2</v>
      </c>
      <c r="C95" s="1">
        <v>1.9400000000000001E-2</v>
      </c>
      <c r="D95" s="1">
        <v>-2.0000000000000001E-4</v>
      </c>
      <c r="E95" s="12">
        <v>1.91016E-2</v>
      </c>
      <c r="G95" s="1"/>
      <c r="H95" s="1"/>
    </row>
    <row r="96" spans="1:8" ht="14" x14ac:dyDescent="0.2">
      <c r="A96">
        <v>2019</v>
      </c>
      <c r="B96" s="1">
        <v>0.31209999999999999</v>
      </c>
      <c r="C96" s="1">
        <v>1.55E-2</v>
      </c>
      <c r="D96" s="1">
        <v>9.64E-2</v>
      </c>
      <c r="E96" s="12">
        <v>2.2851300000000001E-2</v>
      </c>
      <c r="G96" s="1"/>
      <c r="H96" s="1"/>
    </row>
    <row r="97" spans="1:5" ht="14" x14ac:dyDescent="0.2">
      <c r="A97">
        <v>2020</v>
      </c>
      <c r="B97" s="1">
        <v>0.1802</v>
      </c>
      <c r="C97" s="1">
        <v>8.9999999999999998E-4</v>
      </c>
      <c r="D97" s="1">
        <v>0.1133</v>
      </c>
      <c r="E97" s="12">
        <v>1.36201E-2</v>
      </c>
    </row>
    <row r="98" spans="1:5" ht="14" x14ac:dyDescent="0.2">
      <c r="A98">
        <v>2021</v>
      </c>
      <c r="B98" s="1">
        <v>0.28470000000000001</v>
      </c>
      <c r="C98" s="1">
        <v>5.9999999999999995E-4</v>
      </c>
      <c r="D98" s="1">
        <v>-4.4200000000000003E-2</v>
      </c>
      <c r="E98" s="12">
        <v>7.0000000000000007E-2</v>
      </c>
    </row>
    <row r="100" spans="1:5" x14ac:dyDescent="0.15">
      <c r="A100" s="8" t="s">
        <v>13</v>
      </c>
      <c r="B100" s="15">
        <f>AVERAGE(B5:B98)</f>
        <v>0.11826702127659575</v>
      </c>
      <c r="C100" s="15">
        <f t="shared" ref="C100:D100" si="0">AVERAGE(C5:C98)</f>
        <v>3.7874468085106403E-2</v>
      </c>
      <c r="D100" s="15">
        <f t="shared" si="0"/>
        <v>4.8229787234042545E-2</v>
      </c>
    </row>
  </sheetData>
  <phoneticPr fontId="0" type="noConversion"/>
  <dataValidations count="1">
    <dataValidation type="list" allowBlank="1" showInputMessage="1" showErrorMessage="1" errorTitle="Not on list" error="Invalid Year " promptTitle="Choice of Year" prompt="Choose a year from the list " sqref="F5" xr:uid="{39F1356D-0872-2349-8A22-87C4C0D4956D}">
      <formula1>A5:A98</formula1>
    </dataValidation>
  </dataValidations>
  <printOptions headings="1" gridLines="1"/>
  <pageMargins left="0.75" right="0.75" top="1" bottom="1" header="0.5" footer="0.5"/>
  <pageSetup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94ECBCA-4630-4771-B032-AA90D0E5FE69}">
  <ds:schemaRefs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66F5C317-175E-4CCC-8537-9A5743AC32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88EA95-EE03-4C6B-BE77-C6DA403B2E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Stocks</vt:lpstr>
      <vt:lpstr>T.Bills</vt:lpstr>
      <vt:lpstr>T.Bonds</vt:lpstr>
      <vt:lpstr>ValidYears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Microsoft Office User</cp:lastModifiedBy>
  <cp:revision/>
  <dcterms:created xsi:type="dcterms:W3CDTF">2006-12-13T00:27:15Z</dcterms:created>
  <dcterms:modified xsi:type="dcterms:W3CDTF">2022-10-16T22:16:02Z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