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y Drive\Teaching_Con\REPOSITORY_Business_Process_Analytics\Case _Natural_Blends\"/>
    </mc:Choice>
  </mc:AlternateContent>
  <xr:revisionPtr revIDLastSave="0" documentId="13_ncr:1_{4432E509-F1F7-4ADB-A74D-1BC52CDDAE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0" i="2" l="1"/>
  <c r="AV69" i="2"/>
  <c r="AY50" i="2" l="1"/>
  <c r="AY46" i="2"/>
  <c r="AY36" i="2"/>
  <c r="AY32" i="2"/>
  <c r="AY28" i="2"/>
  <c r="AY29" i="2" s="1"/>
  <c r="AY24" i="2"/>
  <c r="AY69" i="1"/>
  <c r="AY65" i="1"/>
  <c r="AY35" i="1"/>
  <c r="AY24" i="1"/>
  <c r="AY31" i="1"/>
  <c r="AY20" i="1"/>
</calcChain>
</file>

<file path=xl/sharedStrings.xml><?xml version="1.0" encoding="utf-8"?>
<sst xmlns="http://schemas.openxmlformats.org/spreadsheetml/2006/main" count="190" uniqueCount="34">
  <si>
    <t>Small (Run 1)</t>
  </si>
  <si>
    <t>ST= 30 m</t>
  </si>
  <si>
    <t>Small (Run 2)</t>
  </si>
  <si>
    <t>Small (Run 3)</t>
  </si>
  <si>
    <t>Small (Run 4)</t>
  </si>
  <si>
    <t>Time</t>
  </si>
  <si>
    <t>EXTRACTION</t>
  </si>
  <si>
    <t>FILTERATION</t>
  </si>
  <si>
    <t>CONCENTRATION</t>
  </si>
  <si>
    <t>Throughput</t>
  </si>
  <si>
    <t>TIME-ACTIVITY DIAGRAM (GANTT CHART)</t>
  </si>
  <si>
    <t>18000*1.5 = 27000 lbs</t>
  </si>
  <si>
    <t>lbs/day</t>
  </si>
  <si>
    <t>Q # 1(a)</t>
  </si>
  <si>
    <t>ST</t>
  </si>
  <si>
    <t>Small (Run 5)</t>
  </si>
  <si>
    <t>18000*1 = 18,000 lbs</t>
  </si>
  <si>
    <t>Part A: Assume that the production system was running only one size of oranges. Hence, I am running only small.</t>
  </si>
  <si>
    <t xml:space="preserve">Assume that the production system was running only three sizes of oranges. </t>
  </si>
  <si>
    <t>Scenario 1</t>
  </si>
  <si>
    <t>SMLS</t>
  </si>
  <si>
    <t>ST=20 m</t>
  </si>
  <si>
    <t>Medium (Run 2)</t>
  </si>
  <si>
    <t>Large (Run 3)</t>
  </si>
  <si>
    <t>MSLM</t>
  </si>
  <si>
    <t>Scenario 2</t>
  </si>
  <si>
    <t>SMML</t>
  </si>
  <si>
    <t>Section B</t>
  </si>
  <si>
    <t>Section C</t>
  </si>
  <si>
    <t>Q # 1</t>
  </si>
  <si>
    <t>Q # 2</t>
  </si>
  <si>
    <t>Q # 3</t>
  </si>
  <si>
    <t>Q # 4</t>
  </si>
  <si>
    <t>Q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</si>
</sst>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1" fillId="4" borderId="0" xfId="0" applyFont="1" applyFill="1"/>
    <xf numFmtId="0" fontId="0" fillId="7" borderId="0" xfId="0" applyFill="1"/>
    <xf numFmtId="0" fontId="0" fillId="6" borderId="0" xfId="0" applyFill="1"/>
    <xf numFmtId="0" fontId="2" fillId="0" borderId="2" xfId="0" applyFont="1" applyBorder="1"/>
    <xf numFmtId="0" fontId="0" fillId="8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14377</xdr:colOff>
      <xdr:row>9</xdr:row>
      <xdr:rowOff>7189</xdr:rowOff>
    </xdr:from>
    <xdr:to>
      <xdr:col>39</xdr:col>
      <xdr:colOff>28755</xdr:colOff>
      <xdr:row>16</xdr:row>
      <xdr:rowOff>93453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649F80-71AD-7BD8-45C7-AB891BC631EB}"/>
            </a:ext>
          </a:extLst>
        </xdr:cNvPr>
        <xdr:cNvSpPr txBox="1"/>
      </xdr:nvSpPr>
      <xdr:spPr>
        <a:xfrm>
          <a:off x="1423358" y="1444925"/>
          <a:ext cx="7727831" cy="134428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Note: </a:t>
          </a:r>
        </a:p>
        <a:p>
          <a:r>
            <a:rPr lang="en-CA" sz="1100"/>
            <a:t>This is a continuous prorcess (and not a batch process). Once the process is started,</a:t>
          </a:r>
          <a:r>
            <a:rPr lang="en-CA" sz="1100" baseline="0"/>
            <a:t> w</a:t>
          </a:r>
          <a:r>
            <a:rPr lang="en-CA" sz="1100"/>
            <a:t>ithin seconds, the liquid with flow to </a:t>
          </a:r>
          <a:r>
            <a:rPr lang="en-CA" sz="1100" baseline="0"/>
            <a:t>the concentration.</a:t>
          </a:r>
          <a:endParaRPr lang="en-CA" sz="1100"/>
        </a:p>
        <a:p>
          <a:r>
            <a:rPr lang="en-CA" sz="1100"/>
            <a:t>We</a:t>
          </a:r>
          <a:r>
            <a:rPr lang="en-CA" sz="1100" baseline="0"/>
            <a:t> assume that we are processing only one size of oranges (say small).</a:t>
          </a:r>
        </a:p>
        <a:p>
          <a:r>
            <a:rPr lang="en-CA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assume that extraction has previously been set up for the size oranges being processed</a:t>
          </a: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Hence, the setup time for extraction has no relevance (in this part of the question).</a:t>
          </a:r>
        </a:p>
        <a:p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assume that the fiter was changed in the previous period and hence we do not need a fiter setup at the start of the day.</a:t>
          </a:r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>
    <xdr:from>
      <xdr:col>2</xdr:col>
      <xdr:colOff>21566</xdr:colOff>
      <xdr:row>25</xdr:row>
      <xdr:rowOff>57510</xdr:rowOff>
    </xdr:from>
    <xdr:to>
      <xdr:col>39</xdr:col>
      <xdr:colOff>35944</xdr:colOff>
      <xdr:row>27</xdr:row>
      <xdr:rowOff>158150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0C1BF9-DC08-4334-B832-6651C47FDBDC}"/>
            </a:ext>
          </a:extLst>
        </xdr:cNvPr>
        <xdr:cNvSpPr txBox="1"/>
      </xdr:nvSpPr>
      <xdr:spPr>
        <a:xfrm>
          <a:off x="1876245" y="4370718"/>
          <a:ext cx="7727831" cy="46007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Note: If</a:t>
          </a:r>
          <a:r>
            <a:rPr lang="en-CA" sz="1100" baseline="0"/>
            <a:t>, we a</a:t>
          </a: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ssume that the fiter was not changed in the previous period and we need a fiter setup at the start of the day, the time-activity chart is as follows:</a:t>
          </a:r>
          <a:endParaRPr lang="en-CA">
            <a:effectLst/>
          </a:endParaRPr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39</xdr:col>
      <xdr:colOff>14378</xdr:colOff>
      <xdr:row>42</xdr:row>
      <xdr:rowOff>100641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9536E7-12F4-4D08-BC34-F83A4FE1365D}"/>
            </a:ext>
          </a:extLst>
        </xdr:cNvPr>
        <xdr:cNvSpPr txBox="1"/>
      </xdr:nvSpPr>
      <xdr:spPr>
        <a:xfrm>
          <a:off x="1854679" y="6469812"/>
          <a:ext cx="7727831" cy="46007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Total run time at extraction operations = (90 +90+90+90) min = 6 hours per day.</a:t>
          </a:r>
        </a:p>
        <a:p>
          <a:r>
            <a:rPr lang="en-CA" sz="1100">
              <a:effectLst/>
            </a:rPr>
            <a:t>Total idle time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extraction operations </a:t>
          </a:r>
          <a:r>
            <a:rPr lang="en-CA" sz="1100">
              <a:effectLst/>
            </a:rPr>
            <a:t>= (30+30+30+30)</a:t>
          </a:r>
          <a:r>
            <a:rPr lang="en-CA" sz="1100" baseline="0">
              <a:effectLst/>
            </a:rPr>
            <a:t> min = 2 hours per day.</a:t>
          </a:r>
          <a:endParaRPr lang="en-CA">
            <a:effectLst/>
          </a:endParaRPr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>
    <xdr:from>
      <xdr:col>2</xdr:col>
      <xdr:colOff>1</xdr:colOff>
      <xdr:row>35</xdr:row>
      <xdr:rowOff>129395</xdr:rowOff>
    </xdr:from>
    <xdr:to>
      <xdr:col>39</xdr:col>
      <xdr:colOff>14379</xdr:colOff>
      <xdr:row>39</xdr:row>
      <xdr:rowOff>50320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CE8203D-04CD-4E2B-A229-C7B684430B14}"/>
            </a:ext>
          </a:extLst>
        </xdr:cNvPr>
        <xdr:cNvSpPr txBox="1"/>
      </xdr:nvSpPr>
      <xdr:spPr>
        <a:xfrm>
          <a:off x="1854680" y="6239773"/>
          <a:ext cx="7727831" cy="4600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/>
            <a:t>In either case, the orange juice concentrate that can be processed in one 8-hour workday = 108,000 lbs</a:t>
          </a:r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 editAs="oneCell">
    <xdr:from>
      <xdr:col>2</xdr:col>
      <xdr:colOff>43134</xdr:colOff>
      <xdr:row>3</xdr:row>
      <xdr:rowOff>21565</xdr:rowOff>
    </xdr:from>
    <xdr:to>
      <xdr:col>21</xdr:col>
      <xdr:colOff>179717</xdr:colOff>
      <xdr:row>8</xdr:row>
      <xdr:rowOff>137548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8378ED-D995-8B29-CE51-ABA55A87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813" y="380999"/>
          <a:ext cx="4097546" cy="1014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35944</xdr:colOff>
      <xdr:row>44</xdr:row>
      <xdr:rowOff>7188</xdr:rowOff>
    </xdr:from>
    <xdr:to>
      <xdr:col>39</xdr:col>
      <xdr:colOff>50322</xdr:colOff>
      <xdr:row>49</xdr:row>
      <xdr:rowOff>122207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E35BD7-8628-49FA-95AC-7ED3D5F07561}"/>
            </a:ext>
          </a:extLst>
        </xdr:cNvPr>
        <xdr:cNvSpPr txBox="1"/>
      </xdr:nvSpPr>
      <xdr:spPr>
        <a:xfrm>
          <a:off x="1890623" y="7914736"/>
          <a:ext cx="7727831" cy="10136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Storage between extraction</a:t>
          </a:r>
          <a:r>
            <a:rPr lang="en-CA" sz="1100" baseline="0"/>
            <a:t> and filteration is of no use as the processing rates are the same.</a:t>
          </a:r>
          <a:endParaRPr lang="en-CA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Storage between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filteration and concentration is of useful as the processing rates are different.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can run the process at higher flow rate and let the juice accumulate in the storage. </a:t>
          </a:r>
          <a:b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juice from the storage can be used by the concentrator when the filteration is shut down for the filter change.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the storage capacity = 20,000- 18,000 = 2,000 lbs/hr. </a:t>
          </a:r>
          <a:endParaRPr lang="en-CA">
            <a:effectLst/>
          </a:endParaRPr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>
    <xdr:from>
      <xdr:col>2</xdr:col>
      <xdr:colOff>0</xdr:colOff>
      <xdr:row>50</xdr:row>
      <xdr:rowOff>179716</xdr:rowOff>
    </xdr:from>
    <xdr:to>
      <xdr:col>39</xdr:col>
      <xdr:colOff>14378</xdr:colOff>
      <xdr:row>55</xdr:row>
      <xdr:rowOff>150962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6E65E53-1172-4E27-A164-48606172223E}"/>
            </a:ext>
          </a:extLst>
        </xdr:cNvPr>
        <xdr:cNvSpPr txBox="1"/>
      </xdr:nvSpPr>
      <xdr:spPr>
        <a:xfrm>
          <a:off x="1854679" y="8985848"/>
          <a:ext cx="7727831" cy="86983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Q#2(a), the storage capacity needed to accomodate  = 20,000- 18,000 = 2,000 lbs/hr.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filteration process is run for a maximum of 90 min in a production run, hence the storage volume = 1.5*2,000 lbs/hr = 3000 lbs.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cost of adding storage = $30/lbs * 3,000 lbs = $90,000.</a:t>
          </a:r>
          <a:endParaRPr lang="en-CA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>
              <a:effectLst/>
            </a:rPr>
            <a:t>Total  Throughput (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orange juice concentrate that can be processed in one 8-hour workday) = 108,000+4*3,000 = 120,000 lbs/day. </a:t>
          </a:r>
          <a:endParaRPr lang="en-CA">
            <a:effectLst/>
          </a:endParaRPr>
        </a:p>
      </xdr:txBody>
    </xdr:sp>
    <xdr:clientData/>
  </xdr:twoCellAnchor>
  <xdr:twoCellAnchor>
    <xdr:from>
      <xdr:col>2</xdr:col>
      <xdr:colOff>14377</xdr:colOff>
      <xdr:row>57</xdr:row>
      <xdr:rowOff>14377</xdr:rowOff>
    </xdr:from>
    <xdr:to>
      <xdr:col>39</xdr:col>
      <xdr:colOff>28755</xdr:colOff>
      <xdr:row>61</xdr:row>
      <xdr:rowOff>136584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137D9A-2CA6-4118-8472-ACD272BC5EE1}"/>
            </a:ext>
          </a:extLst>
        </xdr:cNvPr>
        <xdr:cNvSpPr txBox="1"/>
      </xdr:nvSpPr>
      <xdr:spPr>
        <a:xfrm>
          <a:off x="1869056" y="10078528"/>
          <a:ext cx="7727831" cy="8410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/>
            <a:t>Reducing setup time by 50% using additional fixtures for the filter process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costs $20,000.</a:t>
          </a:r>
        </a:p>
        <a:p>
          <a:r>
            <a:rPr lang="en-CA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reduce the setup time from 30 min to 15 min.</a:t>
          </a:r>
        </a:p>
        <a:p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compute the throughput, let us draw the time-activity chart as follows: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 Throughput (orange juice concentrate that can be processed in one 8-hour workday) = 126,000 lbs/day. </a:t>
          </a:r>
          <a:endParaRPr lang="en-CA">
            <a:effectLst/>
          </a:endParaRPr>
        </a:p>
        <a:p>
          <a:endParaRPr lang="en-CA" sz="1100" i="0"/>
        </a:p>
      </xdr:txBody>
    </xdr:sp>
    <xdr:clientData/>
  </xdr:twoCellAnchor>
  <xdr:twoCellAnchor>
    <xdr:from>
      <xdr:col>2</xdr:col>
      <xdr:colOff>57510</xdr:colOff>
      <xdr:row>70</xdr:row>
      <xdr:rowOff>7189</xdr:rowOff>
    </xdr:from>
    <xdr:to>
      <xdr:col>39</xdr:col>
      <xdr:colOff>71888</xdr:colOff>
      <xdr:row>77</xdr:row>
      <xdr:rowOff>93452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B616A8-0CDF-4033-A313-21AED8335C22}"/>
            </a:ext>
          </a:extLst>
        </xdr:cNvPr>
        <xdr:cNvSpPr txBox="1"/>
      </xdr:nvSpPr>
      <xdr:spPr>
        <a:xfrm>
          <a:off x="1912189" y="12407661"/>
          <a:ext cx="7727831" cy="134428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/>
            <a:t>Conclusion:</a:t>
          </a:r>
          <a:r>
            <a:rPr lang="en-CA" baseline="0"/>
            <a:t> </a:t>
          </a:r>
        </a:p>
        <a:p>
          <a:pPr eaLnBrk="1" fontAlgn="auto" latinLnBrk="0" hangingPunct="1"/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cost of adding storage = $30/lbs * 3,000 lbs = $90,000, for a total th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roughput of 120,000 lbs/day. </a:t>
          </a:r>
          <a:endParaRPr lang="en-CA">
            <a:effectLst/>
          </a:endParaRPr>
        </a:p>
        <a:p>
          <a:r>
            <a:rPr lang="en-CA">
              <a:effectLst/>
            </a:rPr>
            <a:t>vs.</a:t>
          </a:r>
        </a:p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 of r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educing setup time by 50%  = $20,000, for a total throughput 126,000 lbs/day. </a:t>
          </a:r>
          <a:endParaRPr lang="en-CA">
            <a:effectLst/>
          </a:endParaRPr>
        </a:p>
        <a:p>
          <a:endParaRPr lang="en-CA" sz="1100" i="0"/>
        </a:p>
        <a:p>
          <a:r>
            <a:rPr lang="en-CA" sz="1100" i="0"/>
            <a:t>Recommendation: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Reducing setup time by 50% using additional fixtures for the filter. This will increase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throughput by 18,000 lbs/day.</a:t>
          </a:r>
          <a:endParaRPr lang="en-CA" sz="11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14377</xdr:colOff>
      <xdr:row>9</xdr:row>
      <xdr:rowOff>7189</xdr:rowOff>
    </xdr:from>
    <xdr:to>
      <xdr:col>42</xdr:col>
      <xdr:colOff>159257</xdr:colOff>
      <xdr:row>16</xdr:row>
      <xdr:rowOff>93453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87B16E-AB27-403E-A654-0226B6BF655A}"/>
            </a:ext>
          </a:extLst>
        </xdr:cNvPr>
        <xdr:cNvSpPr txBox="1"/>
      </xdr:nvSpPr>
      <xdr:spPr>
        <a:xfrm>
          <a:off x="1971909" y="1659479"/>
          <a:ext cx="8373153" cy="134041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Note: </a:t>
          </a:r>
        </a:p>
        <a:p>
          <a:r>
            <a:rPr lang="en-CA" sz="1100"/>
            <a:t>This is a continuous prorcess (and not a batch process). Once the process is started,</a:t>
          </a:r>
          <a:r>
            <a:rPr lang="en-CA" sz="1100" baseline="0"/>
            <a:t> w</a:t>
          </a:r>
          <a:r>
            <a:rPr lang="en-CA" sz="1100"/>
            <a:t>ithin seconds, the liquid with flow to </a:t>
          </a:r>
          <a:r>
            <a:rPr lang="en-CA" sz="1100" baseline="0"/>
            <a:t>the concentration.</a:t>
          </a:r>
          <a:endParaRPr lang="en-CA" sz="1100"/>
        </a:p>
        <a:p>
          <a:r>
            <a:rPr lang="en-CA" sz="1100"/>
            <a:t>We</a:t>
          </a:r>
          <a:r>
            <a:rPr lang="en-CA" sz="1100" baseline="0"/>
            <a:t> assume that we are processing three sizes of oranges. Hence, the sequence matters.</a:t>
          </a:r>
        </a:p>
        <a:p>
          <a:r>
            <a:rPr lang="en-CA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assume that extraction has previously been set up for the size oranges being processed</a:t>
          </a: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Hence, the setup time for extraction has relevance.</a:t>
          </a:r>
        </a:p>
        <a:p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assume that the fiter was changed in the previous period and hence we do not need a fiter setup at the start of the day.</a:t>
          </a:r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>
    <xdr:from>
      <xdr:col>2</xdr:col>
      <xdr:colOff>1</xdr:colOff>
      <xdr:row>37</xdr:row>
      <xdr:rowOff>129395</xdr:rowOff>
    </xdr:from>
    <xdr:to>
      <xdr:col>39</xdr:col>
      <xdr:colOff>14379</xdr:colOff>
      <xdr:row>42</xdr:row>
      <xdr:rowOff>50320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496166F-FD51-4209-95EA-FD7FF8989346}"/>
            </a:ext>
          </a:extLst>
        </xdr:cNvPr>
        <xdr:cNvSpPr txBox="1"/>
      </xdr:nvSpPr>
      <xdr:spPr>
        <a:xfrm>
          <a:off x="1958197" y="6599206"/>
          <a:ext cx="7674635" cy="6455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/>
            <a:t>In either case, the orange juice concentrate that can be processed in one 8-hour workday = 108,000 lbs.</a:t>
          </a:r>
        </a:p>
        <a:p>
          <a:r>
            <a:rPr lang="en-CA"/>
            <a:t>processing capacity in a 6 days a</a:t>
          </a:r>
          <a:r>
            <a:rPr lang="en-CA" baseline="0"/>
            <a:t> week is 648,000 lbs/week.</a:t>
          </a:r>
          <a:endParaRPr lang="en-CA"/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 1: 8 batches of each size</a:t>
          </a:r>
          <a:endParaRPr lang="en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M L S | M L S M | L S M L | S M L S | M L S M | L S M L</a:t>
          </a:r>
          <a:endParaRPr lang="en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/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 editAs="oneCell">
    <xdr:from>
      <xdr:col>2</xdr:col>
      <xdr:colOff>43134</xdr:colOff>
      <xdr:row>3</xdr:row>
      <xdr:rowOff>21565</xdr:rowOff>
    </xdr:from>
    <xdr:to>
      <xdr:col>21</xdr:col>
      <xdr:colOff>179717</xdr:colOff>
      <xdr:row>8</xdr:row>
      <xdr:rowOff>137548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CD256C-AE31-47F2-BD25-4E50DB666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330" y="582282"/>
          <a:ext cx="4070229" cy="1030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35944</xdr:colOff>
      <xdr:row>60</xdr:row>
      <xdr:rowOff>7187</xdr:rowOff>
    </xdr:from>
    <xdr:to>
      <xdr:col>39</xdr:col>
      <xdr:colOff>50322</xdr:colOff>
      <xdr:row>68</xdr:row>
      <xdr:rowOff>50321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7FA6A60-F573-454D-9744-87B24DE071B4}"/>
            </a:ext>
          </a:extLst>
        </xdr:cNvPr>
        <xdr:cNvSpPr txBox="1"/>
      </xdr:nvSpPr>
      <xdr:spPr>
        <a:xfrm>
          <a:off x="1991265" y="10869281"/>
          <a:ext cx="7727830" cy="14808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Storage between extraction</a:t>
          </a:r>
          <a:r>
            <a:rPr lang="en-CA" sz="1100" baseline="0"/>
            <a:t> and filteration is of no use as the processing rates are the same.</a:t>
          </a:r>
          <a:endParaRPr lang="en-CA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Storage between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filteration and concentration is of useful as the processing rates are different.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can run the process at higher flow rate and let the juice accumulate in the storage. </a:t>
          </a:r>
          <a:b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juice from the storage can be used by the concentrator when the filteration is shut down for the filter change.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the storage capacity = 20,000- 18,000 = 2,000 lbs/hr. </a:t>
          </a:r>
        </a:p>
        <a:p>
          <a:pPr eaLnBrk="1" fontAlgn="auto" latinLnBrk="0" hangingPunct="1"/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storage capacity needed to accomodate  = 20,000- 18,000 = 2,000 lbs/hr.</a:t>
          </a:r>
          <a:endParaRPr lang="en-CA">
            <a:effectLst/>
          </a:endParaRPr>
        </a:p>
        <a:p>
          <a:pPr eaLnBrk="1" fontAlgn="auto" latinLnBrk="0" hangingPunct="1"/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filteration process is run for a maximum of 90 min in a production run, hence the storage volume = 1.5*2,000 lbs/hr = 3000 lbs.</a:t>
          </a:r>
          <a:endParaRPr lang="en-CA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 Throughput (orange juice concentrate that can be processed in one 8-hour workday) = 108,000+4*3,000 = 120,000 lbs/day. </a:t>
          </a:r>
          <a:endParaRPr lang="en-CA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>
            <a:effectLst/>
          </a:endParaRPr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 editAs="oneCell">
    <xdr:from>
      <xdr:col>2</xdr:col>
      <xdr:colOff>40781</xdr:colOff>
      <xdr:row>3</xdr:row>
      <xdr:rowOff>25488</xdr:rowOff>
    </xdr:from>
    <xdr:to>
      <xdr:col>24</xdr:col>
      <xdr:colOff>86264</xdr:colOff>
      <xdr:row>9</xdr:row>
      <xdr:rowOff>22894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BD3593-5C96-2310-C7D9-3D7BAEE37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330" y="582283"/>
          <a:ext cx="4531219" cy="10874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6637</xdr:colOff>
      <xdr:row>17</xdr:row>
      <xdr:rowOff>39814</xdr:rowOff>
    </xdr:from>
    <xdr:to>
      <xdr:col>42</xdr:col>
      <xdr:colOff>152622</xdr:colOff>
      <xdr:row>19</xdr:row>
      <xdr:rowOff>165893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786C47-A8E8-4660-B36A-5285073D3706}"/>
            </a:ext>
          </a:extLst>
        </xdr:cNvPr>
        <xdr:cNvSpPr txBox="1"/>
      </xdr:nvSpPr>
      <xdr:spPr>
        <a:xfrm>
          <a:off x="1964169" y="3125416"/>
          <a:ext cx="8374258" cy="48440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 1: 8 batches of each size</a:t>
          </a:r>
          <a:endParaRPr lang="en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M L S | M L S M | L S M L | S M L S | M L S M | L S M L</a:t>
          </a:r>
          <a:endParaRPr lang="en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51</xdr:row>
      <xdr:rowOff>0</xdr:rowOff>
    </xdr:from>
    <xdr:to>
      <xdr:col>39</xdr:col>
      <xdr:colOff>14378</xdr:colOff>
      <xdr:row>55</xdr:row>
      <xdr:rowOff>143774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74D9224-23F9-4202-ADAE-EB71B66C073B}"/>
            </a:ext>
          </a:extLst>
        </xdr:cNvPr>
        <xdr:cNvSpPr txBox="1"/>
      </xdr:nvSpPr>
      <xdr:spPr>
        <a:xfrm>
          <a:off x="1955321" y="9244642"/>
          <a:ext cx="7727830" cy="86264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/>
            <a:t>In either case, the orange juice concentrate that can be processed in one 8-hour workday = 108,000 lbs.</a:t>
          </a:r>
        </a:p>
        <a:p>
          <a:r>
            <a:rPr lang="en-CA"/>
            <a:t>processing capacity in a 6 days a</a:t>
          </a:r>
          <a:r>
            <a:rPr lang="en-CA" baseline="0"/>
            <a:t> week is 648,000 lbs/week.</a:t>
          </a:r>
          <a:endParaRPr lang="en-CA"/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 2: 8 batches of each size</a:t>
          </a:r>
          <a:endParaRPr lang="en-C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M M L | L S S M | M L L S | S M M L | L S S M | M L L S |</a:t>
          </a:r>
          <a:endParaRPr lang="en-CA"/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  <xdr:twoCellAnchor>
    <xdr:from>
      <xdr:col>2</xdr:col>
      <xdr:colOff>0</xdr:colOff>
      <xdr:row>70</xdr:row>
      <xdr:rowOff>165340</xdr:rowOff>
    </xdr:from>
    <xdr:to>
      <xdr:col>39</xdr:col>
      <xdr:colOff>14378</xdr:colOff>
      <xdr:row>79</xdr:row>
      <xdr:rowOff>21568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4E5984-AD54-4C7D-AAB3-F10DA439F029}"/>
            </a:ext>
          </a:extLst>
        </xdr:cNvPr>
        <xdr:cNvSpPr txBox="1"/>
      </xdr:nvSpPr>
      <xdr:spPr>
        <a:xfrm>
          <a:off x="1955321" y="12824604"/>
          <a:ext cx="7727830" cy="14808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</a:t>
          </a:r>
          <a:r>
            <a:rPr lang="en-CA" sz="1100" baseline="0"/>
            <a:t> capacity of the blending operation is 22,000 lbs per hour.</a:t>
          </a:r>
        </a:p>
        <a:p>
          <a:r>
            <a:rPr lang="en-CA" sz="1100" baseline="0"/>
            <a:t>It takes 40 minutes to setup the blender before processing the order.</a:t>
          </a:r>
        </a:p>
        <a:p>
          <a:r>
            <a:rPr lang="en-CA" sz="1100" baseline="0"/>
            <a:t>The size of the order is 8,000 lbs. </a:t>
          </a:r>
        </a:p>
        <a:p>
          <a:r>
            <a:rPr lang="en-CA" sz="1100" baseline="0"/>
            <a:t>Hence, 40 minutes sof setup with 22 minutes (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 * 8000/22,000) </a:t>
          </a:r>
          <a:r>
            <a:rPr lang="en-CA" sz="1100" baseline="0"/>
            <a:t>of processing is needed to proeess an order. </a:t>
          </a:r>
        </a:p>
        <a:p>
          <a:r>
            <a:rPr lang="en-CA" sz="1100" baseline="0"/>
            <a:t>Total Time = 62 minutes.</a:t>
          </a:r>
          <a:endParaRPr lang="en-CA" sz="1100"/>
        </a:p>
        <a:p>
          <a:endParaRPr lang="en-CA" sz="1100"/>
        </a:p>
        <a:p>
          <a:r>
            <a:rPr lang="en-CA" sz="1100"/>
            <a:t>The c</a:t>
          </a:r>
          <a:r>
            <a:rPr lang="en-CA"/>
            <a:t>oncentrator rate will set an overall constraint on how much can be processed on a daily basis, but its rate does not determine the time for processing a particular order because the blending operations are buffered from the concentrator.</a:t>
          </a:r>
          <a:endParaRPr lang="en-CA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>
            <a:effectLst/>
          </a:endParaRPr>
        </a:p>
        <a:p>
          <a:endParaRPr lang="en-CA" sz="11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Z71"/>
  <sheetViews>
    <sheetView tabSelected="1" zoomScale="110" zoomScaleNormal="110" workbookViewId="0">
      <selection activeCell="N86" sqref="N86"/>
    </sheetView>
  </sheetViews>
  <sheetFormatPr defaultRowHeight="15" x14ac:dyDescent="0.25"/>
  <cols>
    <col min="1" max="1" width="11.42578125" customWidth="1"/>
    <col min="2" max="2" width="17" customWidth="1"/>
    <col min="3" max="50" width="3" bestFit="1" customWidth="1"/>
    <col min="51" max="51" width="9.140625" customWidth="1"/>
  </cols>
  <sheetData>
    <row r="2" spans="1:51" x14ac:dyDescent="0.25">
      <c r="A2" s="8" t="s">
        <v>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x14ac:dyDescent="0.25">
      <c r="A4" s="9" t="s">
        <v>29</v>
      </c>
    </row>
    <row r="18" spans="2:52" x14ac:dyDescent="0.25">
      <c r="C18" s="5" t="s">
        <v>10</v>
      </c>
      <c r="D18" s="5"/>
      <c r="E18" s="5"/>
      <c r="F18" s="5"/>
      <c r="G18" s="5"/>
      <c r="H18" s="5"/>
      <c r="I18" s="5"/>
      <c r="J18" s="5"/>
      <c r="K18" s="5"/>
      <c r="L18" s="5"/>
      <c r="M18" s="5"/>
    </row>
    <row r="20" spans="2:52" x14ac:dyDescent="0.25">
      <c r="B20" t="s">
        <v>5</v>
      </c>
      <c r="C20" s="2">
        <v>10</v>
      </c>
      <c r="D20" s="3">
        <v>10</v>
      </c>
      <c r="E20" s="3">
        <v>10</v>
      </c>
      <c r="F20" s="3">
        <v>10</v>
      </c>
      <c r="G20" s="3">
        <v>10</v>
      </c>
      <c r="H20" s="3">
        <v>10</v>
      </c>
      <c r="I20" s="3">
        <v>10</v>
      </c>
      <c r="J20" s="3">
        <v>10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10</v>
      </c>
      <c r="R20" s="3">
        <v>10</v>
      </c>
      <c r="S20" s="3">
        <v>10</v>
      </c>
      <c r="T20" s="3">
        <v>10</v>
      </c>
      <c r="U20" s="3">
        <v>10</v>
      </c>
      <c r="V20" s="3">
        <v>10</v>
      </c>
      <c r="W20" s="3">
        <v>10</v>
      </c>
      <c r="X20" s="3">
        <v>10</v>
      </c>
      <c r="Y20" s="3">
        <v>10</v>
      </c>
      <c r="Z20" s="3">
        <v>10</v>
      </c>
      <c r="AA20" s="3">
        <v>10</v>
      </c>
      <c r="AB20" s="3">
        <v>10</v>
      </c>
      <c r="AC20" s="3">
        <v>10</v>
      </c>
      <c r="AD20" s="3">
        <v>10</v>
      </c>
      <c r="AE20" s="3">
        <v>10</v>
      </c>
      <c r="AF20" s="3">
        <v>10</v>
      </c>
      <c r="AG20" s="3">
        <v>10</v>
      </c>
      <c r="AH20" s="3">
        <v>10</v>
      </c>
      <c r="AI20" s="3">
        <v>10</v>
      </c>
      <c r="AJ20" s="3">
        <v>10</v>
      </c>
      <c r="AK20" s="3">
        <v>10</v>
      </c>
      <c r="AL20" s="3">
        <v>10</v>
      </c>
      <c r="AM20" s="3">
        <v>10</v>
      </c>
      <c r="AN20" s="3">
        <v>10</v>
      </c>
      <c r="AO20" s="3">
        <v>10</v>
      </c>
      <c r="AP20" s="3">
        <v>10</v>
      </c>
      <c r="AQ20" s="3">
        <v>10</v>
      </c>
      <c r="AR20" s="3">
        <v>10</v>
      </c>
      <c r="AS20" s="3">
        <v>10</v>
      </c>
      <c r="AT20" s="3">
        <v>10</v>
      </c>
      <c r="AU20" s="3">
        <v>10</v>
      </c>
      <c r="AV20" s="3">
        <v>10</v>
      </c>
      <c r="AW20" s="3">
        <v>10</v>
      </c>
      <c r="AX20" s="4">
        <v>10</v>
      </c>
      <c r="AY20" s="6">
        <f>SUM(C20:AX20)</f>
        <v>480</v>
      </c>
    </row>
    <row r="21" spans="2:52" x14ac:dyDescent="0.25">
      <c r="B21" t="s">
        <v>6</v>
      </c>
      <c r="C21" s="17" t="s">
        <v>0</v>
      </c>
      <c r="D21" s="17"/>
      <c r="E21" s="17"/>
      <c r="F21" s="17"/>
      <c r="G21" s="17"/>
      <c r="H21" s="17"/>
      <c r="I21" s="17"/>
      <c r="J21" s="17"/>
      <c r="K21" s="17"/>
      <c r="O21" s="17" t="s">
        <v>2</v>
      </c>
      <c r="P21" s="17"/>
      <c r="Q21" s="17"/>
      <c r="R21" s="17"/>
      <c r="S21" s="17"/>
      <c r="T21" s="17"/>
      <c r="U21" s="17"/>
      <c r="V21" s="17"/>
      <c r="W21" s="17"/>
      <c r="AA21" s="17" t="s">
        <v>3</v>
      </c>
      <c r="AB21" s="17"/>
      <c r="AC21" s="17"/>
      <c r="AD21" s="17"/>
      <c r="AE21" s="17"/>
      <c r="AF21" s="17"/>
      <c r="AG21" s="17"/>
      <c r="AH21" s="17"/>
      <c r="AI21" s="17"/>
      <c r="AM21" s="17" t="s">
        <v>4</v>
      </c>
      <c r="AN21" s="17"/>
      <c r="AO21" s="17"/>
      <c r="AP21" s="17"/>
      <c r="AQ21" s="17"/>
      <c r="AR21" s="17"/>
      <c r="AS21" s="17"/>
      <c r="AT21" s="17"/>
      <c r="AU21" s="17"/>
      <c r="AY21" s="7"/>
    </row>
    <row r="22" spans="2:52" x14ac:dyDescent="0.25">
      <c r="B22" t="s">
        <v>7</v>
      </c>
      <c r="C22" s="18" t="s">
        <v>0</v>
      </c>
      <c r="D22" s="18"/>
      <c r="E22" s="18"/>
      <c r="F22" s="18"/>
      <c r="G22" s="18"/>
      <c r="H22" s="18"/>
      <c r="I22" s="18"/>
      <c r="J22" s="18"/>
      <c r="K22" s="18"/>
      <c r="L22" s="1" t="s">
        <v>1</v>
      </c>
      <c r="M22" s="1"/>
      <c r="N22" s="1"/>
      <c r="O22" s="18" t="s">
        <v>2</v>
      </c>
      <c r="P22" s="18"/>
      <c r="Q22" s="18"/>
      <c r="R22" s="18"/>
      <c r="S22" s="18"/>
      <c r="T22" s="18"/>
      <c r="U22" s="18"/>
      <c r="V22" s="18"/>
      <c r="W22" s="18"/>
      <c r="X22" s="1" t="s">
        <v>1</v>
      </c>
      <c r="Y22" s="1"/>
      <c r="Z22" s="1"/>
      <c r="AA22" s="18" t="s">
        <v>3</v>
      </c>
      <c r="AB22" s="18"/>
      <c r="AC22" s="18"/>
      <c r="AD22" s="18"/>
      <c r="AE22" s="18"/>
      <c r="AF22" s="18"/>
      <c r="AG22" s="18"/>
      <c r="AH22" s="18"/>
      <c r="AI22" s="18"/>
      <c r="AJ22" s="1" t="s">
        <v>1</v>
      </c>
      <c r="AK22" s="1"/>
      <c r="AL22" s="1"/>
      <c r="AM22" s="18" t="s">
        <v>4</v>
      </c>
      <c r="AN22" s="18"/>
      <c r="AO22" s="18"/>
      <c r="AP22" s="18"/>
      <c r="AQ22" s="18"/>
      <c r="AR22" s="18"/>
      <c r="AS22" s="18"/>
      <c r="AT22" s="18"/>
      <c r="AU22" s="18"/>
      <c r="AV22" s="1" t="s">
        <v>1</v>
      </c>
      <c r="AW22" s="1"/>
      <c r="AX22" s="1"/>
      <c r="AY22" s="7"/>
    </row>
    <row r="23" spans="2:52" x14ac:dyDescent="0.25">
      <c r="B23" t="s">
        <v>8</v>
      </c>
      <c r="C23" s="19" t="s">
        <v>0</v>
      </c>
      <c r="D23" s="19"/>
      <c r="E23" s="19"/>
      <c r="F23" s="19"/>
      <c r="G23" s="19"/>
      <c r="H23" s="19"/>
      <c r="I23" s="19"/>
      <c r="J23" s="19"/>
      <c r="K23" s="19"/>
      <c r="O23" s="19" t="s">
        <v>2</v>
      </c>
      <c r="P23" s="19"/>
      <c r="Q23" s="19"/>
      <c r="R23" s="19"/>
      <c r="S23" s="19"/>
      <c r="T23" s="19"/>
      <c r="U23" s="19"/>
      <c r="V23" s="19"/>
      <c r="W23" s="19"/>
      <c r="AA23" s="19" t="s">
        <v>3</v>
      </c>
      <c r="AB23" s="19"/>
      <c r="AC23" s="19"/>
      <c r="AD23" s="19"/>
      <c r="AE23" s="19"/>
      <c r="AF23" s="19"/>
      <c r="AG23" s="19"/>
      <c r="AH23" s="19"/>
      <c r="AI23" s="19"/>
      <c r="AM23" s="19" t="s">
        <v>4</v>
      </c>
      <c r="AN23" s="19"/>
      <c r="AO23" s="19"/>
      <c r="AP23" s="19"/>
      <c r="AQ23" s="19"/>
      <c r="AR23" s="19"/>
      <c r="AS23" s="19"/>
      <c r="AT23" s="19"/>
      <c r="AU23" s="19"/>
      <c r="AY23" s="7"/>
    </row>
    <row r="24" spans="2:52" x14ac:dyDescent="0.25">
      <c r="B24" t="s">
        <v>9</v>
      </c>
      <c r="C24" s="16" t="s">
        <v>11</v>
      </c>
      <c r="D24" s="16"/>
      <c r="E24" s="16"/>
      <c r="F24" s="16"/>
      <c r="G24" s="16"/>
      <c r="H24" s="16"/>
      <c r="I24" s="16"/>
      <c r="J24" s="16"/>
      <c r="K24" s="16"/>
      <c r="O24" s="16" t="s">
        <v>11</v>
      </c>
      <c r="P24" s="16"/>
      <c r="Q24" s="16"/>
      <c r="R24" s="16"/>
      <c r="S24" s="16"/>
      <c r="T24" s="16"/>
      <c r="U24" s="16"/>
      <c r="V24" s="16"/>
      <c r="W24" s="16"/>
      <c r="AA24" s="16" t="s">
        <v>11</v>
      </c>
      <c r="AB24" s="16"/>
      <c r="AC24" s="16"/>
      <c r="AD24" s="16"/>
      <c r="AE24" s="16"/>
      <c r="AF24" s="16"/>
      <c r="AG24" s="16"/>
      <c r="AH24" s="16"/>
      <c r="AI24" s="16"/>
      <c r="AM24" s="16" t="s">
        <v>11</v>
      </c>
      <c r="AN24" s="16"/>
      <c r="AO24" s="16"/>
      <c r="AP24" s="16"/>
      <c r="AQ24" s="16"/>
      <c r="AR24" s="16"/>
      <c r="AS24" s="16"/>
      <c r="AT24" s="16"/>
      <c r="AU24" s="16"/>
      <c r="AY24" s="6">
        <f>27000*4</f>
        <v>108000</v>
      </c>
      <c r="AZ24" t="s">
        <v>12</v>
      </c>
    </row>
    <row r="29" spans="2:52" x14ac:dyDescent="0.25">
      <c r="C29" s="5" t="s">
        <v>10</v>
      </c>
      <c r="D29" s="5"/>
      <c r="E29" s="5"/>
      <c r="F29" s="5"/>
      <c r="G29" s="5"/>
      <c r="H29" s="5"/>
      <c r="I29" s="5"/>
      <c r="J29" s="5"/>
      <c r="K29" s="5"/>
      <c r="L29" s="5"/>
      <c r="M29" s="5"/>
    </row>
    <row r="31" spans="2:52" x14ac:dyDescent="0.25">
      <c r="B31" t="s">
        <v>5</v>
      </c>
      <c r="C31" s="2">
        <v>10</v>
      </c>
      <c r="D31" s="3">
        <v>10</v>
      </c>
      <c r="E31" s="3">
        <v>10</v>
      </c>
      <c r="F31" s="3">
        <v>10</v>
      </c>
      <c r="G31" s="3">
        <v>10</v>
      </c>
      <c r="H31" s="3">
        <v>10</v>
      </c>
      <c r="I31" s="3">
        <v>10</v>
      </c>
      <c r="J31" s="3">
        <v>10</v>
      </c>
      <c r="K31" s="3">
        <v>10</v>
      </c>
      <c r="L31" s="3">
        <v>10</v>
      </c>
      <c r="M31" s="3">
        <v>10</v>
      </c>
      <c r="N31" s="3">
        <v>10</v>
      </c>
      <c r="O31" s="3">
        <v>10</v>
      </c>
      <c r="P31" s="3">
        <v>10</v>
      </c>
      <c r="Q31" s="3">
        <v>10</v>
      </c>
      <c r="R31" s="3">
        <v>10</v>
      </c>
      <c r="S31" s="3">
        <v>10</v>
      </c>
      <c r="T31" s="3">
        <v>10</v>
      </c>
      <c r="U31" s="3">
        <v>10</v>
      </c>
      <c r="V31" s="3">
        <v>10</v>
      </c>
      <c r="W31" s="3">
        <v>10</v>
      </c>
      <c r="X31" s="3">
        <v>10</v>
      </c>
      <c r="Y31" s="3">
        <v>10</v>
      </c>
      <c r="Z31" s="3">
        <v>10</v>
      </c>
      <c r="AA31" s="3">
        <v>10</v>
      </c>
      <c r="AB31" s="3">
        <v>10</v>
      </c>
      <c r="AC31" s="3">
        <v>10</v>
      </c>
      <c r="AD31" s="3">
        <v>10</v>
      </c>
      <c r="AE31" s="3">
        <v>10</v>
      </c>
      <c r="AF31" s="3">
        <v>10</v>
      </c>
      <c r="AG31" s="3">
        <v>10</v>
      </c>
      <c r="AH31" s="3">
        <v>10</v>
      </c>
      <c r="AI31" s="3">
        <v>10</v>
      </c>
      <c r="AJ31" s="3">
        <v>10</v>
      </c>
      <c r="AK31" s="3">
        <v>10</v>
      </c>
      <c r="AL31" s="3">
        <v>10</v>
      </c>
      <c r="AM31" s="3">
        <v>10</v>
      </c>
      <c r="AN31" s="3">
        <v>10</v>
      </c>
      <c r="AO31" s="3">
        <v>10</v>
      </c>
      <c r="AP31" s="3">
        <v>10</v>
      </c>
      <c r="AQ31" s="3">
        <v>10</v>
      </c>
      <c r="AR31" s="3">
        <v>10</v>
      </c>
      <c r="AS31" s="3">
        <v>10</v>
      </c>
      <c r="AT31" s="3">
        <v>10</v>
      </c>
      <c r="AU31" s="3">
        <v>10</v>
      </c>
      <c r="AV31" s="3">
        <v>10</v>
      </c>
      <c r="AW31" s="3">
        <v>10</v>
      </c>
      <c r="AX31" s="4">
        <v>10</v>
      </c>
      <c r="AY31" s="6">
        <f>SUM(C31:AX31)</f>
        <v>480</v>
      </c>
    </row>
    <row r="32" spans="2:52" x14ac:dyDescent="0.25">
      <c r="B32" t="s">
        <v>6</v>
      </c>
      <c r="F32" s="17" t="s">
        <v>0</v>
      </c>
      <c r="G32" s="17"/>
      <c r="H32" s="17"/>
      <c r="I32" s="17"/>
      <c r="J32" s="17"/>
      <c r="K32" s="17"/>
      <c r="L32" s="17"/>
      <c r="M32" s="17"/>
      <c r="N32" s="17"/>
      <c r="R32" s="17" t="s">
        <v>2</v>
      </c>
      <c r="S32" s="17"/>
      <c r="T32" s="17"/>
      <c r="U32" s="17"/>
      <c r="V32" s="17"/>
      <c r="W32" s="17"/>
      <c r="X32" s="17"/>
      <c r="Y32" s="17"/>
      <c r="Z32" s="17"/>
      <c r="AD32" s="17" t="s">
        <v>3</v>
      </c>
      <c r="AE32" s="17"/>
      <c r="AF32" s="17"/>
      <c r="AG32" s="17"/>
      <c r="AH32" s="17"/>
      <c r="AI32" s="17"/>
      <c r="AJ32" s="17"/>
      <c r="AK32" s="17"/>
      <c r="AL32" s="17"/>
      <c r="AP32" s="17" t="s">
        <v>4</v>
      </c>
      <c r="AQ32" s="17"/>
      <c r="AR32" s="17"/>
      <c r="AS32" s="17"/>
      <c r="AT32" s="17"/>
      <c r="AU32" s="17"/>
      <c r="AV32" s="17"/>
      <c r="AW32" s="17"/>
      <c r="AX32" s="17"/>
      <c r="AY32" s="7"/>
    </row>
    <row r="33" spans="1:52" x14ac:dyDescent="0.25">
      <c r="B33" t="s">
        <v>7</v>
      </c>
      <c r="C33" s="1" t="s">
        <v>1</v>
      </c>
      <c r="D33" s="1"/>
      <c r="E33" s="1"/>
      <c r="F33" s="18" t="s">
        <v>0</v>
      </c>
      <c r="G33" s="18"/>
      <c r="H33" s="18"/>
      <c r="I33" s="18"/>
      <c r="J33" s="18"/>
      <c r="K33" s="18"/>
      <c r="L33" s="18"/>
      <c r="M33" s="18"/>
      <c r="N33" s="18"/>
      <c r="O33" s="1" t="s">
        <v>1</v>
      </c>
      <c r="P33" s="1"/>
      <c r="Q33" s="1"/>
      <c r="R33" s="18" t="s">
        <v>2</v>
      </c>
      <c r="S33" s="18"/>
      <c r="T33" s="18"/>
      <c r="U33" s="18"/>
      <c r="V33" s="18"/>
      <c r="W33" s="18"/>
      <c r="X33" s="18"/>
      <c r="Y33" s="18"/>
      <c r="Z33" s="18"/>
      <c r="AA33" s="1" t="s">
        <v>1</v>
      </c>
      <c r="AB33" s="1"/>
      <c r="AC33" s="1"/>
      <c r="AD33" s="18" t="s">
        <v>3</v>
      </c>
      <c r="AE33" s="18"/>
      <c r="AF33" s="18"/>
      <c r="AG33" s="18"/>
      <c r="AH33" s="18"/>
      <c r="AI33" s="18"/>
      <c r="AJ33" s="18"/>
      <c r="AK33" s="18"/>
      <c r="AL33" s="18"/>
      <c r="AM33" s="1" t="s">
        <v>1</v>
      </c>
      <c r="AN33" s="1"/>
      <c r="AO33" s="1"/>
      <c r="AP33" s="18" t="s">
        <v>4</v>
      </c>
      <c r="AQ33" s="18"/>
      <c r="AR33" s="18"/>
      <c r="AS33" s="18"/>
      <c r="AT33" s="18"/>
      <c r="AU33" s="18"/>
      <c r="AV33" s="18"/>
      <c r="AW33" s="18"/>
      <c r="AX33" s="18"/>
      <c r="AY33" s="7"/>
    </row>
    <row r="34" spans="1:52" x14ac:dyDescent="0.25">
      <c r="B34" t="s">
        <v>8</v>
      </c>
      <c r="F34" s="19" t="s">
        <v>0</v>
      </c>
      <c r="G34" s="19"/>
      <c r="H34" s="19"/>
      <c r="I34" s="19"/>
      <c r="J34" s="19"/>
      <c r="K34" s="19"/>
      <c r="L34" s="19"/>
      <c r="M34" s="19"/>
      <c r="N34" s="19"/>
      <c r="R34" s="19" t="s">
        <v>2</v>
      </c>
      <c r="S34" s="19"/>
      <c r="T34" s="19"/>
      <c r="U34" s="19"/>
      <c r="V34" s="19"/>
      <c r="W34" s="19"/>
      <c r="X34" s="19"/>
      <c r="Y34" s="19"/>
      <c r="Z34" s="19"/>
      <c r="AD34" s="19" t="s">
        <v>3</v>
      </c>
      <c r="AE34" s="19"/>
      <c r="AF34" s="19"/>
      <c r="AG34" s="19"/>
      <c r="AH34" s="19"/>
      <c r="AI34" s="19"/>
      <c r="AJ34" s="19"/>
      <c r="AK34" s="19"/>
      <c r="AL34" s="19"/>
      <c r="AP34" s="19" t="s">
        <v>4</v>
      </c>
      <c r="AQ34" s="19"/>
      <c r="AR34" s="19"/>
      <c r="AS34" s="19"/>
      <c r="AT34" s="19"/>
      <c r="AU34" s="19"/>
      <c r="AV34" s="19"/>
      <c r="AW34" s="19"/>
      <c r="AX34" s="19"/>
      <c r="AY34" s="7"/>
    </row>
    <row r="35" spans="1:52" x14ac:dyDescent="0.25">
      <c r="B35" t="s">
        <v>9</v>
      </c>
      <c r="F35" s="16" t="s">
        <v>11</v>
      </c>
      <c r="G35" s="16"/>
      <c r="H35" s="16"/>
      <c r="I35" s="16"/>
      <c r="J35" s="16"/>
      <c r="K35" s="16"/>
      <c r="L35" s="16"/>
      <c r="M35" s="16"/>
      <c r="N35" s="16"/>
      <c r="R35" s="16" t="s">
        <v>11</v>
      </c>
      <c r="S35" s="16"/>
      <c r="T35" s="16"/>
      <c r="U35" s="16"/>
      <c r="V35" s="16"/>
      <c r="W35" s="16"/>
      <c r="X35" s="16"/>
      <c r="Y35" s="16"/>
      <c r="Z35" s="16"/>
      <c r="AD35" s="16" t="s">
        <v>11</v>
      </c>
      <c r="AE35" s="16"/>
      <c r="AF35" s="16"/>
      <c r="AG35" s="16"/>
      <c r="AH35" s="16"/>
      <c r="AI35" s="16"/>
      <c r="AJ35" s="16"/>
      <c r="AK35" s="16"/>
      <c r="AL35" s="16"/>
      <c r="AP35" s="16" t="s">
        <v>11</v>
      </c>
      <c r="AQ35" s="16"/>
      <c r="AR35" s="16"/>
      <c r="AS35" s="16"/>
      <c r="AT35" s="16"/>
      <c r="AU35" s="16"/>
      <c r="AV35" s="16"/>
      <c r="AW35" s="16"/>
      <c r="AX35" s="16"/>
      <c r="AY35" s="6">
        <f>27000*4</f>
        <v>108000</v>
      </c>
      <c r="AZ35" t="s">
        <v>12</v>
      </c>
    </row>
    <row r="37" spans="1:52" x14ac:dyDescent="0.25">
      <c r="A37" s="9" t="s">
        <v>30</v>
      </c>
    </row>
    <row r="41" spans="1:52" ht="21.75" customHeight="1" x14ac:dyDescent="0.25">
      <c r="A41" s="9" t="s">
        <v>31</v>
      </c>
    </row>
    <row r="45" spans="1:52" x14ac:dyDescent="0.25">
      <c r="A45" s="9" t="s">
        <v>32</v>
      </c>
    </row>
    <row r="63" spans="3:13" x14ac:dyDescent="0.25">
      <c r="C63" s="5" t="s">
        <v>10</v>
      </c>
      <c r="D63" s="5"/>
      <c r="E63" s="5"/>
      <c r="F63" s="5"/>
      <c r="G63" s="5"/>
      <c r="H63" s="5"/>
      <c r="I63" s="5"/>
      <c r="J63" s="5"/>
      <c r="K63" s="5"/>
      <c r="L63" s="5"/>
      <c r="M63" s="5"/>
    </row>
    <row r="65" spans="1:52" x14ac:dyDescent="0.25">
      <c r="B65" t="s">
        <v>5</v>
      </c>
      <c r="C65" s="2">
        <v>10</v>
      </c>
      <c r="D65" s="3">
        <v>10</v>
      </c>
      <c r="E65" s="3">
        <v>10</v>
      </c>
      <c r="F65" s="3">
        <v>10</v>
      </c>
      <c r="G65" s="3">
        <v>10</v>
      </c>
      <c r="H65" s="3">
        <v>10</v>
      </c>
      <c r="I65" s="3">
        <v>10</v>
      </c>
      <c r="J65" s="3">
        <v>10</v>
      </c>
      <c r="K65" s="3">
        <v>10</v>
      </c>
      <c r="L65" s="11">
        <v>15</v>
      </c>
      <c r="M65" s="2">
        <v>10</v>
      </c>
      <c r="N65" s="3">
        <v>10</v>
      </c>
      <c r="O65" s="3">
        <v>10</v>
      </c>
      <c r="P65" s="3">
        <v>10</v>
      </c>
      <c r="Q65" s="3">
        <v>10</v>
      </c>
      <c r="R65" s="3">
        <v>10</v>
      </c>
      <c r="S65" s="3">
        <v>10</v>
      </c>
      <c r="T65" s="3">
        <v>10</v>
      </c>
      <c r="U65" s="3">
        <v>10</v>
      </c>
      <c r="V65" s="11">
        <v>15</v>
      </c>
      <c r="W65" s="2">
        <v>10</v>
      </c>
      <c r="X65" s="3">
        <v>10</v>
      </c>
      <c r="Y65" s="3">
        <v>10</v>
      </c>
      <c r="Z65" s="3">
        <v>10</v>
      </c>
      <c r="AA65" s="3">
        <v>10</v>
      </c>
      <c r="AB65" s="3">
        <v>10</v>
      </c>
      <c r="AC65" s="3">
        <v>10</v>
      </c>
      <c r="AD65" s="3">
        <v>10</v>
      </c>
      <c r="AE65" s="3">
        <v>10</v>
      </c>
      <c r="AF65" s="11">
        <v>15</v>
      </c>
      <c r="AG65" s="2">
        <v>10</v>
      </c>
      <c r="AH65" s="3">
        <v>10</v>
      </c>
      <c r="AI65" s="3">
        <v>10</v>
      </c>
      <c r="AJ65" s="3">
        <v>10</v>
      </c>
      <c r="AK65" s="3">
        <v>10</v>
      </c>
      <c r="AL65" s="3">
        <v>10</v>
      </c>
      <c r="AM65" s="3">
        <v>10</v>
      </c>
      <c r="AN65" s="3">
        <v>10</v>
      </c>
      <c r="AO65" s="3">
        <v>10</v>
      </c>
      <c r="AP65" s="11">
        <v>15</v>
      </c>
      <c r="AQ65" s="3">
        <v>10</v>
      </c>
      <c r="AR65" s="3">
        <v>10</v>
      </c>
      <c r="AS65" s="3">
        <v>10</v>
      </c>
      <c r="AT65" s="3">
        <v>10</v>
      </c>
      <c r="AU65" s="3">
        <v>10</v>
      </c>
      <c r="AV65" s="3">
        <v>10</v>
      </c>
      <c r="AY65" s="6">
        <f>SUM(C65:AX65)</f>
        <v>480</v>
      </c>
    </row>
    <row r="66" spans="1:52" x14ac:dyDescent="0.25">
      <c r="B66" t="s">
        <v>6</v>
      </c>
      <c r="C66" s="20" t="s">
        <v>0</v>
      </c>
      <c r="D66" s="20"/>
      <c r="E66" s="20"/>
      <c r="F66" s="20"/>
      <c r="G66" s="20"/>
      <c r="H66" s="20"/>
      <c r="I66" s="20"/>
      <c r="J66" s="20"/>
      <c r="K66" s="20"/>
      <c r="M66" s="20" t="s">
        <v>2</v>
      </c>
      <c r="N66" s="20"/>
      <c r="O66" s="20"/>
      <c r="P66" s="20"/>
      <c r="Q66" s="20"/>
      <c r="R66" s="20"/>
      <c r="S66" s="20"/>
      <c r="T66" s="20"/>
      <c r="U66" s="20"/>
      <c r="W66" s="20" t="s">
        <v>3</v>
      </c>
      <c r="X66" s="20"/>
      <c r="Y66" s="20"/>
      <c r="Z66" s="20"/>
      <c r="AA66" s="20"/>
      <c r="AB66" s="20"/>
      <c r="AC66" s="20"/>
      <c r="AD66" s="20"/>
      <c r="AE66" s="20"/>
      <c r="AG66" s="20" t="s">
        <v>4</v>
      </c>
      <c r="AH66" s="20"/>
      <c r="AI66" s="20"/>
      <c r="AJ66" s="20"/>
      <c r="AK66" s="20"/>
      <c r="AL66" s="20"/>
      <c r="AM66" s="20"/>
      <c r="AN66" s="20"/>
      <c r="AO66" s="20"/>
      <c r="AQ66" s="20" t="s">
        <v>15</v>
      </c>
      <c r="AR66" s="20"/>
      <c r="AS66" s="20"/>
      <c r="AT66" s="20"/>
      <c r="AU66" s="20"/>
      <c r="AV66" s="20"/>
      <c r="AY66" s="7"/>
    </row>
    <row r="67" spans="1:52" x14ac:dyDescent="0.25">
      <c r="B67" t="s">
        <v>7</v>
      </c>
      <c r="C67" s="18" t="s">
        <v>0</v>
      </c>
      <c r="D67" s="18"/>
      <c r="E67" s="18"/>
      <c r="F67" s="18"/>
      <c r="G67" s="18"/>
      <c r="H67" s="18"/>
      <c r="I67" s="18"/>
      <c r="J67" s="18"/>
      <c r="K67" s="18"/>
      <c r="L67" s="1" t="s">
        <v>14</v>
      </c>
      <c r="M67" s="18" t="s">
        <v>2</v>
      </c>
      <c r="N67" s="18"/>
      <c r="O67" s="18"/>
      <c r="P67" s="18"/>
      <c r="Q67" s="18"/>
      <c r="R67" s="18"/>
      <c r="S67" s="18"/>
      <c r="T67" s="18"/>
      <c r="U67" s="18"/>
      <c r="V67" s="1" t="s">
        <v>14</v>
      </c>
      <c r="W67" s="18" t="s">
        <v>3</v>
      </c>
      <c r="X67" s="18"/>
      <c r="Y67" s="18"/>
      <c r="Z67" s="18"/>
      <c r="AA67" s="18"/>
      <c r="AB67" s="18"/>
      <c r="AC67" s="18"/>
      <c r="AD67" s="18"/>
      <c r="AE67" s="18"/>
      <c r="AF67" s="1" t="s">
        <v>14</v>
      </c>
      <c r="AG67" s="18" t="s">
        <v>4</v>
      </c>
      <c r="AH67" s="18"/>
      <c r="AI67" s="18"/>
      <c r="AJ67" s="18"/>
      <c r="AK67" s="18"/>
      <c r="AL67" s="18"/>
      <c r="AM67" s="18"/>
      <c r="AN67" s="18"/>
      <c r="AO67" s="18"/>
      <c r="AP67" s="1" t="s">
        <v>14</v>
      </c>
      <c r="AQ67" s="18" t="s">
        <v>15</v>
      </c>
      <c r="AR67" s="18"/>
      <c r="AS67" s="18"/>
      <c r="AT67" s="18"/>
      <c r="AU67" s="18"/>
      <c r="AV67" s="18"/>
      <c r="AY67" s="7"/>
    </row>
    <row r="68" spans="1:52" x14ac:dyDescent="0.25">
      <c r="B68" t="s">
        <v>8</v>
      </c>
      <c r="C68" s="19" t="s">
        <v>0</v>
      </c>
      <c r="D68" s="19"/>
      <c r="E68" s="19"/>
      <c r="F68" s="19"/>
      <c r="G68" s="19"/>
      <c r="H68" s="19"/>
      <c r="I68" s="19"/>
      <c r="J68" s="19"/>
      <c r="K68" s="19"/>
      <c r="M68" s="19" t="s">
        <v>2</v>
      </c>
      <c r="N68" s="19"/>
      <c r="O68" s="19"/>
      <c r="P68" s="19"/>
      <c r="Q68" s="19"/>
      <c r="R68" s="19"/>
      <c r="S68" s="19"/>
      <c r="T68" s="19"/>
      <c r="U68" s="19"/>
      <c r="W68" s="19" t="s">
        <v>3</v>
      </c>
      <c r="X68" s="19"/>
      <c r="Y68" s="19"/>
      <c r="Z68" s="19"/>
      <c r="AA68" s="19"/>
      <c r="AB68" s="19"/>
      <c r="AC68" s="19"/>
      <c r="AD68" s="19"/>
      <c r="AE68" s="19"/>
      <c r="AG68" s="19" t="s">
        <v>4</v>
      </c>
      <c r="AH68" s="19"/>
      <c r="AI68" s="19"/>
      <c r="AJ68" s="19"/>
      <c r="AK68" s="19"/>
      <c r="AL68" s="19"/>
      <c r="AM68" s="19"/>
      <c r="AN68" s="19"/>
      <c r="AO68" s="19"/>
      <c r="AQ68" s="19" t="s">
        <v>15</v>
      </c>
      <c r="AR68" s="19"/>
      <c r="AS68" s="19"/>
      <c r="AT68" s="19"/>
      <c r="AU68" s="19"/>
      <c r="AV68" s="19"/>
      <c r="AY68" s="7"/>
    </row>
    <row r="69" spans="1:52" x14ac:dyDescent="0.25">
      <c r="B69" t="s">
        <v>9</v>
      </c>
      <c r="C69" s="16" t="s">
        <v>11</v>
      </c>
      <c r="D69" s="16"/>
      <c r="E69" s="16"/>
      <c r="F69" s="16"/>
      <c r="G69" s="16"/>
      <c r="H69" s="16"/>
      <c r="I69" s="16"/>
      <c r="J69" s="16"/>
      <c r="K69" s="16"/>
      <c r="M69" s="16" t="s">
        <v>11</v>
      </c>
      <c r="N69" s="16"/>
      <c r="O69" s="16"/>
      <c r="P69" s="16"/>
      <c r="Q69" s="16"/>
      <c r="R69" s="16"/>
      <c r="S69" s="16"/>
      <c r="T69" s="16"/>
      <c r="U69" s="16"/>
      <c r="W69" s="16" t="s">
        <v>11</v>
      </c>
      <c r="X69" s="16"/>
      <c r="Y69" s="16"/>
      <c r="Z69" s="16"/>
      <c r="AA69" s="16"/>
      <c r="AB69" s="16"/>
      <c r="AC69" s="16"/>
      <c r="AD69" s="16"/>
      <c r="AE69" s="16"/>
      <c r="AG69" s="16" t="s">
        <v>11</v>
      </c>
      <c r="AH69" s="16"/>
      <c r="AI69" s="16"/>
      <c r="AJ69" s="16"/>
      <c r="AK69" s="16"/>
      <c r="AL69" s="16"/>
      <c r="AM69" s="16"/>
      <c r="AN69" s="16"/>
      <c r="AO69" s="16"/>
      <c r="AQ69" s="10" t="s">
        <v>16</v>
      </c>
      <c r="AR69" s="10"/>
      <c r="AS69" s="10"/>
      <c r="AT69" s="10"/>
      <c r="AU69" s="10"/>
      <c r="AV69" s="10"/>
      <c r="AY69" s="6">
        <f>(27000*4)+18000</f>
        <v>126000</v>
      </c>
      <c r="AZ69" t="s">
        <v>12</v>
      </c>
    </row>
    <row r="71" spans="1:52" x14ac:dyDescent="0.25">
      <c r="A71" s="9" t="s">
        <v>33</v>
      </c>
    </row>
  </sheetData>
  <mergeCells count="51">
    <mergeCell ref="AQ66:AV66"/>
    <mergeCell ref="AQ67:AV67"/>
    <mergeCell ref="AQ68:AV68"/>
    <mergeCell ref="W66:AE66"/>
    <mergeCell ref="W67:AE67"/>
    <mergeCell ref="W68:AE68"/>
    <mergeCell ref="W69:AE69"/>
    <mergeCell ref="AG66:AO66"/>
    <mergeCell ref="AG67:AO67"/>
    <mergeCell ref="AG68:AO68"/>
    <mergeCell ref="AG69:AO69"/>
    <mergeCell ref="C68:K68"/>
    <mergeCell ref="C69:K69"/>
    <mergeCell ref="M68:U68"/>
    <mergeCell ref="M69:U69"/>
    <mergeCell ref="C66:K66"/>
    <mergeCell ref="C67:K67"/>
    <mergeCell ref="M66:U66"/>
    <mergeCell ref="M67:U67"/>
    <mergeCell ref="F34:N34"/>
    <mergeCell ref="R34:Z34"/>
    <mergeCell ref="AD34:AL34"/>
    <mergeCell ref="AP34:AX34"/>
    <mergeCell ref="F35:N35"/>
    <mergeCell ref="R35:Z35"/>
    <mergeCell ref="AD35:AL35"/>
    <mergeCell ref="AP35:AX35"/>
    <mergeCell ref="F32:N32"/>
    <mergeCell ref="R32:Z32"/>
    <mergeCell ref="AD32:AL32"/>
    <mergeCell ref="AP32:AX32"/>
    <mergeCell ref="F33:N33"/>
    <mergeCell ref="R33:Z33"/>
    <mergeCell ref="AD33:AL33"/>
    <mergeCell ref="AP33:AX33"/>
    <mergeCell ref="C24:K24"/>
    <mergeCell ref="O24:W24"/>
    <mergeCell ref="AA24:AI24"/>
    <mergeCell ref="AM24:AU24"/>
    <mergeCell ref="AA21:AI21"/>
    <mergeCell ref="AA22:AI22"/>
    <mergeCell ref="AA23:AI23"/>
    <mergeCell ref="AM21:AU21"/>
    <mergeCell ref="AM22:AU22"/>
    <mergeCell ref="AM23:AU23"/>
    <mergeCell ref="C21:K21"/>
    <mergeCell ref="C22:K22"/>
    <mergeCell ref="C23:K23"/>
    <mergeCell ref="O21:W21"/>
    <mergeCell ref="O22:W22"/>
    <mergeCell ref="O23:W23"/>
  </mergeCells>
  <pageMargins left="0.7" right="0.7" top="0.75" bottom="0.75" header="0.3" footer="0.3"/>
  <pageSetup scale="4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FD45-E3E7-4353-9ED2-BFE47F9F8A23}">
  <dimension ref="A2:AZ72"/>
  <sheetViews>
    <sheetView topLeftCell="A68" zoomScale="120" zoomScaleNormal="120" workbookViewId="0">
      <selection activeCell="C82" sqref="C82"/>
    </sheetView>
  </sheetViews>
  <sheetFormatPr defaultRowHeight="15" x14ac:dyDescent="0.25"/>
  <cols>
    <col min="1" max="1" width="11.42578125" customWidth="1"/>
    <col min="2" max="2" width="17" customWidth="1"/>
    <col min="3" max="47" width="3" bestFit="1" customWidth="1"/>
    <col min="48" max="48" width="4.5703125" bestFit="1" customWidth="1"/>
    <col min="49" max="49" width="3" bestFit="1" customWidth="1"/>
    <col min="50" max="50" width="4.140625" bestFit="1" customWidth="1"/>
    <col min="51" max="51" width="9.140625" customWidth="1"/>
  </cols>
  <sheetData>
    <row r="2" spans="1:51" x14ac:dyDescent="0.25">
      <c r="A2" s="8" t="s">
        <v>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x14ac:dyDescent="0.25">
      <c r="A4" s="9" t="s">
        <v>13</v>
      </c>
    </row>
    <row r="21" spans="2:52" ht="14.25" x14ac:dyDescent="0.25">
      <c r="C21" s="5" t="s">
        <v>10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52" ht="14.25" x14ac:dyDescent="0.25">
      <c r="B22" t="s">
        <v>19</v>
      </c>
      <c r="C22" s="5" t="s">
        <v>20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r="24" spans="2:52" x14ac:dyDescent="0.25">
      <c r="B24" t="s">
        <v>5</v>
      </c>
      <c r="C24" s="2">
        <v>10</v>
      </c>
      <c r="D24" s="3">
        <v>10</v>
      </c>
      <c r="E24" s="3">
        <v>10</v>
      </c>
      <c r="F24" s="3">
        <v>10</v>
      </c>
      <c r="G24" s="3">
        <v>10</v>
      </c>
      <c r="H24" s="3">
        <v>10</v>
      </c>
      <c r="I24" s="3">
        <v>10</v>
      </c>
      <c r="J24" s="3">
        <v>10</v>
      </c>
      <c r="K24" s="3">
        <v>10</v>
      </c>
      <c r="L24" s="3">
        <v>10</v>
      </c>
      <c r="M24" s="3">
        <v>10</v>
      </c>
      <c r="N24" s="3">
        <v>10</v>
      </c>
      <c r="O24" s="3">
        <v>10</v>
      </c>
      <c r="P24" s="3">
        <v>10</v>
      </c>
      <c r="Q24" s="3">
        <v>10</v>
      </c>
      <c r="R24" s="3">
        <v>10</v>
      </c>
      <c r="S24" s="3">
        <v>10</v>
      </c>
      <c r="T24" s="3">
        <v>10</v>
      </c>
      <c r="U24" s="3">
        <v>10</v>
      </c>
      <c r="V24" s="3">
        <v>10</v>
      </c>
      <c r="W24" s="3">
        <v>10</v>
      </c>
      <c r="X24" s="3">
        <v>10</v>
      </c>
      <c r="Y24" s="3">
        <v>10</v>
      </c>
      <c r="Z24" s="3">
        <v>10</v>
      </c>
      <c r="AA24" s="3">
        <v>10</v>
      </c>
      <c r="AB24" s="3">
        <v>10</v>
      </c>
      <c r="AC24" s="3">
        <v>10</v>
      </c>
      <c r="AD24" s="3">
        <v>10</v>
      </c>
      <c r="AE24" s="3">
        <v>10</v>
      </c>
      <c r="AF24" s="3">
        <v>10</v>
      </c>
      <c r="AG24" s="3">
        <v>10</v>
      </c>
      <c r="AH24" s="3">
        <v>10</v>
      </c>
      <c r="AI24" s="3">
        <v>10</v>
      </c>
      <c r="AJ24" s="3">
        <v>10</v>
      </c>
      <c r="AK24" s="3">
        <v>10</v>
      </c>
      <c r="AL24" s="3">
        <v>10</v>
      </c>
      <c r="AM24" s="3">
        <v>10</v>
      </c>
      <c r="AN24" s="3">
        <v>10</v>
      </c>
      <c r="AO24" s="3">
        <v>10</v>
      </c>
      <c r="AP24" s="3">
        <v>10</v>
      </c>
      <c r="AQ24" s="3">
        <v>10</v>
      </c>
      <c r="AR24" s="3">
        <v>10</v>
      </c>
      <c r="AS24" s="3">
        <v>10</v>
      </c>
      <c r="AT24" s="3">
        <v>10</v>
      </c>
      <c r="AU24" s="3">
        <v>10</v>
      </c>
      <c r="AV24" s="3">
        <v>10</v>
      </c>
      <c r="AW24" s="3">
        <v>10</v>
      </c>
      <c r="AX24" s="4">
        <v>10</v>
      </c>
      <c r="AY24" s="6">
        <f>SUM(C24:AX24)</f>
        <v>480</v>
      </c>
    </row>
    <row r="25" spans="2:52" ht="14.25" x14ac:dyDescent="0.25">
      <c r="B25" t="s">
        <v>6</v>
      </c>
      <c r="C25" s="17" t="s">
        <v>0</v>
      </c>
      <c r="D25" s="17"/>
      <c r="E25" s="17"/>
      <c r="F25" s="17"/>
      <c r="G25" s="17"/>
      <c r="H25" s="17"/>
      <c r="I25" s="17"/>
      <c r="J25" s="17"/>
      <c r="K25" s="17"/>
      <c r="L25" s="12" t="s">
        <v>21</v>
      </c>
      <c r="M25" s="12"/>
      <c r="O25" s="17" t="s">
        <v>22</v>
      </c>
      <c r="P25" s="17"/>
      <c r="Q25" s="17"/>
      <c r="R25" s="17"/>
      <c r="S25" s="17"/>
      <c r="T25" s="17"/>
      <c r="U25" s="17"/>
      <c r="V25" s="17"/>
      <c r="W25" s="17"/>
      <c r="X25" s="12" t="s">
        <v>21</v>
      </c>
      <c r="Y25" s="12"/>
      <c r="AA25" s="17" t="s">
        <v>23</v>
      </c>
      <c r="AB25" s="17"/>
      <c r="AC25" s="17"/>
      <c r="AD25" s="17"/>
      <c r="AE25" s="17"/>
      <c r="AF25" s="17"/>
      <c r="AG25" s="17"/>
      <c r="AH25" s="17"/>
      <c r="AI25" s="17"/>
      <c r="AJ25" s="12" t="s">
        <v>21</v>
      </c>
      <c r="AK25" s="12"/>
      <c r="AM25" s="17" t="s">
        <v>4</v>
      </c>
      <c r="AN25" s="17"/>
      <c r="AO25" s="17"/>
      <c r="AP25" s="17"/>
      <c r="AQ25" s="17"/>
      <c r="AR25" s="17"/>
      <c r="AS25" s="17"/>
      <c r="AT25" s="17"/>
      <c r="AU25" s="17"/>
      <c r="AV25" s="12" t="s">
        <v>21</v>
      </c>
      <c r="AW25" s="12"/>
      <c r="AY25" s="7"/>
    </row>
    <row r="26" spans="2:52" ht="15" customHeight="1" x14ac:dyDescent="0.25">
      <c r="B26" t="s">
        <v>7</v>
      </c>
      <c r="C26" s="18" t="s">
        <v>0</v>
      </c>
      <c r="D26" s="18"/>
      <c r="E26" s="18"/>
      <c r="F26" s="18"/>
      <c r="G26" s="18"/>
      <c r="H26" s="18"/>
      <c r="I26" s="18"/>
      <c r="J26" s="18"/>
      <c r="K26" s="18"/>
      <c r="L26" s="1" t="s">
        <v>1</v>
      </c>
      <c r="M26" s="1"/>
      <c r="N26" s="1"/>
      <c r="O26" s="18" t="s">
        <v>22</v>
      </c>
      <c r="P26" s="18"/>
      <c r="Q26" s="18"/>
      <c r="R26" s="18"/>
      <c r="S26" s="18"/>
      <c r="T26" s="18"/>
      <c r="U26" s="18"/>
      <c r="V26" s="18"/>
      <c r="W26" s="18"/>
      <c r="X26" s="1" t="s">
        <v>1</v>
      </c>
      <c r="Y26" s="1"/>
      <c r="Z26" s="1"/>
      <c r="AA26" s="18" t="s">
        <v>23</v>
      </c>
      <c r="AB26" s="18"/>
      <c r="AC26" s="18"/>
      <c r="AD26" s="18"/>
      <c r="AE26" s="18"/>
      <c r="AF26" s="18"/>
      <c r="AG26" s="18"/>
      <c r="AH26" s="18"/>
      <c r="AI26" s="18"/>
      <c r="AJ26" s="1" t="s">
        <v>1</v>
      </c>
      <c r="AK26" s="1"/>
      <c r="AL26" s="1"/>
      <c r="AM26" s="18" t="s">
        <v>4</v>
      </c>
      <c r="AN26" s="18"/>
      <c r="AO26" s="18"/>
      <c r="AP26" s="18"/>
      <c r="AQ26" s="18"/>
      <c r="AR26" s="18"/>
      <c r="AS26" s="18"/>
      <c r="AT26" s="18"/>
      <c r="AU26" s="18"/>
      <c r="AV26" s="1" t="s">
        <v>1</v>
      </c>
      <c r="AW26" s="1"/>
      <c r="AX26" s="1"/>
      <c r="AY26" s="7"/>
    </row>
    <row r="27" spans="2:52" ht="15" customHeight="1" x14ac:dyDescent="0.25">
      <c r="B27" t="s">
        <v>8</v>
      </c>
      <c r="C27" s="19" t="s">
        <v>0</v>
      </c>
      <c r="D27" s="19"/>
      <c r="E27" s="19"/>
      <c r="F27" s="19"/>
      <c r="G27" s="19"/>
      <c r="H27" s="19"/>
      <c r="I27" s="19"/>
      <c r="J27" s="19"/>
      <c r="K27" s="19"/>
      <c r="O27" s="19" t="s">
        <v>22</v>
      </c>
      <c r="P27" s="19"/>
      <c r="Q27" s="19"/>
      <c r="R27" s="19"/>
      <c r="S27" s="19"/>
      <c r="T27" s="19"/>
      <c r="U27" s="19"/>
      <c r="V27" s="19"/>
      <c r="W27" s="19"/>
      <c r="AA27" s="19" t="s">
        <v>23</v>
      </c>
      <c r="AB27" s="19"/>
      <c r="AC27" s="19"/>
      <c r="AD27" s="19"/>
      <c r="AE27" s="19"/>
      <c r="AF27" s="19"/>
      <c r="AG27" s="19"/>
      <c r="AH27" s="19"/>
      <c r="AI27" s="19"/>
      <c r="AM27" s="19" t="s">
        <v>4</v>
      </c>
      <c r="AN27" s="19"/>
      <c r="AO27" s="19"/>
      <c r="AP27" s="19"/>
      <c r="AQ27" s="19"/>
      <c r="AR27" s="19"/>
      <c r="AS27" s="19"/>
      <c r="AT27" s="19"/>
      <c r="AU27" s="19"/>
      <c r="AY27" s="7"/>
    </row>
    <row r="28" spans="2:52" ht="14.25" x14ac:dyDescent="0.25">
      <c r="B28" t="s">
        <v>9</v>
      </c>
      <c r="C28" s="16" t="s">
        <v>11</v>
      </c>
      <c r="D28" s="16"/>
      <c r="E28" s="16"/>
      <c r="F28" s="16"/>
      <c r="G28" s="16"/>
      <c r="H28" s="16"/>
      <c r="I28" s="16"/>
      <c r="J28" s="16"/>
      <c r="K28" s="16"/>
      <c r="O28" s="16" t="s">
        <v>11</v>
      </c>
      <c r="P28" s="16"/>
      <c r="Q28" s="16"/>
      <c r="R28" s="16"/>
      <c r="S28" s="16"/>
      <c r="T28" s="16"/>
      <c r="U28" s="16"/>
      <c r="V28" s="16"/>
      <c r="W28" s="16"/>
      <c r="AA28" s="16" t="s">
        <v>11</v>
      </c>
      <c r="AB28" s="16"/>
      <c r="AC28" s="16"/>
      <c r="AD28" s="16"/>
      <c r="AE28" s="16"/>
      <c r="AF28" s="16"/>
      <c r="AG28" s="16"/>
      <c r="AH28" s="16"/>
      <c r="AI28" s="16"/>
      <c r="AM28" s="16" t="s">
        <v>11</v>
      </c>
      <c r="AN28" s="16"/>
      <c r="AO28" s="16"/>
      <c r="AP28" s="16"/>
      <c r="AQ28" s="16"/>
      <c r="AR28" s="16"/>
      <c r="AS28" s="16"/>
      <c r="AT28" s="16"/>
      <c r="AU28" s="16"/>
      <c r="AY28" s="6">
        <f>27000*4</f>
        <v>108000</v>
      </c>
      <c r="AZ28" t="s">
        <v>12</v>
      </c>
    </row>
    <row r="29" spans="2:52" ht="14.25" x14ac:dyDescent="0.25">
      <c r="AY29">
        <f>AY28*6</f>
        <v>648000</v>
      </c>
    </row>
    <row r="30" spans="2:52" ht="14.25" x14ac:dyDescent="0.25">
      <c r="C30" s="5" t="s">
        <v>24</v>
      </c>
      <c r="D30" s="5"/>
      <c r="E30" s="5"/>
      <c r="F30" s="5"/>
      <c r="G30" s="5"/>
      <c r="H30" s="5"/>
      <c r="I30" s="5"/>
      <c r="J30" s="5"/>
      <c r="K30" s="5"/>
      <c r="L30" s="5"/>
      <c r="M30" s="5"/>
    </row>
    <row r="32" spans="2:52" ht="14.25" x14ac:dyDescent="0.25">
      <c r="B32" t="s">
        <v>5</v>
      </c>
      <c r="C32" s="2">
        <v>10</v>
      </c>
      <c r="D32" s="3">
        <v>10</v>
      </c>
      <c r="E32" s="3">
        <v>10</v>
      </c>
      <c r="F32" s="3">
        <v>10</v>
      </c>
      <c r="G32" s="3">
        <v>10</v>
      </c>
      <c r="H32" s="3">
        <v>10</v>
      </c>
      <c r="I32" s="3">
        <v>10</v>
      </c>
      <c r="J32" s="3">
        <v>10</v>
      </c>
      <c r="K32" s="3">
        <v>10</v>
      </c>
      <c r="L32" s="3">
        <v>10</v>
      </c>
      <c r="M32" s="3">
        <v>10</v>
      </c>
      <c r="N32" s="3">
        <v>10</v>
      </c>
      <c r="O32" s="3">
        <v>10</v>
      </c>
      <c r="P32" s="3">
        <v>10</v>
      </c>
      <c r="Q32" s="3">
        <v>10</v>
      </c>
      <c r="R32" s="3">
        <v>10</v>
      </c>
      <c r="S32" s="3">
        <v>10</v>
      </c>
      <c r="T32" s="3">
        <v>10</v>
      </c>
      <c r="U32" s="3">
        <v>10</v>
      </c>
      <c r="V32" s="3">
        <v>10</v>
      </c>
      <c r="W32" s="3">
        <v>10</v>
      </c>
      <c r="X32" s="3">
        <v>10</v>
      </c>
      <c r="Y32" s="3">
        <v>10</v>
      </c>
      <c r="Z32" s="3">
        <v>10</v>
      </c>
      <c r="AA32" s="3">
        <v>10</v>
      </c>
      <c r="AB32" s="3">
        <v>10</v>
      </c>
      <c r="AC32" s="3">
        <v>10</v>
      </c>
      <c r="AD32" s="3">
        <v>10</v>
      </c>
      <c r="AE32" s="3">
        <v>10</v>
      </c>
      <c r="AF32" s="3">
        <v>10</v>
      </c>
      <c r="AG32" s="3">
        <v>10</v>
      </c>
      <c r="AH32" s="3">
        <v>10</v>
      </c>
      <c r="AI32" s="3">
        <v>10</v>
      </c>
      <c r="AJ32" s="3">
        <v>10</v>
      </c>
      <c r="AK32" s="3">
        <v>10</v>
      </c>
      <c r="AL32" s="3">
        <v>10</v>
      </c>
      <c r="AM32" s="3">
        <v>10</v>
      </c>
      <c r="AN32" s="3">
        <v>10</v>
      </c>
      <c r="AO32" s="3">
        <v>10</v>
      </c>
      <c r="AP32" s="3">
        <v>10</v>
      </c>
      <c r="AQ32" s="3">
        <v>10</v>
      </c>
      <c r="AR32" s="3">
        <v>10</v>
      </c>
      <c r="AS32" s="3">
        <v>10</v>
      </c>
      <c r="AT32" s="3">
        <v>10</v>
      </c>
      <c r="AU32" s="3">
        <v>10</v>
      </c>
      <c r="AV32" s="3">
        <v>10</v>
      </c>
      <c r="AW32" s="3">
        <v>10</v>
      </c>
      <c r="AX32" s="4">
        <v>10</v>
      </c>
      <c r="AY32" s="6">
        <f>SUM(C32:AX32)</f>
        <v>480</v>
      </c>
    </row>
    <row r="33" spans="2:52" ht="15" customHeight="1" x14ac:dyDescent="0.25">
      <c r="B33" t="s">
        <v>6</v>
      </c>
      <c r="C33" s="17" t="s">
        <v>22</v>
      </c>
      <c r="D33" s="17"/>
      <c r="E33" s="17"/>
      <c r="F33" s="17"/>
      <c r="G33" s="17"/>
      <c r="H33" s="17"/>
      <c r="I33" s="17"/>
      <c r="J33" s="17"/>
      <c r="K33" s="17"/>
      <c r="L33" s="12" t="s">
        <v>21</v>
      </c>
      <c r="M33" s="12"/>
      <c r="O33" s="17" t="s">
        <v>23</v>
      </c>
      <c r="P33" s="17"/>
      <c r="Q33" s="17"/>
      <c r="R33" s="17"/>
      <c r="S33" s="17"/>
      <c r="T33" s="17"/>
      <c r="U33" s="17"/>
      <c r="V33" s="17"/>
      <c r="W33" s="17"/>
      <c r="X33" s="12" t="s">
        <v>21</v>
      </c>
      <c r="Y33" s="12"/>
      <c r="AA33" s="17" t="s">
        <v>4</v>
      </c>
      <c r="AB33" s="17"/>
      <c r="AC33" s="17"/>
      <c r="AD33" s="17"/>
      <c r="AE33" s="17"/>
      <c r="AF33" s="17"/>
      <c r="AG33" s="17"/>
      <c r="AH33" s="17"/>
      <c r="AI33" s="17"/>
      <c r="AJ33" s="12" t="s">
        <v>21</v>
      </c>
      <c r="AK33" s="12"/>
      <c r="AM33" s="17" t="s">
        <v>22</v>
      </c>
      <c r="AN33" s="17"/>
      <c r="AO33" s="17"/>
      <c r="AP33" s="17"/>
      <c r="AQ33" s="17"/>
      <c r="AR33" s="17"/>
      <c r="AS33" s="17"/>
      <c r="AT33" s="17"/>
      <c r="AU33" s="17"/>
      <c r="AV33" s="12" t="s">
        <v>21</v>
      </c>
      <c r="AW33" s="12"/>
      <c r="AY33" s="7"/>
    </row>
    <row r="34" spans="2:52" ht="15" customHeight="1" x14ac:dyDescent="0.25">
      <c r="B34" t="s">
        <v>7</v>
      </c>
      <c r="C34" s="18" t="s">
        <v>22</v>
      </c>
      <c r="D34" s="18"/>
      <c r="E34" s="18"/>
      <c r="F34" s="18"/>
      <c r="G34" s="18"/>
      <c r="H34" s="18"/>
      <c r="I34" s="18"/>
      <c r="J34" s="18"/>
      <c r="K34" s="18"/>
      <c r="L34" s="1" t="s">
        <v>1</v>
      </c>
      <c r="M34" s="1"/>
      <c r="N34" s="1"/>
      <c r="O34" s="18" t="s">
        <v>23</v>
      </c>
      <c r="P34" s="18"/>
      <c r="Q34" s="18"/>
      <c r="R34" s="18"/>
      <c r="S34" s="18"/>
      <c r="T34" s="18"/>
      <c r="U34" s="18"/>
      <c r="V34" s="18"/>
      <c r="W34" s="18"/>
      <c r="X34" s="1" t="s">
        <v>1</v>
      </c>
      <c r="Y34" s="1"/>
      <c r="Z34" s="1"/>
      <c r="AA34" s="18" t="s">
        <v>4</v>
      </c>
      <c r="AB34" s="18"/>
      <c r="AC34" s="18"/>
      <c r="AD34" s="18"/>
      <c r="AE34" s="18"/>
      <c r="AF34" s="18"/>
      <c r="AG34" s="18"/>
      <c r="AH34" s="18"/>
      <c r="AI34" s="18"/>
      <c r="AJ34" s="1" t="s">
        <v>1</v>
      </c>
      <c r="AK34" s="1"/>
      <c r="AL34" s="1"/>
      <c r="AM34" s="18" t="s">
        <v>22</v>
      </c>
      <c r="AN34" s="18"/>
      <c r="AO34" s="18"/>
      <c r="AP34" s="18"/>
      <c r="AQ34" s="18"/>
      <c r="AR34" s="18"/>
      <c r="AS34" s="18"/>
      <c r="AT34" s="18"/>
      <c r="AU34" s="18"/>
      <c r="AV34" s="1" t="s">
        <v>1</v>
      </c>
      <c r="AW34" s="1"/>
      <c r="AX34" s="1"/>
      <c r="AY34" s="7"/>
    </row>
    <row r="35" spans="2:52" ht="15" customHeight="1" x14ac:dyDescent="0.25">
      <c r="B35" t="s">
        <v>8</v>
      </c>
      <c r="C35" s="19" t="s">
        <v>22</v>
      </c>
      <c r="D35" s="19"/>
      <c r="E35" s="19"/>
      <c r="F35" s="19"/>
      <c r="G35" s="19"/>
      <c r="H35" s="19"/>
      <c r="I35" s="19"/>
      <c r="J35" s="19"/>
      <c r="K35" s="19"/>
      <c r="O35" s="19" t="s">
        <v>23</v>
      </c>
      <c r="P35" s="19"/>
      <c r="Q35" s="19"/>
      <c r="R35" s="19"/>
      <c r="S35" s="19"/>
      <c r="T35" s="19"/>
      <c r="U35" s="19"/>
      <c r="V35" s="19"/>
      <c r="W35" s="19"/>
      <c r="AA35" s="19" t="s">
        <v>4</v>
      </c>
      <c r="AB35" s="19"/>
      <c r="AC35" s="19"/>
      <c r="AD35" s="19"/>
      <c r="AE35" s="19"/>
      <c r="AF35" s="19"/>
      <c r="AG35" s="19"/>
      <c r="AH35" s="19"/>
      <c r="AI35" s="19"/>
      <c r="AM35" s="19" t="s">
        <v>22</v>
      </c>
      <c r="AN35" s="19"/>
      <c r="AO35" s="19"/>
      <c r="AP35" s="19"/>
      <c r="AQ35" s="19"/>
      <c r="AR35" s="19"/>
      <c r="AS35" s="19"/>
      <c r="AT35" s="19"/>
      <c r="AU35" s="19"/>
      <c r="AY35" s="7"/>
    </row>
    <row r="36" spans="2:52" ht="15" customHeight="1" x14ac:dyDescent="0.25">
      <c r="B36" t="s">
        <v>9</v>
      </c>
      <c r="C36" s="16" t="s">
        <v>11</v>
      </c>
      <c r="D36" s="16"/>
      <c r="E36" s="16"/>
      <c r="F36" s="16"/>
      <c r="G36" s="16"/>
      <c r="H36" s="16"/>
      <c r="I36" s="16"/>
      <c r="J36" s="16"/>
      <c r="K36" s="16"/>
      <c r="O36" s="16" t="s">
        <v>11</v>
      </c>
      <c r="P36" s="16"/>
      <c r="Q36" s="16"/>
      <c r="R36" s="16"/>
      <c r="S36" s="16"/>
      <c r="T36" s="16"/>
      <c r="U36" s="16"/>
      <c r="V36" s="16"/>
      <c r="W36" s="16"/>
      <c r="AA36" s="16" t="s">
        <v>11</v>
      </c>
      <c r="AB36" s="16"/>
      <c r="AC36" s="16"/>
      <c r="AD36" s="16"/>
      <c r="AE36" s="16"/>
      <c r="AF36" s="16"/>
      <c r="AG36" s="16"/>
      <c r="AH36" s="16"/>
      <c r="AI36" s="16"/>
      <c r="AM36" s="16" t="s">
        <v>11</v>
      </c>
      <c r="AN36" s="16"/>
      <c r="AO36" s="16"/>
      <c r="AP36" s="16"/>
      <c r="AQ36" s="16"/>
      <c r="AR36" s="16"/>
      <c r="AS36" s="16"/>
      <c r="AT36" s="16"/>
      <c r="AU36" s="16"/>
      <c r="AY36" s="6">
        <f>27000*4</f>
        <v>108000</v>
      </c>
      <c r="AZ36" t="s">
        <v>12</v>
      </c>
    </row>
    <row r="37" spans="2:52" ht="15" customHeight="1" x14ac:dyDescent="0.25">
      <c r="C37" s="13"/>
      <c r="D37" s="13"/>
      <c r="E37" s="13"/>
      <c r="F37" s="13"/>
      <c r="G37" s="13"/>
      <c r="H37" s="13"/>
      <c r="I37" s="13"/>
      <c r="J37" s="13"/>
      <c r="K37" s="13"/>
      <c r="O37" s="13"/>
      <c r="P37" s="13"/>
      <c r="Q37" s="13"/>
      <c r="R37" s="13"/>
      <c r="S37" s="13"/>
      <c r="T37" s="13"/>
      <c r="U37" s="13"/>
      <c r="V37" s="13"/>
      <c r="W37" s="13"/>
      <c r="AA37" s="13"/>
      <c r="AB37" s="13"/>
      <c r="AC37" s="13"/>
      <c r="AD37" s="13"/>
      <c r="AE37" s="13"/>
      <c r="AF37" s="13"/>
      <c r="AG37" s="13"/>
      <c r="AH37" s="13"/>
      <c r="AI37" s="13"/>
      <c r="AM37" s="13"/>
      <c r="AN37" s="13"/>
      <c r="AO37" s="13"/>
      <c r="AP37" s="13"/>
      <c r="AQ37" s="13"/>
      <c r="AR37" s="13"/>
      <c r="AS37" s="13"/>
      <c r="AT37" s="13"/>
      <c r="AU37" s="13"/>
      <c r="AY37" s="6"/>
    </row>
    <row r="44" spans="2:52" ht="14.25" x14ac:dyDescent="0.25">
      <c r="B44" t="s">
        <v>25</v>
      </c>
      <c r="C44" s="5" t="s">
        <v>26</v>
      </c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2:52" ht="14.25" x14ac:dyDescent="0.25">
      <c r="B46" t="s">
        <v>5</v>
      </c>
      <c r="C46" s="2">
        <v>10</v>
      </c>
      <c r="D46" s="3">
        <v>10</v>
      </c>
      <c r="E46" s="3">
        <v>10</v>
      </c>
      <c r="F46" s="3">
        <v>10</v>
      </c>
      <c r="G46" s="3">
        <v>10</v>
      </c>
      <c r="H46" s="3">
        <v>10</v>
      </c>
      <c r="I46" s="3">
        <v>10</v>
      </c>
      <c r="J46" s="3">
        <v>10</v>
      </c>
      <c r="K46" s="3">
        <v>10</v>
      </c>
      <c r="L46" s="3">
        <v>10</v>
      </c>
      <c r="M46" s="3">
        <v>10</v>
      </c>
      <c r="N46" s="3">
        <v>10</v>
      </c>
      <c r="O46" s="3">
        <v>10</v>
      </c>
      <c r="P46" s="3">
        <v>10</v>
      </c>
      <c r="Q46" s="3">
        <v>10</v>
      </c>
      <c r="R46" s="3">
        <v>10</v>
      </c>
      <c r="S46" s="3">
        <v>10</v>
      </c>
      <c r="T46" s="3">
        <v>10</v>
      </c>
      <c r="U46" s="3">
        <v>10</v>
      </c>
      <c r="V46" s="3">
        <v>10</v>
      </c>
      <c r="W46" s="3">
        <v>10</v>
      </c>
      <c r="X46" s="3">
        <v>10</v>
      </c>
      <c r="Y46" s="3">
        <v>10</v>
      </c>
      <c r="Z46" s="3">
        <v>10</v>
      </c>
      <c r="AA46" s="3">
        <v>10</v>
      </c>
      <c r="AB46" s="3">
        <v>10</v>
      </c>
      <c r="AC46" s="3">
        <v>10</v>
      </c>
      <c r="AD46" s="3">
        <v>10</v>
      </c>
      <c r="AE46" s="3">
        <v>10</v>
      </c>
      <c r="AF46" s="3">
        <v>10</v>
      </c>
      <c r="AG46" s="3">
        <v>10</v>
      </c>
      <c r="AH46" s="3">
        <v>10</v>
      </c>
      <c r="AI46" s="3">
        <v>10</v>
      </c>
      <c r="AJ46" s="3">
        <v>10</v>
      </c>
      <c r="AK46" s="3">
        <v>10</v>
      </c>
      <c r="AL46" s="3">
        <v>10</v>
      </c>
      <c r="AM46" s="3">
        <v>10</v>
      </c>
      <c r="AN46" s="3">
        <v>10</v>
      </c>
      <c r="AO46" s="3">
        <v>10</v>
      </c>
      <c r="AP46" s="3">
        <v>10</v>
      </c>
      <c r="AQ46" s="3">
        <v>10</v>
      </c>
      <c r="AR46" s="3">
        <v>10</v>
      </c>
      <c r="AS46" s="3">
        <v>10</v>
      </c>
      <c r="AT46" s="3">
        <v>10</v>
      </c>
      <c r="AU46" s="3">
        <v>10</v>
      </c>
      <c r="AV46" s="3">
        <v>10</v>
      </c>
      <c r="AW46" s="3">
        <v>10</v>
      </c>
      <c r="AX46" s="4">
        <v>10</v>
      </c>
      <c r="AY46" s="6">
        <f>SUM(C46:AX46)</f>
        <v>480</v>
      </c>
    </row>
    <row r="47" spans="2:52" ht="14.25" x14ac:dyDescent="0.25">
      <c r="B47" t="s">
        <v>6</v>
      </c>
      <c r="C47" s="17" t="s">
        <v>0</v>
      </c>
      <c r="D47" s="17"/>
      <c r="E47" s="17"/>
      <c r="F47" s="17"/>
      <c r="G47" s="17"/>
      <c r="H47" s="17"/>
      <c r="I47" s="17"/>
      <c r="J47" s="17"/>
      <c r="K47" s="17"/>
      <c r="L47" s="12" t="s">
        <v>21</v>
      </c>
      <c r="M47" s="12"/>
      <c r="O47" s="17" t="s">
        <v>22</v>
      </c>
      <c r="P47" s="17"/>
      <c r="Q47" s="17"/>
      <c r="R47" s="17"/>
      <c r="S47" s="17"/>
      <c r="T47" s="17"/>
      <c r="U47" s="17"/>
      <c r="V47" s="17"/>
      <c r="W47" s="17"/>
      <c r="AA47" s="17" t="s">
        <v>22</v>
      </c>
      <c r="AB47" s="17"/>
      <c r="AC47" s="17"/>
      <c r="AD47" s="17"/>
      <c r="AE47" s="17"/>
      <c r="AF47" s="17"/>
      <c r="AG47" s="17"/>
      <c r="AH47" s="17"/>
      <c r="AI47" s="17"/>
      <c r="AJ47" s="12" t="s">
        <v>21</v>
      </c>
      <c r="AK47" s="12"/>
      <c r="AM47" s="17" t="s">
        <v>23</v>
      </c>
      <c r="AN47" s="17"/>
      <c r="AO47" s="17"/>
      <c r="AP47" s="17"/>
      <c r="AQ47" s="17"/>
      <c r="AR47" s="17"/>
      <c r="AS47" s="17"/>
      <c r="AT47" s="17"/>
      <c r="AU47" s="17"/>
      <c r="AV47" s="12" t="s">
        <v>21</v>
      </c>
      <c r="AW47" s="12"/>
      <c r="AY47" s="7"/>
    </row>
    <row r="48" spans="2:52" ht="14.25" x14ac:dyDescent="0.25">
      <c r="B48" t="s">
        <v>7</v>
      </c>
      <c r="C48" s="18" t="s">
        <v>0</v>
      </c>
      <c r="D48" s="18"/>
      <c r="E48" s="18"/>
      <c r="F48" s="18"/>
      <c r="G48" s="18"/>
      <c r="H48" s="18"/>
      <c r="I48" s="18"/>
      <c r="J48" s="18"/>
      <c r="K48" s="18"/>
      <c r="L48" s="1" t="s">
        <v>1</v>
      </c>
      <c r="M48" s="1"/>
      <c r="N48" s="1"/>
      <c r="O48" s="18" t="s">
        <v>22</v>
      </c>
      <c r="P48" s="18"/>
      <c r="Q48" s="18"/>
      <c r="R48" s="18"/>
      <c r="S48" s="18"/>
      <c r="T48" s="18"/>
      <c r="U48" s="18"/>
      <c r="V48" s="18"/>
      <c r="W48" s="18"/>
      <c r="X48" s="1" t="s">
        <v>1</v>
      </c>
      <c r="Y48" s="1"/>
      <c r="Z48" s="1"/>
      <c r="AA48" s="18" t="s">
        <v>22</v>
      </c>
      <c r="AB48" s="18"/>
      <c r="AC48" s="18"/>
      <c r="AD48" s="18"/>
      <c r="AE48" s="18"/>
      <c r="AF48" s="18"/>
      <c r="AG48" s="18"/>
      <c r="AH48" s="18"/>
      <c r="AI48" s="18"/>
      <c r="AJ48" s="1" t="s">
        <v>1</v>
      </c>
      <c r="AK48" s="1"/>
      <c r="AL48" s="1"/>
      <c r="AM48" s="18" t="s">
        <v>23</v>
      </c>
      <c r="AN48" s="18"/>
      <c r="AO48" s="18"/>
      <c r="AP48" s="18"/>
      <c r="AQ48" s="18"/>
      <c r="AR48" s="18"/>
      <c r="AS48" s="18"/>
      <c r="AT48" s="18"/>
      <c r="AU48" s="18"/>
      <c r="AV48" s="1" t="s">
        <v>1</v>
      </c>
      <c r="AW48" s="1"/>
      <c r="AX48" s="1"/>
      <c r="AY48" s="7"/>
    </row>
    <row r="49" spans="1:52" ht="14.25" x14ac:dyDescent="0.25">
      <c r="B49" t="s">
        <v>8</v>
      </c>
      <c r="C49" s="19" t="s">
        <v>0</v>
      </c>
      <c r="D49" s="19"/>
      <c r="E49" s="19"/>
      <c r="F49" s="19"/>
      <c r="G49" s="19"/>
      <c r="H49" s="19"/>
      <c r="I49" s="19"/>
      <c r="J49" s="19"/>
      <c r="K49" s="19"/>
      <c r="O49" s="19" t="s">
        <v>22</v>
      </c>
      <c r="P49" s="19"/>
      <c r="Q49" s="19"/>
      <c r="R49" s="19"/>
      <c r="S49" s="19"/>
      <c r="T49" s="19"/>
      <c r="U49" s="19"/>
      <c r="V49" s="19"/>
      <c r="W49" s="19"/>
      <c r="AA49" s="19" t="s">
        <v>22</v>
      </c>
      <c r="AB49" s="19"/>
      <c r="AC49" s="19"/>
      <c r="AD49" s="19"/>
      <c r="AE49" s="19"/>
      <c r="AF49" s="19"/>
      <c r="AG49" s="19"/>
      <c r="AH49" s="19"/>
      <c r="AI49" s="19"/>
      <c r="AM49" s="19" t="s">
        <v>23</v>
      </c>
      <c r="AN49" s="19"/>
      <c r="AO49" s="19"/>
      <c r="AP49" s="19"/>
      <c r="AQ49" s="19"/>
      <c r="AR49" s="19"/>
      <c r="AS49" s="19"/>
      <c r="AT49" s="19"/>
      <c r="AU49" s="19"/>
      <c r="AY49" s="7"/>
    </row>
    <row r="50" spans="1:52" ht="14.25" x14ac:dyDescent="0.25">
      <c r="B50" t="s">
        <v>9</v>
      </c>
      <c r="C50" s="16" t="s">
        <v>11</v>
      </c>
      <c r="D50" s="16"/>
      <c r="E50" s="16"/>
      <c r="F50" s="16"/>
      <c r="G50" s="16"/>
      <c r="H50" s="16"/>
      <c r="I50" s="16"/>
      <c r="J50" s="16"/>
      <c r="K50" s="16"/>
      <c r="O50" s="16" t="s">
        <v>11</v>
      </c>
      <c r="P50" s="16"/>
      <c r="Q50" s="16"/>
      <c r="R50" s="16"/>
      <c r="S50" s="16"/>
      <c r="T50" s="16"/>
      <c r="U50" s="16"/>
      <c r="V50" s="16"/>
      <c r="W50" s="16"/>
      <c r="AA50" s="16" t="s">
        <v>11</v>
      </c>
      <c r="AB50" s="16"/>
      <c r="AC50" s="16"/>
      <c r="AD50" s="16"/>
      <c r="AE50" s="16"/>
      <c r="AF50" s="16"/>
      <c r="AG50" s="16"/>
      <c r="AH50" s="16"/>
      <c r="AI50" s="16"/>
      <c r="AM50" s="16" t="s">
        <v>11</v>
      </c>
      <c r="AN50" s="16"/>
      <c r="AO50" s="16"/>
      <c r="AP50" s="16"/>
      <c r="AQ50" s="16"/>
      <c r="AR50" s="16"/>
      <c r="AS50" s="16"/>
      <c r="AT50" s="16"/>
      <c r="AU50" s="16"/>
      <c r="AY50" s="6">
        <f>27000*4</f>
        <v>108000</v>
      </c>
      <c r="AZ50" t="s">
        <v>12</v>
      </c>
    </row>
    <row r="51" spans="1:52" ht="14.25" x14ac:dyDescent="0.25">
      <c r="C51" s="13"/>
      <c r="D51" s="13"/>
      <c r="E51" s="13"/>
      <c r="F51" s="13"/>
      <c r="G51" s="13"/>
      <c r="H51" s="13"/>
      <c r="I51" s="13"/>
      <c r="J51" s="13"/>
      <c r="K51" s="13"/>
      <c r="O51" s="13"/>
      <c r="P51" s="13"/>
      <c r="Q51" s="13"/>
      <c r="R51" s="13"/>
      <c r="S51" s="13"/>
      <c r="T51" s="13"/>
      <c r="U51" s="13"/>
      <c r="V51" s="13"/>
      <c r="W51" s="13"/>
      <c r="AA51" s="13"/>
      <c r="AB51" s="13"/>
      <c r="AC51" s="13"/>
      <c r="AD51" s="13"/>
      <c r="AE51" s="13"/>
      <c r="AF51" s="13"/>
      <c r="AG51" s="13"/>
      <c r="AH51" s="13"/>
      <c r="AI51" s="13"/>
      <c r="AM51" s="13"/>
      <c r="AN51" s="13"/>
      <c r="AO51" s="13"/>
      <c r="AP51" s="13"/>
      <c r="AQ51" s="13"/>
      <c r="AR51" s="13"/>
      <c r="AS51" s="13"/>
      <c r="AT51" s="13"/>
      <c r="AU51" s="13"/>
      <c r="AY51" s="6"/>
    </row>
    <row r="52" spans="1:52" ht="14.25" x14ac:dyDescent="0.25">
      <c r="C52" s="13"/>
      <c r="D52" s="13"/>
      <c r="E52" s="13"/>
      <c r="F52" s="13"/>
      <c r="G52" s="13"/>
      <c r="H52" s="13"/>
      <c r="I52" s="13"/>
      <c r="J52" s="13"/>
      <c r="K52" s="13"/>
      <c r="O52" s="13"/>
      <c r="P52" s="13"/>
      <c r="Q52" s="13"/>
      <c r="R52" s="13"/>
      <c r="S52" s="13"/>
      <c r="T52" s="13"/>
      <c r="U52" s="13"/>
      <c r="V52" s="13"/>
      <c r="W52" s="13"/>
      <c r="AA52" s="13"/>
      <c r="AB52" s="13"/>
      <c r="AC52" s="13"/>
      <c r="AD52" s="13"/>
      <c r="AE52" s="13"/>
      <c r="AF52" s="13"/>
      <c r="AG52" s="13"/>
      <c r="AH52" s="13"/>
      <c r="AI52" s="13"/>
      <c r="AM52" s="13"/>
      <c r="AN52" s="13"/>
      <c r="AO52" s="13"/>
      <c r="AP52" s="13"/>
      <c r="AQ52" s="13"/>
      <c r="AR52" s="13"/>
      <c r="AS52" s="13"/>
      <c r="AT52" s="13"/>
      <c r="AU52" s="13"/>
      <c r="AY52" s="6"/>
    </row>
    <row r="53" spans="1:52" ht="14.25" x14ac:dyDescent="0.25">
      <c r="C53" s="13"/>
      <c r="D53" s="13"/>
      <c r="E53" s="13"/>
      <c r="F53" s="13"/>
      <c r="G53" s="13"/>
      <c r="H53" s="13"/>
      <c r="I53" s="13"/>
      <c r="J53" s="13"/>
      <c r="K53" s="13"/>
      <c r="O53" s="13"/>
      <c r="P53" s="13"/>
      <c r="Q53" s="13"/>
      <c r="R53" s="13"/>
      <c r="S53" s="13"/>
      <c r="T53" s="13"/>
      <c r="U53" s="13"/>
      <c r="V53" s="13"/>
      <c r="W53" s="13"/>
      <c r="AA53" s="13"/>
      <c r="AB53" s="13"/>
      <c r="AC53" s="13"/>
      <c r="AD53" s="13"/>
      <c r="AE53" s="13"/>
      <c r="AF53" s="13"/>
      <c r="AG53" s="13"/>
      <c r="AH53" s="13"/>
      <c r="AI53" s="13"/>
      <c r="AM53" s="13"/>
      <c r="AN53" s="13"/>
      <c r="AO53" s="13"/>
      <c r="AP53" s="13"/>
      <c r="AQ53" s="13"/>
      <c r="AR53" s="13"/>
      <c r="AS53" s="13"/>
      <c r="AT53" s="13"/>
      <c r="AU53" s="13"/>
      <c r="AY53" s="6"/>
    </row>
    <row r="54" spans="1:52" ht="14.25" x14ac:dyDescent="0.25">
      <c r="C54" s="13"/>
      <c r="D54" s="13"/>
      <c r="E54" s="13"/>
      <c r="F54" s="13"/>
      <c r="G54" s="13"/>
      <c r="H54" s="13"/>
      <c r="I54" s="13"/>
      <c r="J54" s="13"/>
      <c r="K54" s="13"/>
      <c r="O54" s="13"/>
      <c r="P54" s="13"/>
      <c r="Q54" s="13"/>
      <c r="R54" s="13"/>
      <c r="S54" s="13"/>
      <c r="T54" s="13"/>
      <c r="U54" s="13"/>
      <c r="V54" s="13"/>
      <c r="W54" s="13"/>
      <c r="AA54" s="13"/>
      <c r="AB54" s="13"/>
      <c r="AC54" s="13"/>
      <c r="AD54" s="13"/>
      <c r="AE54" s="13"/>
      <c r="AF54" s="13"/>
      <c r="AG54" s="13"/>
      <c r="AH54" s="13"/>
      <c r="AI54" s="13"/>
      <c r="AM54" s="13"/>
      <c r="AN54" s="13"/>
      <c r="AO54" s="13"/>
      <c r="AP54" s="13"/>
      <c r="AQ54" s="13"/>
      <c r="AR54" s="13"/>
      <c r="AS54" s="13"/>
      <c r="AT54" s="13"/>
      <c r="AU54" s="13"/>
      <c r="AY54" s="6"/>
    </row>
    <row r="55" spans="1:52" ht="14.25" x14ac:dyDescent="0.25">
      <c r="C55" s="13"/>
      <c r="D55" s="13"/>
      <c r="E55" s="13"/>
      <c r="F55" s="13"/>
      <c r="G55" s="13"/>
      <c r="H55" s="13"/>
      <c r="I55" s="13"/>
      <c r="J55" s="13"/>
      <c r="K55" s="13"/>
      <c r="O55" s="13"/>
      <c r="P55" s="13"/>
      <c r="Q55" s="13"/>
      <c r="R55" s="13"/>
      <c r="S55" s="13"/>
      <c r="T55" s="13"/>
      <c r="U55" s="13"/>
      <c r="V55" s="13"/>
      <c r="W55" s="13"/>
      <c r="AA55" s="13"/>
      <c r="AB55" s="13"/>
      <c r="AC55" s="13"/>
      <c r="AD55" s="13"/>
      <c r="AE55" s="13"/>
      <c r="AF55" s="13"/>
      <c r="AG55" s="13"/>
      <c r="AH55" s="13"/>
      <c r="AI55" s="13"/>
      <c r="AM55" s="13"/>
      <c r="AN55" s="13"/>
      <c r="AO55" s="13"/>
      <c r="AP55" s="13"/>
      <c r="AQ55" s="13"/>
      <c r="AR55" s="13"/>
      <c r="AS55" s="13"/>
      <c r="AT55" s="13"/>
      <c r="AU55" s="13"/>
      <c r="AY55" s="6"/>
    </row>
    <row r="56" spans="1:52" ht="14.25" x14ac:dyDescent="0.25">
      <c r="C56" s="13"/>
      <c r="D56" s="13"/>
      <c r="E56" s="13"/>
      <c r="F56" s="13"/>
      <c r="G56" s="13"/>
      <c r="H56" s="13"/>
      <c r="I56" s="13"/>
      <c r="J56" s="13"/>
      <c r="K56" s="13"/>
      <c r="O56" s="13"/>
      <c r="P56" s="13"/>
      <c r="Q56" s="13"/>
      <c r="R56" s="13"/>
      <c r="S56" s="13"/>
      <c r="T56" s="13"/>
      <c r="U56" s="13"/>
      <c r="V56" s="13"/>
      <c r="W56" s="13"/>
      <c r="AA56" s="13"/>
      <c r="AB56" s="13"/>
      <c r="AC56" s="13"/>
      <c r="AD56" s="13"/>
      <c r="AE56" s="13"/>
      <c r="AF56" s="13"/>
      <c r="AG56" s="13"/>
      <c r="AH56" s="13"/>
      <c r="AI56" s="13"/>
      <c r="AM56" s="13"/>
      <c r="AN56" s="13"/>
      <c r="AO56" s="13"/>
      <c r="AP56" s="13"/>
      <c r="AQ56" s="13"/>
      <c r="AR56" s="13"/>
      <c r="AS56" s="13"/>
      <c r="AT56" s="13"/>
      <c r="AU56" s="13"/>
      <c r="AY56" s="6"/>
    </row>
    <row r="57" spans="1:52" ht="14.25" x14ac:dyDescent="0.25">
      <c r="C57" s="13"/>
      <c r="D57" s="13"/>
      <c r="E57" s="13"/>
      <c r="F57" s="13"/>
      <c r="G57" s="13"/>
      <c r="H57" s="13"/>
      <c r="I57" s="13"/>
      <c r="J57" s="13"/>
      <c r="K57" s="13"/>
      <c r="O57" s="13"/>
      <c r="P57" s="13"/>
      <c r="Q57" s="13"/>
      <c r="R57" s="13"/>
      <c r="S57" s="13"/>
      <c r="T57" s="13"/>
      <c r="U57" s="13"/>
      <c r="V57" s="13"/>
      <c r="W57" s="13"/>
      <c r="AA57" s="13"/>
      <c r="AB57" s="13"/>
      <c r="AC57" s="13"/>
      <c r="AD57" s="13"/>
      <c r="AE57" s="13"/>
      <c r="AF57" s="13"/>
      <c r="AG57" s="13"/>
      <c r="AH57" s="13"/>
      <c r="AI57" s="13"/>
      <c r="AM57" s="13"/>
      <c r="AN57" s="13"/>
      <c r="AO57" s="13"/>
      <c r="AP57" s="13"/>
      <c r="AQ57" s="13"/>
      <c r="AR57" s="13"/>
      <c r="AS57" s="13"/>
      <c r="AT57" s="13"/>
      <c r="AU57" s="13"/>
      <c r="AY57" s="6"/>
    </row>
    <row r="58" spans="1:52" ht="14.25" x14ac:dyDescent="0.25">
      <c r="C58" s="13"/>
      <c r="D58" s="13"/>
      <c r="E58" s="13"/>
      <c r="F58" s="13"/>
      <c r="G58" s="13"/>
      <c r="H58" s="13"/>
      <c r="I58" s="13"/>
      <c r="J58" s="13"/>
      <c r="K58" s="13"/>
      <c r="O58" s="13"/>
      <c r="P58" s="13"/>
      <c r="Q58" s="13"/>
      <c r="R58" s="13"/>
      <c r="S58" s="13"/>
      <c r="T58" s="13"/>
      <c r="U58" s="13"/>
      <c r="V58" s="13"/>
      <c r="W58" s="13"/>
      <c r="AA58" s="13"/>
      <c r="AB58" s="13"/>
      <c r="AC58" s="13"/>
      <c r="AD58" s="13"/>
      <c r="AE58" s="13"/>
      <c r="AF58" s="13"/>
      <c r="AG58" s="13"/>
      <c r="AH58" s="13"/>
      <c r="AI58" s="13"/>
      <c r="AM58" s="13"/>
      <c r="AN58" s="13"/>
      <c r="AO58" s="13"/>
      <c r="AP58" s="13"/>
      <c r="AQ58" s="13"/>
      <c r="AR58" s="13"/>
      <c r="AS58" s="13"/>
      <c r="AT58" s="13"/>
      <c r="AU58" s="13"/>
      <c r="AY58" s="6"/>
    </row>
    <row r="59" spans="1:52" ht="14.25" x14ac:dyDescent="0.25">
      <c r="C59" s="13"/>
      <c r="D59" s="13"/>
      <c r="E59" s="13"/>
      <c r="F59" s="13"/>
      <c r="G59" s="13"/>
      <c r="H59" s="13"/>
      <c r="I59" s="13"/>
      <c r="J59" s="13"/>
      <c r="K59" s="13"/>
      <c r="O59" s="13"/>
      <c r="P59" s="13"/>
      <c r="Q59" s="13"/>
      <c r="R59" s="13"/>
      <c r="S59" s="13"/>
      <c r="T59" s="13"/>
      <c r="U59" s="13"/>
      <c r="V59" s="13"/>
      <c r="W59" s="13"/>
      <c r="AA59" s="13"/>
      <c r="AB59" s="13"/>
      <c r="AC59" s="13"/>
      <c r="AD59" s="13"/>
      <c r="AE59" s="13"/>
      <c r="AF59" s="13"/>
      <c r="AG59" s="13"/>
      <c r="AH59" s="13"/>
      <c r="AI59" s="13"/>
      <c r="AM59" s="13"/>
      <c r="AN59" s="13"/>
      <c r="AO59" s="13"/>
      <c r="AP59" s="13"/>
      <c r="AQ59" s="13"/>
      <c r="AR59" s="13"/>
      <c r="AS59" s="13"/>
      <c r="AT59" s="13"/>
      <c r="AU59" s="13"/>
      <c r="AY59" s="6"/>
    </row>
    <row r="60" spans="1:52" ht="14.25" x14ac:dyDescent="0.25">
      <c r="C60" s="13"/>
      <c r="D60" s="13"/>
      <c r="E60" s="13"/>
      <c r="F60" s="13"/>
      <c r="G60" s="13"/>
      <c r="H60" s="13"/>
      <c r="I60" s="13"/>
      <c r="J60" s="13"/>
      <c r="K60" s="13"/>
      <c r="O60" s="13"/>
      <c r="P60" s="13"/>
      <c r="Q60" s="13"/>
      <c r="R60" s="13"/>
      <c r="S60" s="13"/>
      <c r="T60" s="13"/>
      <c r="U60" s="13"/>
      <c r="V60" s="13"/>
      <c r="W60" s="13"/>
      <c r="AA60" s="13"/>
      <c r="AB60" s="13"/>
      <c r="AC60" s="13"/>
      <c r="AD60" s="13"/>
      <c r="AE60" s="13"/>
      <c r="AF60" s="13"/>
      <c r="AG60" s="13"/>
      <c r="AH60" s="13"/>
      <c r="AI60" s="13"/>
      <c r="AM60" s="13"/>
      <c r="AN60" s="13"/>
      <c r="AO60" s="13"/>
      <c r="AP60" s="13"/>
      <c r="AQ60" s="13"/>
      <c r="AR60" s="13"/>
      <c r="AS60" s="13"/>
      <c r="AT60" s="13"/>
      <c r="AU60" s="13"/>
      <c r="AY60" s="6"/>
    </row>
    <row r="61" spans="1:52" ht="14.25" x14ac:dyDescent="0.25">
      <c r="A61" s="9" t="s">
        <v>27</v>
      </c>
    </row>
    <row r="69" spans="1:48" x14ac:dyDescent="0.25">
      <c r="AV69" s="14">
        <f>8/22</f>
        <v>0.36363636363636365</v>
      </c>
    </row>
    <row r="70" spans="1:48" x14ac:dyDescent="0.25">
      <c r="AV70" s="15">
        <f>60*AV69</f>
        <v>21.81818181818182</v>
      </c>
    </row>
    <row r="72" spans="1:48" x14ac:dyDescent="0.25">
      <c r="A72" s="9" t="s">
        <v>28</v>
      </c>
    </row>
  </sheetData>
  <mergeCells count="48">
    <mergeCell ref="C25:K25"/>
    <mergeCell ref="O25:W25"/>
    <mergeCell ref="AA25:AI25"/>
    <mergeCell ref="AM25:AU25"/>
    <mergeCell ref="C26:K26"/>
    <mergeCell ref="O26:W26"/>
    <mergeCell ref="AA26:AI26"/>
    <mergeCell ref="AM26:AU26"/>
    <mergeCell ref="AA27:AI27"/>
    <mergeCell ref="AM27:AU27"/>
    <mergeCell ref="C28:K28"/>
    <mergeCell ref="O28:W28"/>
    <mergeCell ref="AA28:AI28"/>
    <mergeCell ref="AM28:AU28"/>
    <mergeCell ref="C33:K33"/>
    <mergeCell ref="O33:W33"/>
    <mergeCell ref="C27:K27"/>
    <mergeCell ref="O27:W27"/>
    <mergeCell ref="C34:K34"/>
    <mergeCell ref="O34:W34"/>
    <mergeCell ref="C35:K35"/>
    <mergeCell ref="O35:W35"/>
    <mergeCell ref="AA35:AI35"/>
    <mergeCell ref="AA36:AI36"/>
    <mergeCell ref="C36:K36"/>
    <mergeCell ref="O36:W36"/>
    <mergeCell ref="AM33:AU33"/>
    <mergeCell ref="AM34:AU34"/>
    <mergeCell ref="AM35:AU35"/>
    <mergeCell ref="AM36:AU36"/>
    <mergeCell ref="AA33:AI33"/>
    <mergeCell ref="AA34:AI34"/>
    <mergeCell ref="C47:K47"/>
    <mergeCell ref="O47:W47"/>
    <mergeCell ref="AA47:AI47"/>
    <mergeCell ref="AM47:AU47"/>
    <mergeCell ref="C50:K50"/>
    <mergeCell ref="O50:W50"/>
    <mergeCell ref="AA50:AI50"/>
    <mergeCell ref="AM50:AU50"/>
    <mergeCell ref="C48:K48"/>
    <mergeCell ref="O48:W48"/>
    <mergeCell ref="AA48:AI48"/>
    <mergeCell ref="AM48:AU48"/>
    <mergeCell ref="C49:K49"/>
    <mergeCell ref="O49:W49"/>
    <mergeCell ref="AA49:AI49"/>
    <mergeCell ref="AM49:AU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Vidyarthi</dc:creator>
  <cp:lastModifiedBy>Navneet Vidyarthi</cp:lastModifiedBy>
  <cp:lastPrinted>2023-05-17T21:43:19Z</cp:lastPrinted>
  <dcterms:created xsi:type="dcterms:W3CDTF">2015-06-05T18:17:20Z</dcterms:created>
  <dcterms:modified xsi:type="dcterms:W3CDTF">2023-05-26T19:30:41Z</dcterms:modified>
</cp:coreProperties>
</file>