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mir\תואר שני\master\Master_git\Master\optimization\"/>
    </mc:Choice>
  </mc:AlternateContent>
  <xr:revisionPtr revIDLastSave="0" documentId="13_ncr:1_{DECC3200-0C2F-4011-BE13-30B2E7F477B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גיליון1 (2)" sheetId="2" r:id="rId1"/>
    <sheet name="גיליון1" sheetId="1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4" i="2" l="1"/>
  <c r="G14" i="2"/>
  <c r="H14" i="2"/>
  <c r="I14" i="2"/>
  <c r="J14" i="2"/>
  <c r="K14" i="2"/>
  <c r="L14" i="2"/>
  <c r="O47" i="2"/>
  <c r="D47" i="2"/>
  <c r="S46" i="2"/>
  <c r="R46" i="2"/>
  <c r="Q46" i="2"/>
  <c r="H46" i="2"/>
  <c r="G46" i="2"/>
  <c r="F46" i="2"/>
  <c r="O32" i="2"/>
  <c r="D32" i="2"/>
  <c r="S31" i="2"/>
  <c r="R31" i="2"/>
  <c r="Q31" i="2"/>
  <c r="G31" i="2"/>
  <c r="F31" i="2"/>
  <c r="D16" i="2"/>
  <c r="D16" i="1"/>
  <c r="O47" i="1"/>
  <c r="D47" i="1"/>
  <c r="S46" i="1"/>
  <c r="R46" i="1"/>
  <c r="Q46" i="1"/>
  <c r="H46" i="1"/>
  <c r="G46" i="1"/>
  <c r="F46" i="1"/>
  <c r="O32" i="1"/>
  <c r="D32" i="1"/>
  <c r="S31" i="1"/>
  <c r="R31" i="1"/>
  <c r="Q31" i="1"/>
  <c r="G31" i="1"/>
  <c r="F31" i="1"/>
  <c r="L14" i="1"/>
  <c r="K14" i="1"/>
  <c r="J14" i="1"/>
  <c r="I14" i="1"/>
  <c r="H14" i="1"/>
  <c r="G14" i="1"/>
  <c r="F14" i="1"/>
</calcChain>
</file>

<file path=xl/sharedStrings.xml><?xml version="1.0" encoding="utf-8"?>
<sst xmlns="http://schemas.openxmlformats.org/spreadsheetml/2006/main" count="484" uniqueCount="32">
  <si>
    <t>Concepts</t>
  </si>
  <si>
    <t>Variable</t>
  </si>
  <si>
    <t>number of concepts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</si>
  <si>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</si>
  <si>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</si>
  <si>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</si>
  <si>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</si>
  <si>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</si>
  <si>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</si>
  <si>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</si>
  <si>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</si>
  <si>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</si>
  <si>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</si>
  <si>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DOF</t>
  </si>
  <si>
    <t>***</t>
  </si>
  <si>
    <t>Pitch joints</t>
  </si>
  <si>
    <t>Long links (0.7 m)</t>
  </si>
  <si>
    <t>about y axe</t>
  </si>
  <si>
    <t>min 1 max 3.6</t>
  </si>
  <si>
    <t>acc length</t>
  </si>
  <si>
    <t>1-1.5</t>
  </si>
  <si>
    <t>1.6-2</t>
  </si>
  <si>
    <t>2.1-2.6</t>
  </si>
  <si>
    <t>2.7-3.1</t>
  </si>
  <si>
    <t>3.1-3.6</t>
  </si>
  <si>
    <t># of parallel axes – y</t>
  </si>
  <si>
    <t># of parallel axes – z</t>
  </si>
  <si>
    <t>longest link</t>
  </si>
  <si>
    <t>prismatic to revulote ratio</t>
  </si>
  <si>
    <t>total</t>
  </si>
  <si>
    <t>11</t>
  </si>
  <si>
    <t>prismatic to revolute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</si>
</sst>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trike/>
      <sz val="14"/>
      <color rgb="FF000000"/>
      <name val="Calibri"/>
      <family val="2"/>
      <charset val="1"/>
    </font>
    <font>
      <sz val="14"/>
      <color rgb="FF000000"/>
      <name val="Calibri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164" fontId="1" fillId="0" borderId="2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2" fontId="1" fillId="0" borderId="25" xfId="0" applyNumberFormat="1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24" xfId="0" applyFont="1" applyBorder="1" applyAlignment="1">
      <alignment horizontal="center" vertical="center"/>
    </xf>
    <xf numFmtId="0" fontId="0" fillId="0" borderId="19" xfId="0" applyBorder="1"/>
    <xf numFmtId="0" fontId="0" fillId="0" borderId="32" xfId="0" applyBorder="1"/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BA101F-C1EC-4688-8E49-51EEF895B86E}" name="Table27" displayName="Table27" ref="C7:L16" totalsRowCount="1" headerRowDxfId="20">
  <autoFilter ref="C7:L15" xr:uid="{00000000-0009-0000-0100-000001000000}"/>
  <tableColumns count="10">
    <tableColumn id="1" xr3:uid="{A8F00841-5E2C-463B-9E0D-EACA33D4E4DB}" name="Variable" dataDxfId="19" totalsRowDxfId="18"/>
    <tableColumn id="2" xr3:uid="{0BB81344-2F00-4A83-9A19-A8F790E52C42}" name="number of concepts" totalsRowFunction="custom" dataDxfId="17" totalsRowDxfId="16">
      <totalsRowFormula>D32++O32+O47+D47</totalsRowFormula>
    </tableColumn>
    <tableColumn id="3" xr3:uid="{7D403047-2648-4840-B4EA-ED2AD2843BEE}" name="1" dataDxfId="15" totalsRowDxfId="14"/>
    <tableColumn id="4" xr3:uid="{E03E94E7-9231-4663-AB33-022FD38B0687}" name="2" dataDxfId="13" totalsRowDxfId="12"/>
    <tableColumn id="5" xr3:uid="{7BFCF8AE-7490-480F-BA86-09496940E2B8}" name="3" dataDxfId="11" totalsRowDxfId="10"/>
    <tableColumn id="6" xr3:uid="{8CB7EB0A-F14A-4E80-9C94-AA5A0E01DC6E}" name="4" dataDxfId="9" totalsRowDxfId="8"/>
    <tableColumn id="7" xr3:uid="{3B67C830-8C3B-4797-ABC1-A8543F173BAF}" name="5" dataDxfId="7" totalsRowDxfId="6"/>
    <tableColumn id="8" xr3:uid="{8BECE4D3-7E10-4F6A-ADEB-68A813951A35}" name="6" dataDxfId="5" totalsRowDxfId="4"/>
    <tableColumn id="9" xr3:uid="{4AC8AF20-BF24-416B-9B21-4B34F11EC2D5}" name="7" dataDxfId="3" totalsRowDxfId="2"/>
    <tableColumn id="10" xr3:uid="{F09A836C-618D-4720-A95C-38158D5AA99F}" name="8" dataDxfId="1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E67678-9876-47E2-B028-C3A35252B7A2}" name="Table228" displayName="Table228" ref="C22:H31" totalsRowShown="0">
  <autoFilter ref="C22:H31" xr:uid="{00000000-0009-0000-0100-000002000000}"/>
  <tableColumns count="6">
    <tableColumn id="1" xr3:uid="{BCB5B27D-3207-4E5E-AF42-1E9F18A3DFF9}" name="Variable"/>
    <tableColumn id="2" xr3:uid="{096A1C6F-59D6-42D2-8737-046A1FF073EB}" name="number of concepts"/>
    <tableColumn id="3" xr3:uid="{3A30580F-1880-4143-8EBC-6B57DD4BCAA2}" name="1"/>
    <tableColumn id="4" xr3:uid="{242407DA-D151-4EDA-9D39-8428E33FF3C8}" name="2"/>
    <tableColumn id="5" xr3:uid="{F81CD39D-D3EF-49AD-9269-66087EDE95FE}" name="3"/>
    <tableColumn id="6" xr3:uid="{8B1F2D5D-7EBD-4F04-B541-4EC1C2A27268}" name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9A0BA5-40F2-4326-8E4F-A00B60DCA40B}" name="Table269" displayName="Table269" ref="C37:I47" totalsRowShown="0">
  <tableColumns count="7">
    <tableColumn id="1" xr3:uid="{2C9F1980-96EA-4994-95FA-12AAFA681D0F}" name="Variable"/>
    <tableColumn id="2" xr3:uid="{99E3E833-706E-4D3C-B004-A401D54628C1}" name="number of concepts"/>
    <tableColumn id="3" xr3:uid="{0556F717-30F0-4031-8A8C-EBE5ADD298D2}" name="1"/>
    <tableColumn id="4" xr3:uid="{D97D4B32-53B7-47FC-B40F-CFBD7F688C38}" name="2"/>
    <tableColumn id="5" xr3:uid="{AE9691A9-96F2-4D6C-BB2A-5D1CD8B34578}" name="3"/>
    <tableColumn id="6" xr3:uid="{4CE89FF3-8AE0-4E2C-AA2F-1F286F01E19D}" name="4"/>
    <tableColumn id="7" xr3:uid="{9179B66E-BF5B-4E74-BB63-C1281E4D7ADF}" name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14D01A-8894-4F7F-B734-774F11F2179B}" name="Table2811" displayName="Table2811" ref="N22:Z32" totalsRowShown="0">
  <tableColumns count="13">
    <tableColumn id="1" xr3:uid="{8105B9E9-27C1-42F2-9DFB-B590B47F0B6C}" name="Variable"/>
    <tableColumn id="2" xr3:uid="{79E6879A-EA51-4026-A6C7-AA3BDDB70E33}" name="number of concepts"/>
    <tableColumn id="3" xr3:uid="{2E0C4C1D-55EE-440A-BE66-E40659E95F69}" name="1"/>
    <tableColumn id="4" xr3:uid="{A4A560D9-C31A-4869-A36C-577C5D8667C6}" name="2"/>
    <tableColumn id="5" xr3:uid="{247906CC-900E-4684-8F90-D40183448603}" name="3"/>
    <tableColumn id="6" xr3:uid="{009BE4F2-AD14-462D-8227-9D1684E198A5}" name="4"/>
    <tableColumn id="7" xr3:uid="{AAE7CFD7-86DA-4781-9F96-17BC08385DA8}" name="5"/>
    <tableColumn id="8" xr3:uid="{EAB431DF-5D12-4587-AC6F-A430CDAE3381}" name="6"/>
    <tableColumn id="9" xr3:uid="{55B8B955-0538-40D2-B291-18D4ED9FC445}" name="7"/>
    <tableColumn id="10" xr3:uid="{1E8B2431-B35D-4DE2-A927-7858EDD35B46}" name="8"/>
    <tableColumn id="11" xr3:uid="{B81AEEE6-B40D-4C8A-ABE6-87BFA6B2ECFF}" name="9"/>
    <tableColumn id="12" xr3:uid="{3D3D688F-B2DD-46A0-B9DE-0F6125DA7009}" name="10"/>
    <tableColumn id="13" xr3:uid="{A5EE63E0-E6A9-42C2-907E-B4A955A16F73}" name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F3447D-9DB8-487B-9D97-32C8B951F09A}" name="Table281011" displayName="Table281011" ref="N37:Z47" totalsRowShown="0">
  <tableColumns count="13">
    <tableColumn id="1" xr3:uid="{E811279D-1926-4977-A204-D284F4093786}" name="Variable"/>
    <tableColumn id="2" xr3:uid="{F7AE02F3-707F-4F7C-B4A8-54A9DC1BEFE4}" name="number of concepts"/>
    <tableColumn id="3" xr3:uid="{F2B403B4-C91A-429F-8785-ADA7B8D8E2CC}" name="1"/>
    <tableColumn id="4" xr3:uid="{E6BD38BE-9B16-4055-9319-02A42148B7B8}" name="2"/>
    <tableColumn id="5" xr3:uid="{4BA5AFBF-F7D6-4DAC-A4CA-F4EE07EAA617}" name="3"/>
    <tableColumn id="6" xr3:uid="{27658FE5-1373-4D56-83DB-775AA1849E39}" name="4"/>
    <tableColumn id="7" xr3:uid="{3CF09AFA-41B8-4FAF-A758-7685A417D792}" name="5"/>
    <tableColumn id="8" xr3:uid="{B3A89BD2-31F0-4C32-B74B-9247AC44487B}" name="6"/>
    <tableColumn id="9" xr3:uid="{26B6A9BA-E970-498B-A4F2-711027058A7A}" name="7"/>
    <tableColumn id="10" xr3:uid="{2992989F-A9F8-4A6F-8C15-70850D04BD76}" name="8"/>
    <tableColumn id="11" xr3:uid="{991574F7-5AE2-410B-AF46-616BB24B307E}" name="9"/>
    <tableColumn id="12" xr3:uid="{992F7A59-1CCD-4E2D-BEB1-A24DD7C91F03}" name="10"/>
    <tableColumn id="13" xr3:uid="{8BBF87B7-CC46-4ABB-A1DD-2A93122A9BB6}" name="1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C7:L16" totalsRowCount="1" headerRowDxfId="39">
  <autoFilter ref="C7:L15" xr:uid="{00000000-0009-0000-0100-000001000000}"/>
  <tableColumns count="10">
    <tableColumn id="1" xr3:uid="{00000000-0010-0000-0000-000001000000}" name="Variable" dataDxfId="41" totalsRowDxfId="30"/>
    <tableColumn id="2" xr3:uid="{00000000-0010-0000-0000-000002000000}" name="number of concepts" totalsRowFunction="custom" dataDxfId="40" totalsRowDxfId="29">
      <totalsRowFormula>D32++O32+O47+D47</totalsRowFormula>
    </tableColumn>
    <tableColumn id="3" xr3:uid="{00000000-0010-0000-0000-000003000000}" name="1" dataDxfId="38" totalsRowDxfId="28"/>
    <tableColumn id="4" xr3:uid="{00000000-0010-0000-0000-000004000000}" name="2" dataDxfId="37" totalsRowDxfId="27"/>
    <tableColumn id="5" xr3:uid="{00000000-0010-0000-0000-000005000000}" name="3" dataDxfId="36" totalsRowDxfId="26"/>
    <tableColumn id="6" xr3:uid="{00000000-0010-0000-0000-000006000000}" name="4" dataDxfId="35" totalsRowDxfId="25"/>
    <tableColumn id="7" xr3:uid="{00000000-0010-0000-0000-000007000000}" name="5" dataDxfId="34" totalsRowDxfId="24"/>
    <tableColumn id="8" xr3:uid="{00000000-0010-0000-0000-000008000000}" name="6" dataDxfId="33" totalsRowDxfId="23"/>
    <tableColumn id="9" xr3:uid="{00000000-0010-0000-0000-000009000000}" name="7" dataDxfId="32" totalsRowDxfId="22"/>
    <tableColumn id="10" xr3:uid="{00000000-0010-0000-0000-00000A000000}" name="8" dataDxfId="31" totalsRowDxfId="2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2" displayName="Table22" ref="C22:H31" totalsRowShown="0">
  <autoFilter ref="C22:H31" xr:uid="{00000000-0009-0000-0100-000002000000}"/>
  <tableColumns count="6">
    <tableColumn id="1" xr3:uid="{00000000-0010-0000-0100-000001000000}" name="Variable"/>
    <tableColumn id="2" xr3:uid="{00000000-0010-0000-0100-000002000000}" name="number of concepts"/>
    <tableColumn id="3" xr3:uid="{00000000-0010-0000-0100-000003000000}" name="1"/>
    <tableColumn id="4" xr3:uid="{00000000-0010-0000-0100-000004000000}" name="2"/>
    <tableColumn id="5" xr3:uid="{00000000-0010-0000-0100-000005000000}" name="3"/>
    <tableColumn id="6" xr3:uid="{00000000-0010-0000-0100-000006000000}" name="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6" displayName="Table26" ref="C37:I47" totalsRowShown="0">
  <tableColumns count="7">
    <tableColumn id="1" xr3:uid="{00000000-0010-0000-0200-000001000000}" name="Variable"/>
    <tableColumn id="2" xr3:uid="{00000000-0010-0000-0200-000002000000}" name="number of concepts"/>
    <tableColumn id="3" xr3:uid="{00000000-0010-0000-0200-000003000000}" name="1"/>
    <tableColumn id="4" xr3:uid="{00000000-0010-0000-0200-000004000000}" name="2"/>
    <tableColumn id="5" xr3:uid="{00000000-0010-0000-0200-000005000000}" name="3"/>
    <tableColumn id="6" xr3:uid="{00000000-0010-0000-0200-000006000000}" name="4"/>
    <tableColumn id="7" xr3:uid="{00000000-0010-0000-0200-000007000000}" name="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8" displayName="Table28" ref="N22:Z32" totalsRowShown="0">
  <tableColumns count="13">
    <tableColumn id="1" xr3:uid="{00000000-0010-0000-0300-000001000000}" name="Variable"/>
    <tableColumn id="2" xr3:uid="{00000000-0010-0000-0300-000002000000}" name="number of concepts"/>
    <tableColumn id="3" xr3:uid="{00000000-0010-0000-0300-000003000000}" name="1"/>
    <tableColumn id="4" xr3:uid="{00000000-0010-0000-0300-000004000000}" name="2"/>
    <tableColumn id="5" xr3:uid="{00000000-0010-0000-0300-000005000000}" name="3"/>
    <tableColumn id="6" xr3:uid="{00000000-0010-0000-0300-000006000000}" name="4"/>
    <tableColumn id="7" xr3:uid="{00000000-0010-0000-0300-000007000000}" name="5"/>
    <tableColumn id="8" xr3:uid="{00000000-0010-0000-0300-000008000000}" name="6"/>
    <tableColumn id="9" xr3:uid="{00000000-0010-0000-0300-000009000000}" name="7"/>
    <tableColumn id="10" xr3:uid="{00000000-0010-0000-0300-00000A000000}" name="8"/>
    <tableColumn id="11" xr3:uid="{00000000-0010-0000-0300-00000B000000}" name="9"/>
    <tableColumn id="12" xr3:uid="{00000000-0010-0000-0300-00000C000000}" name="10"/>
    <tableColumn id="13" xr3:uid="{00000000-0010-0000-0300-00000D000000}" name="1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810" displayName="Table2810" ref="N37:Z47" totalsRowShown="0">
  <tableColumns count="13">
    <tableColumn id="1" xr3:uid="{00000000-0010-0000-0400-000001000000}" name="Variable"/>
    <tableColumn id="2" xr3:uid="{00000000-0010-0000-0400-000002000000}" name="number of concepts"/>
    <tableColumn id="3" xr3:uid="{00000000-0010-0000-0400-000003000000}" name="1"/>
    <tableColumn id="4" xr3:uid="{00000000-0010-0000-0400-000004000000}" name="2"/>
    <tableColumn id="5" xr3:uid="{00000000-0010-0000-0400-000005000000}" name="3"/>
    <tableColumn id="6" xr3:uid="{00000000-0010-0000-0400-000006000000}" name="4"/>
    <tableColumn id="7" xr3:uid="{00000000-0010-0000-0400-000007000000}" name="5"/>
    <tableColumn id="8" xr3:uid="{00000000-0010-0000-0400-000008000000}" name="6"/>
    <tableColumn id="9" xr3:uid="{00000000-0010-0000-0400-000009000000}" name="7"/>
    <tableColumn id="10" xr3:uid="{00000000-0010-0000-0400-00000A000000}" name="8"/>
    <tableColumn id="11" xr3:uid="{00000000-0010-0000-0400-00000B000000}" name="9"/>
    <tableColumn id="12" xr3:uid="{00000000-0010-0000-0400-00000C000000}" name="10"/>
    <tableColumn id="13" xr3:uid="{00000000-0010-0000-0400-00000D000000}" name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CFA7-3908-466E-ACEA-D9A594824F59}">
  <dimension ref="A5:Z47"/>
  <sheetViews>
    <sheetView tabSelected="1" zoomScale="90" zoomScaleNormal="90" workbookViewId="0">
      <selection activeCell="B6" sqref="B6:L15"/>
    </sheetView>
  </sheetViews>
  <sheetFormatPr defaultRowHeight="15" x14ac:dyDescent="0.25"/>
  <cols>
    <col min="1" max="1" width="14.140625" customWidth="1"/>
    <col min="2" max="2" width="4.140625" customWidth="1"/>
    <col min="3" max="3" width="20.140625" customWidth="1"/>
    <col min="4" max="4" width="25.140625" customWidth="1"/>
    <col min="5" max="5" width="7.28515625" customWidth="1"/>
    <col min="6" max="6" width="6.85546875" customWidth="1"/>
    <col min="7" max="7" width="9.7109375" customWidth="1"/>
    <col min="8" max="8" width="9.5703125" customWidth="1"/>
    <col min="9" max="9" width="9.28515625" customWidth="1"/>
    <col min="10" max="10" width="6.28515625" customWidth="1"/>
    <col min="11" max="11" width="5.140625" customWidth="1"/>
    <col min="12" max="12" width="6.28515625" customWidth="1"/>
    <col min="13" max="13" width="4.140625" customWidth="1"/>
    <col min="14" max="14" width="13.140625" customWidth="1"/>
    <col min="15" max="15" width="13.7109375" customWidth="1"/>
    <col min="16" max="1023" width="8.5703125" customWidth="1"/>
  </cols>
  <sheetData>
    <row r="5" spans="1:13" ht="15.75" thickBot="1" x14ac:dyDescent="0.3"/>
    <row r="6" spans="1:13" ht="19.5" customHeight="1" x14ac:dyDescent="0.25">
      <c r="B6" s="69" t="s">
        <v>0</v>
      </c>
      <c r="C6" s="70"/>
      <c r="D6" s="70"/>
      <c r="E6" s="70"/>
      <c r="F6" s="70"/>
      <c r="G6" s="70"/>
      <c r="H6" s="70"/>
      <c r="I6" s="70"/>
      <c r="J6" s="70"/>
      <c r="K6" s="70"/>
      <c r="L6" s="71"/>
    </row>
    <row r="7" spans="1:13" ht="18.75" x14ac:dyDescent="0.3">
      <c r="B7" s="65"/>
      <c r="C7" s="13" t="s">
        <v>1</v>
      </c>
      <c r="D7" s="13" t="s">
        <v>2</v>
      </c>
      <c r="E7" s="13" t="s">
        <v>3</v>
      </c>
      <c r="F7" s="13" t="s">
        <v>4</v>
      </c>
      <c r="G7" s="13" t="s">
        <v>5</v>
      </c>
      <c r="H7" s="13" t="s">
        <v>6</v>
      </c>
      <c r="I7" s="13" t="s">
        <v>7</v>
      </c>
      <c r="J7" s="13" t="s">
        <v>8</v>
      </c>
      <c r="K7" s="13" t="s">
        <v>9</v>
      </c>
      <c r="L7" s="14" t="s">
        <v>10</v>
      </c>
    </row>
    <row r="8" spans="1:13" ht="18.75" x14ac:dyDescent="0.25">
      <c r="B8" s="12">
        <v>1</v>
      </c>
      <c r="C8" s="13" t="s">
        <v>13</v>
      </c>
      <c r="D8" s="13">
        <v>3</v>
      </c>
      <c r="E8" s="13">
        <v>4</v>
      </c>
      <c r="F8" s="7">
        <v>5</v>
      </c>
      <c r="G8" s="7">
        <v>6</v>
      </c>
      <c r="H8" s="13" t="s">
        <v>14</v>
      </c>
      <c r="I8" s="13" t="s">
        <v>14</v>
      </c>
      <c r="J8" s="13" t="s">
        <v>14</v>
      </c>
      <c r="K8" s="13" t="s">
        <v>14</v>
      </c>
      <c r="L8" s="14" t="s">
        <v>14</v>
      </c>
    </row>
    <row r="9" spans="1:13" ht="18.75" x14ac:dyDescent="0.25">
      <c r="B9" s="12">
        <v>2</v>
      </c>
      <c r="C9" s="13" t="s">
        <v>15</v>
      </c>
      <c r="D9" s="13">
        <v>6</v>
      </c>
      <c r="E9" s="13">
        <v>0</v>
      </c>
      <c r="F9" s="13">
        <v>1</v>
      </c>
      <c r="G9" s="13">
        <v>2</v>
      </c>
      <c r="H9" s="13">
        <v>3</v>
      </c>
      <c r="I9" s="13">
        <v>4</v>
      </c>
      <c r="J9" s="13">
        <v>5</v>
      </c>
      <c r="K9" s="13" t="s">
        <v>14</v>
      </c>
      <c r="L9" s="14" t="s">
        <v>14</v>
      </c>
    </row>
    <row r="10" spans="1:13" ht="37.5" x14ac:dyDescent="0.25">
      <c r="B10" s="12">
        <v>3</v>
      </c>
      <c r="C10" s="13" t="s">
        <v>16</v>
      </c>
      <c r="D10" s="13">
        <v>6</v>
      </c>
      <c r="E10" s="13">
        <v>0</v>
      </c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 t="s">
        <v>14</v>
      </c>
      <c r="L10" s="14" t="s">
        <v>14</v>
      </c>
    </row>
    <row r="11" spans="1:13" ht="37.5" x14ac:dyDescent="0.25">
      <c r="A11" t="s">
        <v>18</v>
      </c>
      <c r="B11" s="12">
        <v>4</v>
      </c>
      <c r="C11" s="13" t="s">
        <v>19</v>
      </c>
      <c r="D11" s="13">
        <v>5</v>
      </c>
      <c r="E11" s="13" t="s">
        <v>20</v>
      </c>
      <c r="F11" s="13" t="s">
        <v>21</v>
      </c>
      <c r="G11" s="13" t="s">
        <v>22</v>
      </c>
      <c r="H11" s="13" t="s">
        <v>23</v>
      </c>
      <c r="I11" s="13" t="s">
        <v>24</v>
      </c>
      <c r="J11" s="13" t="s">
        <v>14</v>
      </c>
      <c r="K11" s="13" t="s">
        <v>14</v>
      </c>
      <c r="L11" s="14" t="s">
        <v>14</v>
      </c>
    </row>
    <row r="12" spans="1:13" ht="37.5" x14ac:dyDescent="0.25">
      <c r="B12" s="12">
        <v>5</v>
      </c>
      <c r="C12" s="13" t="s">
        <v>25</v>
      </c>
      <c r="D12" s="13">
        <v>5</v>
      </c>
      <c r="E12" s="13">
        <v>0</v>
      </c>
      <c r="F12" s="13">
        <v>2</v>
      </c>
      <c r="G12" s="13">
        <v>3</v>
      </c>
      <c r="H12" s="13">
        <v>4</v>
      </c>
      <c r="I12" s="13">
        <v>5</v>
      </c>
      <c r="J12" s="13" t="s">
        <v>14</v>
      </c>
      <c r="K12" s="13" t="s">
        <v>14</v>
      </c>
      <c r="L12" s="14" t="s">
        <v>14</v>
      </c>
    </row>
    <row r="13" spans="1:13" ht="18.75" x14ac:dyDescent="0.25">
      <c r="B13" s="12">
        <v>6</v>
      </c>
      <c r="C13" s="13" t="s">
        <v>27</v>
      </c>
      <c r="D13" s="13">
        <v>2</v>
      </c>
      <c r="E13" s="13">
        <v>0.4</v>
      </c>
      <c r="F13" s="13">
        <v>0.7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4" t="s">
        <v>14</v>
      </c>
    </row>
    <row r="14" spans="1:13" ht="37.5" x14ac:dyDescent="0.25">
      <c r="B14" s="12">
        <v>7</v>
      </c>
      <c r="C14" s="13" t="s">
        <v>28</v>
      </c>
      <c r="D14" s="13">
        <v>8</v>
      </c>
      <c r="E14" s="13">
        <v>0</v>
      </c>
      <c r="F14" s="13">
        <f>1/5</f>
        <v>0.2</v>
      </c>
      <c r="G14" s="13">
        <f>1/4</f>
        <v>0.25</v>
      </c>
      <c r="H14" s="59">
        <f>1/3</f>
        <v>0.33333333333333331</v>
      </c>
      <c r="I14" s="59">
        <f>2/3</f>
        <v>0.66666666666666663</v>
      </c>
      <c r="J14" s="13">
        <f>3/3</f>
        <v>1</v>
      </c>
      <c r="K14" s="60">
        <f>3/2</f>
        <v>1.5</v>
      </c>
      <c r="L14" s="14">
        <f>3/1</f>
        <v>3</v>
      </c>
    </row>
    <row r="15" spans="1:13" ht="19.5" thickBot="1" x14ac:dyDescent="0.3">
      <c r="B15" s="32"/>
      <c r="C15" s="66" t="s">
        <v>29</v>
      </c>
      <c r="D15" s="66">
        <v>794</v>
      </c>
      <c r="E15" s="33"/>
      <c r="F15" s="33"/>
      <c r="G15" s="33"/>
      <c r="H15" s="33"/>
      <c r="I15" s="33"/>
      <c r="J15" s="33"/>
      <c r="K15" s="33"/>
      <c r="L15" s="34"/>
    </row>
    <row r="16" spans="1:13" ht="18.75" x14ac:dyDescent="0.3">
      <c r="B16" s="35"/>
      <c r="C16" s="68"/>
      <c r="D16" s="67">
        <f>D32++O32+O47+D47</f>
        <v>11588</v>
      </c>
      <c r="E16" s="25"/>
      <c r="F16" s="25"/>
      <c r="G16" s="25"/>
      <c r="H16" s="25"/>
      <c r="I16" s="25"/>
      <c r="J16" s="25"/>
      <c r="K16" s="25"/>
      <c r="L16" s="26"/>
      <c r="M16" s="38"/>
    </row>
    <row r="17" spans="2:26" x14ac:dyDescent="0.25">
      <c r="C17" s="39"/>
      <c r="D17" s="39"/>
      <c r="E17" s="38"/>
      <c r="F17" s="38"/>
      <c r="G17" s="38"/>
      <c r="H17" s="38"/>
      <c r="I17" s="38"/>
      <c r="J17" s="38"/>
      <c r="K17" s="38"/>
      <c r="L17" s="38"/>
      <c r="M17" s="38"/>
    </row>
    <row r="18" spans="2:26" x14ac:dyDescent="0.25">
      <c r="E18" s="38"/>
      <c r="F18" s="38"/>
      <c r="G18" s="38"/>
      <c r="H18" s="38"/>
      <c r="I18" s="38"/>
      <c r="J18" s="38"/>
      <c r="K18" s="38"/>
      <c r="L18" s="38"/>
      <c r="M18" s="38"/>
    </row>
    <row r="19" spans="2:26" x14ac:dyDescent="0.25">
      <c r="E19" s="38"/>
      <c r="F19" s="38"/>
      <c r="G19" s="38"/>
      <c r="H19" s="38"/>
      <c r="I19" s="38"/>
      <c r="J19" s="38"/>
      <c r="K19" s="38"/>
      <c r="L19" s="38"/>
      <c r="M19" s="38"/>
    </row>
    <row r="20" spans="2:26" ht="15.75" thickBot="1" x14ac:dyDescent="0.3">
      <c r="E20" s="38"/>
      <c r="F20" s="38"/>
      <c r="G20" s="38"/>
      <c r="H20" s="38"/>
      <c r="I20" s="38"/>
      <c r="J20" s="38"/>
      <c r="K20" s="38"/>
      <c r="L20" s="38"/>
      <c r="M20" s="38"/>
    </row>
    <row r="21" spans="2:26" ht="19.5" customHeight="1" thickBot="1" x14ac:dyDescent="0.35">
      <c r="B21" s="2"/>
      <c r="C21" s="2"/>
      <c r="D21" s="2"/>
      <c r="E21" s="1" t="s">
        <v>0</v>
      </c>
      <c r="F21" s="1"/>
      <c r="G21" s="1"/>
      <c r="H21" s="1"/>
      <c r="M21" s="2"/>
      <c r="N21" s="2"/>
      <c r="O21" s="2"/>
      <c r="P21" s="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37.5" x14ac:dyDescent="0.3">
      <c r="B22" s="3"/>
      <c r="C22" s="4" t="s">
        <v>1</v>
      </c>
      <c r="D22" s="40" t="s">
        <v>2</v>
      </c>
      <c r="E22" s="41" t="s">
        <v>3</v>
      </c>
      <c r="F22" s="7" t="s">
        <v>4</v>
      </c>
      <c r="G22" s="7" t="s">
        <v>5</v>
      </c>
      <c r="H22" s="8" t="s">
        <v>6</v>
      </c>
      <c r="I22" s="38"/>
      <c r="M22" s="3"/>
      <c r="N22" s="4" t="s">
        <v>1</v>
      </c>
      <c r="O22" s="5" t="s">
        <v>2</v>
      </c>
      <c r="P22" s="6" t="s">
        <v>3</v>
      </c>
      <c r="Q22" s="7" t="s">
        <v>4</v>
      </c>
      <c r="R22" s="7" t="s">
        <v>5</v>
      </c>
      <c r="S22" s="7" t="s">
        <v>6</v>
      </c>
      <c r="T22" s="7" t="s">
        <v>7</v>
      </c>
      <c r="U22" s="7" t="s">
        <v>8</v>
      </c>
      <c r="V22" s="7" t="s">
        <v>9</v>
      </c>
      <c r="W22" s="7" t="s">
        <v>10</v>
      </c>
      <c r="X22" s="7" t="s">
        <v>11</v>
      </c>
      <c r="Y22" s="7" t="s">
        <v>12</v>
      </c>
      <c r="Z22" s="42" t="s">
        <v>30</v>
      </c>
    </row>
    <row r="23" spans="2:26" ht="18.75" x14ac:dyDescent="0.25">
      <c r="B23" s="9">
        <v>1</v>
      </c>
      <c r="C23" s="10" t="s">
        <v>13</v>
      </c>
      <c r="D23" s="43">
        <v>1</v>
      </c>
      <c r="E23" s="44">
        <v>3</v>
      </c>
      <c r="F23" s="13"/>
      <c r="G23" s="13"/>
      <c r="H23" s="14"/>
      <c r="I23" s="38"/>
      <c r="M23" s="9">
        <v>1</v>
      </c>
      <c r="N23" s="10" t="s">
        <v>13</v>
      </c>
      <c r="O23" s="11">
        <v>1</v>
      </c>
      <c r="P23" s="12">
        <v>5</v>
      </c>
      <c r="Q23" s="13"/>
      <c r="R23" s="13"/>
      <c r="S23" s="13"/>
      <c r="T23" s="13" t="s">
        <v>14</v>
      </c>
      <c r="U23" s="13" t="s">
        <v>14</v>
      </c>
      <c r="V23" s="13" t="s">
        <v>14</v>
      </c>
      <c r="W23" s="13" t="s">
        <v>14</v>
      </c>
      <c r="X23" s="13" t="s">
        <v>14</v>
      </c>
      <c r="Y23" s="13" t="s">
        <v>14</v>
      </c>
      <c r="Z23" s="15" t="s">
        <v>14</v>
      </c>
    </row>
    <row r="24" spans="2:26" ht="37.5" x14ac:dyDescent="0.25">
      <c r="B24" s="9">
        <v>2</v>
      </c>
      <c r="C24" s="10" t="s">
        <v>15</v>
      </c>
      <c r="D24" s="43">
        <v>3</v>
      </c>
      <c r="E24" s="44">
        <v>0</v>
      </c>
      <c r="F24" s="13">
        <v>1</v>
      </c>
      <c r="G24" s="13">
        <v>2</v>
      </c>
      <c r="H24" s="14"/>
      <c r="I24" s="38"/>
      <c r="M24" s="9">
        <v>2</v>
      </c>
      <c r="N24" s="10" t="s">
        <v>15</v>
      </c>
      <c r="O24" s="11">
        <v>5</v>
      </c>
      <c r="P24" s="12">
        <v>0</v>
      </c>
      <c r="Q24" s="13">
        <v>1</v>
      </c>
      <c r="R24" s="13">
        <v>2</v>
      </c>
      <c r="S24" s="13">
        <v>3</v>
      </c>
      <c r="T24" s="13">
        <v>4</v>
      </c>
      <c r="U24" s="15"/>
      <c r="V24" s="13" t="s">
        <v>14</v>
      </c>
      <c r="W24" s="13" t="s">
        <v>14</v>
      </c>
      <c r="X24" s="13" t="s">
        <v>14</v>
      </c>
      <c r="Y24" s="13" t="s">
        <v>14</v>
      </c>
      <c r="Z24" s="15" t="s">
        <v>14</v>
      </c>
    </row>
    <row r="25" spans="2:26" ht="37.5" x14ac:dyDescent="0.25">
      <c r="B25" s="9">
        <v>3</v>
      </c>
      <c r="C25" s="10" t="s">
        <v>16</v>
      </c>
      <c r="D25" s="43">
        <v>2</v>
      </c>
      <c r="E25" s="44">
        <v>1</v>
      </c>
      <c r="F25" s="25">
        <v>2</v>
      </c>
      <c r="G25" s="25"/>
      <c r="H25" s="14"/>
      <c r="I25" s="38"/>
      <c r="M25" s="9">
        <v>3</v>
      </c>
      <c r="N25" s="10" t="s">
        <v>16</v>
      </c>
      <c r="O25" s="11">
        <v>5</v>
      </c>
      <c r="P25" s="12">
        <v>0</v>
      </c>
      <c r="Q25" s="13">
        <v>1</v>
      </c>
      <c r="R25" s="13">
        <v>2</v>
      </c>
      <c r="S25" s="13">
        <v>3</v>
      </c>
      <c r="T25" s="13">
        <v>4</v>
      </c>
      <c r="U25" s="15"/>
      <c r="V25" s="13" t="s">
        <v>14</v>
      </c>
      <c r="W25" s="13" t="s">
        <v>14</v>
      </c>
      <c r="X25" s="13" t="s">
        <v>14</v>
      </c>
      <c r="Y25" s="13" t="s">
        <v>14</v>
      </c>
      <c r="Z25" s="15" t="s">
        <v>14</v>
      </c>
    </row>
    <row r="26" spans="2:26" ht="37.5" x14ac:dyDescent="0.25">
      <c r="B26" s="16">
        <v>4</v>
      </c>
      <c r="C26" s="17" t="s">
        <v>17</v>
      </c>
      <c r="D26" s="45">
        <v>1</v>
      </c>
      <c r="E26" s="46">
        <v>1</v>
      </c>
      <c r="F26" s="20">
        <v>2</v>
      </c>
      <c r="G26" s="20"/>
      <c r="H26" s="21"/>
      <c r="I26" s="38"/>
      <c r="M26" s="16">
        <v>4</v>
      </c>
      <c r="N26" s="17" t="s">
        <v>17</v>
      </c>
      <c r="O26" s="18">
        <v>1</v>
      </c>
      <c r="P26" s="19">
        <v>1</v>
      </c>
      <c r="Q26" s="20">
        <v>2</v>
      </c>
      <c r="R26" s="20">
        <v>3</v>
      </c>
      <c r="S26" s="20">
        <v>4</v>
      </c>
      <c r="T26" s="20"/>
      <c r="U26" s="20" t="s">
        <v>14</v>
      </c>
      <c r="V26" s="20" t="s">
        <v>14</v>
      </c>
      <c r="W26" s="20" t="s">
        <v>14</v>
      </c>
      <c r="X26" s="20" t="s">
        <v>14</v>
      </c>
      <c r="Y26" s="20" t="s">
        <v>14</v>
      </c>
      <c r="Z26" s="47" t="s">
        <v>14</v>
      </c>
    </row>
    <row r="27" spans="2:26" ht="37.5" x14ac:dyDescent="0.25">
      <c r="B27" s="9">
        <v>5</v>
      </c>
      <c r="C27" s="10" t="s">
        <v>19</v>
      </c>
      <c r="D27" s="43">
        <v>1</v>
      </c>
      <c r="E27" s="44" t="s">
        <v>20</v>
      </c>
      <c r="F27" s="13"/>
      <c r="G27" s="13"/>
      <c r="H27" s="14"/>
      <c r="I27" s="38"/>
      <c r="M27" s="9">
        <v>5</v>
      </c>
      <c r="N27" s="10" t="s">
        <v>19</v>
      </c>
      <c r="O27" s="11">
        <v>4</v>
      </c>
      <c r="P27" s="12" t="s">
        <v>20</v>
      </c>
      <c r="Q27" s="13" t="s">
        <v>21</v>
      </c>
      <c r="R27" s="13" t="s">
        <v>22</v>
      </c>
      <c r="S27" s="13" t="s">
        <v>23</v>
      </c>
      <c r="T27" s="13"/>
      <c r="U27" s="13" t="s">
        <v>14</v>
      </c>
      <c r="V27" s="13" t="s">
        <v>14</v>
      </c>
      <c r="W27" s="13" t="s">
        <v>14</v>
      </c>
      <c r="X27" s="13" t="s">
        <v>14</v>
      </c>
      <c r="Y27" s="13" t="s">
        <v>14</v>
      </c>
      <c r="Z27" s="15" t="s">
        <v>14</v>
      </c>
    </row>
    <row r="28" spans="2:26" ht="56.25" x14ac:dyDescent="0.25">
      <c r="B28" s="9">
        <v>6</v>
      </c>
      <c r="C28" s="10" t="s">
        <v>25</v>
      </c>
      <c r="D28" s="11">
        <v>2</v>
      </c>
      <c r="E28" s="12">
        <v>0</v>
      </c>
      <c r="F28" s="13">
        <v>2</v>
      </c>
      <c r="H28" s="14"/>
      <c r="I28" s="38"/>
      <c r="M28" s="9">
        <v>6</v>
      </c>
      <c r="N28" s="10" t="s">
        <v>25</v>
      </c>
      <c r="O28" s="11">
        <v>4</v>
      </c>
      <c r="P28" s="12">
        <v>0</v>
      </c>
      <c r="Q28" s="13"/>
      <c r="R28" s="13">
        <v>2</v>
      </c>
      <c r="S28" s="13">
        <v>3</v>
      </c>
      <c r="T28" s="13">
        <v>4</v>
      </c>
      <c r="U28" s="15"/>
      <c r="V28" s="13" t="s">
        <v>14</v>
      </c>
      <c r="W28" s="13" t="s">
        <v>14</v>
      </c>
      <c r="X28" s="13" t="s">
        <v>14</v>
      </c>
      <c r="Y28" s="13" t="s">
        <v>14</v>
      </c>
      <c r="Z28" s="13" t="s">
        <v>14</v>
      </c>
    </row>
    <row r="29" spans="2:26" ht="56.25" x14ac:dyDescent="0.25">
      <c r="B29" s="16">
        <v>7</v>
      </c>
      <c r="C29" s="16" t="s">
        <v>26</v>
      </c>
      <c r="D29" s="16">
        <v>1</v>
      </c>
      <c r="E29" s="16">
        <v>0</v>
      </c>
      <c r="F29" s="16">
        <v>2</v>
      </c>
      <c r="G29" s="16"/>
      <c r="H29" s="16"/>
      <c r="I29" s="38"/>
      <c r="M29" s="16">
        <v>7</v>
      </c>
      <c r="N29" s="17" t="s">
        <v>26</v>
      </c>
      <c r="O29" s="18">
        <v>1</v>
      </c>
      <c r="P29" s="19">
        <v>0</v>
      </c>
      <c r="Q29" s="20"/>
      <c r="R29" s="20">
        <v>2</v>
      </c>
      <c r="S29" s="20">
        <v>3</v>
      </c>
      <c r="T29" s="20">
        <v>4</v>
      </c>
      <c r="U29" s="20"/>
      <c r="V29" s="20" t="s">
        <v>14</v>
      </c>
      <c r="W29" s="20" t="s">
        <v>14</v>
      </c>
      <c r="X29" s="20" t="s">
        <v>14</v>
      </c>
      <c r="Y29" s="20" t="s">
        <v>14</v>
      </c>
      <c r="Z29" s="47" t="s">
        <v>14</v>
      </c>
    </row>
    <row r="30" spans="2:26" ht="37.5" x14ac:dyDescent="0.25">
      <c r="B30" s="22">
        <v>8</v>
      </c>
      <c r="C30" s="10" t="s">
        <v>27</v>
      </c>
      <c r="D30" s="48">
        <v>1</v>
      </c>
      <c r="E30" s="49">
        <v>0.7</v>
      </c>
      <c r="F30" s="25"/>
      <c r="G30" s="25"/>
      <c r="H30" s="14" t="s">
        <v>14</v>
      </c>
      <c r="I30" s="38"/>
      <c r="M30" s="22">
        <v>8</v>
      </c>
      <c r="N30" s="10" t="s">
        <v>27</v>
      </c>
      <c r="O30" s="23">
        <v>2</v>
      </c>
      <c r="P30" s="24">
        <v>0.4</v>
      </c>
      <c r="Q30" s="25">
        <v>0.7</v>
      </c>
      <c r="R30" s="13" t="s">
        <v>14</v>
      </c>
      <c r="S30" s="13" t="s">
        <v>14</v>
      </c>
      <c r="T30" s="13" t="s">
        <v>14</v>
      </c>
      <c r="U30" s="13" t="s">
        <v>14</v>
      </c>
      <c r="V30" s="13" t="s">
        <v>14</v>
      </c>
      <c r="W30" s="13" t="s">
        <v>14</v>
      </c>
      <c r="X30" s="13" t="s">
        <v>14</v>
      </c>
      <c r="Y30" s="13" t="s">
        <v>14</v>
      </c>
      <c r="Z30" s="15" t="s">
        <v>14</v>
      </c>
    </row>
    <row r="31" spans="2:26" ht="75.75" thickBot="1" x14ac:dyDescent="0.3">
      <c r="B31" s="30">
        <v>9</v>
      </c>
      <c r="C31" s="50" t="s">
        <v>31</v>
      </c>
      <c r="D31" s="31">
        <v>3</v>
      </c>
      <c r="E31" s="51">
        <v>0</v>
      </c>
      <c r="F31" s="33">
        <f>1/2</f>
        <v>0.5</v>
      </c>
      <c r="G31" s="33">
        <f>2/1</f>
        <v>2</v>
      </c>
      <c r="H31" s="52"/>
      <c r="I31" s="38"/>
      <c r="M31" s="22">
        <v>9</v>
      </c>
      <c r="N31" s="10" t="s">
        <v>31</v>
      </c>
      <c r="O31" s="23">
        <v>4</v>
      </c>
      <c r="P31" s="24">
        <v>0</v>
      </c>
      <c r="Q31" s="26">
        <f>1/4</f>
        <v>0.25</v>
      </c>
      <c r="R31" s="28">
        <f>2/3</f>
        <v>0.66666666666666663</v>
      </c>
      <c r="S31" s="29">
        <f>3/2</f>
        <v>1.5</v>
      </c>
      <c r="T31" s="25"/>
      <c r="U31" s="25"/>
      <c r="V31" s="26"/>
      <c r="W31" s="25"/>
      <c r="X31" s="25"/>
      <c r="Y31" s="25"/>
      <c r="Z31" s="15" t="s">
        <v>14</v>
      </c>
    </row>
    <row r="32" spans="2:26" ht="19.5" thickBot="1" x14ac:dyDescent="0.35">
      <c r="B32" s="35"/>
      <c r="C32" s="36" t="s">
        <v>29</v>
      </c>
      <c r="D32" s="36">
        <f>D23*D24*D25*D26*D27*D28*D29*D30*D31</f>
        <v>36</v>
      </c>
      <c r="E32" s="37"/>
      <c r="F32" s="37"/>
      <c r="G32" s="37"/>
      <c r="H32" s="37"/>
      <c r="I32" s="37"/>
      <c r="J32" s="37"/>
      <c r="K32" s="37"/>
      <c r="L32" s="37"/>
      <c r="M32" s="30">
        <v>10</v>
      </c>
      <c r="N32" s="53"/>
      <c r="O32" s="23">
        <f>O23*O24*O25*O26*O27*O28*O30*O29*O31</f>
        <v>3200</v>
      </c>
      <c r="P32" s="24"/>
      <c r="Q32" s="25"/>
      <c r="R32" s="25"/>
      <c r="S32" s="25"/>
      <c r="T32" s="25"/>
      <c r="U32" s="25"/>
      <c r="V32" s="25"/>
      <c r="W32" s="25"/>
      <c r="X32" s="25"/>
      <c r="Y32" s="25"/>
      <c r="Z32" s="26"/>
    </row>
    <row r="33" spans="2:26" x14ac:dyDescent="0.25">
      <c r="E33" s="38"/>
      <c r="F33" s="38"/>
      <c r="G33" s="38"/>
      <c r="H33" s="38"/>
      <c r="I33" s="38"/>
      <c r="J33" s="38"/>
      <c r="K33" s="38"/>
      <c r="L33" s="38"/>
      <c r="M33" s="38"/>
    </row>
    <row r="34" spans="2:26" x14ac:dyDescent="0.25">
      <c r="M34" s="38"/>
    </row>
    <row r="36" spans="2:26" ht="19.5" customHeight="1" thickBot="1" x14ac:dyDescent="0.35">
      <c r="B36" s="2"/>
      <c r="C36" s="2"/>
      <c r="D36" s="2"/>
      <c r="E36" s="1" t="s">
        <v>0</v>
      </c>
      <c r="F36" s="1"/>
      <c r="G36" s="1"/>
      <c r="H36" s="1"/>
      <c r="I36" s="1"/>
      <c r="M36" s="2"/>
      <c r="N36" s="2"/>
      <c r="O36" s="2"/>
      <c r="P36" s="1" t="s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37.5" x14ac:dyDescent="0.3">
      <c r="B37" s="3"/>
      <c r="C37" s="4" t="s">
        <v>1</v>
      </c>
      <c r="D37" s="5" t="s">
        <v>2</v>
      </c>
      <c r="E37" s="6" t="s">
        <v>3</v>
      </c>
      <c r="F37" s="7" t="s">
        <v>4</v>
      </c>
      <c r="G37" s="7" t="s">
        <v>5</v>
      </c>
      <c r="H37" s="7" t="s">
        <v>6</v>
      </c>
      <c r="I37" s="7" t="s">
        <v>7</v>
      </c>
      <c r="M37" s="3"/>
      <c r="N37" s="4" t="s">
        <v>1</v>
      </c>
      <c r="O37" s="5" t="s">
        <v>2</v>
      </c>
      <c r="P37" s="6" t="s">
        <v>3</v>
      </c>
      <c r="Q37" s="7" t="s">
        <v>4</v>
      </c>
      <c r="R37" s="7" t="s">
        <v>5</v>
      </c>
      <c r="S37" s="7" t="s">
        <v>6</v>
      </c>
      <c r="T37" s="7" t="s">
        <v>7</v>
      </c>
      <c r="U37" s="7" t="s">
        <v>8</v>
      </c>
      <c r="V37" s="7" t="s">
        <v>9</v>
      </c>
      <c r="W37" s="7" t="s">
        <v>10</v>
      </c>
      <c r="X37" s="7" t="s">
        <v>11</v>
      </c>
      <c r="Y37" s="7" t="s">
        <v>12</v>
      </c>
      <c r="Z37" s="42" t="s">
        <v>30</v>
      </c>
    </row>
    <row r="38" spans="2:26" ht="18.75" x14ac:dyDescent="0.25">
      <c r="B38" s="9">
        <v>1</v>
      </c>
      <c r="C38" s="10" t="s">
        <v>13</v>
      </c>
      <c r="D38" s="11">
        <v>1</v>
      </c>
      <c r="E38" s="12">
        <v>4</v>
      </c>
      <c r="F38" s="13"/>
      <c r="G38" s="13"/>
      <c r="H38" s="13"/>
      <c r="I38" s="13" t="s">
        <v>14</v>
      </c>
      <c r="M38" s="9">
        <v>1</v>
      </c>
      <c r="N38" s="10" t="s">
        <v>13</v>
      </c>
      <c r="O38" s="11">
        <v>1</v>
      </c>
      <c r="P38" s="12">
        <v>6</v>
      </c>
      <c r="Q38" s="13"/>
      <c r="R38" s="13"/>
      <c r="S38" s="13"/>
      <c r="T38" s="13" t="s">
        <v>14</v>
      </c>
      <c r="U38" s="13" t="s">
        <v>14</v>
      </c>
      <c r="V38" s="13" t="s">
        <v>14</v>
      </c>
      <c r="W38" s="13" t="s">
        <v>14</v>
      </c>
      <c r="X38" s="13" t="s">
        <v>14</v>
      </c>
      <c r="Y38" s="13" t="s">
        <v>14</v>
      </c>
      <c r="Z38" s="15" t="s">
        <v>14</v>
      </c>
    </row>
    <row r="39" spans="2:26" ht="37.5" x14ac:dyDescent="0.25">
      <c r="B39" s="9">
        <v>2</v>
      </c>
      <c r="C39" s="10" t="s">
        <v>15</v>
      </c>
      <c r="D39" s="11">
        <v>4</v>
      </c>
      <c r="E39" s="12">
        <v>0</v>
      </c>
      <c r="F39" s="13">
        <v>1</v>
      </c>
      <c r="G39" s="13">
        <v>2</v>
      </c>
      <c r="H39" s="13">
        <v>3</v>
      </c>
      <c r="I39" s="13"/>
      <c r="M39" s="9">
        <v>2</v>
      </c>
      <c r="N39" s="10" t="s">
        <v>15</v>
      </c>
      <c r="O39" s="11">
        <v>6</v>
      </c>
      <c r="P39" s="12">
        <v>0</v>
      </c>
      <c r="Q39" s="13">
        <v>1</v>
      </c>
      <c r="R39" s="13">
        <v>2</v>
      </c>
      <c r="S39" s="13">
        <v>3</v>
      </c>
      <c r="T39" s="13">
        <v>4</v>
      </c>
      <c r="U39" s="15">
        <v>5</v>
      </c>
      <c r="V39" s="13" t="s">
        <v>14</v>
      </c>
      <c r="W39" s="13" t="s">
        <v>14</v>
      </c>
      <c r="X39" s="13" t="s">
        <v>14</v>
      </c>
      <c r="Y39" s="13" t="s">
        <v>14</v>
      </c>
      <c r="Z39" s="15" t="s">
        <v>14</v>
      </c>
    </row>
    <row r="40" spans="2:26" ht="37.5" x14ac:dyDescent="0.25">
      <c r="B40" s="9">
        <v>3</v>
      </c>
      <c r="C40" s="10" t="s">
        <v>16</v>
      </c>
      <c r="D40" s="11">
        <v>4</v>
      </c>
      <c r="E40" s="12">
        <v>0</v>
      </c>
      <c r="F40" s="13">
        <v>1</v>
      </c>
      <c r="G40" s="13">
        <v>2</v>
      </c>
      <c r="H40" s="13">
        <v>3</v>
      </c>
      <c r="I40" s="13"/>
      <c r="M40" s="9">
        <v>3</v>
      </c>
      <c r="N40" s="10" t="s">
        <v>16</v>
      </c>
      <c r="O40" s="11">
        <v>6</v>
      </c>
      <c r="P40" s="12">
        <v>0</v>
      </c>
      <c r="Q40" s="13">
        <v>1</v>
      </c>
      <c r="R40" s="13">
        <v>2</v>
      </c>
      <c r="S40" s="13">
        <v>3</v>
      </c>
      <c r="T40" s="13">
        <v>4</v>
      </c>
      <c r="U40" s="15">
        <v>5</v>
      </c>
      <c r="V40" s="13" t="s">
        <v>14</v>
      </c>
      <c r="W40" s="13" t="s">
        <v>14</v>
      </c>
      <c r="X40" s="13" t="s">
        <v>14</v>
      </c>
      <c r="Y40" s="13" t="s">
        <v>14</v>
      </c>
      <c r="Z40" s="15" t="s">
        <v>14</v>
      </c>
    </row>
    <row r="41" spans="2:26" ht="37.5" x14ac:dyDescent="0.25">
      <c r="B41" s="16">
        <v>4</v>
      </c>
      <c r="C41" s="17" t="s">
        <v>17</v>
      </c>
      <c r="D41" s="18">
        <v>1</v>
      </c>
      <c r="E41" s="19">
        <v>1</v>
      </c>
      <c r="F41" s="20">
        <v>2</v>
      </c>
      <c r="G41" s="20">
        <v>3</v>
      </c>
      <c r="H41" s="13"/>
      <c r="I41" s="13"/>
      <c r="M41" s="16">
        <v>4</v>
      </c>
      <c r="N41" s="17" t="s">
        <v>17</v>
      </c>
      <c r="O41" s="18">
        <v>1</v>
      </c>
      <c r="P41" s="19">
        <v>1</v>
      </c>
      <c r="Q41" s="20">
        <v>2</v>
      </c>
      <c r="R41" s="20">
        <v>3</v>
      </c>
      <c r="S41" s="20">
        <v>4</v>
      </c>
      <c r="T41" s="20">
        <v>5</v>
      </c>
      <c r="U41" s="20" t="s">
        <v>14</v>
      </c>
      <c r="V41" s="13" t="s">
        <v>14</v>
      </c>
      <c r="W41" s="13" t="s">
        <v>14</v>
      </c>
      <c r="X41" s="13" t="s">
        <v>14</v>
      </c>
      <c r="Y41" s="13" t="s">
        <v>14</v>
      </c>
      <c r="Z41" s="15" t="s">
        <v>14</v>
      </c>
    </row>
    <row r="42" spans="2:26" ht="37.5" x14ac:dyDescent="0.25">
      <c r="B42" s="9">
        <v>5</v>
      </c>
      <c r="C42" s="10" t="s">
        <v>19</v>
      </c>
      <c r="D42" s="11">
        <v>3</v>
      </c>
      <c r="E42" s="12" t="s">
        <v>20</v>
      </c>
      <c r="F42" s="13" t="s">
        <v>21</v>
      </c>
      <c r="G42" s="13" t="s">
        <v>22</v>
      </c>
      <c r="H42" s="13"/>
      <c r="I42" s="13"/>
      <c r="M42" s="9">
        <v>5</v>
      </c>
      <c r="N42" s="10" t="s">
        <v>19</v>
      </c>
      <c r="O42" s="11">
        <v>5</v>
      </c>
      <c r="P42" s="12" t="s">
        <v>20</v>
      </c>
      <c r="Q42" s="13" t="s">
        <v>21</v>
      </c>
      <c r="R42" s="13" t="s">
        <v>22</v>
      </c>
      <c r="S42" s="13" t="s">
        <v>23</v>
      </c>
      <c r="T42" s="13" t="s">
        <v>24</v>
      </c>
      <c r="U42" s="13" t="s">
        <v>14</v>
      </c>
      <c r="V42" s="13" t="s">
        <v>14</v>
      </c>
      <c r="W42" s="13" t="s">
        <v>14</v>
      </c>
      <c r="X42" s="13" t="s">
        <v>14</v>
      </c>
      <c r="Y42" s="13" t="s">
        <v>14</v>
      </c>
      <c r="Z42" s="15" t="s">
        <v>14</v>
      </c>
    </row>
    <row r="43" spans="2:26" ht="56.25" x14ac:dyDescent="0.25">
      <c r="B43" s="9">
        <v>6</v>
      </c>
      <c r="C43" s="10" t="s">
        <v>25</v>
      </c>
      <c r="D43" s="11">
        <v>1</v>
      </c>
      <c r="E43" s="12">
        <v>0</v>
      </c>
      <c r="F43" s="13">
        <v>2</v>
      </c>
      <c r="G43" s="13">
        <v>3</v>
      </c>
      <c r="H43" s="13"/>
      <c r="I43" s="13"/>
      <c r="M43" s="9">
        <v>6</v>
      </c>
      <c r="N43" s="10" t="s">
        <v>25</v>
      </c>
      <c r="O43" s="11">
        <v>5</v>
      </c>
      <c r="P43" s="12">
        <v>0</v>
      </c>
      <c r="Q43" s="13">
        <v>2</v>
      </c>
      <c r="R43" s="13">
        <v>3</v>
      </c>
      <c r="S43" s="13">
        <v>4</v>
      </c>
      <c r="T43" s="15">
        <v>5</v>
      </c>
      <c r="U43" s="15"/>
      <c r="V43" s="13" t="s">
        <v>14</v>
      </c>
      <c r="W43" s="13" t="s">
        <v>14</v>
      </c>
      <c r="X43" s="13" t="s">
        <v>14</v>
      </c>
      <c r="Y43" s="13" t="s">
        <v>14</v>
      </c>
      <c r="Z43" s="13" t="s">
        <v>14</v>
      </c>
    </row>
    <row r="44" spans="2:26" ht="56.25" x14ac:dyDescent="0.25">
      <c r="B44" s="16">
        <v>7</v>
      </c>
      <c r="C44" s="17" t="s">
        <v>26</v>
      </c>
      <c r="D44" s="18">
        <v>3</v>
      </c>
      <c r="E44" s="19">
        <v>0</v>
      </c>
      <c r="F44" s="20">
        <v>2</v>
      </c>
      <c r="G44" s="20">
        <v>3</v>
      </c>
      <c r="H44" s="13"/>
      <c r="I44" s="13"/>
      <c r="M44" s="16">
        <v>7</v>
      </c>
      <c r="N44" s="17" t="s">
        <v>26</v>
      </c>
      <c r="O44" s="18">
        <v>1</v>
      </c>
      <c r="P44" s="19">
        <v>0</v>
      </c>
      <c r="Q44" s="20">
        <v>2</v>
      </c>
      <c r="R44" s="20">
        <v>3</v>
      </c>
      <c r="S44" s="20">
        <v>4</v>
      </c>
      <c r="T44" s="20"/>
      <c r="U44" s="20"/>
      <c r="V44" s="13" t="s">
        <v>14</v>
      </c>
      <c r="W44" s="13" t="s">
        <v>14</v>
      </c>
      <c r="X44" s="13" t="s">
        <v>14</v>
      </c>
      <c r="Y44" s="13" t="s">
        <v>14</v>
      </c>
      <c r="Z44" s="15" t="s">
        <v>14</v>
      </c>
    </row>
    <row r="45" spans="2:26" ht="37.5" x14ac:dyDescent="0.25">
      <c r="B45" s="22">
        <v>8</v>
      </c>
      <c r="C45" s="10" t="s">
        <v>27</v>
      </c>
      <c r="D45" s="23">
        <v>2</v>
      </c>
      <c r="E45" s="24">
        <v>0.4</v>
      </c>
      <c r="F45" s="25">
        <v>0.7</v>
      </c>
      <c r="G45" s="13" t="s">
        <v>14</v>
      </c>
      <c r="H45" s="13" t="s">
        <v>14</v>
      </c>
      <c r="I45" s="13" t="s">
        <v>14</v>
      </c>
      <c r="M45" s="22">
        <v>8</v>
      </c>
      <c r="N45" s="10" t="s">
        <v>27</v>
      </c>
      <c r="O45" s="23">
        <v>2</v>
      </c>
      <c r="P45" s="24">
        <v>0.4</v>
      </c>
      <c r="Q45" s="25">
        <v>0.7</v>
      </c>
      <c r="R45" s="13" t="s">
        <v>14</v>
      </c>
      <c r="S45" s="13" t="s">
        <v>14</v>
      </c>
      <c r="T45" s="13" t="s">
        <v>14</v>
      </c>
      <c r="U45" s="13" t="s">
        <v>14</v>
      </c>
      <c r="V45" s="13" t="s">
        <v>14</v>
      </c>
      <c r="W45" s="13" t="s">
        <v>14</v>
      </c>
      <c r="X45" s="13" t="s">
        <v>14</v>
      </c>
      <c r="Y45" s="13" t="s">
        <v>14</v>
      </c>
      <c r="Z45" s="15" t="s">
        <v>14</v>
      </c>
    </row>
    <row r="46" spans="2:26" ht="75" x14ac:dyDescent="0.25">
      <c r="B46" s="22">
        <v>9</v>
      </c>
      <c r="C46" s="10" t="s">
        <v>31</v>
      </c>
      <c r="D46" s="23">
        <v>4</v>
      </c>
      <c r="E46" s="24">
        <v>0</v>
      </c>
      <c r="F46" s="27">
        <f>1/3</f>
        <v>0.33333333333333331</v>
      </c>
      <c r="G46" s="26">
        <f>2/2</f>
        <v>1</v>
      </c>
      <c r="H46" s="25">
        <f>3/1</f>
        <v>3</v>
      </c>
      <c r="I46" s="25"/>
      <c r="M46" s="22">
        <v>9</v>
      </c>
      <c r="N46" s="10" t="s">
        <v>31</v>
      </c>
      <c r="O46" s="23">
        <v>4</v>
      </c>
      <c r="P46" s="24">
        <v>0</v>
      </c>
      <c r="Q46" s="26">
        <f>1/5</f>
        <v>0.2</v>
      </c>
      <c r="R46" s="25">
        <f>2/4</f>
        <v>0.5</v>
      </c>
      <c r="S46" s="26">
        <f>3/3</f>
        <v>1</v>
      </c>
      <c r="T46" s="54"/>
      <c r="U46" s="28"/>
      <c r="V46" s="54"/>
      <c r="W46" s="29"/>
      <c r="X46" s="54"/>
      <c r="Y46" s="25"/>
      <c r="Z46" s="15" t="s">
        <v>14</v>
      </c>
    </row>
    <row r="47" spans="2:26" ht="19.5" thickBot="1" x14ac:dyDescent="0.3">
      <c r="B47" s="30"/>
      <c r="C47" s="53"/>
      <c r="D47" s="23">
        <f>D38*D39*D40*D41*D42*D43*D45*D44*D46</f>
        <v>1152</v>
      </c>
      <c r="E47" s="24"/>
      <c r="F47" s="25"/>
      <c r="G47" s="25"/>
      <c r="H47" s="25"/>
      <c r="I47" s="25"/>
      <c r="M47" s="30">
        <v>10</v>
      </c>
      <c r="N47" s="55"/>
      <c r="O47" s="56">
        <f>O38*O39*O40*O41*O42*O43*O45*O44*O46</f>
        <v>7200</v>
      </c>
      <c r="P47" s="57"/>
      <c r="Q47" s="54"/>
      <c r="R47" s="54"/>
      <c r="S47" s="54"/>
      <c r="T47" s="54"/>
      <c r="U47" s="54"/>
      <c r="V47" s="54"/>
      <c r="W47" s="54"/>
      <c r="X47" s="54"/>
      <c r="Y47" s="54"/>
      <c r="Z47" s="58"/>
    </row>
  </sheetData>
  <mergeCells count="9">
    <mergeCell ref="B36:D36"/>
    <mergeCell ref="E36:I36"/>
    <mergeCell ref="M36:O36"/>
    <mergeCell ref="P36:Z36"/>
    <mergeCell ref="B6:L6"/>
    <mergeCell ref="B21:D21"/>
    <mergeCell ref="E21:H21"/>
    <mergeCell ref="M21:O21"/>
    <mergeCell ref="P21:Z21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Z47"/>
  <sheetViews>
    <sheetView zoomScale="90" zoomScaleNormal="90" workbookViewId="0">
      <selection activeCell="B6" sqref="B6:L15"/>
    </sheetView>
  </sheetViews>
  <sheetFormatPr defaultRowHeight="15" x14ac:dyDescent="0.25"/>
  <cols>
    <col min="1" max="1" width="14.140625" customWidth="1"/>
    <col min="2" max="2" width="4.140625" customWidth="1"/>
    <col min="3" max="3" width="20.140625" customWidth="1"/>
    <col min="4" max="4" width="25.140625" customWidth="1"/>
    <col min="5" max="5" width="7.28515625" customWidth="1"/>
    <col min="6" max="6" width="6.85546875" customWidth="1"/>
    <col min="7" max="7" width="9.7109375" customWidth="1"/>
    <col min="8" max="8" width="9.5703125" customWidth="1"/>
    <col min="9" max="9" width="9.28515625" customWidth="1"/>
    <col min="10" max="10" width="6.28515625" customWidth="1"/>
    <col min="11" max="11" width="5.140625" customWidth="1"/>
    <col min="12" max="12" width="6.28515625" customWidth="1"/>
    <col min="13" max="13" width="4.140625" customWidth="1"/>
    <col min="14" max="14" width="13.140625" customWidth="1"/>
    <col min="15" max="15" width="13.7109375" customWidth="1"/>
    <col min="16" max="1023" width="8.5703125" customWidth="1"/>
  </cols>
  <sheetData>
    <row r="5" spans="1:13" ht="15.75" thickBot="1" x14ac:dyDescent="0.3"/>
    <row r="6" spans="1:13" ht="19.5" customHeight="1" x14ac:dyDescent="0.3">
      <c r="B6" s="61"/>
      <c r="C6" s="62"/>
      <c r="D6" s="62"/>
      <c r="E6" s="63" t="s">
        <v>0</v>
      </c>
      <c r="F6" s="63"/>
      <c r="G6" s="63"/>
      <c r="H6" s="63"/>
      <c r="I6" s="63"/>
      <c r="J6" s="63"/>
      <c r="K6" s="63"/>
      <c r="L6" s="64"/>
    </row>
    <row r="7" spans="1:13" ht="18.75" x14ac:dyDescent="0.3">
      <c r="B7" s="65"/>
      <c r="C7" s="13" t="s">
        <v>1</v>
      </c>
      <c r="D7" s="13" t="s">
        <v>2</v>
      </c>
      <c r="E7" s="13" t="s">
        <v>3</v>
      </c>
      <c r="F7" s="13" t="s">
        <v>4</v>
      </c>
      <c r="G7" s="13" t="s">
        <v>5</v>
      </c>
      <c r="H7" s="13" t="s">
        <v>6</v>
      </c>
      <c r="I7" s="13" t="s">
        <v>7</v>
      </c>
      <c r="J7" s="13" t="s">
        <v>8</v>
      </c>
      <c r="K7" s="13" t="s">
        <v>9</v>
      </c>
      <c r="L7" s="14" t="s">
        <v>10</v>
      </c>
    </row>
    <row r="8" spans="1:13" ht="18.75" x14ac:dyDescent="0.25">
      <c r="B8" s="12">
        <v>1</v>
      </c>
      <c r="C8" s="13" t="s">
        <v>13</v>
      </c>
      <c r="D8" s="13">
        <v>3</v>
      </c>
      <c r="E8" s="13">
        <v>4</v>
      </c>
      <c r="F8" s="7">
        <v>5</v>
      </c>
      <c r="G8" s="7">
        <v>6</v>
      </c>
      <c r="H8" s="13" t="s">
        <v>14</v>
      </c>
      <c r="I8" s="13" t="s">
        <v>14</v>
      </c>
      <c r="J8" s="13" t="s">
        <v>14</v>
      </c>
      <c r="K8" s="13" t="s">
        <v>14</v>
      </c>
      <c r="L8" s="14" t="s">
        <v>14</v>
      </c>
    </row>
    <row r="9" spans="1:13" ht="18.75" x14ac:dyDescent="0.25">
      <c r="B9" s="12">
        <v>2</v>
      </c>
      <c r="C9" s="13" t="s">
        <v>15</v>
      </c>
      <c r="D9" s="13">
        <v>6</v>
      </c>
      <c r="E9" s="13">
        <v>0</v>
      </c>
      <c r="F9" s="13">
        <v>1</v>
      </c>
      <c r="G9" s="13">
        <v>2</v>
      </c>
      <c r="H9" s="13">
        <v>3</v>
      </c>
      <c r="I9" s="13">
        <v>4</v>
      </c>
      <c r="J9" s="13">
        <v>5</v>
      </c>
      <c r="K9" s="13" t="s">
        <v>14</v>
      </c>
      <c r="L9" s="14" t="s">
        <v>14</v>
      </c>
    </row>
    <row r="10" spans="1:13" ht="37.5" x14ac:dyDescent="0.25">
      <c r="B10" s="12">
        <v>3</v>
      </c>
      <c r="C10" s="13" t="s">
        <v>16</v>
      </c>
      <c r="D10" s="13">
        <v>6</v>
      </c>
      <c r="E10" s="13">
        <v>0</v>
      </c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 t="s">
        <v>14</v>
      </c>
      <c r="L10" s="14" t="s">
        <v>14</v>
      </c>
    </row>
    <row r="11" spans="1:13" ht="37.5" x14ac:dyDescent="0.25">
      <c r="A11" t="s">
        <v>18</v>
      </c>
      <c r="B11" s="12">
        <v>4</v>
      </c>
      <c r="C11" s="13" t="s">
        <v>19</v>
      </c>
      <c r="D11" s="13">
        <v>5</v>
      </c>
      <c r="E11" s="13" t="s">
        <v>20</v>
      </c>
      <c r="F11" s="13" t="s">
        <v>21</v>
      </c>
      <c r="G11" s="13" t="s">
        <v>22</v>
      </c>
      <c r="H11" s="13" t="s">
        <v>23</v>
      </c>
      <c r="I11" s="13" t="s">
        <v>24</v>
      </c>
      <c r="J11" s="13" t="s">
        <v>14</v>
      </c>
      <c r="K11" s="13" t="s">
        <v>14</v>
      </c>
      <c r="L11" s="14" t="s">
        <v>14</v>
      </c>
    </row>
    <row r="12" spans="1:13" ht="37.5" x14ac:dyDescent="0.25">
      <c r="B12" s="12">
        <v>5</v>
      </c>
      <c r="C12" s="13" t="s">
        <v>25</v>
      </c>
      <c r="D12" s="13">
        <v>5</v>
      </c>
      <c r="E12" s="13">
        <v>0</v>
      </c>
      <c r="F12" s="13">
        <v>2</v>
      </c>
      <c r="G12" s="13">
        <v>3</v>
      </c>
      <c r="H12" s="13">
        <v>4</v>
      </c>
      <c r="I12" s="13">
        <v>5</v>
      </c>
      <c r="J12" s="13" t="s">
        <v>14</v>
      </c>
      <c r="K12" s="13" t="s">
        <v>14</v>
      </c>
      <c r="L12" s="14" t="s">
        <v>14</v>
      </c>
    </row>
    <row r="13" spans="1:13" ht="18.75" x14ac:dyDescent="0.25">
      <c r="B13" s="12">
        <v>6</v>
      </c>
      <c r="C13" s="13" t="s">
        <v>27</v>
      </c>
      <c r="D13" s="13">
        <v>2</v>
      </c>
      <c r="E13" s="13">
        <v>0.4</v>
      </c>
      <c r="F13" s="13">
        <v>0.7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4" t="s">
        <v>14</v>
      </c>
    </row>
    <row r="14" spans="1:13" ht="37.5" x14ac:dyDescent="0.25">
      <c r="B14" s="12">
        <v>7</v>
      </c>
      <c r="C14" s="13" t="s">
        <v>28</v>
      </c>
      <c r="D14" s="13">
        <v>8</v>
      </c>
      <c r="E14" s="13">
        <v>0</v>
      </c>
      <c r="F14" s="13">
        <f>1/5</f>
        <v>0.2</v>
      </c>
      <c r="G14" s="13">
        <f>1/4</f>
        <v>0.25</v>
      </c>
      <c r="H14" s="59">
        <f>1/3</f>
        <v>0.33333333333333331</v>
      </c>
      <c r="I14" s="59">
        <f>2/3</f>
        <v>0.66666666666666663</v>
      </c>
      <c r="J14" s="13">
        <f>3/3</f>
        <v>1</v>
      </c>
      <c r="K14" s="60">
        <f>3/2</f>
        <v>1.5</v>
      </c>
      <c r="L14" s="14">
        <f>3/1</f>
        <v>3</v>
      </c>
    </row>
    <row r="15" spans="1:13" ht="19.5" thickBot="1" x14ac:dyDescent="0.3">
      <c r="B15" s="32"/>
      <c r="C15" s="66" t="s">
        <v>29</v>
      </c>
      <c r="D15" s="66">
        <v>794</v>
      </c>
      <c r="E15" s="33"/>
      <c r="F15" s="33"/>
      <c r="G15" s="33"/>
      <c r="H15" s="33"/>
      <c r="I15" s="33"/>
      <c r="J15" s="33"/>
      <c r="K15" s="33"/>
      <c r="L15" s="34"/>
    </row>
    <row r="16" spans="1:13" ht="18.75" x14ac:dyDescent="0.3">
      <c r="B16" s="35"/>
      <c r="C16" s="68"/>
      <c r="D16" s="67">
        <f>D32++O32+O47+D47</f>
        <v>11588</v>
      </c>
      <c r="E16" s="25"/>
      <c r="F16" s="25"/>
      <c r="G16" s="25"/>
      <c r="H16" s="25"/>
      <c r="I16" s="25"/>
      <c r="J16" s="25"/>
      <c r="K16" s="25"/>
      <c r="L16" s="26"/>
      <c r="M16" s="38"/>
    </row>
    <row r="17" spans="2:26" x14ac:dyDescent="0.25">
      <c r="C17" s="39"/>
      <c r="D17" s="39"/>
      <c r="E17" s="38"/>
      <c r="F17" s="38"/>
      <c r="G17" s="38"/>
      <c r="H17" s="38"/>
      <c r="I17" s="38"/>
      <c r="J17" s="38"/>
      <c r="K17" s="38"/>
      <c r="L17" s="38"/>
      <c r="M17" s="38"/>
    </row>
    <row r="18" spans="2:26" x14ac:dyDescent="0.25">
      <c r="E18" s="38"/>
      <c r="F18" s="38"/>
      <c r="G18" s="38"/>
      <c r="H18" s="38"/>
      <c r="I18" s="38"/>
      <c r="J18" s="38"/>
      <c r="K18" s="38"/>
      <c r="L18" s="38"/>
      <c r="M18" s="38"/>
    </row>
    <row r="19" spans="2:26" x14ac:dyDescent="0.25">
      <c r="E19" s="38"/>
      <c r="F19" s="38"/>
      <c r="G19" s="38"/>
      <c r="H19" s="38"/>
      <c r="I19" s="38"/>
      <c r="J19" s="38"/>
      <c r="K19" s="38"/>
      <c r="L19" s="38"/>
      <c r="M19" s="38"/>
    </row>
    <row r="20" spans="2:26" ht="15.75" thickBot="1" x14ac:dyDescent="0.3">
      <c r="E20" s="38"/>
      <c r="F20" s="38"/>
      <c r="G20" s="38"/>
      <c r="H20" s="38"/>
      <c r="I20" s="38"/>
      <c r="J20" s="38"/>
      <c r="K20" s="38"/>
      <c r="L20" s="38"/>
      <c r="M20" s="38"/>
    </row>
    <row r="21" spans="2:26" ht="19.5" customHeight="1" thickBot="1" x14ac:dyDescent="0.35">
      <c r="B21" s="2"/>
      <c r="C21" s="2"/>
      <c r="D21" s="2"/>
      <c r="E21" s="1" t="s">
        <v>0</v>
      </c>
      <c r="F21" s="1"/>
      <c r="G21" s="1"/>
      <c r="H21" s="1"/>
      <c r="M21" s="2"/>
      <c r="N21" s="2"/>
      <c r="O21" s="2"/>
      <c r="P21" s="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37.5" x14ac:dyDescent="0.3">
      <c r="B22" s="3"/>
      <c r="C22" s="4" t="s">
        <v>1</v>
      </c>
      <c r="D22" s="40" t="s">
        <v>2</v>
      </c>
      <c r="E22" s="41" t="s">
        <v>3</v>
      </c>
      <c r="F22" s="7" t="s">
        <v>4</v>
      </c>
      <c r="G22" s="7" t="s">
        <v>5</v>
      </c>
      <c r="H22" s="8" t="s">
        <v>6</v>
      </c>
      <c r="I22" s="38"/>
      <c r="M22" s="3"/>
      <c r="N22" s="4" t="s">
        <v>1</v>
      </c>
      <c r="O22" s="5" t="s">
        <v>2</v>
      </c>
      <c r="P22" s="6" t="s">
        <v>3</v>
      </c>
      <c r="Q22" s="7" t="s">
        <v>4</v>
      </c>
      <c r="R22" s="7" t="s">
        <v>5</v>
      </c>
      <c r="S22" s="7" t="s">
        <v>6</v>
      </c>
      <c r="T22" s="7" t="s">
        <v>7</v>
      </c>
      <c r="U22" s="7" t="s">
        <v>8</v>
      </c>
      <c r="V22" s="7" t="s">
        <v>9</v>
      </c>
      <c r="W22" s="7" t="s">
        <v>10</v>
      </c>
      <c r="X22" s="7" t="s">
        <v>11</v>
      </c>
      <c r="Y22" s="7" t="s">
        <v>12</v>
      </c>
      <c r="Z22" s="42" t="s">
        <v>30</v>
      </c>
    </row>
    <row r="23" spans="2:26" ht="18.75" x14ac:dyDescent="0.25">
      <c r="B23" s="9">
        <v>1</v>
      </c>
      <c r="C23" s="10" t="s">
        <v>13</v>
      </c>
      <c r="D23" s="43">
        <v>1</v>
      </c>
      <c r="E23" s="44">
        <v>3</v>
      </c>
      <c r="F23" s="13"/>
      <c r="G23" s="13"/>
      <c r="H23" s="14"/>
      <c r="I23" s="38"/>
      <c r="M23" s="9">
        <v>1</v>
      </c>
      <c r="N23" s="10" t="s">
        <v>13</v>
      </c>
      <c r="O23" s="11">
        <v>1</v>
      </c>
      <c r="P23" s="12">
        <v>5</v>
      </c>
      <c r="Q23" s="13"/>
      <c r="R23" s="13"/>
      <c r="S23" s="13"/>
      <c r="T23" s="13" t="s">
        <v>14</v>
      </c>
      <c r="U23" s="13" t="s">
        <v>14</v>
      </c>
      <c r="V23" s="13" t="s">
        <v>14</v>
      </c>
      <c r="W23" s="13" t="s">
        <v>14</v>
      </c>
      <c r="X23" s="13" t="s">
        <v>14</v>
      </c>
      <c r="Y23" s="13" t="s">
        <v>14</v>
      </c>
      <c r="Z23" s="15" t="s">
        <v>14</v>
      </c>
    </row>
    <row r="24" spans="2:26" ht="37.5" x14ac:dyDescent="0.25">
      <c r="B24" s="9">
        <v>2</v>
      </c>
      <c r="C24" s="10" t="s">
        <v>15</v>
      </c>
      <c r="D24" s="43">
        <v>3</v>
      </c>
      <c r="E24" s="44">
        <v>0</v>
      </c>
      <c r="F24" s="13">
        <v>1</v>
      </c>
      <c r="G24" s="13">
        <v>2</v>
      </c>
      <c r="H24" s="14"/>
      <c r="I24" s="38"/>
      <c r="M24" s="9">
        <v>2</v>
      </c>
      <c r="N24" s="10" t="s">
        <v>15</v>
      </c>
      <c r="O24" s="11">
        <v>5</v>
      </c>
      <c r="P24" s="12">
        <v>0</v>
      </c>
      <c r="Q24" s="13">
        <v>1</v>
      </c>
      <c r="R24" s="13">
        <v>2</v>
      </c>
      <c r="S24" s="13">
        <v>3</v>
      </c>
      <c r="T24" s="13">
        <v>4</v>
      </c>
      <c r="U24" s="15"/>
      <c r="V24" s="13" t="s">
        <v>14</v>
      </c>
      <c r="W24" s="13" t="s">
        <v>14</v>
      </c>
      <c r="X24" s="13" t="s">
        <v>14</v>
      </c>
      <c r="Y24" s="13" t="s">
        <v>14</v>
      </c>
      <c r="Z24" s="15" t="s">
        <v>14</v>
      </c>
    </row>
    <row r="25" spans="2:26" ht="37.5" x14ac:dyDescent="0.25">
      <c r="B25" s="9">
        <v>3</v>
      </c>
      <c r="C25" s="10" t="s">
        <v>16</v>
      </c>
      <c r="D25" s="43">
        <v>2</v>
      </c>
      <c r="E25" s="44">
        <v>1</v>
      </c>
      <c r="F25" s="25">
        <v>2</v>
      </c>
      <c r="G25" s="25"/>
      <c r="H25" s="14"/>
      <c r="I25" s="38"/>
      <c r="M25" s="9">
        <v>3</v>
      </c>
      <c r="N25" s="10" t="s">
        <v>16</v>
      </c>
      <c r="O25" s="11">
        <v>5</v>
      </c>
      <c r="P25" s="12">
        <v>0</v>
      </c>
      <c r="Q25" s="13">
        <v>1</v>
      </c>
      <c r="R25" s="13">
        <v>2</v>
      </c>
      <c r="S25" s="13">
        <v>3</v>
      </c>
      <c r="T25" s="13">
        <v>4</v>
      </c>
      <c r="U25" s="15"/>
      <c r="V25" s="13" t="s">
        <v>14</v>
      </c>
      <c r="W25" s="13" t="s">
        <v>14</v>
      </c>
      <c r="X25" s="13" t="s">
        <v>14</v>
      </c>
      <c r="Y25" s="13" t="s">
        <v>14</v>
      </c>
      <c r="Z25" s="15" t="s">
        <v>14</v>
      </c>
    </row>
    <row r="26" spans="2:26" ht="37.5" x14ac:dyDescent="0.25">
      <c r="B26" s="16">
        <v>4</v>
      </c>
      <c r="C26" s="17" t="s">
        <v>17</v>
      </c>
      <c r="D26" s="45">
        <v>1</v>
      </c>
      <c r="E26" s="46">
        <v>1</v>
      </c>
      <c r="F26" s="20">
        <v>2</v>
      </c>
      <c r="G26" s="20"/>
      <c r="H26" s="21"/>
      <c r="I26" s="38"/>
      <c r="M26" s="16">
        <v>4</v>
      </c>
      <c r="N26" s="17" t="s">
        <v>17</v>
      </c>
      <c r="O26" s="18">
        <v>1</v>
      </c>
      <c r="P26" s="19">
        <v>1</v>
      </c>
      <c r="Q26" s="20">
        <v>2</v>
      </c>
      <c r="R26" s="20">
        <v>3</v>
      </c>
      <c r="S26" s="20">
        <v>4</v>
      </c>
      <c r="T26" s="20"/>
      <c r="U26" s="20" t="s">
        <v>14</v>
      </c>
      <c r="V26" s="20" t="s">
        <v>14</v>
      </c>
      <c r="W26" s="20" t="s">
        <v>14</v>
      </c>
      <c r="X26" s="20" t="s">
        <v>14</v>
      </c>
      <c r="Y26" s="20" t="s">
        <v>14</v>
      </c>
      <c r="Z26" s="47" t="s">
        <v>14</v>
      </c>
    </row>
    <row r="27" spans="2:26" ht="37.5" x14ac:dyDescent="0.25">
      <c r="B27" s="9">
        <v>5</v>
      </c>
      <c r="C27" s="10" t="s">
        <v>19</v>
      </c>
      <c r="D27" s="43">
        <v>1</v>
      </c>
      <c r="E27" s="44" t="s">
        <v>20</v>
      </c>
      <c r="F27" s="13"/>
      <c r="G27" s="13"/>
      <c r="H27" s="14"/>
      <c r="I27" s="38"/>
      <c r="M27" s="9">
        <v>5</v>
      </c>
      <c r="N27" s="10" t="s">
        <v>19</v>
      </c>
      <c r="O27" s="11">
        <v>4</v>
      </c>
      <c r="P27" s="12" t="s">
        <v>20</v>
      </c>
      <c r="Q27" s="13" t="s">
        <v>21</v>
      </c>
      <c r="R27" s="13" t="s">
        <v>22</v>
      </c>
      <c r="S27" s="13" t="s">
        <v>23</v>
      </c>
      <c r="T27" s="13"/>
      <c r="U27" s="13" t="s">
        <v>14</v>
      </c>
      <c r="V27" s="13" t="s">
        <v>14</v>
      </c>
      <c r="W27" s="13" t="s">
        <v>14</v>
      </c>
      <c r="X27" s="13" t="s">
        <v>14</v>
      </c>
      <c r="Y27" s="13" t="s">
        <v>14</v>
      </c>
      <c r="Z27" s="15" t="s">
        <v>14</v>
      </c>
    </row>
    <row r="28" spans="2:26" ht="56.25" x14ac:dyDescent="0.25">
      <c r="B28" s="9">
        <v>6</v>
      </c>
      <c r="C28" s="10" t="s">
        <v>25</v>
      </c>
      <c r="D28" s="11">
        <v>2</v>
      </c>
      <c r="E28" s="12">
        <v>0</v>
      </c>
      <c r="F28" s="13">
        <v>2</v>
      </c>
      <c r="H28" s="14"/>
      <c r="I28" s="38"/>
      <c r="M28" s="9">
        <v>6</v>
      </c>
      <c r="N28" s="10" t="s">
        <v>25</v>
      </c>
      <c r="O28" s="11">
        <v>4</v>
      </c>
      <c r="P28" s="12">
        <v>0</v>
      </c>
      <c r="Q28" s="13"/>
      <c r="R28" s="13">
        <v>2</v>
      </c>
      <c r="S28" s="13">
        <v>3</v>
      </c>
      <c r="T28" s="13">
        <v>4</v>
      </c>
      <c r="U28" s="15"/>
      <c r="V28" s="13" t="s">
        <v>14</v>
      </c>
      <c r="W28" s="13" t="s">
        <v>14</v>
      </c>
      <c r="X28" s="13" t="s">
        <v>14</v>
      </c>
      <c r="Y28" s="13" t="s">
        <v>14</v>
      </c>
      <c r="Z28" s="13" t="s">
        <v>14</v>
      </c>
    </row>
    <row r="29" spans="2:26" ht="56.25" x14ac:dyDescent="0.25">
      <c r="B29" s="16">
        <v>7</v>
      </c>
      <c r="C29" s="16" t="s">
        <v>26</v>
      </c>
      <c r="D29" s="16">
        <v>1</v>
      </c>
      <c r="E29" s="16">
        <v>0</v>
      </c>
      <c r="F29" s="16">
        <v>2</v>
      </c>
      <c r="G29" s="16"/>
      <c r="H29" s="16"/>
      <c r="I29" s="38"/>
      <c r="M29" s="16">
        <v>7</v>
      </c>
      <c r="N29" s="17" t="s">
        <v>26</v>
      </c>
      <c r="O29" s="18">
        <v>1</v>
      </c>
      <c r="P29" s="19">
        <v>0</v>
      </c>
      <c r="Q29" s="20"/>
      <c r="R29" s="20">
        <v>2</v>
      </c>
      <c r="S29" s="20">
        <v>3</v>
      </c>
      <c r="T29" s="20">
        <v>4</v>
      </c>
      <c r="U29" s="20"/>
      <c r="V29" s="20" t="s">
        <v>14</v>
      </c>
      <c r="W29" s="20" t="s">
        <v>14</v>
      </c>
      <c r="X29" s="20" t="s">
        <v>14</v>
      </c>
      <c r="Y29" s="20" t="s">
        <v>14</v>
      </c>
      <c r="Z29" s="47" t="s">
        <v>14</v>
      </c>
    </row>
    <row r="30" spans="2:26" ht="37.5" x14ac:dyDescent="0.25">
      <c r="B30" s="22">
        <v>8</v>
      </c>
      <c r="C30" s="10" t="s">
        <v>27</v>
      </c>
      <c r="D30" s="48">
        <v>1</v>
      </c>
      <c r="E30" s="49">
        <v>0.7</v>
      </c>
      <c r="F30" s="25"/>
      <c r="G30" s="25"/>
      <c r="H30" s="14" t="s">
        <v>14</v>
      </c>
      <c r="I30" s="38"/>
      <c r="M30" s="22">
        <v>8</v>
      </c>
      <c r="N30" s="10" t="s">
        <v>27</v>
      </c>
      <c r="O30" s="23">
        <v>2</v>
      </c>
      <c r="P30" s="24">
        <v>0.4</v>
      </c>
      <c r="Q30" s="25">
        <v>0.7</v>
      </c>
      <c r="R30" s="13" t="s">
        <v>14</v>
      </c>
      <c r="S30" s="13" t="s">
        <v>14</v>
      </c>
      <c r="T30" s="13" t="s">
        <v>14</v>
      </c>
      <c r="U30" s="13" t="s">
        <v>14</v>
      </c>
      <c r="V30" s="13" t="s">
        <v>14</v>
      </c>
      <c r="W30" s="13" t="s">
        <v>14</v>
      </c>
      <c r="X30" s="13" t="s">
        <v>14</v>
      </c>
      <c r="Y30" s="13" t="s">
        <v>14</v>
      </c>
      <c r="Z30" s="15" t="s">
        <v>14</v>
      </c>
    </row>
    <row r="31" spans="2:26" ht="75.75" thickBot="1" x14ac:dyDescent="0.3">
      <c r="B31" s="30">
        <v>9</v>
      </c>
      <c r="C31" s="50" t="s">
        <v>31</v>
      </c>
      <c r="D31" s="31">
        <v>3</v>
      </c>
      <c r="E31" s="51">
        <v>0</v>
      </c>
      <c r="F31" s="33">
        <f>1/2</f>
        <v>0.5</v>
      </c>
      <c r="G31" s="33">
        <f>2/1</f>
        <v>2</v>
      </c>
      <c r="H31" s="52"/>
      <c r="I31" s="38"/>
      <c r="M31" s="22">
        <v>9</v>
      </c>
      <c r="N31" s="10" t="s">
        <v>31</v>
      </c>
      <c r="O31" s="23">
        <v>4</v>
      </c>
      <c r="P31" s="24">
        <v>0</v>
      </c>
      <c r="Q31" s="26">
        <f>1/4</f>
        <v>0.25</v>
      </c>
      <c r="R31" s="28">
        <f>2/3</f>
        <v>0.66666666666666663</v>
      </c>
      <c r="S31" s="29">
        <f>3/2</f>
        <v>1.5</v>
      </c>
      <c r="T31" s="25"/>
      <c r="U31" s="25"/>
      <c r="V31" s="26"/>
      <c r="W31" s="25"/>
      <c r="X31" s="25"/>
      <c r="Y31" s="25"/>
      <c r="Z31" s="15" t="s">
        <v>14</v>
      </c>
    </row>
    <row r="32" spans="2:26" ht="19.5" thickBot="1" x14ac:dyDescent="0.35">
      <c r="B32" s="35"/>
      <c r="C32" s="36" t="s">
        <v>29</v>
      </c>
      <c r="D32" s="36">
        <f>D23*D24*D25*D26*D27*D28*D29*D30*D31</f>
        <v>36</v>
      </c>
      <c r="E32" s="37"/>
      <c r="F32" s="37"/>
      <c r="G32" s="37"/>
      <c r="H32" s="37"/>
      <c r="I32" s="37"/>
      <c r="J32" s="37"/>
      <c r="K32" s="37"/>
      <c r="L32" s="37"/>
      <c r="M32" s="30">
        <v>10</v>
      </c>
      <c r="N32" s="53"/>
      <c r="O32" s="23">
        <f>O23*O24*O25*O26*O27*O28*O30*O29*O31</f>
        <v>3200</v>
      </c>
      <c r="P32" s="24"/>
      <c r="Q32" s="25"/>
      <c r="R32" s="25"/>
      <c r="S32" s="25"/>
      <c r="T32" s="25"/>
      <c r="U32" s="25"/>
      <c r="V32" s="25"/>
      <c r="W32" s="25"/>
      <c r="X32" s="25"/>
      <c r="Y32" s="25"/>
      <c r="Z32" s="26"/>
    </row>
    <row r="33" spans="2:26" x14ac:dyDescent="0.25">
      <c r="E33" s="38"/>
      <c r="F33" s="38"/>
      <c r="G33" s="38"/>
      <c r="H33" s="38"/>
      <c r="I33" s="38"/>
      <c r="J33" s="38"/>
      <c r="K33" s="38"/>
      <c r="L33" s="38"/>
      <c r="M33" s="38"/>
    </row>
    <row r="34" spans="2:26" x14ac:dyDescent="0.25">
      <c r="M34" s="38"/>
    </row>
    <row r="36" spans="2:26" ht="19.5" customHeight="1" thickBot="1" x14ac:dyDescent="0.35">
      <c r="B36" s="2"/>
      <c r="C36" s="2"/>
      <c r="D36" s="2"/>
      <c r="E36" s="1" t="s">
        <v>0</v>
      </c>
      <c r="F36" s="1"/>
      <c r="G36" s="1"/>
      <c r="H36" s="1"/>
      <c r="I36" s="1"/>
      <c r="M36" s="2"/>
      <c r="N36" s="2"/>
      <c r="O36" s="2"/>
      <c r="P36" s="1" t="s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37.5" x14ac:dyDescent="0.3">
      <c r="B37" s="3"/>
      <c r="C37" s="4" t="s">
        <v>1</v>
      </c>
      <c r="D37" s="5" t="s">
        <v>2</v>
      </c>
      <c r="E37" s="6" t="s">
        <v>3</v>
      </c>
      <c r="F37" s="7" t="s">
        <v>4</v>
      </c>
      <c r="G37" s="7" t="s">
        <v>5</v>
      </c>
      <c r="H37" s="7" t="s">
        <v>6</v>
      </c>
      <c r="I37" s="7" t="s">
        <v>7</v>
      </c>
      <c r="M37" s="3"/>
      <c r="N37" s="4" t="s">
        <v>1</v>
      </c>
      <c r="O37" s="5" t="s">
        <v>2</v>
      </c>
      <c r="P37" s="6" t="s">
        <v>3</v>
      </c>
      <c r="Q37" s="7" t="s">
        <v>4</v>
      </c>
      <c r="R37" s="7" t="s">
        <v>5</v>
      </c>
      <c r="S37" s="7" t="s">
        <v>6</v>
      </c>
      <c r="T37" s="7" t="s">
        <v>7</v>
      </c>
      <c r="U37" s="7" t="s">
        <v>8</v>
      </c>
      <c r="V37" s="7" t="s">
        <v>9</v>
      </c>
      <c r="W37" s="7" t="s">
        <v>10</v>
      </c>
      <c r="X37" s="7" t="s">
        <v>11</v>
      </c>
      <c r="Y37" s="7" t="s">
        <v>12</v>
      </c>
      <c r="Z37" s="42" t="s">
        <v>30</v>
      </c>
    </row>
    <row r="38" spans="2:26" ht="18.75" x14ac:dyDescent="0.25">
      <c r="B38" s="9">
        <v>1</v>
      </c>
      <c r="C38" s="10" t="s">
        <v>13</v>
      </c>
      <c r="D38" s="11">
        <v>1</v>
      </c>
      <c r="E38" s="12">
        <v>4</v>
      </c>
      <c r="F38" s="13"/>
      <c r="G38" s="13"/>
      <c r="H38" s="13"/>
      <c r="I38" s="13" t="s">
        <v>14</v>
      </c>
      <c r="M38" s="9">
        <v>1</v>
      </c>
      <c r="N38" s="10" t="s">
        <v>13</v>
      </c>
      <c r="O38" s="11">
        <v>1</v>
      </c>
      <c r="P38" s="12">
        <v>6</v>
      </c>
      <c r="Q38" s="13"/>
      <c r="R38" s="13"/>
      <c r="S38" s="13"/>
      <c r="T38" s="13" t="s">
        <v>14</v>
      </c>
      <c r="U38" s="13" t="s">
        <v>14</v>
      </c>
      <c r="V38" s="13" t="s">
        <v>14</v>
      </c>
      <c r="W38" s="13" t="s">
        <v>14</v>
      </c>
      <c r="X38" s="13" t="s">
        <v>14</v>
      </c>
      <c r="Y38" s="13" t="s">
        <v>14</v>
      </c>
      <c r="Z38" s="15" t="s">
        <v>14</v>
      </c>
    </row>
    <row r="39" spans="2:26" ht="37.5" x14ac:dyDescent="0.25">
      <c r="B39" s="9">
        <v>2</v>
      </c>
      <c r="C39" s="10" t="s">
        <v>15</v>
      </c>
      <c r="D39" s="11">
        <v>4</v>
      </c>
      <c r="E39" s="12">
        <v>0</v>
      </c>
      <c r="F39" s="13">
        <v>1</v>
      </c>
      <c r="G39" s="13">
        <v>2</v>
      </c>
      <c r="H39" s="13">
        <v>3</v>
      </c>
      <c r="I39" s="13"/>
      <c r="M39" s="9">
        <v>2</v>
      </c>
      <c r="N39" s="10" t="s">
        <v>15</v>
      </c>
      <c r="O39" s="11">
        <v>6</v>
      </c>
      <c r="P39" s="12">
        <v>0</v>
      </c>
      <c r="Q39" s="13">
        <v>1</v>
      </c>
      <c r="R39" s="13">
        <v>2</v>
      </c>
      <c r="S39" s="13">
        <v>3</v>
      </c>
      <c r="T39" s="13">
        <v>4</v>
      </c>
      <c r="U39" s="15">
        <v>5</v>
      </c>
      <c r="V39" s="13" t="s">
        <v>14</v>
      </c>
      <c r="W39" s="13" t="s">
        <v>14</v>
      </c>
      <c r="X39" s="13" t="s">
        <v>14</v>
      </c>
      <c r="Y39" s="13" t="s">
        <v>14</v>
      </c>
      <c r="Z39" s="15" t="s">
        <v>14</v>
      </c>
    </row>
    <row r="40" spans="2:26" ht="37.5" x14ac:dyDescent="0.25">
      <c r="B40" s="9">
        <v>3</v>
      </c>
      <c r="C40" s="10" t="s">
        <v>16</v>
      </c>
      <c r="D40" s="11">
        <v>4</v>
      </c>
      <c r="E40" s="12">
        <v>0</v>
      </c>
      <c r="F40" s="13">
        <v>1</v>
      </c>
      <c r="G40" s="13">
        <v>2</v>
      </c>
      <c r="H40" s="13">
        <v>3</v>
      </c>
      <c r="I40" s="13"/>
      <c r="M40" s="9">
        <v>3</v>
      </c>
      <c r="N40" s="10" t="s">
        <v>16</v>
      </c>
      <c r="O40" s="11">
        <v>6</v>
      </c>
      <c r="P40" s="12">
        <v>0</v>
      </c>
      <c r="Q40" s="13">
        <v>1</v>
      </c>
      <c r="R40" s="13">
        <v>2</v>
      </c>
      <c r="S40" s="13">
        <v>3</v>
      </c>
      <c r="T40" s="13">
        <v>4</v>
      </c>
      <c r="U40" s="15">
        <v>5</v>
      </c>
      <c r="V40" s="13" t="s">
        <v>14</v>
      </c>
      <c r="W40" s="13" t="s">
        <v>14</v>
      </c>
      <c r="X40" s="13" t="s">
        <v>14</v>
      </c>
      <c r="Y40" s="13" t="s">
        <v>14</v>
      </c>
      <c r="Z40" s="15" t="s">
        <v>14</v>
      </c>
    </row>
    <row r="41" spans="2:26" ht="37.5" x14ac:dyDescent="0.25">
      <c r="B41" s="16">
        <v>4</v>
      </c>
      <c r="C41" s="17" t="s">
        <v>17</v>
      </c>
      <c r="D41" s="18">
        <v>1</v>
      </c>
      <c r="E41" s="19">
        <v>1</v>
      </c>
      <c r="F41" s="20">
        <v>2</v>
      </c>
      <c r="G41" s="20">
        <v>3</v>
      </c>
      <c r="H41" s="13"/>
      <c r="I41" s="13"/>
      <c r="M41" s="16">
        <v>4</v>
      </c>
      <c r="N41" s="17" t="s">
        <v>17</v>
      </c>
      <c r="O41" s="18">
        <v>1</v>
      </c>
      <c r="P41" s="19">
        <v>1</v>
      </c>
      <c r="Q41" s="20">
        <v>2</v>
      </c>
      <c r="R41" s="20">
        <v>3</v>
      </c>
      <c r="S41" s="20">
        <v>4</v>
      </c>
      <c r="T41" s="20">
        <v>5</v>
      </c>
      <c r="U41" s="20" t="s">
        <v>14</v>
      </c>
      <c r="V41" s="13" t="s">
        <v>14</v>
      </c>
      <c r="W41" s="13" t="s">
        <v>14</v>
      </c>
      <c r="X41" s="13" t="s">
        <v>14</v>
      </c>
      <c r="Y41" s="13" t="s">
        <v>14</v>
      </c>
      <c r="Z41" s="15" t="s">
        <v>14</v>
      </c>
    </row>
    <row r="42" spans="2:26" ht="37.5" x14ac:dyDescent="0.25">
      <c r="B42" s="9">
        <v>5</v>
      </c>
      <c r="C42" s="10" t="s">
        <v>19</v>
      </c>
      <c r="D42" s="11">
        <v>3</v>
      </c>
      <c r="E42" s="12" t="s">
        <v>20</v>
      </c>
      <c r="F42" s="13" t="s">
        <v>21</v>
      </c>
      <c r="G42" s="13" t="s">
        <v>22</v>
      </c>
      <c r="H42" s="13"/>
      <c r="I42" s="13"/>
      <c r="M42" s="9">
        <v>5</v>
      </c>
      <c r="N42" s="10" t="s">
        <v>19</v>
      </c>
      <c r="O42" s="11">
        <v>5</v>
      </c>
      <c r="P42" s="12" t="s">
        <v>20</v>
      </c>
      <c r="Q42" s="13" t="s">
        <v>21</v>
      </c>
      <c r="R42" s="13" t="s">
        <v>22</v>
      </c>
      <c r="S42" s="13" t="s">
        <v>23</v>
      </c>
      <c r="T42" s="13" t="s">
        <v>24</v>
      </c>
      <c r="U42" s="13" t="s">
        <v>14</v>
      </c>
      <c r="V42" s="13" t="s">
        <v>14</v>
      </c>
      <c r="W42" s="13" t="s">
        <v>14</v>
      </c>
      <c r="X42" s="13" t="s">
        <v>14</v>
      </c>
      <c r="Y42" s="13" t="s">
        <v>14</v>
      </c>
      <c r="Z42" s="15" t="s">
        <v>14</v>
      </c>
    </row>
    <row r="43" spans="2:26" ht="56.25" x14ac:dyDescent="0.25">
      <c r="B43" s="9">
        <v>6</v>
      </c>
      <c r="C43" s="10" t="s">
        <v>25</v>
      </c>
      <c r="D43" s="11">
        <v>1</v>
      </c>
      <c r="E43" s="12">
        <v>0</v>
      </c>
      <c r="F43" s="13">
        <v>2</v>
      </c>
      <c r="G43" s="13">
        <v>3</v>
      </c>
      <c r="H43" s="13"/>
      <c r="I43" s="13"/>
      <c r="M43" s="9">
        <v>6</v>
      </c>
      <c r="N43" s="10" t="s">
        <v>25</v>
      </c>
      <c r="O43" s="11">
        <v>5</v>
      </c>
      <c r="P43" s="12">
        <v>0</v>
      </c>
      <c r="Q43" s="13">
        <v>2</v>
      </c>
      <c r="R43" s="13">
        <v>3</v>
      </c>
      <c r="S43" s="13">
        <v>4</v>
      </c>
      <c r="T43" s="15">
        <v>5</v>
      </c>
      <c r="U43" s="15"/>
      <c r="V43" s="13" t="s">
        <v>14</v>
      </c>
      <c r="W43" s="13" t="s">
        <v>14</v>
      </c>
      <c r="X43" s="13" t="s">
        <v>14</v>
      </c>
      <c r="Y43" s="13" t="s">
        <v>14</v>
      </c>
      <c r="Z43" s="13" t="s">
        <v>14</v>
      </c>
    </row>
    <row r="44" spans="2:26" ht="56.25" x14ac:dyDescent="0.25">
      <c r="B44" s="16">
        <v>7</v>
      </c>
      <c r="C44" s="17" t="s">
        <v>26</v>
      </c>
      <c r="D44" s="18">
        <v>3</v>
      </c>
      <c r="E44" s="19">
        <v>0</v>
      </c>
      <c r="F44" s="20">
        <v>2</v>
      </c>
      <c r="G44" s="20">
        <v>3</v>
      </c>
      <c r="H44" s="13"/>
      <c r="I44" s="13"/>
      <c r="M44" s="16">
        <v>7</v>
      </c>
      <c r="N44" s="17" t="s">
        <v>26</v>
      </c>
      <c r="O44" s="18">
        <v>1</v>
      </c>
      <c r="P44" s="19">
        <v>0</v>
      </c>
      <c r="Q44" s="20">
        <v>2</v>
      </c>
      <c r="R44" s="20">
        <v>3</v>
      </c>
      <c r="S44" s="20">
        <v>4</v>
      </c>
      <c r="T44" s="20"/>
      <c r="U44" s="20"/>
      <c r="V44" s="13" t="s">
        <v>14</v>
      </c>
      <c r="W44" s="13" t="s">
        <v>14</v>
      </c>
      <c r="X44" s="13" t="s">
        <v>14</v>
      </c>
      <c r="Y44" s="13" t="s">
        <v>14</v>
      </c>
      <c r="Z44" s="15" t="s">
        <v>14</v>
      </c>
    </row>
    <row r="45" spans="2:26" ht="37.5" x14ac:dyDescent="0.25">
      <c r="B45" s="22">
        <v>8</v>
      </c>
      <c r="C45" s="10" t="s">
        <v>27</v>
      </c>
      <c r="D45" s="23">
        <v>2</v>
      </c>
      <c r="E45" s="24">
        <v>0.4</v>
      </c>
      <c r="F45" s="25">
        <v>0.7</v>
      </c>
      <c r="G45" s="13" t="s">
        <v>14</v>
      </c>
      <c r="H45" s="13" t="s">
        <v>14</v>
      </c>
      <c r="I45" s="13" t="s">
        <v>14</v>
      </c>
      <c r="M45" s="22">
        <v>8</v>
      </c>
      <c r="N45" s="10" t="s">
        <v>27</v>
      </c>
      <c r="O45" s="23">
        <v>2</v>
      </c>
      <c r="P45" s="24">
        <v>0.4</v>
      </c>
      <c r="Q45" s="25">
        <v>0.7</v>
      </c>
      <c r="R45" s="13" t="s">
        <v>14</v>
      </c>
      <c r="S45" s="13" t="s">
        <v>14</v>
      </c>
      <c r="T45" s="13" t="s">
        <v>14</v>
      </c>
      <c r="U45" s="13" t="s">
        <v>14</v>
      </c>
      <c r="V45" s="13" t="s">
        <v>14</v>
      </c>
      <c r="W45" s="13" t="s">
        <v>14</v>
      </c>
      <c r="X45" s="13" t="s">
        <v>14</v>
      </c>
      <c r="Y45" s="13" t="s">
        <v>14</v>
      </c>
      <c r="Z45" s="15" t="s">
        <v>14</v>
      </c>
    </row>
    <row r="46" spans="2:26" ht="75" x14ac:dyDescent="0.25">
      <c r="B46" s="22">
        <v>9</v>
      </c>
      <c r="C46" s="10" t="s">
        <v>31</v>
      </c>
      <c r="D46" s="23">
        <v>4</v>
      </c>
      <c r="E46" s="24">
        <v>0</v>
      </c>
      <c r="F46" s="27">
        <f>1/3</f>
        <v>0.33333333333333331</v>
      </c>
      <c r="G46" s="26">
        <f>2/2</f>
        <v>1</v>
      </c>
      <c r="H46" s="25">
        <f>3/1</f>
        <v>3</v>
      </c>
      <c r="I46" s="25"/>
      <c r="M46" s="22">
        <v>9</v>
      </c>
      <c r="N46" s="10" t="s">
        <v>31</v>
      </c>
      <c r="O46" s="23">
        <v>4</v>
      </c>
      <c r="P46" s="24">
        <v>0</v>
      </c>
      <c r="Q46" s="26">
        <f>1/5</f>
        <v>0.2</v>
      </c>
      <c r="R46" s="25">
        <f>2/4</f>
        <v>0.5</v>
      </c>
      <c r="S46" s="26">
        <f>3/3</f>
        <v>1</v>
      </c>
      <c r="T46" s="54"/>
      <c r="U46" s="28"/>
      <c r="V46" s="54"/>
      <c r="W46" s="29"/>
      <c r="X46" s="54"/>
      <c r="Y46" s="25"/>
      <c r="Z46" s="15" t="s">
        <v>14</v>
      </c>
    </row>
    <row r="47" spans="2:26" ht="19.5" thickBot="1" x14ac:dyDescent="0.3">
      <c r="B47" s="30"/>
      <c r="C47" s="53"/>
      <c r="D47" s="23">
        <f>D38*D39*D40*D41*D42*D43*D45*D44*D46</f>
        <v>1152</v>
      </c>
      <c r="E47" s="24"/>
      <c r="F47" s="25"/>
      <c r="G47" s="25"/>
      <c r="H47" s="25"/>
      <c r="I47" s="25"/>
      <c r="M47" s="30">
        <v>10</v>
      </c>
      <c r="N47" s="55"/>
      <c r="O47" s="56">
        <f>O38*O39*O40*O41*O42*O43*O45*O44*O46</f>
        <v>7200</v>
      </c>
      <c r="P47" s="57"/>
      <c r="Q47" s="54"/>
      <c r="R47" s="54"/>
      <c r="S47" s="54"/>
      <c r="T47" s="54"/>
      <c r="U47" s="54"/>
      <c r="V47" s="54"/>
      <c r="W47" s="54"/>
      <c r="X47" s="54"/>
      <c r="Y47" s="54"/>
      <c r="Z47" s="58"/>
    </row>
  </sheetData>
  <mergeCells count="10">
    <mergeCell ref="P21:Z21"/>
    <mergeCell ref="B36:D36"/>
    <mergeCell ref="E36:I36"/>
    <mergeCell ref="M36:O36"/>
    <mergeCell ref="P36:Z36"/>
    <mergeCell ref="B6:D6"/>
    <mergeCell ref="E6:L6"/>
    <mergeCell ref="B21:D21"/>
    <mergeCell ref="E21:H21"/>
    <mergeCell ref="M21:O21"/>
  </mergeCells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 (2)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13</cp:revision>
  <dcterms:created xsi:type="dcterms:W3CDTF">2015-06-05T18:19:34Z</dcterms:created>
  <dcterms:modified xsi:type="dcterms:W3CDTF">2019-12-20T10:15:21Z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