
<file path=[Content_Types].xml><?xml version="1.0" encoding="utf-8"?>
<Types xmlns="http://schemas.openxmlformats.org/package/2006/content-types"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<sst xmlns="http://schemas.openxmlformats.org/spreadsheetml/2006/main" count="265" uniqueCount="32">
  <si>
    <t xml:space="preserve">Concepts</t>
  </si>
  <si>
    <t xml:space="preserve">Variable</t>
  </si>
  <si>
    <t xml:space="preserve">number of concepts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</si>
  <si>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</si>
  <si>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</si>
  <si>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</si>
  <si>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</si>
  <si>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</si>
  <si>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</si>
  <si>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</si>
  <si>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</si>
  <si>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</si>
  <si>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</si>
  <si>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DOF</t>
  </si>
  <si>
    <t xml:space="preserve">***</t>
  </si>
  <si>
    <t xml:space="preserve">Pitch joints</t>
  </si>
  <si>
    <t xml:space="preserve">Long links (0.7 m)</t>
  </si>
  <si>
    <t xml:space="preserve">about y axe</t>
  </si>
  <si>
    <t xml:space="preserve">min 1 max 3.6</t>
  </si>
  <si>
    <t xml:space="preserve">acc length</t>
  </si>
  <si>
    <t xml:space="preserve">1-1.5</t>
  </si>
  <si>
    <t xml:space="preserve">1.6-2</t>
  </si>
  <si>
    <t xml:space="preserve">2.1-2.6</t>
  </si>
  <si>
    <t xml:space="preserve">2.7-3.1</t>
  </si>
  <si>
    <t xml:space="preserve">3.1-3.6</t>
  </si>
  <si>
    <t xml:space="preserve"># of parallel axes – y</t>
  </si>
  <si>
    <t xml:space="preserve"># of parallel axes – z</t>
  </si>
  <si>
    <t xml:space="preserve">longest link</t>
  </si>
  <si>
    <t xml:space="preserve">prismatic to revulote ratio</t>
  </si>
  <si>
    <t xml:space="preserve">total</t>
  </si>
  <si>
    <t xml:space="preserve">11</t>
  </si>
  <si>
    <t xml:space="preserve">prismatic to revolute 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</si>
</sst>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C7:N16" headerRowCount="1" totalsRowCount="0" totalsRowShown="0">
  <autoFilter ref="C7:N16"/>
  <tableColumns count="12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</tableColumns>
</table>
</file>

<file path=xl/tables/table2.xml><?xml version="1.0" encoding="utf-8"?>
<table xmlns="http://schemas.openxmlformats.org/spreadsheetml/2006/main" id="2" name="Table22" displayName="Table22" ref="C24:H33" headerRowCount="1" totalsRowCount="0" totalsRowShown="0">
  <autoFilter ref="C24:H33"/>
  <tableColumns count="6">
    <tableColumn id="1" name="Variable"/>
    <tableColumn id="2" name="number of concepts"/>
    <tableColumn id="3" name="1"/>
    <tableColumn id="4" name="2"/>
    <tableColumn id="5" name="3"/>
    <tableColumn id="6" name="4"/>
  </tableColumns>
</table>
</file>

<file path=xl/tables/table3.xml><?xml version="1.0" encoding="utf-8"?>
<table xmlns="http://schemas.openxmlformats.org/spreadsheetml/2006/main" id="3" name="Table26" displayName="Table26" ref="C39:I49" headerRowCount="1" totalsRowCount="0" totalsRowShown="0">
  <tableColumns count="7">
    <tableColumn id="1" name="Variable"/>
    <tableColumn id="2" name="number of concepts"/>
    <tableColumn id="3" name="1"/>
    <tableColumn id="4" name="2"/>
    <tableColumn id="5" name="3"/>
    <tableColumn id="6" name="4"/>
    <tableColumn id="7" name="5"/>
  </tableColumns>
</table>
</file>

<file path=xl/tables/table4.xml><?xml version="1.0" encoding="utf-8"?>
<table xmlns="http://schemas.openxmlformats.org/spreadsheetml/2006/main" id="4" name="Table28" displayName="Table28" ref="P24:AB34" headerRowCount="1" totalsRowCount="0" totalsRowShown="0">
  <tableColumns count="13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</tableColumns>
</table>
</file>

<file path=xl/tables/table5.xml><?xml version="1.0" encoding="utf-8"?>
<table xmlns="http://schemas.openxmlformats.org/spreadsheetml/2006/main" id="5" name="Table2810" displayName="Table2810" ref="P39:AB49" headerRowCount="1" totalsRowCount="0" totalsRowShown="0">
  <tableColumns count="13">
    <tableColumn id="1" name="Variable"/>
    <tableColumn id="2" name="number of concepts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  <tableColumn id="13" name="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B49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4.14"/>
    <col collapsed="false" customWidth="true" hidden="false" outlineLevel="0" max="3" min="3" style="0" width="20.14"/>
    <col collapsed="false" customWidth="true" hidden="false" outlineLevel="0" max="4" min="4" style="0" width="25.15"/>
    <col collapsed="false" customWidth="true" hidden="false" outlineLevel="0" max="5" min="5" style="0" width="7.28"/>
    <col collapsed="false" customWidth="true" hidden="false" outlineLevel="0" max="6" min="6" style="0" width="6.85"/>
    <col collapsed="false" customWidth="true" hidden="false" outlineLevel="0" max="7" min="7" style="0" width="9.71"/>
    <col collapsed="false" customWidth="true" hidden="false" outlineLevel="0" max="8" min="8" style="0" width="9.57"/>
    <col collapsed="false" customWidth="true" hidden="false" outlineLevel="0" max="9" min="9" style="0" width="9.28"/>
    <col collapsed="false" customWidth="true" hidden="false" outlineLevel="0" max="10" min="10" style="0" width="6.28"/>
    <col collapsed="false" customWidth="true" hidden="false" outlineLevel="0" max="11" min="11" style="0" width="5.14"/>
    <col collapsed="false" customWidth="true" hidden="false" outlineLevel="0" max="12" min="12" style="0" width="6.28"/>
    <col collapsed="false" customWidth="true" hidden="false" outlineLevel="0" max="13" min="13" style="0" width="5.14"/>
    <col collapsed="false" customWidth="true" hidden="false" outlineLevel="0" max="14" min="14" style="0" width="6"/>
    <col collapsed="false" customWidth="true" hidden="false" outlineLevel="0" max="15" min="15" style="0" width="4.14"/>
    <col collapsed="false" customWidth="true" hidden="false" outlineLevel="0" max="16" min="16" style="0" width="13.14"/>
    <col collapsed="false" customWidth="true" hidden="false" outlineLevel="0" max="17" min="17" style="0" width="13.71"/>
    <col collapsed="false" customWidth="true" hidden="false" outlineLevel="0" max="1025" min="18" style="0" width="8.57"/>
  </cols>
  <sheetData>
    <row r="6" customFormat="false" ht="19.5" hidden="false" customHeight="true" outlineLevel="0" collapsed="false">
      <c r="B6" s="1"/>
      <c r="C6" s="1"/>
      <c r="D6" s="1"/>
      <c r="E6" s="2" t="s">
        <v>0</v>
      </c>
      <c r="F6" s="2"/>
      <c r="G6" s="2"/>
      <c r="H6" s="2"/>
      <c r="I6" s="2"/>
      <c r="J6" s="2"/>
      <c r="K6" s="2"/>
      <c r="L6" s="2"/>
      <c r="M6" s="2"/>
      <c r="N6" s="2"/>
    </row>
    <row r="7" customFormat="false" ht="18.75" hidden="false" customHeight="false" outlineLevel="0" collapsed="false">
      <c r="B7" s="3"/>
      <c r="C7" s="4" t="s">
        <v>1</v>
      </c>
      <c r="D7" s="5" t="s">
        <v>2</v>
      </c>
      <c r="E7" s="6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8" t="s">
        <v>12</v>
      </c>
    </row>
    <row r="8" customFormat="false" ht="18.75" hidden="false" customHeight="false" outlineLevel="0" collapsed="false">
      <c r="B8" s="9" t="n">
        <v>1</v>
      </c>
      <c r="C8" s="10" t="s">
        <v>13</v>
      </c>
      <c r="D8" s="11" t="n">
        <v>4</v>
      </c>
      <c r="E8" s="12" t="n">
        <v>3</v>
      </c>
      <c r="F8" s="13" t="n">
        <v>4</v>
      </c>
      <c r="G8" s="13" t="n">
        <v>5</v>
      </c>
      <c r="H8" s="13" t="n">
        <v>6</v>
      </c>
      <c r="I8" s="13" t="s">
        <v>14</v>
      </c>
      <c r="J8" s="13" t="s">
        <v>14</v>
      </c>
      <c r="K8" s="13" t="s">
        <v>14</v>
      </c>
      <c r="L8" s="13" t="s">
        <v>14</v>
      </c>
      <c r="M8" s="13" t="s">
        <v>14</v>
      </c>
      <c r="N8" s="14" t="s">
        <v>14</v>
      </c>
    </row>
    <row r="9" customFormat="false" ht="18.75" hidden="false" customHeight="false" outlineLevel="0" collapsed="false">
      <c r="B9" s="9" t="n">
        <v>2</v>
      </c>
      <c r="C9" s="10" t="s">
        <v>15</v>
      </c>
      <c r="D9" s="11" t="n">
        <v>6</v>
      </c>
      <c r="E9" s="12" t="n">
        <v>0</v>
      </c>
      <c r="F9" s="13" t="n">
        <v>1</v>
      </c>
      <c r="G9" s="13" t="n">
        <v>2</v>
      </c>
      <c r="H9" s="13" t="n">
        <v>3</v>
      </c>
      <c r="I9" s="13" t="n">
        <v>4</v>
      </c>
      <c r="J9" s="15" t="n">
        <v>5</v>
      </c>
      <c r="K9" s="13" t="s">
        <v>14</v>
      </c>
      <c r="L9" s="13" t="s">
        <v>14</v>
      </c>
      <c r="M9" s="13" t="s">
        <v>14</v>
      </c>
      <c r="N9" s="14" t="s">
        <v>14</v>
      </c>
    </row>
    <row r="10" customFormat="false" ht="37.5" hidden="false" customHeight="false" outlineLevel="0" collapsed="false">
      <c r="B10" s="9" t="n">
        <v>3</v>
      </c>
      <c r="C10" s="10" t="s">
        <v>16</v>
      </c>
      <c r="D10" s="11" t="n">
        <v>6</v>
      </c>
      <c r="E10" s="12" t="n">
        <v>0</v>
      </c>
      <c r="F10" s="13" t="n">
        <v>1</v>
      </c>
      <c r="G10" s="13" t="n">
        <v>2</v>
      </c>
      <c r="H10" s="13" t="n">
        <v>3</v>
      </c>
      <c r="I10" s="13" t="n">
        <v>4</v>
      </c>
      <c r="J10" s="15" t="n">
        <v>5</v>
      </c>
      <c r="K10" s="13" t="s">
        <v>14</v>
      </c>
      <c r="L10" s="13" t="s">
        <v>14</v>
      </c>
      <c r="M10" s="13" t="s">
        <v>14</v>
      </c>
      <c r="N10" s="14" t="s">
        <v>14</v>
      </c>
    </row>
    <row r="11" customFormat="false" ht="18.75" hidden="false" customHeight="false" outlineLevel="0" collapsed="false">
      <c r="B11" s="16" t="n">
        <v>4</v>
      </c>
      <c r="C11" s="17" t="s">
        <v>17</v>
      </c>
      <c r="D11" s="18" t="n">
        <v>5</v>
      </c>
      <c r="E11" s="19" t="n">
        <v>1</v>
      </c>
      <c r="F11" s="20" t="n">
        <v>2</v>
      </c>
      <c r="G11" s="20" t="n">
        <v>3</v>
      </c>
      <c r="H11" s="20" t="n">
        <v>4</v>
      </c>
      <c r="I11" s="20" t="n">
        <v>5</v>
      </c>
      <c r="J11" s="20" t="s">
        <v>14</v>
      </c>
      <c r="K11" s="20" t="s">
        <v>14</v>
      </c>
      <c r="L11" s="20" t="s">
        <v>14</v>
      </c>
      <c r="M11" s="20" t="s">
        <v>14</v>
      </c>
      <c r="N11" s="21" t="s">
        <v>14</v>
      </c>
    </row>
    <row r="12" customFormat="false" ht="37.5" hidden="false" customHeight="false" outlineLevel="0" collapsed="false">
      <c r="A12" s="0" t="s">
        <v>18</v>
      </c>
      <c r="B12" s="9" t="n">
        <v>5</v>
      </c>
      <c r="C12" s="10" t="s">
        <v>19</v>
      </c>
      <c r="D12" s="11" t="n">
        <v>5</v>
      </c>
      <c r="E12" s="12" t="s">
        <v>20</v>
      </c>
      <c r="F12" s="13" t="s">
        <v>21</v>
      </c>
      <c r="G12" s="13" t="s">
        <v>22</v>
      </c>
      <c r="H12" s="13" t="s">
        <v>23</v>
      </c>
      <c r="I12" s="13" t="s">
        <v>24</v>
      </c>
      <c r="J12" s="13" t="s">
        <v>14</v>
      </c>
      <c r="K12" s="13" t="s">
        <v>14</v>
      </c>
      <c r="L12" s="13" t="s">
        <v>14</v>
      </c>
      <c r="M12" s="13" t="s">
        <v>14</v>
      </c>
      <c r="N12" s="14" t="s">
        <v>14</v>
      </c>
    </row>
    <row r="13" customFormat="false" ht="37.5" hidden="false" customHeight="false" outlineLevel="0" collapsed="false">
      <c r="B13" s="9" t="n">
        <v>6</v>
      </c>
      <c r="C13" s="10" t="s">
        <v>25</v>
      </c>
      <c r="D13" s="11" t="n">
        <v>5</v>
      </c>
      <c r="E13" s="12" t="n">
        <v>0</v>
      </c>
      <c r="F13" s="13"/>
      <c r="G13" s="13" t="n">
        <v>2</v>
      </c>
      <c r="H13" s="13" t="n">
        <v>3</v>
      </c>
      <c r="I13" s="13" t="n">
        <v>4</v>
      </c>
      <c r="J13" s="15" t="n">
        <v>5</v>
      </c>
      <c r="K13" s="13" t="s">
        <v>14</v>
      </c>
      <c r="L13" s="13" t="s">
        <v>14</v>
      </c>
      <c r="M13" s="13" t="s">
        <v>14</v>
      </c>
      <c r="N13" s="14" t="s">
        <v>14</v>
      </c>
    </row>
    <row r="14" customFormat="false" ht="34.3" hidden="false" customHeight="false" outlineLevel="0" collapsed="false">
      <c r="B14" s="16" t="n">
        <v>7</v>
      </c>
      <c r="C14" s="17" t="s">
        <v>26</v>
      </c>
      <c r="D14" s="18" t="n">
        <v>1</v>
      </c>
      <c r="E14" s="19" t="n">
        <v>0</v>
      </c>
      <c r="F14" s="20"/>
      <c r="G14" s="20" t="n">
        <v>2</v>
      </c>
      <c r="H14" s="20" t="n">
        <v>3</v>
      </c>
      <c r="I14" s="20" t="n">
        <v>4</v>
      </c>
      <c r="J14" s="20"/>
      <c r="K14" s="20" t="s">
        <v>14</v>
      </c>
      <c r="L14" s="20" t="s">
        <v>14</v>
      </c>
      <c r="M14" s="20" t="s">
        <v>14</v>
      </c>
      <c r="N14" s="21" t="s">
        <v>14</v>
      </c>
    </row>
    <row r="15" customFormat="false" ht="18.75" hidden="false" customHeight="false" outlineLevel="0" collapsed="false">
      <c r="B15" s="22" t="n">
        <v>8</v>
      </c>
      <c r="C15" s="10" t="s">
        <v>27</v>
      </c>
      <c r="D15" s="23" t="n">
        <v>2</v>
      </c>
      <c r="E15" s="24" t="n">
        <v>0.4</v>
      </c>
      <c r="F15" s="25" t="n">
        <v>0.7</v>
      </c>
      <c r="G15" s="13" t="s">
        <v>14</v>
      </c>
      <c r="H15" s="13" t="s">
        <v>14</v>
      </c>
      <c r="I15" s="13" t="s">
        <v>14</v>
      </c>
      <c r="J15" s="13" t="s">
        <v>14</v>
      </c>
      <c r="K15" s="13" t="s">
        <v>14</v>
      </c>
      <c r="L15" s="13" t="s">
        <v>14</v>
      </c>
      <c r="M15" s="13" t="s">
        <v>14</v>
      </c>
      <c r="N15" s="14" t="s">
        <v>14</v>
      </c>
    </row>
    <row r="16" customFormat="false" ht="37.5" hidden="false" customHeight="false" outlineLevel="0" collapsed="false">
      <c r="B16" s="22" t="n">
        <v>9</v>
      </c>
      <c r="C16" s="10" t="s">
        <v>28</v>
      </c>
      <c r="D16" s="23" t="n">
        <v>10</v>
      </c>
      <c r="E16" s="24" t="n">
        <v>0</v>
      </c>
      <c r="F16" s="26" t="n">
        <f aca="false">1/5</f>
        <v>0.2</v>
      </c>
      <c r="G16" s="26" t="n">
        <f aca="false">1/4</f>
        <v>0.25</v>
      </c>
      <c r="H16" s="27" t="n">
        <f aca="false">1/3</f>
        <v>0.333333333333333</v>
      </c>
      <c r="I16" s="25" t="n">
        <f aca="false">1/2</f>
        <v>0.5</v>
      </c>
      <c r="J16" s="28" t="n">
        <f aca="false">2/3</f>
        <v>0.666666666666667</v>
      </c>
      <c r="K16" s="26" t="n">
        <f aca="false">3/3</f>
        <v>1</v>
      </c>
      <c r="L16" s="29" t="n">
        <f aca="false">3/2</f>
        <v>1.5</v>
      </c>
      <c r="M16" s="25" t="n">
        <f aca="false">2/1</f>
        <v>2</v>
      </c>
      <c r="N16" s="30" t="n">
        <f aca="false">3/1</f>
        <v>3</v>
      </c>
    </row>
    <row r="17" customFormat="false" ht="18.75" hidden="false" customHeight="false" outlineLevel="0" collapsed="false">
      <c r="B17" s="31" t="n">
        <v>10</v>
      </c>
      <c r="C17" s="32"/>
      <c r="D17" s="33"/>
      <c r="E17" s="34"/>
      <c r="F17" s="35"/>
      <c r="G17" s="35"/>
      <c r="H17" s="35"/>
      <c r="I17" s="35"/>
      <c r="J17" s="36"/>
      <c r="K17" s="36"/>
      <c r="L17" s="36"/>
      <c r="M17" s="36"/>
      <c r="N17" s="37"/>
    </row>
    <row r="18" customFormat="false" ht="18.75" hidden="false" customHeight="false" outlineLevel="0" collapsed="false">
      <c r="B18" s="38"/>
      <c r="C18" s="39" t="s">
        <v>29</v>
      </c>
      <c r="D18" s="39" t="n">
        <f aca="false">D34++Q34+Q49+D49</f>
        <v>11588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/>
    </row>
    <row r="19" customFormat="false" ht="15" hidden="false" customHeight="false" outlineLevel="0" collapsed="false">
      <c r="C19" s="42"/>
      <c r="D19" s="42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customFormat="false" ht="15" hidden="false" customHeight="false" outlineLevel="0" collapsed="false"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customFormat="false" ht="15" hidden="false" customHeight="false" outlineLevel="0" collapsed="false"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customFormat="false" ht="15" hidden="false" customHeight="false" outlineLevel="0" collapsed="false"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customFormat="false" ht="19.5" hidden="false" customHeight="true" outlineLevel="0" collapsed="false">
      <c r="B23" s="1"/>
      <c r="C23" s="1"/>
      <c r="D23" s="1"/>
      <c r="E23" s="2" t="s">
        <v>0</v>
      </c>
      <c r="F23" s="2"/>
      <c r="G23" s="2"/>
      <c r="H23" s="2"/>
      <c r="O23" s="1"/>
      <c r="P23" s="1"/>
      <c r="Q23" s="1"/>
      <c r="R23" s="2" t="s">
        <v>0</v>
      </c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37.5" hidden="false" customHeight="false" outlineLevel="0" collapsed="false">
      <c r="B24" s="3"/>
      <c r="C24" s="4" t="s">
        <v>1</v>
      </c>
      <c r="D24" s="43" t="s">
        <v>2</v>
      </c>
      <c r="E24" s="44" t="s">
        <v>3</v>
      </c>
      <c r="F24" s="7" t="s">
        <v>4</v>
      </c>
      <c r="G24" s="7" t="s">
        <v>5</v>
      </c>
      <c r="H24" s="8" t="s">
        <v>6</v>
      </c>
      <c r="I24" s="41"/>
      <c r="O24" s="3"/>
      <c r="P24" s="4" t="s">
        <v>1</v>
      </c>
      <c r="Q24" s="5" t="s">
        <v>2</v>
      </c>
      <c r="R24" s="6" t="s">
        <v>3</v>
      </c>
      <c r="S24" s="7" t="s">
        <v>4</v>
      </c>
      <c r="T24" s="7" t="s">
        <v>5</v>
      </c>
      <c r="U24" s="7" t="s">
        <v>6</v>
      </c>
      <c r="V24" s="7" t="s">
        <v>7</v>
      </c>
      <c r="W24" s="7" t="s">
        <v>8</v>
      </c>
      <c r="X24" s="7" t="s">
        <v>9</v>
      </c>
      <c r="Y24" s="7" t="s">
        <v>10</v>
      </c>
      <c r="Z24" s="7" t="s">
        <v>11</v>
      </c>
      <c r="AA24" s="7" t="s">
        <v>12</v>
      </c>
      <c r="AB24" s="45" t="s">
        <v>30</v>
      </c>
    </row>
    <row r="25" customFormat="false" ht="18.75" hidden="false" customHeight="false" outlineLevel="0" collapsed="false">
      <c r="B25" s="9" t="n">
        <v>1</v>
      </c>
      <c r="C25" s="10" t="s">
        <v>13</v>
      </c>
      <c r="D25" s="46" t="n">
        <v>1</v>
      </c>
      <c r="E25" s="47" t="n">
        <v>3</v>
      </c>
      <c r="F25" s="13"/>
      <c r="G25" s="13"/>
      <c r="H25" s="14"/>
      <c r="I25" s="41"/>
      <c r="O25" s="9" t="n">
        <v>1</v>
      </c>
      <c r="P25" s="10" t="s">
        <v>13</v>
      </c>
      <c r="Q25" s="11" t="n">
        <v>1</v>
      </c>
      <c r="R25" s="12" t="n">
        <v>5</v>
      </c>
      <c r="S25" s="13"/>
      <c r="T25" s="13"/>
      <c r="U25" s="13"/>
      <c r="V25" s="13" t="s">
        <v>14</v>
      </c>
      <c r="W25" s="13" t="s">
        <v>14</v>
      </c>
      <c r="X25" s="13" t="s">
        <v>14</v>
      </c>
      <c r="Y25" s="13" t="s">
        <v>14</v>
      </c>
      <c r="Z25" s="13" t="s">
        <v>14</v>
      </c>
      <c r="AA25" s="13" t="s">
        <v>14</v>
      </c>
      <c r="AB25" s="15" t="s">
        <v>14</v>
      </c>
    </row>
    <row r="26" customFormat="false" ht="37.5" hidden="false" customHeight="false" outlineLevel="0" collapsed="false">
      <c r="B26" s="9" t="n">
        <v>2</v>
      </c>
      <c r="C26" s="10" t="s">
        <v>15</v>
      </c>
      <c r="D26" s="46" t="n">
        <v>3</v>
      </c>
      <c r="E26" s="47" t="n">
        <v>0</v>
      </c>
      <c r="F26" s="13" t="n">
        <v>1</v>
      </c>
      <c r="G26" s="13" t="n">
        <v>2</v>
      </c>
      <c r="H26" s="14"/>
      <c r="I26" s="41"/>
      <c r="O26" s="9" t="n">
        <v>2</v>
      </c>
      <c r="P26" s="10" t="s">
        <v>15</v>
      </c>
      <c r="Q26" s="11" t="n">
        <v>5</v>
      </c>
      <c r="R26" s="12" t="n">
        <v>0</v>
      </c>
      <c r="S26" s="13" t="n">
        <v>1</v>
      </c>
      <c r="T26" s="13" t="n">
        <v>2</v>
      </c>
      <c r="U26" s="13" t="n">
        <v>3</v>
      </c>
      <c r="V26" s="13" t="n">
        <v>4</v>
      </c>
      <c r="W26" s="15"/>
      <c r="X26" s="13" t="s">
        <v>14</v>
      </c>
      <c r="Y26" s="13" t="s">
        <v>14</v>
      </c>
      <c r="Z26" s="13" t="s">
        <v>14</v>
      </c>
      <c r="AA26" s="13" t="s">
        <v>14</v>
      </c>
      <c r="AB26" s="15" t="s">
        <v>14</v>
      </c>
    </row>
    <row r="27" customFormat="false" ht="37.5" hidden="false" customHeight="false" outlineLevel="0" collapsed="false">
      <c r="B27" s="9" t="n">
        <v>3</v>
      </c>
      <c r="C27" s="10" t="s">
        <v>16</v>
      </c>
      <c r="D27" s="46" t="n">
        <v>2</v>
      </c>
      <c r="E27" s="47" t="n">
        <v>1</v>
      </c>
      <c r="F27" s="25" t="n">
        <v>2</v>
      </c>
      <c r="G27" s="25"/>
      <c r="H27" s="14"/>
      <c r="I27" s="41"/>
      <c r="O27" s="9" t="n">
        <v>3</v>
      </c>
      <c r="P27" s="10" t="s">
        <v>16</v>
      </c>
      <c r="Q27" s="11" t="n">
        <v>5</v>
      </c>
      <c r="R27" s="12" t="n">
        <v>0</v>
      </c>
      <c r="S27" s="13" t="n">
        <v>1</v>
      </c>
      <c r="T27" s="13" t="n">
        <v>2</v>
      </c>
      <c r="U27" s="13" t="n">
        <v>3</v>
      </c>
      <c r="V27" s="13" t="n">
        <v>4</v>
      </c>
      <c r="W27" s="15"/>
      <c r="X27" s="13" t="s">
        <v>14</v>
      </c>
      <c r="Y27" s="13" t="s">
        <v>14</v>
      </c>
      <c r="Z27" s="13" t="s">
        <v>14</v>
      </c>
      <c r="AA27" s="13" t="s">
        <v>14</v>
      </c>
      <c r="AB27" s="15" t="s">
        <v>14</v>
      </c>
    </row>
    <row r="28" customFormat="false" ht="37.5" hidden="false" customHeight="false" outlineLevel="0" collapsed="false">
      <c r="B28" s="16" t="n">
        <v>4</v>
      </c>
      <c r="C28" s="17" t="s">
        <v>17</v>
      </c>
      <c r="D28" s="48" t="n">
        <v>1</v>
      </c>
      <c r="E28" s="49" t="n">
        <v>1</v>
      </c>
      <c r="F28" s="20" t="n">
        <v>2</v>
      </c>
      <c r="G28" s="20"/>
      <c r="H28" s="21"/>
      <c r="I28" s="41"/>
      <c r="O28" s="16" t="n">
        <v>4</v>
      </c>
      <c r="P28" s="17" t="s">
        <v>17</v>
      </c>
      <c r="Q28" s="18" t="n">
        <v>1</v>
      </c>
      <c r="R28" s="19" t="n">
        <v>1</v>
      </c>
      <c r="S28" s="20" t="n">
        <v>2</v>
      </c>
      <c r="T28" s="20" t="n">
        <v>3</v>
      </c>
      <c r="U28" s="20" t="n">
        <v>4</v>
      </c>
      <c r="V28" s="20"/>
      <c r="W28" s="20" t="s">
        <v>14</v>
      </c>
      <c r="X28" s="20" t="s">
        <v>14</v>
      </c>
      <c r="Y28" s="20" t="s">
        <v>14</v>
      </c>
      <c r="Z28" s="20" t="s">
        <v>14</v>
      </c>
      <c r="AA28" s="20" t="s">
        <v>14</v>
      </c>
      <c r="AB28" s="50" t="s">
        <v>14</v>
      </c>
    </row>
    <row r="29" customFormat="false" ht="37.5" hidden="false" customHeight="false" outlineLevel="0" collapsed="false">
      <c r="B29" s="9" t="n">
        <v>5</v>
      </c>
      <c r="C29" s="10" t="s">
        <v>19</v>
      </c>
      <c r="D29" s="46" t="n">
        <v>1</v>
      </c>
      <c r="E29" s="47" t="s">
        <v>20</v>
      </c>
      <c r="F29" s="13"/>
      <c r="G29" s="13"/>
      <c r="H29" s="14"/>
      <c r="I29" s="41"/>
      <c r="O29" s="9" t="n">
        <v>5</v>
      </c>
      <c r="P29" s="10" t="s">
        <v>19</v>
      </c>
      <c r="Q29" s="11" t="n">
        <v>4</v>
      </c>
      <c r="R29" s="12" t="s">
        <v>20</v>
      </c>
      <c r="S29" s="13" t="s">
        <v>21</v>
      </c>
      <c r="T29" s="13" t="s">
        <v>22</v>
      </c>
      <c r="U29" s="13" t="s">
        <v>23</v>
      </c>
      <c r="V29" s="13"/>
      <c r="W29" s="13" t="s">
        <v>14</v>
      </c>
      <c r="X29" s="13" t="s">
        <v>14</v>
      </c>
      <c r="Y29" s="13" t="s">
        <v>14</v>
      </c>
      <c r="Z29" s="13" t="s">
        <v>14</v>
      </c>
      <c r="AA29" s="13" t="s">
        <v>14</v>
      </c>
      <c r="AB29" s="15" t="s">
        <v>14</v>
      </c>
    </row>
    <row r="30" customFormat="false" ht="56.25" hidden="false" customHeight="false" outlineLevel="0" collapsed="false">
      <c r="B30" s="9" t="n">
        <v>6</v>
      </c>
      <c r="C30" s="10" t="s">
        <v>25</v>
      </c>
      <c r="D30" s="11" t="n">
        <v>2</v>
      </c>
      <c r="E30" s="12" t="n">
        <v>0</v>
      </c>
      <c r="F30" s="13" t="n">
        <v>2</v>
      </c>
      <c r="H30" s="14"/>
      <c r="I30" s="41"/>
      <c r="O30" s="9" t="n">
        <v>6</v>
      </c>
      <c r="P30" s="10" t="s">
        <v>25</v>
      </c>
      <c r="Q30" s="11" t="n">
        <v>4</v>
      </c>
      <c r="R30" s="12" t="n">
        <v>0</v>
      </c>
      <c r="S30" s="13"/>
      <c r="T30" s="13" t="n">
        <v>2</v>
      </c>
      <c r="U30" s="13" t="n">
        <v>3</v>
      </c>
      <c r="V30" s="13" t="n">
        <v>4</v>
      </c>
      <c r="W30" s="15"/>
      <c r="X30" s="13" t="s">
        <v>14</v>
      </c>
      <c r="Y30" s="13" t="s">
        <v>14</v>
      </c>
      <c r="Z30" s="13" t="s">
        <v>14</v>
      </c>
      <c r="AA30" s="13" t="s">
        <v>14</v>
      </c>
      <c r="AB30" s="13" t="s">
        <v>14</v>
      </c>
    </row>
    <row r="31" customFormat="false" ht="56.25" hidden="false" customHeight="false" outlineLevel="0" collapsed="false">
      <c r="B31" s="16" t="n">
        <v>7</v>
      </c>
      <c r="C31" s="16" t="s">
        <v>26</v>
      </c>
      <c r="D31" s="16" t="n">
        <v>1</v>
      </c>
      <c r="E31" s="16" t="n">
        <v>0</v>
      </c>
      <c r="F31" s="16" t="n">
        <v>2</v>
      </c>
      <c r="G31" s="16"/>
      <c r="H31" s="16"/>
      <c r="I31" s="41"/>
      <c r="O31" s="16" t="n">
        <v>7</v>
      </c>
      <c r="P31" s="17" t="s">
        <v>26</v>
      </c>
      <c r="Q31" s="18" t="n">
        <v>1</v>
      </c>
      <c r="R31" s="19" t="n">
        <v>0</v>
      </c>
      <c r="S31" s="20"/>
      <c r="T31" s="20" t="n">
        <v>2</v>
      </c>
      <c r="U31" s="20" t="n">
        <v>3</v>
      </c>
      <c r="V31" s="20" t="n">
        <v>4</v>
      </c>
      <c r="W31" s="20"/>
      <c r="X31" s="20" t="s">
        <v>14</v>
      </c>
      <c r="Y31" s="20" t="s">
        <v>14</v>
      </c>
      <c r="Z31" s="20" t="s">
        <v>14</v>
      </c>
      <c r="AA31" s="20" t="s">
        <v>14</v>
      </c>
      <c r="AB31" s="50" t="s">
        <v>14</v>
      </c>
    </row>
    <row r="32" customFormat="false" ht="37.5" hidden="false" customHeight="false" outlineLevel="0" collapsed="false">
      <c r="B32" s="22" t="n">
        <v>8</v>
      </c>
      <c r="C32" s="10" t="s">
        <v>27</v>
      </c>
      <c r="D32" s="51" t="n">
        <v>1</v>
      </c>
      <c r="E32" s="52" t="n">
        <v>0.7</v>
      </c>
      <c r="F32" s="25"/>
      <c r="G32" s="25"/>
      <c r="H32" s="14" t="s">
        <v>14</v>
      </c>
      <c r="I32" s="41"/>
      <c r="O32" s="22" t="n">
        <v>8</v>
      </c>
      <c r="P32" s="10" t="s">
        <v>27</v>
      </c>
      <c r="Q32" s="23" t="n">
        <v>2</v>
      </c>
      <c r="R32" s="24" t="n">
        <v>0.4</v>
      </c>
      <c r="S32" s="25" t="n">
        <v>0.7</v>
      </c>
      <c r="T32" s="13" t="s">
        <v>14</v>
      </c>
      <c r="U32" s="13" t="s">
        <v>14</v>
      </c>
      <c r="V32" s="13" t="s">
        <v>14</v>
      </c>
      <c r="W32" s="13" t="s">
        <v>14</v>
      </c>
      <c r="X32" s="13" t="s">
        <v>14</v>
      </c>
      <c r="Y32" s="13" t="s">
        <v>14</v>
      </c>
      <c r="Z32" s="13" t="s">
        <v>14</v>
      </c>
      <c r="AA32" s="13" t="s">
        <v>14</v>
      </c>
      <c r="AB32" s="15" t="s">
        <v>14</v>
      </c>
    </row>
    <row r="33" customFormat="false" ht="75" hidden="false" customHeight="false" outlineLevel="0" collapsed="false">
      <c r="B33" s="31" t="n">
        <v>9</v>
      </c>
      <c r="C33" s="53" t="s">
        <v>31</v>
      </c>
      <c r="D33" s="32" t="n">
        <v>3</v>
      </c>
      <c r="E33" s="54" t="n">
        <v>0</v>
      </c>
      <c r="F33" s="35" t="n">
        <f aca="false">1/2</f>
        <v>0.5</v>
      </c>
      <c r="G33" s="35" t="n">
        <f aca="false">2/1</f>
        <v>2</v>
      </c>
      <c r="H33" s="55"/>
      <c r="I33" s="41"/>
      <c r="O33" s="22" t="n">
        <v>9</v>
      </c>
      <c r="P33" s="10" t="s">
        <v>31</v>
      </c>
      <c r="Q33" s="23" t="n">
        <v>4</v>
      </c>
      <c r="R33" s="24" t="n">
        <v>0</v>
      </c>
      <c r="S33" s="26" t="n">
        <f aca="false">1/4</f>
        <v>0.25</v>
      </c>
      <c r="T33" s="28" t="n">
        <f aca="false">2/3</f>
        <v>0.666666666666667</v>
      </c>
      <c r="U33" s="29" t="n">
        <f aca="false">3/2</f>
        <v>1.5</v>
      </c>
      <c r="V33" s="25"/>
      <c r="W33" s="25"/>
      <c r="X33" s="26"/>
      <c r="Y33" s="25"/>
      <c r="Z33" s="25"/>
      <c r="AA33" s="25"/>
      <c r="AB33" s="15" t="s">
        <v>14</v>
      </c>
    </row>
    <row r="34" customFormat="false" ht="18.75" hidden="false" customHeight="false" outlineLevel="0" collapsed="false">
      <c r="B34" s="38"/>
      <c r="C34" s="39" t="s">
        <v>29</v>
      </c>
      <c r="D34" s="39" t="n">
        <f aca="false">D25*D26*D27*D28*D29*D30*D31*D32*D33</f>
        <v>36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31" t="n">
        <v>10</v>
      </c>
      <c r="P34" s="56"/>
      <c r="Q34" s="23" t="n">
        <f aca="false">Q25*Q26*Q27*Q28*Q29*Q30*Q32*Q31*Q33</f>
        <v>3200</v>
      </c>
      <c r="R34" s="24"/>
      <c r="S34" s="25"/>
      <c r="T34" s="25"/>
      <c r="U34" s="25"/>
      <c r="V34" s="25"/>
      <c r="W34" s="25"/>
      <c r="X34" s="25"/>
      <c r="Y34" s="25"/>
      <c r="Z34" s="25"/>
      <c r="AA34" s="25"/>
      <c r="AB34" s="26"/>
    </row>
    <row r="35" customFormat="false" ht="15" hidden="false" customHeight="false" outlineLevel="0" collapsed="false"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customFormat="false" ht="15" hidden="false" customHeight="false" outlineLevel="0" collapsed="false">
      <c r="O36" s="41"/>
    </row>
    <row r="38" customFormat="false" ht="19.5" hidden="false" customHeight="true" outlineLevel="0" collapsed="false">
      <c r="B38" s="1"/>
      <c r="C38" s="1"/>
      <c r="D38" s="1"/>
      <c r="E38" s="2" t="s">
        <v>0</v>
      </c>
      <c r="F38" s="2"/>
      <c r="G38" s="2"/>
      <c r="H38" s="2"/>
      <c r="I38" s="2"/>
      <c r="O38" s="1"/>
      <c r="P38" s="1"/>
      <c r="Q38" s="1"/>
      <c r="R38" s="2" t="s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37.5" hidden="false" customHeight="false" outlineLevel="0" collapsed="false">
      <c r="B39" s="3"/>
      <c r="C39" s="4" t="s">
        <v>1</v>
      </c>
      <c r="D39" s="5" t="s">
        <v>2</v>
      </c>
      <c r="E39" s="6" t="s">
        <v>3</v>
      </c>
      <c r="F39" s="7" t="s">
        <v>4</v>
      </c>
      <c r="G39" s="7" t="s">
        <v>5</v>
      </c>
      <c r="H39" s="7" t="s">
        <v>6</v>
      </c>
      <c r="I39" s="7" t="s">
        <v>7</v>
      </c>
      <c r="O39" s="3"/>
      <c r="P39" s="4" t="s">
        <v>1</v>
      </c>
      <c r="Q39" s="5" t="s">
        <v>2</v>
      </c>
      <c r="R39" s="6" t="s">
        <v>3</v>
      </c>
      <c r="S39" s="7" t="s">
        <v>4</v>
      </c>
      <c r="T39" s="7" t="s">
        <v>5</v>
      </c>
      <c r="U39" s="7" t="s">
        <v>6</v>
      </c>
      <c r="V39" s="7" t="s">
        <v>7</v>
      </c>
      <c r="W39" s="7" t="s">
        <v>8</v>
      </c>
      <c r="X39" s="7" t="s">
        <v>9</v>
      </c>
      <c r="Y39" s="7" t="s">
        <v>10</v>
      </c>
      <c r="Z39" s="7" t="s">
        <v>11</v>
      </c>
      <c r="AA39" s="7" t="s">
        <v>12</v>
      </c>
      <c r="AB39" s="45" t="s">
        <v>30</v>
      </c>
    </row>
    <row r="40" customFormat="false" ht="18.75" hidden="false" customHeight="false" outlineLevel="0" collapsed="false">
      <c r="B40" s="9" t="n">
        <v>1</v>
      </c>
      <c r="C40" s="10" t="s">
        <v>13</v>
      </c>
      <c r="D40" s="11" t="n">
        <v>1</v>
      </c>
      <c r="E40" s="12" t="n">
        <v>4</v>
      </c>
      <c r="F40" s="13"/>
      <c r="G40" s="13"/>
      <c r="H40" s="13"/>
      <c r="I40" s="13" t="s">
        <v>14</v>
      </c>
      <c r="O40" s="9" t="n">
        <v>1</v>
      </c>
      <c r="P40" s="10" t="s">
        <v>13</v>
      </c>
      <c r="Q40" s="11" t="n">
        <v>1</v>
      </c>
      <c r="R40" s="12" t="n">
        <v>6</v>
      </c>
      <c r="S40" s="13"/>
      <c r="T40" s="13"/>
      <c r="U40" s="13"/>
      <c r="V40" s="13" t="s">
        <v>14</v>
      </c>
      <c r="W40" s="13" t="s">
        <v>14</v>
      </c>
      <c r="X40" s="13" t="s">
        <v>14</v>
      </c>
      <c r="Y40" s="13" t="s">
        <v>14</v>
      </c>
      <c r="Z40" s="13" t="s">
        <v>14</v>
      </c>
      <c r="AA40" s="13" t="s">
        <v>14</v>
      </c>
      <c r="AB40" s="15" t="s">
        <v>14</v>
      </c>
    </row>
    <row r="41" customFormat="false" ht="37.5" hidden="false" customHeight="false" outlineLevel="0" collapsed="false">
      <c r="B41" s="9" t="n">
        <v>2</v>
      </c>
      <c r="C41" s="10" t="s">
        <v>15</v>
      </c>
      <c r="D41" s="11" t="n">
        <v>4</v>
      </c>
      <c r="E41" s="12" t="n">
        <v>0</v>
      </c>
      <c r="F41" s="13" t="n">
        <v>1</v>
      </c>
      <c r="G41" s="13" t="n">
        <v>2</v>
      </c>
      <c r="H41" s="13" t="n">
        <v>3</v>
      </c>
      <c r="I41" s="13"/>
      <c r="O41" s="9" t="n">
        <v>2</v>
      </c>
      <c r="P41" s="10" t="s">
        <v>15</v>
      </c>
      <c r="Q41" s="11" t="n">
        <v>6</v>
      </c>
      <c r="R41" s="12" t="n">
        <v>0</v>
      </c>
      <c r="S41" s="13" t="n">
        <v>1</v>
      </c>
      <c r="T41" s="13" t="n">
        <v>2</v>
      </c>
      <c r="U41" s="13" t="n">
        <v>3</v>
      </c>
      <c r="V41" s="13" t="n">
        <v>4</v>
      </c>
      <c r="W41" s="15" t="n">
        <v>5</v>
      </c>
      <c r="X41" s="13" t="s">
        <v>14</v>
      </c>
      <c r="Y41" s="13" t="s">
        <v>14</v>
      </c>
      <c r="Z41" s="13" t="s">
        <v>14</v>
      </c>
      <c r="AA41" s="13" t="s">
        <v>14</v>
      </c>
      <c r="AB41" s="15" t="s">
        <v>14</v>
      </c>
    </row>
    <row r="42" customFormat="false" ht="37.5" hidden="false" customHeight="false" outlineLevel="0" collapsed="false">
      <c r="B42" s="9" t="n">
        <v>3</v>
      </c>
      <c r="C42" s="10" t="s">
        <v>16</v>
      </c>
      <c r="D42" s="11" t="n">
        <v>4</v>
      </c>
      <c r="E42" s="12" t="n">
        <v>0</v>
      </c>
      <c r="F42" s="13" t="n">
        <v>1</v>
      </c>
      <c r="G42" s="13" t="n">
        <v>2</v>
      </c>
      <c r="H42" s="13" t="n">
        <v>3</v>
      </c>
      <c r="I42" s="13"/>
      <c r="O42" s="9" t="n">
        <v>3</v>
      </c>
      <c r="P42" s="10" t="s">
        <v>16</v>
      </c>
      <c r="Q42" s="11" t="n">
        <v>6</v>
      </c>
      <c r="R42" s="12" t="n">
        <v>0</v>
      </c>
      <c r="S42" s="13" t="n">
        <v>1</v>
      </c>
      <c r="T42" s="13" t="n">
        <v>2</v>
      </c>
      <c r="U42" s="13" t="n">
        <v>3</v>
      </c>
      <c r="V42" s="13" t="n">
        <v>4</v>
      </c>
      <c r="W42" s="15" t="n">
        <v>5</v>
      </c>
      <c r="X42" s="13" t="s">
        <v>14</v>
      </c>
      <c r="Y42" s="13" t="s">
        <v>14</v>
      </c>
      <c r="Z42" s="13" t="s">
        <v>14</v>
      </c>
      <c r="AA42" s="13" t="s">
        <v>14</v>
      </c>
      <c r="AB42" s="15" t="s">
        <v>14</v>
      </c>
    </row>
    <row r="43" customFormat="false" ht="37.5" hidden="false" customHeight="false" outlineLevel="0" collapsed="false">
      <c r="B43" s="16" t="n">
        <v>4</v>
      </c>
      <c r="C43" s="17" t="s">
        <v>17</v>
      </c>
      <c r="D43" s="18" t="n">
        <v>1</v>
      </c>
      <c r="E43" s="19" t="n">
        <v>1</v>
      </c>
      <c r="F43" s="20" t="n">
        <v>2</v>
      </c>
      <c r="G43" s="20" t="n">
        <v>3</v>
      </c>
      <c r="H43" s="13"/>
      <c r="I43" s="13"/>
      <c r="O43" s="16" t="n">
        <v>4</v>
      </c>
      <c r="P43" s="17" t="s">
        <v>17</v>
      </c>
      <c r="Q43" s="18" t="n">
        <v>1</v>
      </c>
      <c r="R43" s="19" t="n">
        <v>1</v>
      </c>
      <c r="S43" s="20" t="n">
        <v>2</v>
      </c>
      <c r="T43" s="20" t="n">
        <v>3</v>
      </c>
      <c r="U43" s="20" t="n">
        <v>4</v>
      </c>
      <c r="V43" s="20" t="n">
        <v>5</v>
      </c>
      <c r="W43" s="20" t="s">
        <v>14</v>
      </c>
      <c r="X43" s="13" t="s">
        <v>14</v>
      </c>
      <c r="Y43" s="13" t="s">
        <v>14</v>
      </c>
      <c r="Z43" s="13" t="s">
        <v>14</v>
      </c>
      <c r="AA43" s="13" t="s">
        <v>14</v>
      </c>
      <c r="AB43" s="15" t="s">
        <v>14</v>
      </c>
    </row>
    <row r="44" customFormat="false" ht="37.5" hidden="false" customHeight="false" outlineLevel="0" collapsed="false">
      <c r="B44" s="9" t="n">
        <v>5</v>
      </c>
      <c r="C44" s="10" t="s">
        <v>19</v>
      </c>
      <c r="D44" s="11" t="n">
        <v>3</v>
      </c>
      <c r="E44" s="12" t="s">
        <v>20</v>
      </c>
      <c r="F44" s="13" t="s">
        <v>21</v>
      </c>
      <c r="G44" s="13" t="s">
        <v>22</v>
      </c>
      <c r="H44" s="13"/>
      <c r="I44" s="13"/>
      <c r="O44" s="9" t="n">
        <v>5</v>
      </c>
      <c r="P44" s="10" t="s">
        <v>19</v>
      </c>
      <c r="Q44" s="11" t="n">
        <v>5</v>
      </c>
      <c r="R44" s="12" t="s">
        <v>20</v>
      </c>
      <c r="S44" s="13" t="s">
        <v>21</v>
      </c>
      <c r="T44" s="13" t="s">
        <v>22</v>
      </c>
      <c r="U44" s="13" t="s">
        <v>23</v>
      </c>
      <c r="V44" s="13" t="s">
        <v>24</v>
      </c>
      <c r="W44" s="13" t="s">
        <v>14</v>
      </c>
      <c r="X44" s="13" t="s">
        <v>14</v>
      </c>
      <c r="Y44" s="13" t="s">
        <v>14</v>
      </c>
      <c r="Z44" s="13" t="s">
        <v>14</v>
      </c>
      <c r="AA44" s="13" t="s">
        <v>14</v>
      </c>
      <c r="AB44" s="15" t="s">
        <v>14</v>
      </c>
    </row>
    <row r="45" customFormat="false" ht="56.25" hidden="false" customHeight="false" outlineLevel="0" collapsed="false">
      <c r="B45" s="9" t="n">
        <v>6</v>
      </c>
      <c r="C45" s="10" t="s">
        <v>25</v>
      </c>
      <c r="D45" s="11" t="n">
        <v>1</v>
      </c>
      <c r="E45" s="12" t="n">
        <v>0</v>
      </c>
      <c r="F45" s="13" t="n">
        <v>2</v>
      </c>
      <c r="G45" s="13" t="n">
        <v>3</v>
      </c>
      <c r="H45" s="13"/>
      <c r="I45" s="13"/>
      <c r="O45" s="9" t="n">
        <v>6</v>
      </c>
      <c r="P45" s="10" t="s">
        <v>25</v>
      </c>
      <c r="Q45" s="11" t="n">
        <v>5</v>
      </c>
      <c r="R45" s="12" t="n">
        <v>0</v>
      </c>
      <c r="S45" s="13" t="n">
        <v>2</v>
      </c>
      <c r="T45" s="13" t="n">
        <v>3</v>
      </c>
      <c r="U45" s="13" t="n">
        <v>4</v>
      </c>
      <c r="V45" s="15" t="n">
        <v>5</v>
      </c>
      <c r="W45" s="15"/>
      <c r="X45" s="13" t="s">
        <v>14</v>
      </c>
      <c r="Y45" s="13" t="s">
        <v>14</v>
      </c>
      <c r="Z45" s="13" t="s">
        <v>14</v>
      </c>
      <c r="AA45" s="13" t="s">
        <v>14</v>
      </c>
      <c r="AB45" s="13" t="s">
        <v>14</v>
      </c>
    </row>
    <row r="46" customFormat="false" ht="56.25" hidden="false" customHeight="false" outlineLevel="0" collapsed="false">
      <c r="B46" s="16" t="n">
        <v>7</v>
      </c>
      <c r="C46" s="17" t="s">
        <v>26</v>
      </c>
      <c r="D46" s="18" t="n">
        <v>3</v>
      </c>
      <c r="E46" s="19" t="n">
        <v>0</v>
      </c>
      <c r="F46" s="20" t="n">
        <v>2</v>
      </c>
      <c r="G46" s="20" t="n">
        <v>3</v>
      </c>
      <c r="H46" s="13"/>
      <c r="I46" s="13"/>
      <c r="O46" s="16" t="n">
        <v>7</v>
      </c>
      <c r="P46" s="17" t="s">
        <v>26</v>
      </c>
      <c r="Q46" s="18" t="n">
        <v>1</v>
      </c>
      <c r="R46" s="19" t="n">
        <v>0</v>
      </c>
      <c r="S46" s="20" t="n">
        <v>2</v>
      </c>
      <c r="T46" s="20" t="n">
        <v>3</v>
      </c>
      <c r="U46" s="20" t="n">
        <v>4</v>
      </c>
      <c r="V46" s="20"/>
      <c r="W46" s="20"/>
      <c r="X46" s="13" t="s">
        <v>14</v>
      </c>
      <c r="Y46" s="13" t="s">
        <v>14</v>
      </c>
      <c r="Z46" s="13" t="s">
        <v>14</v>
      </c>
      <c r="AA46" s="13" t="s">
        <v>14</v>
      </c>
      <c r="AB46" s="15" t="s">
        <v>14</v>
      </c>
    </row>
    <row r="47" customFormat="false" ht="37.5" hidden="false" customHeight="false" outlineLevel="0" collapsed="false">
      <c r="B47" s="22" t="n">
        <v>8</v>
      </c>
      <c r="C47" s="10" t="s">
        <v>27</v>
      </c>
      <c r="D47" s="23" t="n">
        <v>2</v>
      </c>
      <c r="E47" s="24" t="n">
        <v>0.4</v>
      </c>
      <c r="F47" s="25" t="n">
        <v>0.7</v>
      </c>
      <c r="G47" s="13" t="s">
        <v>14</v>
      </c>
      <c r="H47" s="13" t="s">
        <v>14</v>
      </c>
      <c r="I47" s="13" t="s">
        <v>14</v>
      </c>
      <c r="O47" s="22" t="n">
        <v>8</v>
      </c>
      <c r="P47" s="10" t="s">
        <v>27</v>
      </c>
      <c r="Q47" s="23" t="n">
        <v>2</v>
      </c>
      <c r="R47" s="24" t="n">
        <v>0.4</v>
      </c>
      <c r="S47" s="25" t="n">
        <v>0.7</v>
      </c>
      <c r="T47" s="13" t="s">
        <v>14</v>
      </c>
      <c r="U47" s="13" t="s">
        <v>14</v>
      </c>
      <c r="V47" s="13" t="s">
        <v>14</v>
      </c>
      <c r="W47" s="13" t="s">
        <v>14</v>
      </c>
      <c r="X47" s="13" t="s">
        <v>14</v>
      </c>
      <c r="Y47" s="13" t="s">
        <v>14</v>
      </c>
      <c r="Z47" s="13" t="s">
        <v>14</v>
      </c>
      <c r="AA47" s="13" t="s">
        <v>14</v>
      </c>
      <c r="AB47" s="15" t="s">
        <v>14</v>
      </c>
    </row>
    <row r="48" customFormat="false" ht="75" hidden="false" customHeight="false" outlineLevel="0" collapsed="false">
      <c r="B48" s="22" t="n">
        <v>9</v>
      </c>
      <c r="C48" s="10" t="s">
        <v>31</v>
      </c>
      <c r="D48" s="23" t="n">
        <v>4</v>
      </c>
      <c r="E48" s="24" t="n">
        <v>0</v>
      </c>
      <c r="F48" s="27" t="n">
        <f aca="false">1/3</f>
        <v>0.333333333333333</v>
      </c>
      <c r="G48" s="26" t="n">
        <f aca="false">2/2</f>
        <v>1</v>
      </c>
      <c r="H48" s="25" t="n">
        <f aca="false">3/1</f>
        <v>3</v>
      </c>
      <c r="I48" s="25"/>
      <c r="O48" s="22" t="n">
        <v>9</v>
      </c>
      <c r="P48" s="10" t="s">
        <v>31</v>
      </c>
      <c r="Q48" s="23" t="n">
        <v>4</v>
      </c>
      <c r="R48" s="24" t="n">
        <v>0</v>
      </c>
      <c r="S48" s="26" t="n">
        <f aca="false">1/5</f>
        <v>0.2</v>
      </c>
      <c r="T48" s="25" t="n">
        <f aca="false">2/4</f>
        <v>0.5</v>
      </c>
      <c r="U48" s="26" t="n">
        <f aca="false">3/3</f>
        <v>1</v>
      </c>
      <c r="V48" s="57"/>
      <c r="W48" s="28"/>
      <c r="X48" s="57"/>
      <c r="Y48" s="29"/>
      <c r="Z48" s="57"/>
      <c r="AA48" s="25"/>
      <c r="AB48" s="15" t="s">
        <v>14</v>
      </c>
    </row>
    <row r="49" customFormat="false" ht="18.75" hidden="false" customHeight="false" outlineLevel="0" collapsed="false">
      <c r="B49" s="31"/>
      <c r="C49" s="56"/>
      <c r="D49" s="23" t="n">
        <f aca="false">D40*D41*D42*D43*D44*D45*D47*D46*D48</f>
        <v>1152</v>
      </c>
      <c r="E49" s="24"/>
      <c r="F49" s="25"/>
      <c r="G49" s="25"/>
      <c r="H49" s="25"/>
      <c r="I49" s="25"/>
      <c r="O49" s="31" t="n">
        <v>10</v>
      </c>
      <c r="P49" s="58"/>
      <c r="Q49" s="59" t="n">
        <f aca="false">Q40*Q41*Q42*Q43*Q44*Q45*Q47*Q46*Q48</f>
        <v>7200</v>
      </c>
      <c r="R49" s="60"/>
      <c r="S49" s="57"/>
      <c r="T49" s="57"/>
      <c r="U49" s="57"/>
      <c r="V49" s="57"/>
      <c r="W49" s="57"/>
      <c r="X49" s="57"/>
      <c r="Y49" s="57"/>
      <c r="Z49" s="57"/>
      <c r="AA49" s="57"/>
      <c r="AB49" s="61"/>
    </row>
  </sheetData>
  <mergeCells count="10">
    <mergeCell ref="B6:D6"/>
    <mergeCell ref="E6:N6"/>
    <mergeCell ref="B23:D23"/>
    <mergeCell ref="E23:H23"/>
    <mergeCell ref="O23:Q23"/>
    <mergeCell ref="R23:AB23"/>
    <mergeCell ref="B38:D38"/>
    <mergeCell ref="E38:I38"/>
    <mergeCell ref="O38:Q38"/>
    <mergeCell ref="R38:A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2019-12-05T15:31:47Z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